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eM\Downloads\"/>
    </mc:Choice>
  </mc:AlternateContent>
  <xr:revisionPtr revIDLastSave="0" documentId="8_{3374E262-F786-4BE9-96D3-47B0876EB547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Teams-Start" sheetId="16" r:id="rId1"/>
    <sheet name="Teams-ColumnDescriptions" sheetId="18" r:id="rId2"/>
    <sheet name="TeamsFranchises" sheetId="15" r:id="rId3"/>
    <sheet name="Teams-Finish" sheetId="1" r:id="rId4"/>
    <sheet name="1. Top10-WS" sheetId="5" r:id="rId5"/>
    <sheet name="2. Stolen Bases Per Game" sheetId="2" r:id="rId6"/>
    <sheet name="3. WildCards" sheetId="8" r:id="rId7"/>
    <sheet name="4. ERA-ALNL" sheetId="11" r:id="rId8"/>
    <sheet name="5. Bonus-WS_WinvsAppear" sheetId="21" r:id="rId9"/>
  </sheet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</calcChain>
</file>

<file path=xl/sharedStrings.xml><?xml version="1.0" encoding="utf-8"?>
<sst xmlns="http://schemas.openxmlformats.org/spreadsheetml/2006/main" count="63813" uniqueCount="718">
  <si>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</si>
  <si>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</si>
  <si>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</si>
  <si>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</si>
  <si>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</si>
  <si>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</si>
  <si>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</si>
  <si>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</si>
  <si>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</si>
  <si>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</si>
  <si>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</si>
  <si>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</si>
  <si>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</si>
  <si>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</si>
  <si>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</si>
  <si>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</si>
  <si>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</si>
  <si>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</si>
  <si>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</si>
  <si>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</si>
  <si>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</si>
  <si>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</si>
  <si>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</si>
  <si>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</si>
  <si>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</si>
  <si>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</si>
  <si>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</si>
  <si>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</si>
  <si>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</si>
  <si>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</si>
  <si>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</si>
  <si>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</si>
  <si>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</si>
  <si>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</si>
  <si>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</si>
  <si>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</si>
  <si>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</si>
  <si>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</si>
  <si>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</si>
  <si>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</si>
  <si>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</si>
  <si>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</si>
  <si>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</si>
  <si>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</si>
  <si>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</si>
  <si>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</si>
  <si>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</si>
  <si>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</si>
  <si>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</si>
  <si>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</si>
  <si>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</si>
  <si>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</si>
  <si>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</si>
  <si>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</si>
  <si>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</si>
  <si>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</si>
  <si>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</si>
  <si>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</si>
  <si>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</si>
  <si>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</si>
  <si>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</si>
  <si>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</si>
  <si>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</si>
  <si>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</si>
  <si>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</si>
  <si>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</si>
  <si>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</si>
  <si>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</si>
  <si>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</si>
  <si>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</si>
  <si>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</si>
  <si>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</si>
  <si>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</si>
  <si>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</si>
  <si>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</si>
  <si>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</si>
  <si>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</si>
  <si>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</si>
  <si>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</si>
  <si>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</si>
  <si>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</si>
  <si>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</si>
  <si>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</si>
  <si>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</si>
  <si>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</si>
  <si>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</si>
  <si>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</si>
  <si>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</si>
  <si>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</si>
  <si>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</si>
  <si>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</si>
  <si>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</si>
  <si>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</si>
  <si>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</si>
  <si>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</si>
  <si>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</si>
  <si>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</si>
  <si>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</si>
  <si>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</si>
  <si>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</si>
  <si>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</si>
  <si>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</si>
  <si>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</si>
  <si>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</si>
  <si>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</si>
  <si>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</si>
  <si>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</si>
  <si>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</si>
  <si>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</si>
  <si>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</si>
  <si>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</si>
  <si>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</si>
  <si>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</si>
  <si>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</si>
  <si>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</si>
  <si>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</si>
  <si>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</si>
  <si>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</si>
  <si>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</si>
  <si>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</si>
  <si>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</si>
  <si>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</si>
  <si>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</si>
  <si>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</si>
  <si>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</si>
  <si>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</si>
  <si>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</si>
  <si>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</si>
  <si>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</si>
  <si>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</si>
  <si>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</si>
  <si>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</si>
  <si>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</si>
  <si>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</si>
  <si>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</si>
  <si>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</si>
  <si>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</si>
  <si>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</si>
  <si>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</si>
  <si>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</si>
  <si>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</si>
  <si>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</si>
  <si>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</si>
  <si>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</si>
  <si>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</si>
  <si>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</si>
  <si>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</si>
  <si>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</si>
  <si>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</si>
  <si>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</si>
  <si>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</si>
  <si>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</si>
  <si>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</si>
  <si>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</si>
  <si>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</si>
  <si>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</si>
  <si>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</si>
  <si>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</si>
  <si>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</si>
  <si>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</si>
  <si>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</si>
  <si>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</si>
  <si>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</si>
  <si>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</si>
  <si>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</si>
  <si>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</si>
  <si>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</si>
  <si>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</si>
  <si>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</si>
  <si>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</si>
  <si>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</si>
  <si>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</si>
  <si>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</si>
  <si>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</si>
  <si>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</si>
  <si>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</si>
  <si>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</si>
  <si>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</si>
  <si>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</si>
  <si>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</si>
  <si>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</si>
  <si>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</si>
  <si>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</si>
  <si>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</si>
  <si>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</si>
  <si>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</si>
  <si>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</si>
  <si>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</si>
  <si>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</si>
  <si>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</si>
  <si>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</si>
  <si>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</si>
  <si>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</si>
  <si>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</si>
  <si>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</si>
  <si>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</si>
  <si>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</si>
  <si>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</si>
  <si>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</si>
  <si>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</si>
  <si>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</si>
  <si>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</si>
  <si>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</si>
  <si>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</si>
  <si>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</si>
  <si>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</si>
  <si>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</si>
  <si>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</si>
  <si>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</si>
  <si>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</si>
  <si>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</si>
  <si>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</si>
  <si>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</si>
  <si>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</si>
  <si>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</si>
  <si>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</si>
  <si>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</si>
  <si>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</si>
  <si>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</si>
  <si>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</si>
  <si>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</si>
  <si>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</si>
  <si>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</si>
  <si>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</si>
  <si>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</si>
  <si>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</si>
  <si>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</si>
  <si>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</si>
  <si>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</si>
  <si>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</si>
  <si>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</si>
  <si>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</si>
  <si>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</si>
  <si>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</si>
  <si>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</si>
  <si>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</si>
  <si>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</si>
  <si>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</si>
  <si>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</si>
  <si>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</si>
  <si>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</si>
  <si>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</si>
  <si>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</si>
  <si>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</si>
  <si>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</si>
  <si>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</si>
  <si>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</si>
  <si>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</si>
  <si>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</si>
  <si>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</si>
  <si>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</si>
  <si>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</si>
  <si>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</si>
  <si>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</si>
  <si>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</si>
  <si>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</si>
  <si>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</si>
  <si>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</si>
  <si>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</si>
  <si>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</si>
  <si>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</si>
  <si>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</si>
  <si>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</si>
  <si>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</si>
  <si>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</si>
  <si>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</si>
  <si>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</si>
  <si>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</si>
  <si>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</si>
  <si>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</si>
  <si>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</si>
  <si>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</si>
  <si>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</si>
  <si>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</si>
  <si>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</si>
  <si>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</si>
  <si>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</si>
  <si>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</si>
  <si>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</si>
  <si>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</si>
  <si>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</si>
  <si>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</si>
  <si>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</si>
  <si>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</si>
  <si>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</si>
  <si>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</si>
  <si>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</si>
  <si>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</si>
  <si>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</si>
  <si>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</si>
  <si>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</si>
  <si>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</si>
  <si>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</si>
  <si>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</si>
  <si>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</si>
  <si>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</si>
  <si>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</si>
  <si>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</si>
  <si>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</si>
  <si>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</si>
  <si>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</si>
  <si>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</si>
  <si>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</si>
  <si>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</si>
  <si>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</si>
  <si>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</si>
  <si>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</si>
  <si>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</si>
  <si>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</si>
  <si>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</si>
  <si>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</si>
  <si>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</si>
  <si>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</si>
  <si>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</si>
  <si>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</si>
  <si>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</si>
  <si>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</si>
  <si>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</si>
  <si>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</si>
  <si>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</si>
  <si>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</si>
  <si>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</si>
  <si>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</si>
  <si>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</si>
  <si>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</si>
  <si>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</si>
  <si>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</si>
  <si>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</si>
  <si>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</si>
  <si>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</si>
  <si>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</si>
  <si>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</si>
  <si>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</si>
  <si>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</si>
  <si>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</si>
  <si>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</si>
  <si>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</si>
  <si>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</si>
  <si>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</si>
  <si>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</si>
  <si>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</si>
  <si>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</si>
  <si>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</si>
  <si>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</si>
  <si>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</si>
  <si>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</si>
  <si>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</si>
  <si>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</si>
  <si>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</si>
  <si>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</si>
  <si>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</si>
  <si>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</si>
  <si>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</si>
  <si>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</si>
  <si>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</si>
  <si>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</si>
  <si>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</si>
  <si>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</si>
  <si>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</si>
  <si>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</si>
  <si>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</si>
  <si>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</si>
  <si>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</si>
  <si>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</si>
  <si>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</si>
  <si>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</si>
  <si>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</si>
  <si>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</si>
  <si>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</si>
  <si>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</si>
  <si>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</si>
  <si>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</si>
  <si>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</si>
  <si>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</si>
  <si>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</si>
  <si>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</si>
  <si>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</si>
  <si>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</si>
  <si>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</si>
  <si>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</si>
  <si>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</si>
  <si>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</si>
  <si>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</si>
  <si>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</si>
  <si>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</si>
  <si>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</si>
  <si>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</si>
  <si>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</si>
  <si>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</si>
  <si>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</si>
  <si>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</si>
  <si>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</si>
  <si>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</si>
  <si>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</si>
  <si>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</si>
  <si>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</si>
  <si>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</si>
  <si>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</si>
  <si>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</si>
  <si>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</si>
  <si>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</si>
  <si>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</si>
  <si>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</si>
  <si>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</si>
  <si>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</si>
  <si>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</si>
  <si>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</si>
  <si>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</si>
  <si>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</si>
  <si>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</si>
  <si>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</si>
  <si>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</si>
  <si>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</si>
  <si>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</si>
  <si>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</si>
  <si>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</si>
  <si>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</si>
  <si>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</si>
  <si>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</si>
  <si>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</si>
  <si>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</si>
  <si>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</si>
  <si>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</si>
  <si>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</si>
  <si>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</si>
  <si>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</si>
  <si>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</si>
  <si>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</si>
  <si>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</si>
  <si>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</si>
  <si>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</si>
  <si>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</si>
  <si>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</si>
  <si>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</si>
  <si>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</si>
  <si>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</si>
  <si>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</si>
  <si>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</si>
  <si>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</si>
  <si>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</si>
  <si>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</si>
  <si>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</si>
  <si>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</si>
  <si>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</si>
  <si>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</si>
  <si>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</si>
  <si>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</si>
  <si>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</si>
  <si>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</si>
  <si>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</si>
  <si>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</si>
  <si>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</si>
  <si>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</si>
  <si>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</si>
  <si>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</si>
  <si>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</si>
  <si>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</si>
  <si>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</si>
  <si>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</si>
  <si>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</si>
  <si>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</si>
  <si>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</si>
  <si>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</si>
  <si>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</si>
  <si>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</si>
  <si>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</si>
  <si>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</si>
  <si>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</si>
  <si>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</si>
  <si>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</si>
  <si>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</si>
  <si>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</si>
  <si>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</si>
  <si>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</si>
  <si>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</si>
  <si>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</si>
  <si>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</si>
  <si>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</si>
  <si>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</si>
  <si>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</si>
  <si>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</si>
  <si>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</si>
  <si>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</si>
  <si>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</si>
  <si>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</si>
  <si>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</si>
  <si>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</si>
  <si>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</si>
  <si>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</si>
  <si>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</si>
  <si>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</si>
  <si>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</si>
  <si>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</si>
  <si>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</si>
  <si>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</si>
  <si>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</si>
  <si>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</si>
  <si>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</si>
  <si>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</si>
  <si>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</si>
  <si>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</si>
  <si>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</si>
  <si>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</si>
  <si>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</si>
  <si>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</si>
  <si>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</si>
  <si>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</si>
  <si>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</si>
  <si>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</si>
  <si>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</si>
  <si>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</si>
  <si>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</si>
  <si>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</si>
  <si>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</si>
  <si>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</si>
  <si>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</si>
  <si>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</si>
  <si>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</si>
  <si>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</si>
  <si>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</si>
  <si>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</si>
  <si>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</si>
  <si>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</si>
  <si>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</si>
  <si>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</si>
  <si>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</si>
  <si>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</si>
  <si>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</si>
  <si>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</si>
  <si>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</si>
  <si>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</si>
  <si>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</si>
  <si>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</si>
  <si>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</si>
  <si>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</si>
  <si>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</si>
  <si>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</si>
  <si>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</si>
  <si>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</si>
  <si>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</si>
  <si>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</si>
  <si>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</si>
  <si>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</si>
  <si>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</si>
  <si>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</si>
  <si>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</si>
  <si>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</si>
  <si>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</si>
  <si>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</si>
  <si>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</si>
  <si>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</si>
  <si>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</si>
  <si>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</si>
  <si>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</si>
  <si>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</si>
  <si>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</si>
  <si>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</si>
  <si>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</si>
  <si>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</si>
  <si>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</si>
  <si>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</si>
  <si>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</si>
  <si>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</si>
  <si>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</si>
  <si>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</si>
  <si>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</si>
  <si>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</si>
  <si>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</si>
  <si>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</si>
  <si>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</si>
  <si>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</si>
  <si>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</si>
  <si>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</si>
  <si>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</si>
  <si>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</si>
  <si>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</si>
  <si>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</si>
  <si>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</si>
  <si>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</si>
  <si>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</si>
  <si>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</si>
  <si>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</si>
  <si>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</si>
  <si>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</si>
  <si>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</si>
  <si>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</si>
  <si>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</si>
  <si>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</si>
  <si>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</si>
  <si>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</si>
  <si>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</si>
  <si>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</si>
  <si>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</si>
  <si>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</si>
  <si>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</si>
  <si>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</si>
  <si>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</si>
  <si>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</si>
  <si>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</si>
  <si>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</si>
  <si>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</si>
  <si>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</si>
  <si>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</si>
  <si>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</si>
  <si>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</si>
  <si>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</si>
  <si>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</si>
  <si>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</si>
  <si>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</si>
  <si>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</si>
  <si>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</si>
  <si>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</si>
  <si>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</si>
  <si>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</si>
  <si>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</si>
  <si>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</si>
  <si>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</si>
  <si>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</si>
  <si>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</si>
  <si>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</si>
  <si>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</si>
  <si>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</si>
  <si>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</si>
  <si>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</si>
  <si>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</si>
  <si>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</si>
  <si>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</si>
  <si>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</si>
  <si>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</si>
  <si>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</si>
  <si>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</si>
  <si>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</si>
  <si>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</si>
  <si>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</si>
  <si>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</si>
  <si>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</si>
  <si>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</si>
  <si>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</si>
  <si>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</si>
  <si>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</si>
  <si>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</si>
  <si>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</si>
  <si>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</si>
  <si>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</si>
  <si>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</si>
  <si>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</si>
  <si>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</si>
  <si>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</si>
  <si>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</si>
  <si>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</si>
  <si>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Row Labels</t>
  </si>
  <si>
    <t>Grand Total</t>
  </si>
  <si>
    <t>Count of WSWin</t>
  </si>
  <si>
    <t>Column Labels</t>
  </si>
  <si>
    <t>TRUE</t>
  </si>
  <si>
    <t>Average of ERA</t>
  </si>
  <si>
    <t>LgWin-01</t>
  </si>
  <si>
    <t>WSWin-01</t>
  </si>
  <si>
    <t>Sum of LgWin-01</t>
  </si>
  <si>
    <t>Sum of WSWin-01</t>
  </si>
  <si>
    <t>&gt;=1903?</t>
  </si>
  <si>
    <t>&gt;=1973?</t>
  </si>
  <si>
    <t>FranchiseName</t>
  </si>
  <si>
    <t>(All)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</si>
  <si>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</si>
  <si>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</si>
  <si>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</si>
  <si>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</si>
  <si>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</si>
  <si>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</si>
  <si>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</si>
  <si>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</si>
  <si>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</si>
  <si>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</si>
  <si>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</si>
  <si>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</si>
  <si>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</si>
  <si>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</si>
  <si>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</si>
  <si>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</si>
  <si>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</si>
  <si>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</si>
  <si>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</si>
  <si>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</si>
  <si>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</si>
  <si>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</si>
  <si>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</si>
  <si>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</si>
  <si>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</si>
  <si>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</si>
  <si>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</si>
  <si>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</si>
  <si>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</si>
  <si>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</si>
  <si>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</si>
  <si>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</si>
  <si>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</si>
  <si>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</si>
  <si>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</si>
  <si>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</si>
  <si>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</si>
  <si>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</si>
  <si>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</si>
  <si>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</si>
  <si>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</si>
  <si>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</si>
  <si>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</si>
  <si>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</si>
  <si>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</si>
  <si>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</si>
  <si>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</si>
  <si>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</si>
  <si>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</si>
  <si>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</si>
  <si>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</si>
  <si>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</si>
  <si>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</si>
  <si>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Avg. Stolen Bases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</si>
</sst>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0" fillId="0" borderId="0" xfId="0" applyAlignment="1">
      <alignment horizontal="left" indent="2"/>
    </xf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alignment horizontal="right" readingOrder="0"/>
    </dxf>
    <dxf>
      <alignment horizontal="right" readingOrder="0"/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[lahman-teams-drills.xlsx]1. Top10-WS!PivotTable1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Franchises with most World Series wins, 1903-2017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Top10-WS'!$B$7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Top10-WS'!$A$8:$A$22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'1. Top10-WS'!$B$8:$B$22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0-4A74-B9BC-8C39EF7F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162440"/>
        <c:axId val="594160144"/>
      </c:barChart>
      <c:catAx>
        <c:axId val="594162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0144"/>
        <c:crosses val="autoZero"/>
        <c:auto val="1"/>
        <c:lblAlgn val="ctr"/>
        <c:lblOffset val="100"/>
        <c:noMultiLvlLbl val="0"/>
      </c:catAx>
      <c:valAx>
        <c:axId val="59416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[lahman-teams-drills.xlsx]2. Stolen Bases Per Game!PivotTable1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per Game, 1990-2017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0485659411755"/>
          <c:y val="0.10215367309855498"/>
          <c:w val="0.79939906659007531"/>
          <c:h val="0.78473854229759743"/>
        </c:manualLayout>
      </c:layout>
      <c:lineChart>
        <c:grouping val="standard"/>
        <c:varyColors val="0"/>
        <c:ser>
          <c:idx val="0"/>
          <c:order val="0"/>
          <c:tx>
            <c:strRef>
              <c:f>'2. Stolen Bases Per Game'!$B$7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Stolen Bases Per Game'!$A$8:$A$36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'2. Stolen Bases Per Game'!$B$8:$B$36</c:f>
              <c:numCache>
                <c:formatCode>0.00</c:formatCode>
                <c:ptCount val="28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E-4523-811A-68A4CF24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89688"/>
        <c:axId val="772593296"/>
      </c:lineChart>
      <c:catAx>
        <c:axId val="772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93296"/>
        <c:crosses val="autoZero"/>
        <c:auto val="1"/>
        <c:lblAlgn val="ctr"/>
        <c:lblOffset val="100"/>
        <c:noMultiLvlLbl val="0"/>
      </c:catAx>
      <c:valAx>
        <c:axId val="7725932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89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[lahman-teams-drills.xlsx]4. ERA-ALNL!PivotTable1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Team ERA, 1973-2017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3158997190794"/>
          <c:y val="0.1134250764525994"/>
          <c:w val="0.73800732763947141"/>
          <c:h val="0.79344578487322115"/>
        </c:manualLayout>
      </c:layout>
      <c:lineChart>
        <c:grouping val="standard"/>
        <c:varyColors val="0"/>
        <c:ser>
          <c:idx val="0"/>
          <c:order val="0"/>
          <c:tx>
            <c:strRef>
              <c:f>'4. ERA-ALNL'!$B$5:$B$6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ERA-ALNL'!$B$7:$B$52</c:f>
              <c:numCache>
                <c:formatCode>0.00</c:formatCode>
                <c:ptCount val="45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AD5-A9BE-B0023F019794}"/>
            </c:ext>
          </c:extLst>
        </c:ser>
        <c:ser>
          <c:idx val="1"/>
          <c:order val="1"/>
          <c:tx>
            <c:strRef>
              <c:f>'4. ERA-ALNL'!$C$5:$C$6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ERA-ALNL'!$C$7:$C$52</c:f>
              <c:numCache>
                <c:formatCode>0.00</c:formatCode>
                <c:ptCount val="45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AD5-A9BE-B0023F01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887200"/>
        <c:axId val="779886544"/>
      </c:lineChart>
      <c:catAx>
        <c:axId val="779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6544"/>
        <c:crosses val="autoZero"/>
        <c:auto val="1"/>
        <c:lblAlgn val="ctr"/>
        <c:lblOffset val="100"/>
        <c:noMultiLvlLbl val="0"/>
      </c:catAx>
      <c:valAx>
        <c:axId val="779886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[lahman-teams-drills.xlsx]5. Bonus-WS_WinvsAppear!PivotTable1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Franchises with Most World Series Wins versus Total Appearances, 1903-2017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'5. Bonus-WS_WinvsAppear'!$B$7</c:f>
              <c:strCache>
                <c:ptCount val="1"/>
                <c:pt idx="0">
                  <c:v>Sum of WSWin-01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B02-877A-F4798DB1722A}"/>
            </c:ext>
          </c:extLst>
        </c:ser>
        <c:ser>
          <c:idx val="1"/>
          <c:order val="1"/>
          <c:tx>
            <c:strRef>
              <c:f>'5. Bonus-WS_WinvsAppear'!$C$7</c:f>
              <c:strCache>
                <c:ptCount val="1"/>
                <c:pt idx="0">
                  <c:v>Sum of LgWin-01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Bonus-WS_WinvsAppear'!$C$8:$C$22</c:f>
              <c:numCache>
                <c:formatCode>General</c:formatCode>
                <c:ptCount val="14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19</c:v>
                </c:pt>
                <c:pt idx="9">
                  <c:v>13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D-4B02-877A-F4798DB1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444552"/>
        <c:axId val="799445208"/>
      </c:barChart>
      <c:catAx>
        <c:axId val="79944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5208"/>
        <c:crosses val="autoZero"/>
        <c:auto val="1"/>
        <c:lblAlgn val="ctr"/>
        <c:lblOffset val="100"/>
        <c:noMultiLvlLbl val="0"/>
      </c:catAx>
      <c:valAx>
        <c:axId val="7994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23811</xdr:colOff>
      <xdr:row>2</xdr:row>
      <xdr:rowOff>190499</xdr:rowOff>
    </xdr:from>
    <xdr:to>
      <xdr:col>14</xdr:col>
      <xdr:colOff>590550</xdr:colOff>
      <xdr:row>26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414336</xdr:colOff>
      <xdr:row>4</xdr:row>
      <xdr:rowOff>57150</xdr:rowOff>
    </xdr:from>
    <xdr:to>
      <xdr:col>18</xdr:col>
      <xdr:colOff>152400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6</xdr:row>
      <xdr:rowOff>66675</xdr:rowOff>
    </xdr:from>
    <xdr:to>
      <xdr:col>12</xdr:col>
      <xdr:colOff>809625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261937</xdr:colOff>
      <xdr:row>7</xdr:row>
      <xdr:rowOff>9525</xdr:rowOff>
    </xdr:from>
    <xdr:to>
      <xdr:col>18</xdr:col>
      <xdr:colOff>266700</xdr:colOff>
      <xdr:row>28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3427.679076273147" createdVersion="6" refreshedVersion="6" minRefreshableVersion="3" recordCount="2865" xr:uid="{00000000-000A-0000-FFFF-FFFF5B000000}">
  <cacheSource type="worksheet">
    <worksheetSource name="Teams"/>
  </cacheSource>
  <cacheFields count="55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&gt;=1973?" numFmtId="0">
      <sharedItems count="2">
        <b v="0"/>
        <b v="1"/>
      </sharedItems>
    </cacheField>
    <cacheField name="&gt;=1903?" numFmtId="0">
      <sharedItems count="2">
        <b v="0"/>
        <b v="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 count="3">
        <s v="N"/>
        <s v="Y"/>
        <m/>
      </sharedItems>
    </cacheField>
    <cacheField name="LgWin-01" numFmtId="0">
      <sharedItems containsMixedTypes="1" containsNumber="1" containsInteger="1" minValue="0" maxValue="1" count="3">
        <n v="0"/>
        <n v="1"/>
        <s v=" "/>
      </sharedItems>
    </cacheField>
    <cacheField name="WSWin" numFmtId="0">
      <sharedItems containsBlank="1" count="3">
        <m/>
        <s v="N"/>
        <s v="Y"/>
      </sharedItems>
    </cacheField>
    <cacheField name="WSWin-01" numFmtId="0">
      <sharedItems containsMixedTypes="1" containsNumber="1" containsInteger="1" minValue="0" maxValue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tolenBasesPerGame" numFmtId="0" formula="SB/G" databaseField="0"/>
    <cacheField name="WalksPerGame" numFmtId="0" formula="BB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65">
  <r>
    <x v="0"/>
    <x v="0"/>
    <x v="0"/>
    <x v="0"/>
    <s v="BS1"/>
    <s v="BNA"/>
    <x v="0"/>
    <m/>
    <n v="3"/>
    <n v="31"/>
    <m/>
    <n v="20"/>
    <n v="10"/>
    <m/>
    <x v="0"/>
    <x v="0"/>
    <x v="0"/>
    <x v="0"/>
    <s v=" "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0"/>
    <x v="0"/>
    <s v="CH1"/>
    <s v="CNA"/>
    <x v="1"/>
    <m/>
    <n v="2"/>
    <n v="28"/>
    <m/>
    <n v="19"/>
    <n v="9"/>
    <m/>
    <x v="0"/>
    <x v="0"/>
    <x v="0"/>
    <x v="0"/>
    <s v=" "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0"/>
    <x v="0"/>
    <s v="CL1"/>
    <s v="CFC"/>
    <x v="2"/>
    <m/>
    <n v="8"/>
    <n v="29"/>
    <m/>
    <n v="10"/>
    <n v="19"/>
    <m/>
    <x v="0"/>
    <x v="0"/>
    <x v="0"/>
    <x v="0"/>
    <s v=" "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0"/>
    <x v="0"/>
    <s v="FW1"/>
    <s v="KEK"/>
    <x v="3"/>
    <m/>
    <n v="7"/>
    <n v="19"/>
    <m/>
    <n v="7"/>
    <n v="12"/>
    <m/>
    <x v="0"/>
    <x v="0"/>
    <x v="0"/>
    <x v="0"/>
    <s v=" "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0"/>
    <x v="0"/>
    <s v="NY2"/>
    <s v="NNA"/>
    <x v="4"/>
    <m/>
    <n v="5"/>
    <n v="33"/>
    <m/>
    <n v="16"/>
    <n v="17"/>
    <m/>
    <x v="0"/>
    <x v="0"/>
    <x v="0"/>
    <x v="0"/>
    <s v=" "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0"/>
    <x v="0"/>
    <s v="PH1"/>
    <s v="PNA"/>
    <x v="5"/>
    <m/>
    <n v="1"/>
    <n v="28"/>
    <m/>
    <n v="21"/>
    <n v="7"/>
    <m/>
    <x v="0"/>
    <x v="1"/>
    <x v="1"/>
    <x v="0"/>
    <s v=" "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0"/>
    <x v="0"/>
    <s v="RC1"/>
    <s v="ROK"/>
    <x v="6"/>
    <m/>
    <n v="9"/>
    <n v="25"/>
    <m/>
    <n v="4"/>
    <n v="21"/>
    <m/>
    <x v="0"/>
    <x v="0"/>
    <x v="0"/>
    <x v="0"/>
    <s v=" "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0"/>
    <x v="0"/>
    <s v="TRO"/>
    <s v="TRO"/>
    <x v="7"/>
    <m/>
    <n v="6"/>
    <n v="29"/>
    <m/>
    <n v="13"/>
    <n v="15"/>
    <m/>
    <x v="0"/>
    <x v="0"/>
    <x v="0"/>
    <x v="0"/>
    <s v=" "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0"/>
    <x v="0"/>
    <s v="WS3"/>
    <s v="OLY"/>
    <x v="8"/>
    <m/>
    <n v="4"/>
    <n v="32"/>
    <m/>
    <n v="15"/>
    <n v="15"/>
    <m/>
    <x v="0"/>
    <x v="0"/>
    <x v="0"/>
    <x v="0"/>
    <s v=" "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1"/>
    <x v="0"/>
    <x v="0"/>
    <x v="0"/>
    <s v="BL1"/>
    <s v="BLC"/>
    <x v="9"/>
    <m/>
    <n v="2"/>
    <n v="58"/>
    <m/>
    <n v="35"/>
    <n v="19"/>
    <m/>
    <x v="0"/>
    <x v="0"/>
    <x v="0"/>
    <x v="0"/>
    <s v=" "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1"/>
    <x v="0"/>
    <x v="0"/>
    <x v="0"/>
    <s v="BR1"/>
    <s v="ECK"/>
    <x v="10"/>
    <m/>
    <n v="9"/>
    <n v="29"/>
    <m/>
    <n v="3"/>
    <n v="26"/>
    <m/>
    <x v="0"/>
    <x v="0"/>
    <x v="0"/>
    <x v="0"/>
    <s v=" "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1"/>
    <x v="0"/>
    <x v="0"/>
    <x v="0"/>
    <s v="BR2"/>
    <s v="BRA"/>
    <x v="11"/>
    <m/>
    <n v="6"/>
    <n v="37"/>
    <m/>
    <n v="9"/>
    <n v="28"/>
    <m/>
    <x v="0"/>
    <x v="0"/>
    <x v="0"/>
    <x v="0"/>
    <s v=" "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1"/>
    <x v="0"/>
    <x v="0"/>
    <x v="0"/>
    <s v="BS1"/>
    <s v="BNA"/>
    <x v="0"/>
    <m/>
    <n v="1"/>
    <n v="48"/>
    <m/>
    <n v="39"/>
    <n v="8"/>
    <m/>
    <x v="0"/>
    <x v="1"/>
    <x v="1"/>
    <x v="0"/>
    <s v=" "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1"/>
    <x v="0"/>
    <x v="0"/>
    <x v="0"/>
    <s v="CL1"/>
    <s v="CFC"/>
    <x v="2"/>
    <m/>
    <n v="7"/>
    <n v="22"/>
    <m/>
    <n v="6"/>
    <n v="16"/>
    <m/>
    <x v="0"/>
    <x v="0"/>
    <x v="0"/>
    <x v="0"/>
    <s v=" "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1"/>
    <x v="0"/>
    <x v="0"/>
    <x v="0"/>
    <s v="MID"/>
    <s v="MAN"/>
    <x v="12"/>
    <m/>
    <n v="8"/>
    <n v="24"/>
    <m/>
    <n v="5"/>
    <n v="19"/>
    <m/>
    <x v="0"/>
    <x v="0"/>
    <x v="0"/>
    <x v="0"/>
    <s v=" "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1"/>
    <x v="0"/>
    <x v="0"/>
    <x v="0"/>
    <s v="NY2"/>
    <s v="NNA"/>
    <x v="4"/>
    <m/>
    <n v="3"/>
    <n v="56"/>
    <m/>
    <n v="34"/>
    <n v="20"/>
    <m/>
    <x v="0"/>
    <x v="0"/>
    <x v="0"/>
    <x v="0"/>
    <s v=" "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1"/>
    <x v="0"/>
    <x v="0"/>
    <x v="0"/>
    <s v="PH1"/>
    <s v="PNA"/>
    <x v="5"/>
    <m/>
    <n v="4"/>
    <n v="47"/>
    <m/>
    <n v="30"/>
    <n v="14"/>
    <m/>
    <x v="0"/>
    <x v="0"/>
    <x v="0"/>
    <x v="0"/>
    <s v=" "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1"/>
    <x v="0"/>
    <x v="0"/>
    <x v="0"/>
    <s v="TRO"/>
    <s v="TRO"/>
    <x v="7"/>
    <m/>
    <n v="5"/>
    <n v="25"/>
    <m/>
    <n v="15"/>
    <n v="10"/>
    <m/>
    <x v="0"/>
    <x v="0"/>
    <x v="0"/>
    <x v="0"/>
    <s v=" "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1"/>
    <x v="0"/>
    <x v="0"/>
    <x v="0"/>
    <s v="WS3"/>
    <s v="OLY"/>
    <x v="8"/>
    <m/>
    <n v="10"/>
    <n v="9"/>
    <m/>
    <n v="2"/>
    <n v="7"/>
    <m/>
    <x v="0"/>
    <x v="0"/>
    <x v="0"/>
    <x v="0"/>
    <s v=" "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1"/>
    <x v="0"/>
    <x v="0"/>
    <x v="0"/>
    <s v="WS4"/>
    <s v="NAT"/>
    <x v="13"/>
    <m/>
    <n v="11"/>
    <n v="11"/>
    <m/>
    <n v="0"/>
    <n v="11"/>
    <m/>
    <x v="0"/>
    <x v="0"/>
    <x v="0"/>
    <x v="0"/>
    <s v=" "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2"/>
    <x v="0"/>
    <x v="0"/>
    <x v="0"/>
    <s v="BL1"/>
    <s v="BLC"/>
    <x v="9"/>
    <m/>
    <n v="3"/>
    <n v="57"/>
    <m/>
    <n v="34"/>
    <n v="22"/>
    <m/>
    <x v="0"/>
    <x v="0"/>
    <x v="0"/>
    <x v="0"/>
    <s v=" "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2"/>
    <x v="0"/>
    <x v="0"/>
    <x v="0"/>
    <s v="BL4"/>
    <s v="MAR"/>
    <x v="14"/>
    <m/>
    <n v="9"/>
    <n v="6"/>
    <m/>
    <n v="0"/>
    <n v="6"/>
    <m/>
    <x v="0"/>
    <x v="0"/>
    <x v="0"/>
    <x v="0"/>
    <s v=" "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2"/>
    <x v="0"/>
    <x v="0"/>
    <x v="0"/>
    <s v="BR2"/>
    <s v="BRA"/>
    <x v="11"/>
    <m/>
    <n v="6"/>
    <n v="55"/>
    <m/>
    <n v="17"/>
    <n v="37"/>
    <m/>
    <x v="0"/>
    <x v="0"/>
    <x v="0"/>
    <x v="0"/>
    <s v=" "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2"/>
    <x v="0"/>
    <x v="0"/>
    <x v="0"/>
    <s v="BS1"/>
    <s v="BNA"/>
    <x v="0"/>
    <m/>
    <n v="1"/>
    <n v="60"/>
    <m/>
    <n v="43"/>
    <n v="16"/>
    <m/>
    <x v="0"/>
    <x v="1"/>
    <x v="1"/>
    <x v="0"/>
    <s v=" "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2"/>
    <x v="0"/>
    <x v="0"/>
    <x v="0"/>
    <s v="ELI"/>
    <s v="RES"/>
    <x v="15"/>
    <m/>
    <n v="8"/>
    <n v="23"/>
    <m/>
    <n v="2"/>
    <n v="21"/>
    <m/>
    <x v="0"/>
    <x v="0"/>
    <x v="0"/>
    <x v="0"/>
    <s v=" "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2"/>
    <x v="0"/>
    <x v="0"/>
    <x v="0"/>
    <s v="NY2"/>
    <s v="NNA"/>
    <x v="4"/>
    <m/>
    <n v="4"/>
    <n v="53"/>
    <m/>
    <n v="29"/>
    <n v="24"/>
    <m/>
    <x v="0"/>
    <x v="0"/>
    <x v="0"/>
    <x v="0"/>
    <s v=" "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2"/>
    <x v="0"/>
    <x v="0"/>
    <x v="0"/>
    <s v="PH1"/>
    <s v="PNA"/>
    <x v="5"/>
    <m/>
    <n v="5"/>
    <n v="52"/>
    <m/>
    <n v="28"/>
    <n v="23"/>
    <m/>
    <x v="0"/>
    <x v="0"/>
    <x v="0"/>
    <x v="0"/>
    <s v=" "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2"/>
    <x v="0"/>
    <x v="0"/>
    <x v="0"/>
    <s v="PH2"/>
    <s v="PWS"/>
    <x v="16"/>
    <m/>
    <n v="2"/>
    <n v="53"/>
    <m/>
    <n v="36"/>
    <n v="17"/>
    <m/>
    <x v="0"/>
    <x v="0"/>
    <x v="0"/>
    <x v="0"/>
    <s v=" "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2"/>
    <x v="0"/>
    <x v="0"/>
    <x v="0"/>
    <s v="WS5"/>
    <s v="WBL"/>
    <x v="17"/>
    <m/>
    <n v="7"/>
    <n v="39"/>
    <m/>
    <n v="8"/>
    <n v="31"/>
    <m/>
    <x v="0"/>
    <x v="0"/>
    <x v="0"/>
    <x v="0"/>
    <s v=" "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3"/>
    <x v="0"/>
    <x v="0"/>
    <x v="0"/>
    <s v="BL1"/>
    <s v="BLC"/>
    <x v="9"/>
    <m/>
    <n v="8"/>
    <n v="47"/>
    <m/>
    <n v="9"/>
    <n v="38"/>
    <m/>
    <x v="0"/>
    <x v="0"/>
    <x v="0"/>
    <x v="0"/>
    <s v=" "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3"/>
    <x v="0"/>
    <x v="0"/>
    <x v="0"/>
    <s v="BR2"/>
    <s v="BRA"/>
    <x v="11"/>
    <m/>
    <n v="6"/>
    <n v="56"/>
    <m/>
    <n v="22"/>
    <n v="33"/>
    <m/>
    <x v="0"/>
    <x v="0"/>
    <x v="0"/>
    <x v="0"/>
    <s v=" "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3"/>
    <x v="0"/>
    <x v="0"/>
    <x v="0"/>
    <s v="BS1"/>
    <s v="BNA"/>
    <x v="0"/>
    <m/>
    <n v="1"/>
    <n v="71"/>
    <m/>
    <n v="52"/>
    <n v="18"/>
    <m/>
    <x v="0"/>
    <x v="1"/>
    <x v="1"/>
    <x v="0"/>
    <s v=" "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3"/>
    <x v="0"/>
    <x v="0"/>
    <x v="0"/>
    <s v="CH2"/>
    <s v="CNA"/>
    <x v="1"/>
    <m/>
    <n v="5"/>
    <n v="59"/>
    <m/>
    <n v="28"/>
    <n v="31"/>
    <m/>
    <x v="0"/>
    <x v="0"/>
    <x v="0"/>
    <x v="0"/>
    <s v=" "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3"/>
    <x v="0"/>
    <x v="0"/>
    <x v="0"/>
    <s v="HR1"/>
    <s v="HNA"/>
    <x v="18"/>
    <m/>
    <n v="7"/>
    <n v="53"/>
    <m/>
    <n v="16"/>
    <n v="37"/>
    <m/>
    <x v="0"/>
    <x v="0"/>
    <x v="0"/>
    <x v="0"/>
    <s v=" "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3"/>
    <x v="0"/>
    <x v="0"/>
    <x v="0"/>
    <s v="NY2"/>
    <s v="NNA"/>
    <x v="4"/>
    <m/>
    <n v="2"/>
    <n v="65"/>
    <m/>
    <n v="42"/>
    <n v="23"/>
    <m/>
    <x v="0"/>
    <x v="0"/>
    <x v="0"/>
    <x v="0"/>
    <s v=" "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3"/>
    <x v="0"/>
    <x v="0"/>
    <x v="0"/>
    <s v="PH1"/>
    <s v="PNA"/>
    <x v="5"/>
    <m/>
    <n v="3"/>
    <n v="55"/>
    <m/>
    <n v="33"/>
    <n v="22"/>
    <m/>
    <x v="0"/>
    <x v="0"/>
    <x v="0"/>
    <x v="0"/>
    <s v=" "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3"/>
    <x v="0"/>
    <x v="0"/>
    <x v="0"/>
    <s v="PH2"/>
    <s v="PWS"/>
    <x v="16"/>
    <m/>
    <n v="4"/>
    <n v="58"/>
    <m/>
    <n v="29"/>
    <n v="29"/>
    <m/>
    <x v="0"/>
    <x v="0"/>
    <x v="0"/>
    <x v="0"/>
    <s v=" "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4"/>
    <x v="0"/>
    <x v="0"/>
    <x v="0"/>
    <s v="BR2"/>
    <s v="BRA"/>
    <x v="11"/>
    <m/>
    <n v="11"/>
    <n v="44"/>
    <m/>
    <n v="2"/>
    <n v="42"/>
    <m/>
    <x v="0"/>
    <x v="0"/>
    <x v="0"/>
    <x v="0"/>
    <s v=" "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4"/>
    <x v="0"/>
    <x v="0"/>
    <x v="0"/>
    <s v="BS1"/>
    <s v="BNA"/>
    <x v="0"/>
    <m/>
    <n v="1"/>
    <n v="82"/>
    <m/>
    <n v="71"/>
    <n v="8"/>
    <m/>
    <x v="0"/>
    <x v="1"/>
    <x v="1"/>
    <x v="0"/>
    <s v=" "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4"/>
    <x v="0"/>
    <x v="0"/>
    <x v="0"/>
    <s v="CH2"/>
    <s v="CNA"/>
    <x v="1"/>
    <m/>
    <n v="6"/>
    <n v="69"/>
    <m/>
    <n v="30"/>
    <n v="37"/>
    <m/>
    <x v="0"/>
    <x v="0"/>
    <x v="0"/>
    <x v="0"/>
    <s v=" "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4"/>
    <x v="0"/>
    <x v="0"/>
    <x v="0"/>
    <s v="HR1"/>
    <s v="HNA"/>
    <x v="18"/>
    <m/>
    <n v="3"/>
    <n v="86"/>
    <m/>
    <n v="54"/>
    <n v="28"/>
    <m/>
    <x v="0"/>
    <x v="0"/>
    <x v="0"/>
    <x v="0"/>
    <s v=" "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4"/>
    <x v="0"/>
    <x v="0"/>
    <x v="0"/>
    <s v="KEO"/>
    <s v="WES"/>
    <x v="19"/>
    <m/>
    <n v="13"/>
    <n v="13"/>
    <m/>
    <n v="1"/>
    <n v="12"/>
    <m/>
    <x v="0"/>
    <x v="0"/>
    <x v="0"/>
    <x v="0"/>
    <s v=" "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4"/>
    <x v="0"/>
    <x v="0"/>
    <x v="0"/>
    <s v="NH1"/>
    <s v="NHV"/>
    <x v="20"/>
    <m/>
    <n v="8"/>
    <n v="47"/>
    <m/>
    <n v="7"/>
    <n v="40"/>
    <m/>
    <x v="0"/>
    <x v="0"/>
    <x v="0"/>
    <x v="0"/>
    <s v=" "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4"/>
    <x v="0"/>
    <x v="0"/>
    <x v="0"/>
    <s v="NY2"/>
    <s v="NNA"/>
    <x v="4"/>
    <m/>
    <n v="6"/>
    <n v="71"/>
    <m/>
    <n v="30"/>
    <n v="38"/>
    <m/>
    <x v="0"/>
    <x v="0"/>
    <x v="0"/>
    <x v="0"/>
    <s v=" "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4"/>
    <x v="0"/>
    <x v="0"/>
    <x v="0"/>
    <s v="PH1"/>
    <s v="PNA"/>
    <x v="5"/>
    <m/>
    <n v="2"/>
    <n v="77"/>
    <m/>
    <n v="53"/>
    <n v="20"/>
    <m/>
    <x v="0"/>
    <x v="0"/>
    <x v="0"/>
    <x v="0"/>
    <s v=" "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4"/>
    <x v="0"/>
    <x v="0"/>
    <x v="0"/>
    <s v="PH2"/>
    <s v="PWS"/>
    <x v="16"/>
    <m/>
    <n v="5"/>
    <n v="70"/>
    <m/>
    <n v="37"/>
    <n v="31"/>
    <m/>
    <x v="0"/>
    <x v="0"/>
    <x v="0"/>
    <x v="0"/>
    <s v=" "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4"/>
    <x v="0"/>
    <x v="0"/>
    <x v="0"/>
    <s v="PH3"/>
    <s v="CEN"/>
    <x v="21"/>
    <m/>
    <n v="11"/>
    <n v="14"/>
    <m/>
    <n v="2"/>
    <n v="12"/>
    <m/>
    <x v="0"/>
    <x v="0"/>
    <x v="0"/>
    <x v="0"/>
    <s v=" "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4"/>
    <x v="0"/>
    <x v="0"/>
    <x v="0"/>
    <s v="SL1"/>
    <s v="SLR"/>
    <x v="22"/>
    <m/>
    <n v="10"/>
    <n v="19"/>
    <m/>
    <n v="4"/>
    <n v="15"/>
    <m/>
    <x v="0"/>
    <x v="0"/>
    <x v="0"/>
    <x v="0"/>
    <s v=" "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4"/>
    <x v="0"/>
    <x v="0"/>
    <x v="0"/>
    <s v="SL2"/>
    <s v="SNA"/>
    <x v="23"/>
    <m/>
    <n v="4"/>
    <n v="70"/>
    <m/>
    <n v="39"/>
    <n v="29"/>
    <m/>
    <x v="0"/>
    <x v="0"/>
    <x v="0"/>
    <x v="0"/>
    <s v=" "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4"/>
    <x v="0"/>
    <x v="0"/>
    <x v="0"/>
    <s v="WS6"/>
    <s v="WNT"/>
    <x v="13"/>
    <m/>
    <n v="9"/>
    <n v="28"/>
    <m/>
    <n v="5"/>
    <n v="23"/>
    <m/>
    <x v="0"/>
    <x v="0"/>
    <x v="0"/>
    <x v="0"/>
    <s v=" "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5"/>
    <x v="0"/>
    <x v="0"/>
    <x v="1"/>
    <s v="BSN"/>
    <s v="ATL"/>
    <x v="24"/>
    <m/>
    <n v="4"/>
    <n v="70"/>
    <m/>
    <n v="39"/>
    <n v="31"/>
    <m/>
    <x v="0"/>
    <x v="0"/>
    <x v="0"/>
    <x v="0"/>
    <s v=" "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5"/>
    <x v="0"/>
    <x v="0"/>
    <x v="1"/>
    <s v="CHN"/>
    <s v="CHC"/>
    <x v="25"/>
    <m/>
    <n v="1"/>
    <n v="66"/>
    <m/>
    <n v="52"/>
    <n v="14"/>
    <m/>
    <x v="0"/>
    <x v="1"/>
    <x v="1"/>
    <x v="0"/>
    <s v=" "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5"/>
    <x v="0"/>
    <x v="0"/>
    <x v="1"/>
    <s v="CN1"/>
    <s v="CNR"/>
    <x v="26"/>
    <m/>
    <n v="8"/>
    <n v="65"/>
    <m/>
    <n v="9"/>
    <n v="56"/>
    <m/>
    <x v="0"/>
    <x v="0"/>
    <x v="0"/>
    <x v="0"/>
    <s v=" "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5"/>
    <x v="0"/>
    <x v="0"/>
    <x v="1"/>
    <s v="HAR"/>
    <s v="HAR"/>
    <x v="18"/>
    <m/>
    <n v="2"/>
    <n v="69"/>
    <m/>
    <n v="47"/>
    <n v="21"/>
    <m/>
    <x v="0"/>
    <x v="0"/>
    <x v="0"/>
    <x v="0"/>
    <s v=" "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5"/>
    <x v="0"/>
    <x v="0"/>
    <x v="1"/>
    <s v="LS1"/>
    <s v="LGR"/>
    <x v="27"/>
    <m/>
    <n v="5"/>
    <n v="69"/>
    <m/>
    <n v="30"/>
    <n v="36"/>
    <m/>
    <x v="0"/>
    <x v="0"/>
    <x v="0"/>
    <x v="0"/>
    <s v=" "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5"/>
    <x v="0"/>
    <x v="0"/>
    <x v="1"/>
    <s v="NY3"/>
    <s v="NYU"/>
    <x v="4"/>
    <m/>
    <n v="6"/>
    <n v="57"/>
    <m/>
    <n v="21"/>
    <n v="35"/>
    <m/>
    <x v="0"/>
    <x v="0"/>
    <x v="0"/>
    <x v="0"/>
    <s v=" "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5"/>
    <x v="0"/>
    <x v="0"/>
    <x v="1"/>
    <s v="PHN"/>
    <s v="ATH"/>
    <x v="5"/>
    <m/>
    <n v="7"/>
    <n v="60"/>
    <m/>
    <n v="14"/>
    <n v="45"/>
    <m/>
    <x v="0"/>
    <x v="0"/>
    <x v="0"/>
    <x v="0"/>
    <s v=" "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5"/>
    <x v="0"/>
    <x v="0"/>
    <x v="1"/>
    <s v="SL3"/>
    <s v="SBS"/>
    <x v="23"/>
    <m/>
    <n v="3"/>
    <n v="64"/>
    <m/>
    <n v="45"/>
    <n v="19"/>
    <m/>
    <x v="0"/>
    <x v="0"/>
    <x v="0"/>
    <x v="0"/>
    <s v=" "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6"/>
    <x v="0"/>
    <x v="0"/>
    <x v="1"/>
    <s v="BSN"/>
    <s v="ATL"/>
    <x v="24"/>
    <m/>
    <n v="1"/>
    <n v="61"/>
    <m/>
    <n v="42"/>
    <n v="18"/>
    <m/>
    <x v="0"/>
    <x v="1"/>
    <x v="1"/>
    <x v="0"/>
    <s v=" "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6"/>
    <x v="0"/>
    <x v="0"/>
    <x v="1"/>
    <s v="CHN"/>
    <s v="CHC"/>
    <x v="25"/>
    <m/>
    <n v="5"/>
    <n v="60"/>
    <m/>
    <n v="26"/>
    <n v="33"/>
    <m/>
    <x v="0"/>
    <x v="0"/>
    <x v="0"/>
    <x v="0"/>
    <s v=" "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6"/>
    <x v="0"/>
    <x v="0"/>
    <x v="1"/>
    <s v="CN1"/>
    <s v="CNR"/>
    <x v="26"/>
    <m/>
    <n v="6"/>
    <n v="58"/>
    <m/>
    <n v="15"/>
    <n v="42"/>
    <m/>
    <x v="0"/>
    <x v="0"/>
    <x v="0"/>
    <x v="0"/>
    <s v=" "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6"/>
    <x v="0"/>
    <x v="0"/>
    <x v="1"/>
    <s v="HAR"/>
    <s v="HAR"/>
    <x v="18"/>
    <m/>
    <n v="3"/>
    <n v="60"/>
    <m/>
    <n v="31"/>
    <n v="27"/>
    <m/>
    <x v="0"/>
    <x v="0"/>
    <x v="0"/>
    <x v="0"/>
    <s v=" "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6"/>
    <x v="0"/>
    <x v="0"/>
    <x v="1"/>
    <s v="LS1"/>
    <s v="LGR"/>
    <x v="27"/>
    <m/>
    <n v="2"/>
    <n v="61"/>
    <m/>
    <n v="35"/>
    <n v="25"/>
    <m/>
    <x v="0"/>
    <x v="0"/>
    <x v="0"/>
    <x v="0"/>
    <s v=" "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6"/>
    <x v="0"/>
    <x v="0"/>
    <x v="1"/>
    <s v="SL3"/>
    <s v="SBS"/>
    <x v="23"/>
    <m/>
    <n v="4"/>
    <n v="60"/>
    <m/>
    <n v="28"/>
    <n v="32"/>
    <m/>
    <x v="0"/>
    <x v="0"/>
    <x v="0"/>
    <x v="0"/>
    <s v=" "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7"/>
    <x v="0"/>
    <x v="0"/>
    <x v="1"/>
    <s v="BSN"/>
    <s v="ATL"/>
    <x v="24"/>
    <m/>
    <n v="1"/>
    <n v="60"/>
    <m/>
    <n v="41"/>
    <n v="19"/>
    <m/>
    <x v="0"/>
    <x v="1"/>
    <x v="1"/>
    <x v="0"/>
    <s v=" "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7"/>
    <x v="0"/>
    <x v="0"/>
    <x v="1"/>
    <s v="CHN"/>
    <s v="CHC"/>
    <x v="25"/>
    <m/>
    <n v="4"/>
    <n v="61"/>
    <m/>
    <n v="30"/>
    <n v="30"/>
    <m/>
    <x v="0"/>
    <x v="0"/>
    <x v="0"/>
    <x v="0"/>
    <s v=" "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7"/>
    <x v="0"/>
    <x v="0"/>
    <x v="1"/>
    <s v="CN1"/>
    <s v="CNR"/>
    <x v="26"/>
    <m/>
    <n v="2"/>
    <n v="61"/>
    <m/>
    <n v="37"/>
    <n v="23"/>
    <m/>
    <x v="0"/>
    <x v="0"/>
    <x v="0"/>
    <x v="0"/>
    <s v=" "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7"/>
    <x v="0"/>
    <x v="0"/>
    <x v="1"/>
    <s v="IN1"/>
    <s v="IBL"/>
    <x v="28"/>
    <m/>
    <n v="5"/>
    <n v="63"/>
    <m/>
    <n v="24"/>
    <n v="36"/>
    <m/>
    <x v="0"/>
    <x v="0"/>
    <x v="0"/>
    <x v="0"/>
    <s v=" "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7"/>
    <x v="0"/>
    <x v="0"/>
    <x v="1"/>
    <s v="ML2"/>
    <s v="MLG"/>
    <x v="29"/>
    <m/>
    <n v="6"/>
    <n v="61"/>
    <m/>
    <n v="15"/>
    <n v="45"/>
    <m/>
    <x v="0"/>
    <x v="0"/>
    <x v="0"/>
    <x v="0"/>
    <s v=" "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7"/>
    <x v="0"/>
    <x v="0"/>
    <x v="1"/>
    <s v="PRO"/>
    <s v="PRO"/>
    <x v="30"/>
    <m/>
    <n v="3"/>
    <n v="62"/>
    <m/>
    <n v="33"/>
    <n v="27"/>
    <m/>
    <x v="0"/>
    <x v="0"/>
    <x v="0"/>
    <x v="0"/>
    <s v=" "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8"/>
    <x v="0"/>
    <x v="0"/>
    <x v="1"/>
    <s v="BFN"/>
    <s v="BUF"/>
    <x v="31"/>
    <m/>
    <n v="3"/>
    <n v="79"/>
    <m/>
    <n v="46"/>
    <n v="32"/>
    <m/>
    <x v="0"/>
    <x v="0"/>
    <x v="0"/>
    <x v="0"/>
    <s v=" "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8"/>
    <x v="0"/>
    <x v="0"/>
    <x v="1"/>
    <s v="BSN"/>
    <s v="ATL"/>
    <x v="24"/>
    <m/>
    <n v="2"/>
    <n v="84"/>
    <m/>
    <n v="54"/>
    <n v="30"/>
    <m/>
    <x v="0"/>
    <x v="0"/>
    <x v="0"/>
    <x v="0"/>
    <s v=" "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8"/>
    <x v="0"/>
    <x v="0"/>
    <x v="1"/>
    <s v="CHN"/>
    <s v="CHC"/>
    <x v="25"/>
    <m/>
    <n v="4"/>
    <n v="83"/>
    <m/>
    <n v="46"/>
    <n v="33"/>
    <m/>
    <x v="0"/>
    <x v="0"/>
    <x v="0"/>
    <x v="0"/>
    <s v=" "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8"/>
    <x v="0"/>
    <x v="0"/>
    <x v="1"/>
    <s v="CL2"/>
    <s v="CBL"/>
    <x v="32"/>
    <m/>
    <n v="6"/>
    <n v="82"/>
    <m/>
    <n v="27"/>
    <n v="55"/>
    <m/>
    <x v="0"/>
    <x v="0"/>
    <x v="0"/>
    <x v="0"/>
    <s v=" "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8"/>
    <x v="0"/>
    <x v="0"/>
    <x v="1"/>
    <s v="CN1"/>
    <s v="CNR"/>
    <x v="26"/>
    <m/>
    <n v="5"/>
    <n v="81"/>
    <m/>
    <n v="43"/>
    <n v="37"/>
    <m/>
    <x v="0"/>
    <x v="0"/>
    <x v="0"/>
    <x v="0"/>
    <s v=" "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8"/>
    <x v="0"/>
    <x v="0"/>
    <x v="1"/>
    <s v="PRO"/>
    <s v="PRO"/>
    <x v="30"/>
    <m/>
    <n v="1"/>
    <n v="85"/>
    <m/>
    <n v="59"/>
    <n v="25"/>
    <m/>
    <x v="0"/>
    <x v="1"/>
    <x v="1"/>
    <x v="0"/>
    <s v=" "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8"/>
    <x v="0"/>
    <x v="0"/>
    <x v="1"/>
    <s v="SR1"/>
    <s v="SYR"/>
    <x v="33"/>
    <m/>
    <n v="7"/>
    <n v="71"/>
    <m/>
    <n v="22"/>
    <n v="48"/>
    <m/>
    <x v="0"/>
    <x v="0"/>
    <x v="0"/>
    <x v="0"/>
    <s v=" "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8"/>
    <x v="0"/>
    <x v="0"/>
    <x v="1"/>
    <s v="TRN"/>
    <s v="TRT"/>
    <x v="34"/>
    <m/>
    <n v="8"/>
    <n v="77"/>
    <m/>
    <n v="19"/>
    <n v="56"/>
    <m/>
    <x v="0"/>
    <x v="0"/>
    <x v="0"/>
    <x v="0"/>
    <s v=" "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9"/>
    <x v="0"/>
    <x v="0"/>
    <x v="1"/>
    <s v="BFN"/>
    <s v="BUF"/>
    <x v="31"/>
    <m/>
    <n v="7"/>
    <n v="85"/>
    <m/>
    <n v="24"/>
    <n v="58"/>
    <m/>
    <x v="0"/>
    <x v="0"/>
    <x v="0"/>
    <x v="0"/>
    <s v=" "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9"/>
    <x v="0"/>
    <x v="0"/>
    <x v="1"/>
    <s v="BSN"/>
    <s v="ATL"/>
    <x v="24"/>
    <m/>
    <n v="6"/>
    <n v="86"/>
    <m/>
    <n v="40"/>
    <n v="44"/>
    <m/>
    <x v="0"/>
    <x v="0"/>
    <x v="0"/>
    <x v="0"/>
    <s v=" "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9"/>
    <x v="0"/>
    <x v="0"/>
    <x v="1"/>
    <s v="CHN"/>
    <s v="CHC"/>
    <x v="25"/>
    <m/>
    <n v="1"/>
    <n v="86"/>
    <m/>
    <n v="67"/>
    <n v="17"/>
    <m/>
    <x v="0"/>
    <x v="1"/>
    <x v="1"/>
    <x v="0"/>
    <s v=" "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9"/>
    <x v="0"/>
    <x v="0"/>
    <x v="1"/>
    <s v="CL2"/>
    <s v="CBL"/>
    <x v="32"/>
    <m/>
    <n v="3"/>
    <n v="85"/>
    <m/>
    <n v="47"/>
    <n v="37"/>
    <m/>
    <x v="0"/>
    <x v="0"/>
    <x v="0"/>
    <x v="0"/>
    <s v=" "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9"/>
    <x v="0"/>
    <x v="0"/>
    <x v="1"/>
    <s v="CN1"/>
    <s v="CNR"/>
    <x v="26"/>
    <m/>
    <n v="8"/>
    <n v="83"/>
    <m/>
    <n v="21"/>
    <n v="59"/>
    <m/>
    <x v="0"/>
    <x v="0"/>
    <x v="0"/>
    <x v="0"/>
    <s v=" "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1"/>
  </r>
  <r>
    <x v="9"/>
    <x v="0"/>
    <x v="0"/>
    <x v="1"/>
    <s v="PRO"/>
    <s v="PRO"/>
    <x v="30"/>
    <m/>
    <n v="2"/>
    <n v="87"/>
    <m/>
    <n v="52"/>
    <n v="32"/>
    <m/>
    <x v="0"/>
    <x v="0"/>
    <x v="0"/>
    <x v="0"/>
    <s v=" "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9"/>
    <x v="0"/>
    <x v="0"/>
    <x v="1"/>
    <s v="TRN"/>
    <s v="TRT"/>
    <x v="34"/>
    <m/>
    <n v="4"/>
    <n v="83"/>
    <m/>
    <n v="41"/>
    <n v="42"/>
    <m/>
    <x v="0"/>
    <x v="0"/>
    <x v="0"/>
    <x v="0"/>
    <s v=" "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9"/>
    <x v="0"/>
    <x v="0"/>
    <x v="1"/>
    <s v="WOR"/>
    <s v="WOR"/>
    <x v="35"/>
    <m/>
    <n v="5"/>
    <n v="85"/>
    <m/>
    <n v="40"/>
    <n v="43"/>
    <m/>
    <x v="0"/>
    <x v="0"/>
    <x v="0"/>
    <x v="0"/>
    <s v=" "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10"/>
    <x v="0"/>
    <x v="0"/>
    <x v="1"/>
    <s v="BFN"/>
    <s v="BUF"/>
    <x v="31"/>
    <m/>
    <n v="3"/>
    <n v="83"/>
    <m/>
    <n v="45"/>
    <n v="38"/>
    <m/>
    <x v="0"/>
    <x v="0"/>
    <x v="0"/>
    <x v="0"/>
    <s v=" "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10"/>
    <x v="0"/>
    <x v="0"/>
    <x v="1"/>
    <s v="BSN"/>
    <s v="ATL"/>
    <x v="24"/>
    <m/>
    <n v="6"/>
    <n v="83"/>
    <m/>
    <n v="38"/>
    <n v="45"/>
    <m/>
    <x v="0"/>
    <x v="0"/>
    <x v="0"/>
    <x v="0"/>
    <s v=" "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10"/>
    <x v="0"/>
    <x v="0"/>
    <x v="1"/>
    <s v="CHN"/>
    <s v="CHC"/>
    <x v="25"/>
    <m/>
    <n v="1"/>
    <n v="84"/>
    <m/>
    <n v="56"/>
    <n v="28"/>
    <m/>
    <x v="0"/>
    <x v="1"/>
    <x v="1"/>
    <x v="0"/>
    <s v=" "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10"/>
    <x v="0"/>
    <x v="0"/>
    <x v="1"/>
    <s v="CL2"/>
    <s v="CBL"/>
    <x v="32"/>
    <m/>
    <n v="7"/>
    <n v="85"/>
    <m/>
    <n v="36"/>
    <n v="48"/>
    <m/>
    <x v="0"/>
    <x v="0"/>
    <x v="0"/>
    <x v="0"/>
    <s v=" "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10"/>
    <x v="0"/>
    <x v="0"/>
    <x v="1"/>
    <s v="DTN"/>
    <s v="DTN"/>
    <x v="36"/>
    <m/>
    <n v="4"/>
    <n v="84"/>
    <m/>
    <n v="41"/>
    <n v="43"/>
    <m/>
    <x v="0"/>
    <x v="0"/>
    <x v="0"/>
    <x v="0"/>
    <s v=" "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10"/>
    <x v="0"/>
    <x v="0"/>
    <x v="1"/>
    <s v="PRO"/>
    <s v="PRO"/>
    <x v="30"/>
    <m/>
    <n v="2"/>
    <n v="85"/>
    <m/>
    <n v="47"/>
    <n v="37"/>
    <m/>
    <x v="0"/>
    <x v="0"/>
    <x v="0"/>
    <x v="0"/>
    <s v=" "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10"/>
    <x v="0"/>
    <x v="0"/>
    <x v="1"/>
    <s v="TRN"/>
    <s v="TRT"/>
    <x v="34"/>
    <m/>
    <n v="5"/>
    <n v="85"/>
    <m/>
    <n v="39"/>
    <n v="45"/>
    <m/>
    <x v="0"/>
    <x v="0"/>
    <x v="0"/>
    <x v="0"/>
    <s v=" "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10"/>
    <x v="0"/>
    <x v="0"/>
    <x v="1"/>
    <s v="WOR"/>
    <s v="WOR"/>
    <x v="35"/>
    <m/>
    <n v="8"/>
    <n v="83"/>
    <m/>
    <n v="32"/>
    <n v="50"/>
    <m/>
    <x v="0"/>
    <x v="0"/>
    <x v="0"/>
    <x v="0"/>
    <s v=" "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11"/>
    <x v="0"/>
    <x v="0"/>
    <x v="1"/>
    <s v="BFN"/>
    <s v="BUF"/>
    <x v="31"/>
    <m/>
    <n v="3"/>
    <n v="84"/>
    <m/>
    <n v="45"/>
    <n v="39"/>
    <m/>
    <x v="0"/>
    <x v="0"/>
    <x v="0"/>
    <x v="0"/>
    <s v=" "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11"/>
    <x v="0"/>
    <x v="0"/>
    <x v="2"/>
    <s v="BL2"/>
    <s v="BLO"/>
    <x v="37"/>
    <m/>
    <n v="6"/>
    <n v="74"/>
    <m/>
    <n v="19"/>
    <n v="54"/>
    <m/>
    <x v="0"/>
    <x v="0"/>
    <x v="0"/>
    <x v="0"/>
    <s v=" "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2"/>
  </r>
  <r>
    <x v="11"/>
    <x v="0"/>
    <x v="0"/>
    <x v="1"/>
    <s v="BSN"/>
    <s v="ATL"/>
    <x v="24"/>
    <m/>
    <n v="3"/>
    <n v="85"/>
    <m/>
    <n v="45"/>
    <n v="39"/>
    <m/>
    <x v="0"/>
    <x v="0"/>
    <x v="0"/>
    <x v="0"/>
    <s v=" "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11"/>
    <x v="0"/>
    <x v="0"/>
    <x v="1"/>
    <s v="CHN"/>
    <s v="CHC"/>
    <x v="25"/>
    <m/>
    <n v="1"/>
    <n v="84"/>
    <m/>
    <n v="55"/>
    <n v="29"/>
    <m/>
    <x v="0"/>
    <x v="1"/>
    <x v="1"/>
    <x v="0"/>
    <s v=" "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11"/>
    <x v="0"/>
    <x v="0"/>
    <x v="1"/>
    <s v="CL2"/>
    <s v="CBL"/>
    <x v="32"/>
    <m/>
    <n v="5"/>
    <n v="84"/>
    <m/>
    <n v="42"/>
    <n v="40"/>
    <m/>
    <x v="0"/>
    <x v="0"/>
    <x v="0"/>
    <x v="0"/>
    <s v=" "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11"/>
    <x v="0"/>
    <x v="0"/>
    <x v="2"/>
    <s v="CN2"/>
    <s v="CIN"/>
    <x v="26"/>
    <m/>
    <n v="1"/>
    <n v="80"/>
    <m/>
    <n v="55"/>
    <n v="25"/>
    <m/>
    <x v="0"/>
    <x v="1"/>
    <x v="1"/>
    <x v="0"/>
    <s v=" "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11"/>
    <x v="0"/>
    <x v="0"/>
    <x v="1"/>
    <s v="DTN"/>
    <s v="DTN"/>
    <x v="36"/>
    <m/>
    <n v="5"/>
    <n v="86"/>
    <m/>
    <n v="42"/>
    <n v="41"/>
    <m/>
    <x v="0"/>
    <x v="0"/>
    <x v="0"/>
    <x v="0"/>
    <s v=" "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11"/>
    <x v="0"/>
    <x v="0"/>
    <x v="2"/>
    <s v="LS2"/>
    <s v="LOU"/>
    <x v="38"/>
    <m/>
    <n v="2"/>
    <n v="79"/>
    <m/>
    <n v="42"/>
    <n v="38"/>
    <m/>
    <x v="0"/>
    <x v="0"/>
    <x v="0"/>
    <x v="0"/>
    <s v=" "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11"/>
    <x v="0"/>
    <x v="0"/>
    <x v="2"/>
    <s v="PH4"/>
    <s v="PHA"/>
    <x v="5"/>
    <m/>
    <n v="3"/>
    <n v="75"/>
    <m/>
    <n v="41"/>
    <n v="34"/>
    <m/>
    <x v="0"/>
    <x v="0"/>
    <x v="0"/>
    <x v="0"/>
    <s v=" "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11"/>
    <x v="0"/>
    <x v="0"/>
    <x v="1"/>
    <s v="PRO"/>
    <s v="PRO"/>
    <x v="30"/>
    <m/>
    <n v="2"/>
    <n v="84"/>
    <m/>
    <n v="52"/>
    <n v="32"/>
    <m/>
    <x v="0"/>
    <x v="0"/>
    <x v="0"/>
    <x v="0"/>
    <s v=" "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11"/>
    <x v="0"/>
    <x v="0"/>
    <x v="2"/>
    <s v="PT1"/>
    <s v="PIT"/>
    <x v="39"/>
    <m/>
    <n v="4"/>
    <n v="79"/>
    <m/>
    <n v="39"/>
    <n v="39"/>
    <m/>
    <x v="0"/>
    <x v="0"/>
    <x v="0"/>
    <x v="0"/>
    <s v=" "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11"/>
    <x v="0"/>
    <x v="0"/>
    <x v="2"/>
    <s v="SL4"/>
    <s v="STL"/>
    <x v="40"/>
    <m/>
    <n v="5"/>
    <n v="79"/>
    <m/>
    <n v="37"/>
    <n v="43"/>
    <m/>
    <x v="0"/>
    <x v="0"/>
    <x v="0"/>
    <x v="0"/>
    <s v=" "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11"/>
    <x v="0"/>
    <x v="0"/>
    <x v="1"/>
    <s v="TRN"/>
    <s v="TRT"/>
    <x v="34"/>
    <m/>
    <n v="7"/>
    <n v="85"/>
    <m/>
    <n v="35"/>
    <n v="48"/>
    <m/>
    <x v="0"/>
    <x v="0"/>
    <x v="0"/>
    <x v="0"/>
    <s v=" "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11"/>
    <x v="0"/>
    <x v="0"/>
    <x v="1"/>
    <s v="WOR"/>
    <s v="WOR"/>
    <x v="35"/>
    <m/>
    <n v="8"/>
    <n v="84"/>
    <m/>
    <n v="18"/>
    <n v="66"/>
    <m/>
    <x v="0"/>
    <x v="0"/>
    <x v="0"/>
    <x v="0"/>
    <s v=" "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12"/>
    <x v="0"/>
    <x v="0"/>
    <x v="1"/>
    <s v="BFN"/>
    <s v="BUF"/>
    <x v="31"/>
    <m/>
    <n v="5"/>
    <n v="98"/>
    <m/>
    <n v="52"/>
    <n v="45"/>
    <m/>
    <x v="0"/>
    <x v="0"/>
    <x v="0"/>
    <x v="0"/>
    <s v=" "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12"/>
    <x v="0"/>
    <x v="0"/>
    <x v="2"/>
    <s v="BL2"/>
    <s v="BLO"/>
    <x v="37"/>
    <m/>
    <n v="8"/>
    <n v="96"/>
    <m/>
    <n v="28"/>
    <n v="68"/>
    <m/>
    <x v="0"/>
    <x v="0"/>
    <x v="0"/>
    <x v="0"/>
    <s v=" "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12"/>
    <x v="0"/>
    <x v="0"/>
    <x v="1"/>
    <s v="BSN"/>
    <s v="ATL"/>
    <x v="24"/>
    <m/>
    <n v="1"/>
    <n v="98"/>
    <m/>
    <n v="63"/>
    <n v="35"/>
    <m/>
    <x v="0"/>
    <x v="1"/>
    <x v="1"/>
    <x v="0"/>
    <s v=" "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12"/>
    <x v="0"/>
    <x v="0"/>
    <x v="1"/>
    <s v="CHN"/>
    <s v="CHC"/>
    <x v="25"/>
    <m/>
    <n v="2"/>
    <n v="98"/>
    <m/>
    <n v="59"/>
    <n v="39"/>
    <m/>
    <x v="0"/>
    <x v="0"/>
    <x v="0"/>
    <x v="0"/>
    <s v=" "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12"/>
    <x v="0"/>
    <x v="0"/>
    <x v="1"/>
    <s v="CL2"/>
    <s v="CBL"/>
    <x v="32"/>
    <m/>
    <n v="4"/>
    <n v="100"/>
    <m/>
    <n v="55"/>
    <n v="42"/>
    <m/>
    <x v="0"/>
    <x v="0"/>
    <x v="0"/>
    <x v="0"/>
    <s v=" "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12"/>
    <x v="0"/>
    <x v="0"/>
    <x v="2"/>
    <s v="CL5"/>
    <s v="CBK"/>
    <x v="41"/>
    <m/>
    <n v="6"/>
    <n v="97"/>
    <m/>
    <n v="32"/>
    <n v="65"/>
    <m/>
    <x v="0"/>
    <x v="0"/>
    <x v="0"/>
    <x v="0"/>
    <s v=" "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12"/>
    <x v="0"/>
    <x v="0"/>
    <x v="2"/>
    <s v="CN2"/>
    <s v="CIN"/>
    <x v="26"/>
    <m/>
    <n v="3"/>
    <n v="98"/>
    <m/>
    <n v="61"/>
    <n v="37"/>
    <m/>
    <x v="0"/>
    <x v="0"/>
    <x v="0"/>
    <x v="0"/>
    <s v=" "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12"/>
    <x v="0"/>
    <x v="0"/>
    <x v="1"/>
    <s v="DTN"/>
    <s v="DTN"/>
    <x v="36"/>
    <m/>
    <n v="7"/>
    <n v="101"/>
    <m/>
    <n v="40"/>
    <n v="58"/>
    <m/>
    <x v="0"/>
    <x v="0"/>
    <x v="0"/>
    <x v="0"/>
    <s v=" "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12"/>
    <x v="0"/>
    <x v="0"/>
    <x v="2"/>
    <s v="LS2"/>
    <s v="LOU"/>
    <x v="38"/>
    <m/>
    <n v="5"/>
    <n v="98"/>
    <m/>
    <n v="52"/>
    <n v="45"/>
    <m/>
    <x v="0"/>
    <x v="0"/>
    <x v="0"/>
    <x v="0"/>
    <s v=" "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12"/>
    <x v="0"/>
    <x v="0"/>
    <x v="1"/>
    <s v="NY1"/>
    <s v="SFG"/>
    <x v="42"/>
    <m/>
    <n v="6"/>
    <n v="98"/>
    <m/>
    <n v="46"/>
    <n v="50"/>
    <m/>
    <x v="0"/>
    <x v="0"/>
    <x v="0"/>
    <x v="0"/>
    <s v=" "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12"/>
    <x v="0"/>
    <x v="0"/>
    <x v="2"/>
    <s v="NY4"/>
    <s v="NYP"/>
    <x v="43"/>
    <m/>
    <n v="4"/>
    <n v="97"/>
    <m/>
    <n v="54"/>
    <n v="42"/>
    <m/>
    <x v="0"/>
    <x v="0"/>
    <x v="0"/>
    <x v="0"/>
    <s v=" "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12"/>
    <x v="0"/>
    <x v="0"/>
    <x v="2"/>
    <s v="PH4"/>
    <s v="PHA"/>
    <x v="5"/>
    <m/>
    <n v="1"/>
    <n v="98"/>
    <m/>
    <n v="66"/>
    <n v="32"/>
    <m/>
    <x v="0"/>
    <x v="1"/>
    <x v="1"/>
    <x v="0"/>
    <s v=" "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12"/>
    <x v="0"/>
    <x v="0"/>
    <x v="1"/>
    <s v="PHI"/>
    <s v="PHI"/>
    <x v="44"/>
    <m/>
    <n v="8"/>
    <n v="99"/>
    <m/>
    <n v="17"/>
    <n v="81"/>
    <m/>
    <x v="0"/>
    <x v="0"/>
    <x v="0"/>
    <x v="0"/>
    <s v=" "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12"/>
    <x v="0"/>
    <x v="0"/>
    <x v="1"/>
    <s v="PRO"/>
    <s v="PRO"/>
    <x v="30"/>
    <m/>
    <n v="3"/>
    <n v="98"/>
    <m/>
    <n v="58"/>
    <n v="40"/>
    <m/>
    <x v="0"/>
    <x v="0"/>
    <x v="0"/>
    <x v="0"/>
    <s v=" "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12"/>
    <x v="0"/>
    <x v="0"/>
    <x v="2"/>
    <s v="PT1"/>
    <s v="PIT"/>
    <x v="39"/>
    <m/>
    <n v="7"/>
    <n v="98"/>
    <m/>
    <n v="31"/>
    <n v="67"/>
    <m/>
    <x v="0"/>
    <x v="0"/>
    <x v="0"/>
    <x v="0"/>
    <s v=" "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12"/>
    <x v="0"/>
    <x v="0"/>
    <x v="2"/>
    <s v="SL4"/>
    <s v="STL"/>
    <x v="40"/>
    <m/>
    <n v="2"/>
    <n v="98"/>
    <m/>
    <n v="65"/>
    <n v="33"/>
    <m/>
    <x v="0"/>
    <x v="0"/>
    <x v="0"/>
    <x v="0"/>
    <s v=" "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13"/>
    <x v="0"/>
    <x v="0"/>
    <x v="3"/>
    <s v="ALT"/>
    <s v="ALT"/>
    <x v="45"/>
    <m/>
    <n v="10"/>
    <n v="25"/>
    <m/>
    <n v="6"/>
    <n v="19"/>
    <m/>
    <x v="0"/>
    <x v="0"/>
    <x v="0"/>
    <x v="0"/>
    <s v=" "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13"/>
    <x v="0"/>
    <x v="0"/>
    <x v="1"/>
    <s v="BFN"/>
    <s v="BUF"/>
    <x v="31"/>
    <m/>
    <n v="3"/>
    <n v="114"/>
    <m/>
    <n v="64"/>
    <n v="47"/>
    <m/>
    <x v="0"/>
    <x v="0"/>
    <x v="0"/>
    <x v="1"/>
    <n v="0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13"/>
    <x v="0"/>
    <x v="0"/>
    <x v="2"/>
    <s v="BL2"/>
    <s v="BLO"/>
    <x v="37"/>
    <m/>
    <n v="6"/>
    <n v="108"/>
    <m/>
    <n v="63"/>
    <n v="43"/>
    <m/>
    <x v="0"/>
    <x v="0"/>
    <x v="0"/>
    <x v="1"/>
    <n v="0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13"/>
    <x v="0"/>
    <x v="0"/>
    <x v="3"/>
    <s v="BLU"/>
    <s v="BLU"/>
    <x v="46"/>
    <m/>
    <n v="4"/>
    <n v="105"/>
    <m/>
    <n v="58"/>
    <n v="47"/>
    <m/>
    <x v="0"/>
    <x v="0"/>
    <x v="0"/>
    <x v="0"/>
    <s v=" "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13"/>
    <x v="0"/>
    <x v="0"/>
    <x v="2"/>
    <s v="BR3"/>
    <s v="LAD"/>
    <x v="47"/>
    <m/>
    <n v="9"/>
    <n v="109"/>
    <m/>
    <n v="40"/>
    <n v="64"/>
    <m/>
    <x v="0"/>
    <x v="0"/>
    <x v="0"/>
    <x v="1"/>
    <n v="0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13"/>
    <x v="0"/>
    <x v="0"/>
    <x v="1"/>
    <s v="BSN"/>
    <s v="ATL"/>
    <x v="24"/>
    <m/>
    <n v="2"/>
    <n v="116"/>
    <m/>
    <n v="73"/>
    <n v="38"/>
    <m/>
    <x v="0"/>
    <x v="0"/>
    <x v="0"/>
    <x v="1"/>
    <n v="0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13"/>
    <x v="0"/>
    <x v="0"/>
    <x v="3"/>
    <s v="BSU"/>
    <s v="BRD"/>
    <x v="48"/>
    <m/>
    <n v="5"/>
    <n v="109"/>
    <m/>
    <n v="58"/>
    <n v="51"/>
    <m/>
    <x v="0"/>
    <x v="0"/>
    <x v="0"/>
    <x v="0"/>
    <s v=" "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13"/>
    <x v="0"/>
    <x v="0"/>
    <x v="1"/>
    <s v="CHN"/>
    <s v="CHC"/>
    <x v="25"/>
    <m/>
    <n v="5"/>
    <n v="112"/>
    <m/>
    <n v="62"/>
    <n v="50"/>
    <m/>
    <x v="0"/>
    <x v="0"/>
    <x v="0"/>
    <x v="1"/>
    <n v="0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13"/>
    <x v="0"/>
    <x v="0"/>
    <x v="3"/>
    <s v="CHU"/>
    <s v="CPI"/>
    <x v="49"/>
    <m/>
    <n v="6"/>
    <n v="92"/>
    <m/>
    <n v="41"/>
    <n v="50"/>
    <m/>
    <x v="0"/>
    <x v="0"/>
    <x v="0"/>
    <x v="0"/>
    <s v=" "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13"/>
    <x v="0"/>
    <x v="0"/>
    <x v="1"/>
    <s v="CL2"/>
    <s v="CBL"/>
    <x v="32"/>
    <m/>
    <n v="7"/>
    <n v="113"/>
    <m/>
    <n v="35"/>
    <n v="77"/>
    <m/>
    <x v="0"/>
    <x v="0"/>
    <x v="0"/>
    <x v="1"/>
    <n v="0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13"/>
    <x v="0"/>
    <x v="0"/>
    <x v="2"/>
    <s v="CL5"/>
    <s v="CBK"/>
    <x v="41"/>
    <m/>
    <n v="2"/>
    <n v="110"/>
    <m/>
    <n v="69"/>
    <n v="39"/>
    <m/>
    <x v="0"/>
    <x v="0"/>
    <x v="0"/>
    <x v="1"/>
    <n v="0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13"/>
    <x v="0"/>
    <x v="0"/>
    <x v="2"/>
    <s v="CN2"/>
    <s v="CIN"/>
    <x v="26"/>
    <m/>
    <n v="5"/>
    <n v="112"/>
    <m/>
    <n v="68"/>
    <n v="41"/>
    <m/>
    <x v="0"/>
    <x v="0"/>
    <x v="0"/>
    <x v="1"/>
    <n v="0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13"/>
    <x v="0"/>
    <x v="0"/>
    <x v="3"/>
    <s v="CNU"/>
    <s v="COR"/>
    <x v="50"/>
    <m/>
    <n v="3"/>
    <n v="103"/>
    <m/>
    <n v="69"/>
    <n v="36"/>
    <m/>
    <x v="0"/>
    <x v="0"/>
    <x v="0"/>
    <x v="0"/>
    <s v=" "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13"/>
    <x v="0"/>
    <x v="0"/>
    <x v="1"/>
    <s v="DTN"/>
    <s v="DTN"/>
    <x v="36"/>
    <m/>
    <n v="8"/>
    <n v="114"/>
    <m/>
    <n v="28"/>
    <n v="84"/>
    <m/>
    <x v="0"/>
    <x v="0"/>
    <x v="0"/>
    <x v="1"/>
    <n v="0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13"/>
    <x v="0"/>
    <x v="0"/>
    <x v="2"/>
    <s v="IN2"/>
    <s v="IHO"/>
    <x v="51"/>
    <m/>
    <n v="12"/>
    <n v="110"/>
    <m/>
    <n v="29"/>
    <n v="78"/>
    <m/>
    <x v="0"/>
    <x v="0"/>
    <x v="0"/>
    <x v="1"/>
    <n v="0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13"/>
    <x v="0"/>
    <x v="0"/>
    <x v="3"/>
    <s v="KCU"/>
    <s v="KCU"/>
    <x v="52"/>
    <m/>
    <n v="11"/>
    <n v="82"/>
    <m/>
    <n v="16"/>
    <n v="63"/>
    <m/>
    <x v="0"/>
    <x v="0"/>
    <x v="0"/>
    <x v="0"/>
    <s v=" "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13"/>
    <x v="0"/>
    <x v="0"/>
    <x v="2"/>
    <s v="LS2"/>
    <s v="LOU"/>
    <x v="38"/>
    <m/>
    <n v="3"/>
    <n v="110"/>
    <m/>
    <n v="68"/>
    <n v="40"/>
    <m/>
    <x v="0"/>
    <x v="0"/>
    <x v="0"/>
    <x v="1"/>
    <n v="0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13"/>
    <x v="0"/>
    <x v="0"/>
    <x v="3"/>
    <s v="MLU"/>
    <s v="MLU"/>
    <x v="53"/>
    <m/>
    <n v="2"/>
    <n v="12"/>
    <m/>
    <n v="8"/>
    <n v="4"/>
    <m/>
    <x v="0"/>
    <x v="0"/>
    <x v="0"/>
    <x v="0"/>
    <s v=" "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13"/>
    <x v="0"/>
    <x v="0"/>
    <x v="1"/>
    <s v="NY1"/>
    <s v="SFG"/>
    <x v="42"/>
    <m/>
    <n v="4"/>
    <n v="116"/>
    <m/>
    <n v="62"/>
    <n v="50"/>
    <m/>
    <x v="0"/>
    <x v="0"/>
    <x v="0"/>
    <x v="1"/>
    <n v="0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13"/>
    <x v="0"/>
    <x v="0"/>
    <x v="2"/>
    <s v="NY4"/>
    <s v="NYP"/>
    <x v="43"/>
    <m/>
    <n v="1"/>
    <n v="112"/>
    <m/>
    <n v="75"/>
    <n v="32"/>
    <m/>
    <x v="0"/>
    <x v="1"/>
    <x v="1"/>
    <x v="1"/>
    <n v="0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13"/>
    <x v="0"/>
    <x v="0"/>
    <x v="2"/>
    <s v="PH4"/>
    <s v="PHA"/>
    <x v="5"/>
    <m/>
    <n v="7"/>
    <n v="108"/>
    <m/>
    <n v="61"/>
    <n v="46"/>
    <m/>
    <x v="0"/>
    <x v="0"/>
    <x v="0"/>
    <x v="1"/>
    <n v="0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13"/>
    <x v="0"/>
    <x v="0"/>
    <x v="1"/>
    <s v="PHI"/>
    <s v="PHI"/>
    <x v="44"/>
    <m/>
    <n v="6"/>
    <n v="113"/>
    <m/>
    <n v="39"/>
    <n v="73"/>
    <m/>
    <x v="0"/>
    <x v="0"/>
    <x v="0"/>
    <x v="1"/>
    <n v="0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13"/>
    <x v="0"/>
    <x v="0"/>
    <x v="3"/>
    <s v="PHU"/>
    <s v="PHK"/>
    <x v="54"/>
    <m/>
    <n v="8"/>
    <n v="67"/>
    <m/>
    <n v="21"/>
    <n v="46"/>
    <m/>
    <x v="0"/>
    <x v="0"/>
    <x v="0"/>
    <x v="0"/>
    <s v=" "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13"/>
    <x v="0"/>
    <x v="0"/>
    <x v="1"/>
    <s v="PRO"/>
    <s v="PRO"/>
    <x v="30"/>
    <m/>
    <n v="1"/>
    <n v="114"/>
    <m/>
    <n v="84"/>
    <n v="28"/>
    <m/>
    <x v="0"/>
    <x v="1"/>
    <x v="1"/>
    <x v="2"/>
    <n v="1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13"/>
    <x v="0"/>
    <x v="0"/>
    <x v="2"/>
    <s v="PT1"/>
    <s v="PIT"/>
    <x v="39"/>
    <m/>
    <n v="11"/>
    <n v="110"/>
    <m/>
    <n v="30"/>
    <n v="78"/>
    <m/>
    <x v="0"/>
    <x v="0"/>
    <x v="0"/>
    <x v="1"/>
    <n v="0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13"/>
    <x v="0"/>
    <x v="0"/>
    <x v="2"/>
    <s v="RIC"/>
    <s v="RIC"/>
    <x v="55"/>
    <m/>
    <n v="10"/>
    <n v="45"/>
    <m/>
    <n v="12"/>
    <n v="30"/>
    <m/>
    <x v="0"/>
    <x v="0"/>
    <x v="0"/>
    <x v="1"/>
    <n v="0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13"/>
    <x v="0"/>
    <x v="0"/>
    <x v="2"/>
    <s v="SL4"/>
    <s v="STL"/>
    <x v="40"/>
    <m/>
    <n v="4"/>
    <n v="110"/>
    <m/>
    <n v="67"/>
    <n v="40"/>
    <m/>
    <x v="0"/>
    <x v="0"/>
    <x v="0"/>
    <x v="1"/>
    <n v="0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13"/>
    <x v="0"/>
    <x v="0"/>
    <x v="3"/>
    <s v="SLU"/>
    <s v="SLM"/>
    <x v="56"/>
    <m/>
    <n v="1"/>
    <n v="113"/>
    <m/>
    <n v="94"/>
    <n v="19"/>
    <m/>
    <x v="0"/>
    <x v="1"/>
    <x v="1"/>
    <x v="0"/>
    <s v=" "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13"/>
    <x v="0"/>
    <x v="0"/>
    <x v="3"/>
    <s v="SPU"/>
    <s v="STP"/>
    <x v="57"/>
    <m/>
    <n v="9"/>
    <n v="9"/>
    <m/>
    <n v="2"/>
    <n v="6"/>
    <m/>
    <x v="0"/>
    <x v="0"/>
    <x v="0"/>
    <x v="0"/>
    <s v=" "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13"/>
    <x v="0"/>
    <x v="0"/>
    <x v="2"/>
    <s v="TL1"/>
    <s v="TOL"/>
    <x v="58"/>
    <m/>
    <n v="8"/>
    <n v="109"/>
    <m/>
    <n v="46"/>
    <n v="58"/>
    <m/>
    <x v="0"/>
    <x v="0"/>
    <x v="0"/>
    <x v="1"/>
    <n v="0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13"/>
    <x v="0"/>
    <x v="0"/>
    <x v="3"/>
    <s v="WIL"/>
    <s v="WIL"/>
    <x v="59"/>
    <m/>
    <n v="12"/>
    <n v="17"/>
    <m/>
    <n v="2"/>
    <n v="16"/>
    <m/>
    <x v="0"/>
    <x v="0"/>
    <x v="0"/>
    <x v="0"/>
    <s v=" "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13"/>
    <x v="0"/>
    <x v="0"/>
    <x v="2"/>
    <s v="WS7"/>
    <s v="WST"/>
    <x v="60"/>
    <m/>
    <n v="13"/>
    <n v="63"/>
    <m/>
    <n v="12"/>
    <n v="51"/>
    <m/>
    <x v="0"/>
    <x v="0"/>
    <x v="0"/>
    <x v="1"/>
    <n v="0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13"/>
    <x v="0"/>
    <x v="0"/>
    <x v="3"/>
    <s v="WSU"/>
    <s v="WNA"/>
    <x v="13"/>
    <m/>
    <n v="7"/>
    <n v="112"/>
    <m/>
    <n v="47"/>
    <n v="65"/>
    <m/>
    <x v="0"/>
    <x v="0"/>
    <x v="0"/>
    <x v="0"/>
    <s v=" "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14"/>
    <x v="0"/>
    <x v="0"/>
    <x v="1"/>
    <s v="BFN"/>
    <s v="BUF"/>
    <x v="31"/>
    <m/>
    <n v="7"/>
    <n v="112"/>
    <m/>
    <n v="38"/>
    <n v="74"/>
    <m/>
    <x v="0"/>
    <x v="0"/>
    <x v="0"/>
    <x v="1"/>
    <n v="0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14"/>
    <x v="0"/>
    <x v="0"/>
    <x v="2"/>
    <s v="BL2"/>
    <s v="BLO"/>
    <x v="37"/>
    <m/>
    <n v="8"/>
    <n v="110"/>
    <m/>
    <n v="41"/>
    <n v="68"/>
    <m/>
    <x v="0"/>
    <x v="0"/>
    <x v="0"/>
    <x v="1"/>
    <n v="0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14"/>
    <x v="0"/>
    <x v="0"/>
    <x v="2"/>
    <s v="BR3"/>
    <s v="LAD"/>
    <x v="47"/>
    <m/>
    <n v="5"/>
    <n v="112"/>
    <m/>
    <n v="53"/>
    <n v="59"/>
    <m/>
    <x v="0"/>
    <x v="0"/>
    <x v="0"/>
    <x v="1"/>
    <n v="0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14"/>
    <x v="0"/>
    <x v="0"/>
    <x v="1"/>
    <s v="BSN"/>
    <s v="ATL"/>
    <x v="24"/>
    <m/>
    <n v="5"/>
    <n v="113"/>
    <m/>
    <n v="46"/>
    <n v="66"/>
    <m/>
    <x v="0"/>
    <x v="0"/>
    <x v="0"/>
    <x v="1"/>
    <n v="0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14"/>
    <x v="0"/>
    <x v="0"/>
    <x v="1"/>
    <s v="CHN"/>
    <s v="CHC"/>
    <x v="25"/>
    <m/>
    <n v="1"/>
    <n v="113"/>
    <m/>
    <n v="87"/>
    <n v="25"/>
    <m/>
    <x v="0"/>
    <x v="1"/>
    <x v="1"/>
    <x v="1"/>
    <n v="0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14"/>
    <x v="0"/>
    <x v="0"/>
    <x v="2"/>
    <s v="CN2"/>
    <s v="CIN"/>
    <x v="26"/>
    <m/>
    <n v="2"/>
    <n v="112"/>
    <m/>
    <n v="63"/>
    <n v="49"/>
    <m/>
    <x v="0"/>
    <x v="0"/>
    <x v="0"/>
    <x v="1"/>
    <n v="0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14"/>
    <x v="0"/>
    <x v="0"/>
    <x v="1"/>
    <s v="DTN"/>
    <s v="DTN"/>
    <x v="36"/>
    <m/>
    <n v="6"/>
    <n v="108"/>
    <m/>
    <n v="41"/>
    <n v="67"/>
    <m/>
    <x v="0"/>
    <x v="0"/>
    <x v="0"/>
    <x v="1"/>
    <n v="0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14"/>
    <x v="0"/>
    <x v="0"/>
    <x v="2"/>
    <s v="LS2"/>
    <s v="LOU"/>
    <x v="38"/>
    <m/>
    <n v="6"/>
    <n v="112"/>
    <m/>
    <n v="53"/>
    <n v="59"/>
    <m/>
    <x v="0"/>
    <x v="0"/>
    <x v="0"/>
    <x v="1"/>
    <n v="0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14"/>
    <x v="0"/>
    <x v="0"/>
    <x v="1"/>
    <s v="NY1"/>
    <s v="SFG"/>
    <x v="42"/>
    <m/>
    <n v="2"/>
    <n v="112"/>
    <m/>
    <n v="85"/>
    <n v="27"/>
    <m/>
    <x v="0"/>
    <x v="0"/>
    <x v="0"/>
    <x v="1"/>
    <n v="0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14"/>
    <x v="0"/>
    <x v="0"/>
    <x v="2"/>
    <s v="NY4"/>
    <s v="NYP"/>
    <x v="43"/>
    <m/>
    <n v="7"/>
    <n v="108"/>
    <m/>
    <n v="44"/>
    <n v="64"/>
    <m/>
    <x v="0"/>
    <x v="0"/>
    <x v="0"/>
    <x v="1"/>
    <n v="0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14"/>
    <x v="0"/>
    <x v="0"/>
    <x v="2"/>
    <s v="PH4"/>
    <s v="PHA"/>
    <x v="5"/>
    <m/>
    <n v="4"/>
    <n v="113"/>
    <m/>
    <n v="55"/>
    <n v="57"/>
    <m/>
    <x v="0"/>
    <x v="0"/>
    <x v="0"/>
    <x v="1"/>
    <n v="0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14"/>
    <x v="0"/>
    <x v="0"/>
    <x v="1"/>
    <s v="PHI"/>
    <s v="PHI"/>
    <x v="44"/>
    <m/>
    <n v="3"/>
    <n v="111"/>
    <m/>
    <n v="56"/>
    <n v="54"/>
    <m/>
    <x v="0"/>
    <x v="0"/>
    <x v="0"/>
    <x v="1"/>
    <n v="0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14"/>
    <x v="0"/>
    <x v="0"/>
    <x v="1"/>
    <s v="PRO"/>
    <s v="PRO"/>
    <x v="30"/>
    <m/>
    <n v="4"/>
    <n v="110"/>
    <m/>
    <n v="53"/>
    <n v="57"/>
    <m/>
    <x v="0"/>
    <x v="0"/>
    <x v="0"/>
    <x v="1"/>
    <n v="0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14"/>
    <x v="0"/>
    <x v="0"/>
    <x v="2"/>
    <s v="PT1"/>
    <s v="PIT"/>
    <x v="39"/>
    <m/>
    <n v="3"/>
    <n v="111"/>
    <m/>
    <n v="56"/>
    <n v="55"/>
    <m/>
    <x v="0"/>
    <x v="0"/>
    <x v="0"/>
    <x v="1"/>
    <n v="0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14"/>
    <x v="0"/>
    <x v="0"/>
    <x v="2"/>
    <s v="SL4"/>
    <s v="STL"/>
    <x v="40"/>
    <m/>
    <n v="1"/>
    <n v="112"/>
    <m/>
    <n v="79"/>
    <n v="33"/>
    <m/>
    <x v="0"/>
    <x v="1"/>
    <x v="1"/>
    <x v="1"/>
    <n v="0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14"/>
    <x v="0"/>
    <x v="0"/>
    <x v="1"/>
    <s v="SL5"/>
    <s v="SLM"/>
    <x v="56"/>
    <m/>
    <n v="8"/>
    <n v="111"/>
    <m/>
    <n v="36"/>
    <n v="72"/>
    <m/>
    <x v="0"/>
    <x v="0"/>
    <x v="0"/>
    <x v="1"/>
    <n v="0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15"/>
    <x v="0"/>
    <x v="0"/>
    <x v="2"/>
    <s v="BL2"/>
    <s v="BLO"/>
    <x v="37"/>
    <m/>
    <n v="8"/>
    <n v="139"/>
    <m/>
    <n v="48"/>
    <n v="83"/>
    <m/>
    <x v="0"/>
    <x v="0"/>
    <x v="0"/>
    <x v="1"/>
    <n v="0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15"/>
    <x v="0"/>
    <x v="0"/>
    <x v="2"/>
    <s v="BR3"/>
    <s v="LAD"/>
    <x v="47"/>
    <m/>
    <n v="3"/>
    <n v="141"/>
    <m/>
    <n v="76"/>
    <n v="61"/>
    <m/>
    <x v="0"/>
    <x v="0"/>
    <x v="0"/>
    <x v="1"/>
    <n v="0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15"/>
    <x v="0"/>
    <x v="0"/>
    <x v="1"/>
    <s v="BSN"/>
    <s v="ATL"/>
    <x v="24"/>
    <m/>
    <n v="5"/>
    <n v="118"/>
    <m/>
    <n v="56"/>
    <n v="61"/>
    <m/>
    <x v="0"/>
    <x v="0"/>
    <x v="0"/>
    <x v="1"/>
    <n v="0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15"/>
    <x v="0"/>
    <x v="0"/>
    <x v="1"/>
    <s v="CHN"/>
    <s v="CHC"/>
    <x v="25"/>
    <m/>
    <n v="1"/>
    <n v="126"/>
    <m/>
    <n v="90"/>
    <n v="34"/>
    <m/>
    <x v="0"/>
    <x v="1"/>
    <x v="1"/>
    <x v="1"/>
    <n v="0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15"/>
    <x v="0"/>
    <x v="0"/>
    <x v="2"/>
    <s v="CN2"/>
    <s v="CIN"/>
    <x v="26"/>
    <m/>
    <n v="5"/>
    <n v="141"/>
    <m/>
    <n v="65"/>
    <n v="73"/>
    <m/>
    <x v="0"/>
    <x v="0"/>
    <x v="0"/>
    <x v="1"/>
    <n v="0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15"/>
    <x v="0"/>
    <x v="0"/>
    <x v="1"/>
    <s v="DTN"/>
    <s v="DTN"/>
    <x v="36"/>
    <m/>
    <n v="2"/>
    <n v="126"/>
    <m/>
    <n v="87"/>
    <n v="36"/>
    <m/>
    <x v="0"/>
    <x v="0"/>
    <x v="0"/>
    <x v="1"/>
    <n v="0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15"/>
    <x v="0"/>
    <x v="0"/>
    <x v="1"/>
    <s v="KCN"/>
    <s v="KCN"/>
    <x v="52"/>
    <m/>
    <n v="7"/>
    <n v="123"/>
    <m/>
    <n v="30"/>
    <n v="91"/>
    <m/>
    <x v="0"/>
    <x v="0"/>
    <x v="0"/>
    <x v="1"/>
    <n v="0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15"/>
    <x v="0"/>
    <x v="0"/>
    <x v="2"/>
    <s v="LS2"/>
    <s v="LOU"/>
    <x v="38"/>
    <m/>
    <n v="4"/>
    <n v="138"/>
    <m/>
    <n v="66"/>
    <n v="70"/>
    <m/>
    <x v="0"/>
    <x v="0"/>
    <x v="0"/>
    <x v="1"/>
    <n v="0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15"/>
    <x v="0"/>
    <x v="0"/>
    <x v="1"/>
    <s v="NY1"/>
    <s v="SFG"/>
    <x v="42"/>
    <m/>
    <n v="3"/>
    <n v="124"/>
    <m/>
    <n v="75"/>
    <n v="44"/>
    <m/>
    <x v="0"/>
    <x v="0"/>
    <x v="0"/>
    <x v="1"/>
    <n v="0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15"/>
    <x v="0"/>
    <x v="0"/>
    <x v="2"/>
    <s v="NY4"/>
    <s v="NYP"/>
    <x v="43"/>
    <m/>
    <n v="7"/>
    <n v="137"/>
    <m/>
    <n v="53"/>
    <n v="82"/>
    <m/>
    <x v="0"/>
    <x v="0"/>
    <x v="0"/>
    <x v="1"/>
    <n v="0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15"/>
    <x v="0"/>
    <x v="0"/>
    <x v="2"/>
    <s v="PH4"/>
    <s v="PHA"/>
    <x v="5"/>
    <m/>
    <n v="6"/>
    <n v="139"/>
    <m/>
    <n v="63"/>
    <n v="72"/>
    <m/>
    <x v="0"/>
    <x v="0"/>
    <x v="0"/>
    <x v="1"/>
    <n v="0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15"/>
    <x v="0"/>
    <x v="0"/>
    <x v="1"/>
    <s v="PHI"/>
    <s v="PHI"/>
    <x v="44"/>
    <m/>
    <n v="4"/>
    <n v="119"/>
    <m/>
    <n v="71"/>
    <n v="43"/>
    <m/>
    <x v="0"/>
    <x v="0"/>
    <x v="0"/>
    <x v="1"/>
    <n v="0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15"/>
    <x v="0"/>
    <x v="0"/>
    <x v="2"/>
    <s v="PT1"/>
    <s v="PIT"/>
    <x v="39"/>
    <m/>
    <n v="2"/>
    <n v="140"/>
    <m/>
    <n v="80"/>
    <n v="57"/>
    <m/>
    <x v="0"/>
    <x v="0"/>
    <x v="0"/>
    <x v="1"/>
    <n v="0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15"/>
    <x v="0"/>
    <x v="0"/>
    <x v="2"/>
    <s v="SL4"/>
    <s v="STL"/>
    <x v="40"/>
    <m/>
    <n v="1"/>
    <n v="139"/>
    <m/>
    <n v="93"/>
    <n v="46"/>
    <m/>
    <x v="0"/>
    <x v="1"/>
    <x v="1"/>
    <x v="2"/>
    <n v="1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15"/>
    <x v="0"/>
    <x v="0"/>
    <x v="1"/>
    <s v="SL5"/>
    <s v="SLM"/>
    <x v="56"/>
    <m/>
    <n v="6"/>
    <n v="126"/>
    <m/>
    <n v="43"/>
    <n v="79"/>
    <m/>
    <x v="0"/>
    <x v="0"/>
    <x v="0"/>
    <x v="1"/>
    <n v="0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15"/>
    <x v="0"/>
    <x v="0"/>
    <x v="1"/>
    <s v="WS8"/>
    <s v="WNL"/>
    <x v="13"/>
    <m/>
    <n v="8"/>
    <n v="122"/>
    <m/>
    <n v="28"/>
    <n v="92"/>
    <m/>
    <x v="0"/>
    <x v="0"/>
    <x v="0"/>
    <x v="1"/>
    <n v="0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16"/>
    <x v="0"/>
    <x v="0"/>
    <x v="2"/>
    <s v="BL2"/>
    <s v="BLO"/>
    <x v="37"/>
    <m/>
    <n v="3"/>
    <n v="141"/>
    <m/>
    <n v="77"/>
    <n v="58"/>
    <m/>
    <x v="0"/>
    <x v="0"/>
    <x v="0"/>
    <x v="1"/>
    <n v="0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16"/>
    <x v="0"/>
    <x v="0"/>
    <x v="2"/>
    <s v="BR3"/>
    <s v="LAD"/>
    <x v="47"/>
    <m/>
    <n v="6"/>
    <n v="138"/>
    <m/>
    <n v="60"/>
    <n v="74"/>
    <m/>
    <x v="0"/>
    <x v="0"/>
    <x v="0"/>
    <x v="1"/>
    <n v="0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16"/>
    <x v="0"/>
    <x v="0"/>
    <x v="1"/>
    <s v="BSN"/>
    <s v="ATL"/>
    <x v="24"/>
    <m/>
    <n v="5"/>
    <n v="127"/>
    <m/>
    <n v="61"/>
    <n v="60"/>
    <m/>
    <x v="0"/>
    <x v="0"/>
    <x v="0"/>
    <x v="1"/>
    <n v="0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16"/>
    <x v="0"/>
    <x v="0"/>
    <x v="1"/>
    <s v="CHN"/>
    <s v="CHC"/>
    <x v="25"/>
    <m/>
    <n v="3"/>
    <n v="127"/>
    <m/>
    <n v="71"/>
    <n v="50"/>
    <m/>
    <x v="0"/>
    <x v="0"/>
    <x v="0"/>
    <x v="1"/>
    <n v="0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16"/>
    <x v="0"/>
    <x v="0"/>
    <x v="2"/>
    <s v="CL3"/>
    <s v="CLV"/>
    <x v="61"/>
    <m/>
    <n v="8"/>
    <n v="133"/>
    <m/>
    <n v="39"/>
    <n v="92"/>
    <m/>
    <x v="0"/>
    <x v="0"/>
    <x v="0"/>
    <x v="1"/>
    <n v="0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16"/>
    <x v="0"/>
    <x v="0"/>
    <x v="2"/>
    <s v="CN2"/>
    <s v="CIN"/>
    <x v="26"/>
    <m/>
    <n v="2"/>
    <n v="135"/>
    <m/>
    <n v="81"/>
    <n v="54"/>
    <m/>
    <x v="0"/>
    <x v="0"/>
    <x v="0"/>
    <x v="1"/>
    <n v="0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16"/>
    <x v="0"/>
    <x v="0"/>
    <x v="1"/>
    <s v="DTN"/>
    <s v="DTN"/>
    <x v="36"/>
    <m/>
    <n v="1"/>
    <n v="127"/>
    <m/>
    <n v="79"/>
    <n v="45"/>
    <m/>
    <x v="0"/>
    <x v="1"/>
    <x v="1"/>
    <x v="2"/>
    <n v="1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16"/>
    <x v="0"/>
    <x v="0"/>
    <x v="1"/>
    <s v="IN3"/>
    <s v="IND"/>
    <x v="51"/>
    <m/>
    <n v="8"/>
    <n v="127"/>
    <m/>
    <n v="37"/>
    <n v="89"/>
    <m/>
    <x v="0"/>
    <x v="0"/>
    <x v="0"/>
    <x v="1"/>
    <n v="0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16"/>
    <x v="0"/>
    <x v="0"/>
    <x v="2"/>
    <s v="LS2"/>
    <s v="LOU"/>
    <x v="38"/>
    <m/>
    <n v="4"/>
    <n v="137"/>
    <m/>
    <n v="76"/>
    <n v="60"/>
    <m/>
    <x v="0"/>
    <x v="0"/>
    <x v="0"/>
    <x v="1"/>
    <n v="0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16"/>
    <x v="0"/>
    <x v="0"/>
    <x v="1"/>
    <s v="NY1"/>
    <s v="SFG"/>
    <x v="42"/>
    <m/>
    <n v="4"/>
    <n v="129"/>
    <m/>
    <n v="68"/>
    <n v="55"/>
    <m/>
    <x v="0"/>
    <x v="0"/>
    <x v="0"/>
    <x v="1"/>
    <n v="0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16"/>
    <x v="0"/>
    <x v="0"/>
    <x v="2"/>
    <s v="NY4"/>
    <s v="NYP"/>
    <x v="43"/>
    <m/>
    <n v="7"/>
    <n v="138"/>
    <m/>
    <n v="44"/>
    <n v="89"/>
    <m/>
    <x v="0"/>
    <x v="0"/>
    <x v="0"/>
    <x v="1"/>
    <n v="0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16"/>
    <x v="0"/>
    <x v="0"/>
    <x v="2"/>
    <s v="PH4"/>
    <s v="PHA"/>
    <x v="5"/>
    <m/>
    <n v="5"/>
    <n v="137"/>
    <m/>
    <n v="64"/>
    <n v="69"/>
    <m/>
    <x v="0"/>
    <x v="0"/>
    <x v="0"/>
    <x v="1"/>
    <n v="0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16"/>
    <x v="0"/>
    <x v="0"/>
    <x v="1"/>
    <s v="PHI"/>
    <s v="PHI"/>
    <x v="44"/>
    <m/>
    <n v="2"/>
    <n v="128"/>
    <m/>
    <n v="75"/>
    <n v="48"/>
    <m/>
    <x v="0"/>
    <x v="0"/>
    <x v="0"/>
    <x v="1"/>
    <n v="0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16"/>
    <x v="0"/>
    <x v="0"/>
    <x v="1"/>
    <s v="PIT"/>
    <s v="PIT"/>
    <x v="39"/>
    <m/>
    <n v="6"/>
    <n v="125"/>
    <m/>
    <n v="55"/>
    <n v="69"/>
    <m/>
    <x v="0"/>
    <x v="0"/>
    <x v="0"/>
    <x v="1"/>
    <n v="0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16"/>
    <x v="0"/>
    <x v="0"/>
    <x v="2"/>
    <s v="SL4"/>
    <s v="STL"/>
    <x v="40"/>
    <m/>
    <n v="1"/>
    <n v="137"/>
    <m/>
    <n v="95"/>
    <n v="40"/>
    <m/>
    <x v="0"/>
    <x v="1"/>
    <x v="1"/>
    <x v="1"/>
    <n v="0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16"/>
    <x v="0"/>
    <x v="0"/>
    <x v="1"/>
    <s v="WS8"/>
    <s v="WNL"/>
    <x v="13"/>
    <m/>
    <n v="7"/>
    <n v="126"/>
    <m/>
    <n v="46"/>
    <n v="76"/>
    <m/>
    <x v="0"/>
    <x v="0"/>
    <x v="0"/>
    <x v="1"/>
    <n v="0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17"/>
    <x v="0"/>
    <x v="0"/>
    <x v="2"/>
    <s v="BL2"/>
    <s v="BLO"/>
    <x v="37"/>
    <m/>
    <n v="5"/>
    <n v="137"/>
    <m/>
    <n v="57"/>
    <n v="80"/>
    <m/>
    <x v="0"/>
    <x v="0"/>
    <x v="0"/>
    <x v="1"/>
    <n v="0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17"/>
    <x v="0"/>
    <x v="0"/>
    <x v="2"/>
    <s v="BR3"/>
    <s v="LAD"/>
    <x v="47"/>
    <m/>
    <n v="2"/>
    <n v="143"/>
    <m/>
    <n v="88"/>
    <n v="52"/>
    <m/>
    <x v="0"/>
    <x v="0"/>
    <x v="0"/>
    <x v="1"/>
    <n v="0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17"/>
    <x v="0"/>
    <x v="0"/>
    <x v="1"/>
    <s v="BSN"/>
    <s v="ATL"/>
    <x v="24"/>
    <m/>
    <n v="4"/>
    <n v="137"/>
    <m/>
    <n v="70"/>
    <n v="64"/>
    <m/>
    <x v="0"/>
    <x v="0"/>
    <x v="0"/>
    <x v="1"/>
    <n v="0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17"/>
    <x v="0"/>
    <x v="0"/>
    <x v="1"/>
    <s v="CHN"/>
    <s v="CHC"/>
    <x v="25"/>
    <m/>
    <n v="2"/>
    <n v="135"/>
    <m/>
    <n v="77"/>
    <n v="58"/>
    <m/>
    <x v="0"/>
    <x v="0"/>
    <x v="0"/>
    <x v="1"/>
    <n v="0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17"/>
    <x v="0"/>
    <x v="0"/>
    <x v="2"/>
    <s v="CL3"/>
    <s v="CLV"/>
    <x v="61"/>
    <m/>
    <n v="6"/>
    <n v="135"/>
    <m/>
    <n v="50"/>
    <n v="82"/>
    <m/>
    <x v="0"/>
    <x v="0"/>
    <x v="0"/>
    <x v="1"/>
    <n v="0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17"/>
    <x v="0"/>
    <x v="0"/>
    <x v="2"/>
    <s v="CN2"/>
    <s v="CIN"/>
    <x v="26"/>
    <m/>
    <n v="4"/>
    <n v="137"/>
    <m/>
    <n v="80"/>
    <n v="54"/>
    <m/>
    <x v="0"/>
    <x v="0"/>
    <x v="0"/>
    <x v="1"/>
    <n v="0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17"/>
    <x v="0"/>
    <x v="0"/>
    <x v="1"/>
    <s v="DTN"/>
    <s v="DTN"/>
    <x v="36"/>
    <m/>
    <n v="5"/>
    <n v="134"/>
    <m/>
    <n v="68"/>
    <n v="63"/>
    <m/>
    <x v="0"/>
    <x v="0"/>
    <x v="0"/>
    <x v="1"/>
    <n v="0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17"/>
    <x v="0"/>
    <x v="0"/>
    <x v="1"/>
    <s v="IN3"/>
    <s v="IND"/>
    <x v="51"/>
    <m/>
    <n v="7"/>
    <n v="136"/>
    <m/>
    <n v="50"/>
    <n v="85"/>
    <m/>
    <x v="0"/>
    <x v="0"/>
    <x v="0"/>
    <x v="1"/>
    <n v="0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17"/>
    <x v="0"/>
    <x v="0"/>
    <x v="2"/>
    <s v="KC2"/>
    <s v="KCC"/>
    <x v="52"/>
    <m/>
    <n v="8"/>
    <n v="132"/>
    <m/>
    <n v="43"/>
    <n v="89"/>
    <m/>
    <x v="0"/>
    <x v="0"/>
    <x v="0"/>
    <x v="1"/>
    <n v="0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17"/>
    <x v="0"/>
    <x v="0"/>
    <x v="2"/>
    <s v="LS2"/>
    <s v="LOU"/>
    <x v="38"/>
    <m/>
    <n v="7"/>
    <n v="139"/>
    <m/>
    <n v="48"/>
    <n v="87"/>
    <m/>
    <x v="0"/>
    <x v="0"/>
    <x v="0"/>
    <x v="1"/>
    <n v="0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17"/>
    <x v="0"/>
    <x v="0"/>
    <x v="1"/>
    <s v="NY1"/>
    <s v="SFG"/>
    <x v="42"/>
    <m/>
    <n v="1"/>
    <n v="137"/>
    <m/>
    <n v="84"/>
    <n v="47"/>
    <m/>
    <x v="0"/>
    <x v="1"/>
    <x v="1"/>
    <x v="2"/>
    <n v="1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17"/>
    <x v="0"/>
    <x v="0"/>
    <x v="2"/>
    <s v="PH4"/>
    <s v="PHA"/>
    <x v="5"/>
    <m/>
    <n v="3"/>
    <n v="136"/>
    <m/>
    <n v="81"/>
    <n v="52"/>
    <m/>
    <x v="0"/>
    <x v="0"/>
    <x v="0"/>
    <x v="1"/>
    <n v="0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17"/>
    <x v="0"/>
    <x v="0"/>
    <x v="1"/>
    <s v="PHI"/>
    <s v="PHI"/>
    <x v="44"/>
    <m/>
    <n v="3"/>
    <n v="131"/>
    <m/>
    <n v="69"/>
    <n v="61"/>
    <m/>
    <x v="0"/>
    <x v="0"/>
    <x v="0"/>
    <x v="1"/>
    <n v="0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17"/>
    <x v="0"/>
    <x v="0"/>
    <x v="1"/>
    <s v="PIT"/>
    <s v="PIT"/>
    <x v="39"/>
    <m/>
    <n v="6"/>
    <n v="138"/>
    <m/>
    <n v="66"/>
    <n v="68"/>
    <m/>
    <x v="0"/>
    <x v="0"/>
    <x v="0"/>
    <x v="1"/>
    <n v="0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17"/>
    <x v="0"/>
    <x v="0"/>
    <x v="2"/>
    <s v="SL4"/>
    <s v="STL"/>
    <x v="40"/>
    <m/>
    <n v="1"/>
    <n v="137"/>
    <m/>
    <n v="92"/>
    <n v="43"/>
    <m/>
    <x v="0"/>
    <x v="1"/>
    <x v="1"/>
    <x v="1"/>
    <n v="0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17"/>
    <x v="0"/>
    <x v="0"/>
    <x v="1"/>
    <s v="WS8"/>
    <s v="WNL"/>
    <x v="13"/>
    <m/>
    <n v="8"/>
    <n v="136"/>
    <m/>
    <n v="48"/>
    <n v="86"/>
    <m/>
    <x v="0"/>
    <x v="0"/>
    <x v="0"/>
    <x v="1"/>
    <n v="0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18"/>
    <x v="0"/>
    <x v="0"/>
    <x v="2"/>
    <s v="BL2"/>
    <s v="BLO"/>
    <x v="37"/>
    <m/>
    <n v="5"/>
    <n v="139"/>
    <m/>
    <n v="70"/>
    <n v="65"/>
    <m/>
    <x v="0"/>
    <x v="0"/>
    <x v="0"/>
    <x v="1"/>
    <n v="0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18"/>
    <x v="0"/>
    <x v="0"/>
    <x v="2"/>
    <s v="BR3"/>
    <s v="LAD"/>
    <x v="47"/>
    <m/>
    <n v="1"/>
    <n v="138"/>
    <m/>
    <n v="93"/>
    <n v="44"/>
    <m/>
    <x v="0"/>
    <x v="1"/>
    <x v="1"/>
    <x v="1"/>
    <n v="0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18"/>
    <x v="0"/>
    <x v="0"/>
    <x v="1"/>
    <s v="BSN"/>
    <s v="ATL"/>
    <x v="24"/>
    <m/>
    <n v="2"/>
    <n v="133"/>
    <m/>
    <n v="83"/>
    <n v="45"/>
    <m/>
    <x v="0"/>
    <x v="0"/>
    <x v="0"/>
    <x v="1"/>
    <n v="0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18"/>
    <x v="0"/>
    <x v="0"/>
    <x v="1"/>
    <s v="CHN"/>
    <s v="CHC"/>
    <x v="25"/>
    <m/>
    <n v="3"/>
    <n v="136"/>
    <m/>
    <n v="67"/>
    <n v="65"/>
    <m/>
    <x v="0"/>
    <x v="0"/>
    <x v="0"/>
    <x v="1"/>
    <n v="0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18"/>
    <x v="0"/>
    <x v="0"/>
    <x v="1"/>
    <s v="CL4"/>
    <s v="CLV"/>
    <x v="61"/>
    <m/>
    <n v="6"/>
    <n v="136"/>
    <m/>
    <n v="61"/>
    <n v="72"/>
    <m/>
    <x v="0"/>
    <x v="0"/>
    <x v="0"/>
    <x v="1"/>
    <n v="0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18"/>
    <x v="0"/>
    <x v="0"/>
    <x v="2"/>
    <s v="CL6"/>
    <s v="CLS"/>
    <x v="62"/>
    <m/>
    <n v="6"/>
    <n v="139"/>
    <m/>
    <n v="60"/>
    <n v="78"/>
    <m/>
    <x v="0"/>
    <x v="0"/>
    <x v="0"/>
    <x v="1"/>
    <n v="0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18"/>
    <x v="0"/>
    <x v="0"/>
    <x v="2"/>
    <s v="CN2"/>
    <s v="CIN"/>
    <x v="26"/>
    <m/>
    <n v="4"/>
    <n v="141"/>
    <m/>
    <n v="76"/>
    <n v="63"/>
    <m/>
    <x v="0"/>
    <x v="0"/>
    <x v="0"/>
    <x v="1"/>
    <n v="0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18"/>
    <x v="0"/>
    <x v="0"/>
    <x v="1"/>
    <s v="IN3"/>
    <s v="IND"/>
    <x v="51"/>
    <m/>
    <n v="7"/>
    <n v="135"/>
    <m/>
    <n v="59"/>
    <n v="75"/>
    <m/>
    <x v="0"/>
    <x v="0"/>
    <x v="0"/>
    <x v="1"/>
    <n v="0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18"/>
    <x v="0"/>
    <x v="0"/>
    <x v="2"/>
    <s v="KC2"/>
    <s v="KCC"/>
    <x v="52"/>
    <m/>
    <n v="7"/>
    <n v="139"/>
    <m/>
    <n v="55"/>
    <n v="82"/>
    <m/>
    <x v="0"/>
    <x v="0"/>
    <x v="0"/>
    <x v="1"/>
    <n v="0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18"/>
    <x v="0"/>
    <x v="0"/>
    <x v="2"/>
    <s v="LS2"/>
    <s v="LOU"/>
    <x v="38"/>
    <m/>
    <n v="8"/>
    <n v="140"/>
    <m/>
    <n v="27"/>
    <n v="111"/>
    <m/>
    <x v="0"/>
    <x v="0"/>
    <x v="0"/>
    <x v="1"/>
    <n v="0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18"/>
    <x v="0"/>
    <x v="0"/>
    <x v="1"/>
    <s v="NY1"/>
    <s v="SFG"/>
    <x v="42"/>
    <m/>
    <n v="1"/>
    <n v="131"/>
    <m/>
    <n v="83"/>
    <n v="43"/>
    <m/>
    <x v="0"/>
    <x v="1"/>
    <x v="1"/>
    <x v="2"/>
    <n v="1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18"/>
    <x v="0"/>
    <x v="0"/>
    <x v="2"/>
    <s v="PH4"/>
    <s v="PHA"/>
    <x v="5"/>
    <m/>
    <n v="3"/>
    <n v="138"/>
    <m/>
    <n v="75"/>
    <n v="58"/>
    <m/>
    <x v="0"/>
    <x v="0"/>
    <x v="0"/>
    <x v="1"/>
    <n v="0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18"/>
    <x v="0"/>
    <x v="0"/>
    <x v="1"/>
    <s v="PHI"/>
    <s v="PHI"/>
    <x v="44"/>
    <m/>
    <n v="4"/>
    <n v="130"/>
    <m/>
    <n v="63"/>
    <n v="64"/>
    <m/>
    <x v="0"/>
    <x v="0"/>
    <x v="0"/>
    <x v="1"/>
    <n v="0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18"/>
    <x v="0"/>
    <x v="0"/>
    <x v="1"/>
    <s v="PIT"/>
    <s v="PIT"/>
    <x v="39"/>
    <m/>
    <n v="5"/>
    <n v="134"/>
    <m/>
    <n v="61"/>
    <n v="71"/>
    <m/>
    <x v="0"/>
    <x v="0"/>
    <x v="0"/>
    <x v="1"/>
    <n v="0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18"/>
    <x v="0"/>
    <x v="0"/>
    <x v="2"/>
    <s v="SL4"/>
    <s v="STL"/>
    <x v="40"/>
    <m/>
    <n v="2"/>
    <n v="140"/>
    <m/>
    <n v="90"/>
    <n v="45"/>
    <m/>
    <x v="0"/>
    <x v="0"/>
    <x v="0"/>
    <x v="1"/>
    <n v="0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18"/>
    <x v="0"/>
    <x v="0"/>
    <x v="1"/>
    <s v="WS8"/>
    <s v="WNL"/>
    <x v="13"/>
    <m/>
    <n v="8"/>
    <n v="127"/>
    <m/>
    <n v="41"/>
    <n v="83"/>
    <m/>
    <x v="0"/>
    <x v="0"/>
    <x v="0"/>
    <x v="1"/>
    <n v="0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19"/>
    <x v="0"/>
    <x v="0"/>
    <x v="4"/>
    <s v="BFP"/>
    <s v="BFB"/>
    <x v="31"/>
    <m/>
    <n v="8"/>
    <n v="134"/>
    <m/>
    <n v="36"/>
    <n v="96"/>
    <m/>
    <x v="0"/>
    <x v="0"/>
    <x v="0"/>
    <x v="0"/>
    <s v=" "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19"/>
    <x v="0"/>
    <x v="0"/>
    <x v="2"/>
    <s v="BL3"/>
    <s v="BLO"/>
    <x v="37"/>
    <m/>
    <n v="6"/>
    <n v="38"/>
    <m/>
    <n v="15"/>
    <n v="19"/>
    <m/>
    <x v="0"/>
    <x v="0"/>
    <x v="0"/>
    <x v="1"/>
    <n v="0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19"/>
    <x v="0"/>
    <x v="0"/>
    <x v="2"/>
    <s v="BR4"/>
    <s v="BRG"/>
    <x v="63"/>
    <m/>
    <n v="9"/>
    <n v="100"/>
    <m/>
    <n v="26"/>
    <n v="72"/>
    <m/>
    <x v="0"/>
    <x v="0"/>
    <x v="0"/>
    <x v="1"/>
    <n v="0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19"/>
    <x v="0"/>
    <x v="0"/>
    <x v="1"/>
    <s v="BRO"/>
    <s v="LAD"/>
    <x v="47"/>
    <m/>
    <n v="1"/>
    <n v="129"/>
    <m/>
    <n v="86"/>
    <n v="43"/>
    <m/>
    <x v="0"/>
    <x v="1"/>
    <x v="1"/>
    <x v="1"/>
    <n v="0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19"/>
    <x v="0"/>
    <x v="0"/>
    <x v="4"/>
    <s v="BRP"/>
    <s v="BWW"/>
    <x v="64"/>
    <m/>
    <n v="2"/>
    <n v="133"/>
    <m/>
    <n v="76"/>
    <n v="56"/>
    <m/>
    <x v="0"/>
    <x v="0"/>
    <x v="0"/>
    <x v="0"/>
    <s v=" "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19"/>
    <x v="0"/>
    <x v="0"/>
    <x v="1"/>
    <s v="BSN"/>
    <s v="ATL"/>
    <x v="24"/>
    <m/>
    <n v="5"/>
    <n v="134"/>
    <m/>
    <n v="76"/>
    <n v="57"/>
    <m/>
    <x v="0"/>
    <x v="0"/>
    <x v="0"/>
    <x v="1"/>
    <n v="0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19"/>
    <x v="0"/>
    <x v="0"/>
    <x v="4"/>
    <s v="BSP"/>
    <s v="BRS"/>
    <x v="48"/>
    <m/>
    <n v="1"/>
    <n v="133"/>
    <m/>
    <n v="81"/>
    <n v="48"/>
    <m/>
    <x v="0"/>
    <x v="1"/>
    <x v="1"/>
    <x v="0"/>
    <s v=" "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19"/>
    <x v="0"/>
    <x v="0"/>
    <x v="1"/>
    <s v="CHN"/>
    <s v="CHC"/>
    <x v="25"/>
    <m/>
    <n v="2"/>
    <n v="139"/>
    <m/>
    <n v="83"/>
    <n v="53"/>
    <m/>
    <x v="0"/>
    <x v="0"/>
    <x v="0"/>
    <x v="1"/>
    <n v="0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19"/>
    <x v="0"/>
    <x v="0"/>
    <x v="4"/>
    <s v="CHP"/>
    <s v="CHP"/>
    <x v="65"/>
    <m/>
    <n v="4"/>
    <n v="138"/>
    <m/>
    <n v="75"/>
    <n v="62"/>
    <m/>
    <x v="0"/>
    <x v="0"/>
    <x v="0"/>
    <x v="0"/>
    <s v=" "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19"/>
    <x v="0"/>
    <x v="0"/>
    <x v="1"/>
    <s v="CIN"/>
    <s v="CIN"/>
    <x v="26"/>
    <m/>
    <n v="4"/>
    <n v="134"/>
    <m/>
    <n v="77"/>
    <n v="55"/>
    <m/>
    <x v="0"/>
    <x v="0"/>
    <x v="0"/>
    <x v="1"/>
    <n v="0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19"/>
    <x v="0"/>
    <x v="0"/>
    <x v="1"/>
    <s v="CL4"/>
    <s v="CLV"/>
    <x v="61"/>
    <m/>
    <n v="7"/>
    <n v="136"/>
    <m/>
    <n v="44"/>
    <n v="88"/>
    <m/>
    <x v="0"/>
    <x v="0"/>
    <x v="0"/>
    <x v="1"/>
    <n v="0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19"/>
    <x v="0"/>
    <x v="0"/>
    <x v="2"/>
    <s v="CL6"/>
    <s v="CLS"/>
    <x v="62"/>
    <m/>
    <n v="2"/>
    <n v="140"/>
    <m/>
    <n v="79"/>
    <n v="55"/>
    <m/>
    <x v="0"/>
    <x v="0"/>
    <x v="0"/>
    <x v="1"/>
    <n v="0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19"/>
    <x v="0"/>
    <x v="0"/>
    <x v="4"/>
    <s v="CLP"/>
    <s v="CLI"/>
    <x v="66"/>
    <m/>
    <n v="7"/>
    <n v="131"/>
    <m/>
    <n v="55"/>
    <n v="75"/>
    <m/>
    <x v="0"/>
    <x v="0"/>
    <x v="0"/>
    <x v="0"/>
    <s v=" "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19"/>
    <x v="0"/>
    <x v="0"/>
    <x v="2"/>
    <s v="LS2"/>
    <s v="LOU"/>
    <x v="38"/>
    <m/>
    <n v="1"/>
    <n v="134"/>
    <m/>
    <n v="88"/>
    <n v="44"/>
    <m/>
    <x v="0"/>
    <x v="1"/>
    <x v="1"/>
    <x v="1"/>
    <n v="0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19"/>
    <x v="0"/>
    <x v="0"/>
    <x v="1"/>
    <s v="NY1"/>
    <s v="SFG"/>
    <x v="42"/>
    <m/>
    <n v="6"/>
    <n v="135"/>
    <m/>
    <n v="63"/>
    <n v="68"/>
    <m/>
    <x v="0"/>
    <x v="0"/>
    <x v="0"/>
    <x v="1"/>
    <n v="0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19"/>
    <x v="0"/>
    <x v="0"/>
    <x v="4"/>
    <s v="NYP"/>
    <s v="NYI"/>
    <x v="67"/>
    <m/>
    <n v="3"/>
    <n v="132"/>
    <m/>
    <n v="74"/>
    <n v="57"/>
    <m/>
    <x v="0"/>
    <x v="0"/>
    <x v="0"/>
    <x v="0"/>
    <s v=" "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19"/>
    <x v="0"/>
    <x v="0"/>
    <x v="2"/>
    <s v="PH4"/>
    <s v="PHA"/>
    <x v="5"/>
    <m/>
    <n v="8"/>
    <n v="132"/>
    <m/>
    <n v="54"/>
    <n v="78"/>
    <m/>
    <x v="0"/>
    <x v="0"/>
    <x v="0"/>
    <x v="1"/>
    <n v="0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19"/>
    <x v="0"/>
    <x v="0"/>
    <x v="1"/>
    <s v="PHI"/>
    <s v="PHI"/>
    <x v="44"/>
    <m/>
    <n v="3"/>
    <n v="133"/>
    <m/>
    <n v="78"/>
    <n v="53"/>
    <m/>
    <x v="0"/>
    <x v="0"/>
    <x v="0"/>
    <x v="1"/>
    <n v="0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19"/>
    <x v="0"/>
    <x v="0"/>
    <x v="4"/>
    <s v="PHP"/>
    <s v="PHQ"/>
    <x v="5"/>
    <m/>
    <n v="5"/>
    <n v="132"/>
    <m/>
    <n v="68"/>
    <n v="63"/>
    <m/>
    <x v="0"/>
    <x v="0"/>
    <x v="0"/>
    <x v="0"/>
    <s v=" "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19"/>
    <x v="0"/>
    <x v="0"/>
    <x v="1"/>
    <s v="PIT"/>
    <s v="PIT"/>
    <x v="39"/>
    <m/>
    <n v="8"/>
    <n v="138"/>
    <m/>
    <n v="23"/>
    <n v="113"/>
    <m/>
    <x v="0"/>
    <x v="0"/>
    <x v="0"/>
    <x v="1"/>
    <n v="0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19"/>
    <x v="0"/>
    <x v="0"/>
    <x v="4"/>
    <s v="PTP"/>
    <s v="PBB"/>
    <x v="68"/>
    <m/>
    <n v="6"/>
    <n v="131"/>
    <m/>
    <n v="60"/>
    <n v="68"/>
    <m/>
    <x v="0"/>
    <x v="0"/>
    <x v="0"/>
    <x v="0"/>
    <s v=" "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19"/>
    <x v="0"/>
    <x v="0"/>
    <x v="2"/>
    <s v="RC2"/>
    <s v="ROC"/>
    <x v="69"/>
    <m/>
    <n v="5"/>
    <n v="133"/>
    <m/>
    <n v="63"/>
    <n v="63"/>
    <m/>
    <x v="0"/>
    <x v="0"/>
    <x v="0"/>
    <x v="1"/>
    <n v="0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19"/>
    <x v="0"/>
    <x v="0"/>
    <x v="2"/>
    <s v="SL4"/>
    <s v="STL"/>
    <x v="40"/>
    <m/>
    <n v="3"/>
    <n v="138"/>
    <m/>
    <n v="77"/>
    <n v="58"/>
    <m/>
    <x v="0"/>
    <x v="0"/>
    <x v="0"/>
    <x v="1"/>
    <n v="0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19"/>
    <x v="0"/>
    <x v="0"/>
    <x v="2"/>
    <s v="SR2"/>
    <s v="SYS"/>
    <x v="33"/>
    <m/>
    <n v="7"/>
    <n v="127"/>
    <m/>
    <n v="55"/>
    <n v="72"/>
    <m/>
    <x v="0"/>
    <x v="0"/>
    <x v="0"/>
    <x v="1"/>
    <n v="0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19"/>
    <x v="0"/>
    <x v="0"/>
    <x v="2"/>
    <s v="TL2"/>
    <s v="TLM"/>
    <x v="70"/>
    <m/>
    <n v="4"/>
    <n v="134"/>
    <m/>
    <n v="68"/>
    <n v="64"/>
    <m/>
    <x v="0"/>
    <x v="0"/>
    <x v="0"/>
    <x v="1"/>
    <n v="0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20"/>
    <x v="0"/>
    <x v="0"/>
    <x v="2"/>
    <s v="BL3"/>
    <s v="BLO"/>
    <x v="37"/>
    <m/>
    <n v="4"/>
    <n v="139"/>
    <m/>
    <n v="71"/>
    <n v="64"/>
    <m/>
    <x v="0"/>
    <x v="0"/>
    <x v="0"/>
    <x v="0"/>
    <s v=" "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20"/>
    <x v="0"/>
    <x v="0"/>
    <x v="1"/>
    <s v="BRO"/>
    <s v="LAD"/>
    <x v="47"/>
    <m/>
    <n v="6"/>
    <n v="137"/>
    <m/>
    <n v="61"/>
    <n v="76"/>
    <m/>
    <x v="0"/>
    <x v="0"/>
    <x v="0"/>
    <x v="0"/>
    <s v=" "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20"/>
    <x v="0"/>
    <x v="0"/>
    <x v="2"/>
    <s v="BS2"/>
    <s v="BRS"/>
    <x v="48"/>
    <m/>
    <n v="1"/>
    <n v="139"/>
    <m/>
    <n v="93"/>
    <n v="42"/>
    <m/>
    <x v="0"/>
    <x v="1"/>
    <x v="1"/>
    <x v="0"/>
    <s v=" "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20"/>
    <x v="0"/>
    <x v="0"/>
    <x v="1"/>
    <s v="BSN"/>
    <s v="ATL"/>
    <x v="24"/>
    <m/>
    <n v="1"/>
    <n v="140"/>
    <m/>
    <n v="87"/>
    <n v="51"/>
    <m/>
    <x v="0"/>
    <x v="1"/>
    <x v="1"/>
    <x v="0"/>
    <s v=" "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20"/>
    <x v="0"/>
    <x v="0"/>
    <x v="1"/>
    <s v="CHN"/>
    <s v="CHC"/>
    <x v="25"/>
    <m/>
    <n v="2"/>
    <n v="137"/>
    <m/>
    <n v="82"/>
    <n v="53"/>
    <m/>
    <x v="0"/>
    <x v="0"/>
    <x v="0"/>
    <x v="0"/>
    <s v=" "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20"/>
    <x v="0"/>
    <x v="0"/>
    <x v="1"/>
    <s v="CIN"/>
    <s v="CIN"/>
    <x v="26"/>
    <m/>
    <n v="7"/>
    <n v="138"/>
    <m/>
    <n v="56"/>
    <n v="81"/>
    <m/>
    <x v="0"/>
    <x v="0"/>
    <x v="0"/>
    <x v="0"/>
    <s v=" "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20"/>
    <x v="0"/>
    <x v="0"/>
    <x v="1"/>
    <s v="CL4"/>
    <s v="CLV"/>
    <x v="61"/>
    <m/>
    <n v="5"/>
    <n v="141"/>
    <m/>
    <n v="65"/>
    <n v="74"/>
    <m/>
    <x v="0"/>
    <x v="0"/>
    <x v="0"/>
    <x v="0"/>
    <s v=" "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20"/>
    <x v="0"/>
    <x v="0"/>
    <x v="2"/>
    <s v="CL6"/>
    <s v="CLS"/>
    <x v="62"/>
    <m/>
    <n v="6"/>
    <n v="138"/>
    <m/>
    <n v="61"/>
    <n v="76"/>
    <m/>
    <x v="0"/>
    <x v="0"/>
    <x v="0"/>
    <x v="0"/>
    <s v=" "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20"/>
    <x v="0"/>
    <x v="0"/>
    <x v="2"/>
    <s v="CN3"/>
    <s v="CKK"/>
    <x v="71"/>
    <m/>
    <n v="7"/>
    <n v="102"/>
    <m/>
    <n v="43"/>
    <n v="57"/>
    <m/>
    <x v="0"/>
    <x v="0"/>
    <x v="0"/>
    <x v="0"/>
    <s v=" "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20"/>
    <x v="0"/>
    <x v="0"/>
    <x v="2"/>
    <s v="LS2"/>
    <s v="LOU"/>
    <x v="38"/>
    <m/>
    <n v="8"/>
    <n v="138"/>
    <m/>
    <n v="54"/>
    <n v="83"/>
    <m/>
    <x v="0"/>
    <x v="0"/>
    <x v="0"/>
    <x v="0"/>
    <s v=" "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20"/>
    <x v="0"/>
    <x v="0"/>
    <x v="2"/>
    <s v="ML3"/>
    <s v="MLA"/>
    <x v="53"/>
    <m/>
    <n v="3"/>
    <n v="36"/>
    <m/>
    <n v="21"/>
    <n v="15"/>
    <m/>
    <x v="0"/>
    <x v="0"/>
    <x v="0"/>
    <x v="0"/>
    <s v=" "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20"/>
    <x v="0"/>
    <x v="0"/>
    <x v="1"/>
    <s v="NY1"/>
    <s v="SFG"/>
    <x v="42"/>
    <m/>
    <n v="3"/>
    <n v="136"/>
    <m/>
    <n v="71"/>
    <n v="61"/>
    <m/>
    <x v="0"/>
    <x v="0"/>
    <x v="0"/>
    <x v="0"/>
    <s v=" "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20"/>
    <x v="0"/>
    <x v="0"/>
    <x v="2"/>
    <s v="PH4"/>
    <s v="PHQ"/>
    <x v="5"/>
    <m/>
    <n v="5"/>
    <n v="142"/>
    <m/>
    <n v="73"/>
    <n v="66"/>
    <m/>
    <x v="0"/>
    <x v="0"/>
    <x v="0"/>
    <x v="0"/>
    <s v=" "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20"/>
    <x v="0"/>
    <x v="0"/>
    <x v="1"/>
    <s v="PHI"/>
    <s v="PHI"/>
    <x v="44"/>
    <m/>
    <n v="4"/>
    <n v="138"/>
    <m/>
    <n v="68"/>
    <n v="69"/>
    <m/>
    <x v="0"/>
    <x v="0"/>
    <x v="0"/>
    <x v="0"/>
    <s v=" "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20"/>
    <x v="0"/>
    <x v="0"/>
    <x v="1"/>
    <s v="PIT"/>
    <s v="PIT"/>
    <x v="39"/>
    <m/>
    <n v="8"/>
    <n v="137"/>
    <m/>
    <n v="55"/>
    <n v="80"/>
    <m/>
    <x v="0"/>
    <x v="0"/>
    <x v="0"/>
    <x v="0"/>
    <s v=" "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20"/>
    <x v="0"/>
    <x v="0"/>
    <x v="2"/>
    <s v="SL4"/>
    <s v="STL"/>
    <x v="40"/>
    <m/>
    <n v="2"/>
    <n v="139"/>
    <m/>
    <n v="85"/>
    <n v="51"/>
    <m/>
    <x v="0"/>
    <x v="0"/>
    <x v="0"/>
    <x v="0"/>
    <s v=" "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20"/>
    <x v="0"/>
    <x v="0"/>
    <x v="2"/>
    <s v="WS9"/>
    <s v="WAS"/>
    <x v="72"/>
    <m/>
    <n v="9"/>
    <n v="139"/>
    <m/>
    <n v="44"/>
    <n v="91"/>
    <m/>
    <x v="0"/>
    <x v="0"/>
    <x v="0"/>
    <x v="0"/>
    <s v=" "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21"/>
    <x v="0"/>
    <x v="0"/>
    <x v="1"/>
    <s v="BLN"/>
    <s v="BLO"/>
    <x v="37"/>
    <m/>
    <n v="12"/>
    <n v="152"/>
    <m/>
    <n v="46"/>
    <n v="101"/>
    <m/>
    <x v="0"/>
    <x v="0"/>
    <x v="0"/>
    <x v="0"/>
    <s v=" "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21"/>
    <x v="0"/>
    <x v="0"/>
    <x v="1"/>
    <s v="BRO"/>
    <s v="LAD"/>
    <x v="47"/>
    <m/>
    <n v="3"/>
    <n v="158"/>
    <m/>
    <n v="95"/>
    <n v="59"/>
    <m/>
    <x v="0"/>
    <x v="0"/>
    <x v="0"/>
    <x v="0"/>
    <s v=" "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21"/>
    <x v="0"/>
    <x v="0"/>
    <x v="1"/>
    <s v="BSN"/>
    <s v="ATL"/>
    <x v="24"/>
    <m/>
    <n v="1"/>
    <n v="152"/>
    <m/>
    <n v="102"/>
    <n v="48"/>
    <m/>
    <x v="0"/>
    <x v="1"/>
    <x v="1"/>
    <x v="0"/>
    <s v=" "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21"/>
    <x v="0"/>
    <x v="0"/>
    <x v="1"/>
    <s v="CHN"/>
    <s v="CHC"/>
    <x v="25"/>
    <m/>
    <n v="7"/>
    <n v="146"/>
    <m/>
    <n v="70"/>
    <n v="76"/>
    <m/>
    <x v="0"/>
    <x v="0"/>
    <x v="0"/>
    <x v="0"/>
    <s v=" "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21"/>
    <x v="0"/>
    <x v="0"/>
    <x v="1"/>
    <s v="CIN"/>
    <s v="CIN"/>
    <x v="26"/>
    <m/>
    <n v="5"/>
    <n v="155"/>
    <m/>
    <n v="82"/>
    <n v="68"/>
    <m/>
    <x v="0"/>
    <x v="0"/>
    <x v="0"/>
    <x v="0"/>
    <s v=" "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21"/>
    <x v="0"/>
    <x v="0"/>
    <x v="1"/>
    <s v="CL4"/>
    <s v="CLV"/>
    <x v="61"/>
    <m/>
    <n v="2"/>
    <n v="152"/>
    <m/>
    <n v="93"/>
    <n v="56"/>
    <m/>
    <x v="0"/>
    <x v="0"/>
    <x v="0"/>
    <x v="0"/>
    <s v=" "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21"/>
    <x v="0"/>
    <x v="0"/>
    <x v="1"/>
    <s v="LS3"/>
    <s v="LOU"/>
    <x v="38"/>
    <m/>
    <n v="9"/>
    <n v="154"/>
    <m/>
    <n v="63"/>
    <n v="89"/>
    <m/>
    <x v="0"/>
    <x v="0"/>
    <x v="0"/>
    <x v="0"/>
    <s v=" "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21"/>
    <x v="0"/>
    <x v="0"/>
    <x v="1"/>
    <s v="NY1"/>
    <s v="SFG"/>
    <x v="42"/>
    <m/>
    <n v="8"/>
    <n v="152"/>
    <m/>
    <n v="71"/>
    <n v="80"/>
    <m/>
    <x v="0"/>
    <x v="0"/>
    <x v="0"/>
    <x v="0"/>
    <s v=" "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21"/>
    <x v="0"/>
    <x v="0"/>
    <x v="1"/>
    <s v="PHI"/>
    <s v="PHI"/>
    <x v="44"/>
    <m/>
    <n v="4"/>
    <n v="155"/>
    <m/>
    <n v="87"/>
    <n v="66"/>
    <m/>
    <x v="0"/>
    <x v="0"/>
    <x v="0"/>
    <x v="0"/>
    <s v=" "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21"/>
    <x v="0"/>
    <x v="0"/>
    <x v="1"/>
    <s v="PIT"/>
    <s v="PIT"/>
    <x v="39"/>
    <m/>
    <n v="6"/>
    <n v="152"/>
    <m/>
    <n v="80"/>
    <n v="73"/>
    <m/>
    <x v="0"/>
    <x v="0"/>
    <x v="0"/>
    <x v="0"/>
    <s v=" "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21"/>
    <x v="0"/>
    <x v="0"/>
    <x v="1"/>
    <s v="SLN"/>
    <s v="STL"/>
    <x v="40"/>
    <m/>
    <n v="11"/>
    <n v="155"/>
    <m/>
    <n v="56"/>
    <n v="94"/>
    <m/>
    <x v="0"/>
    <x v="0"/>
    <x v="0"/>
    <x v="0"/>
    <s v=" "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21"/>
    <x v="0"/>
    <x v="0"/>
    <x v="1"/>
    <s v="WAS"/>
    <s v="WAS"/>
    <x v="72"/>
    <m/>
    <n v="10"/>
    <n v="153"/>
    <m/>
    <n v="58"/>
    <n v="93"/>
    <m/>
    <x v="0"/>
    <x v="0"/>
    <x v="0"/>
    <x v="0"/>
    <s v=" "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22"/>
    <x v="0"/>
    <x v="0"/>
    <x v="1"/>
    <s v="BLN"/>
    <s v="BLO"/>
    <x v="37"/>
    <m/>
    <n v="8"/>
    <n v="130"/>
    <m/>
    <n v="60"/>
    <n v="70"/>
    <m/>
    <x v="0"/>
    <x v="0"/>
    <x v="0"/>
    <x v="0"/>
    <s v=" "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22"/>
    <x v="0"/>
    <x v="0"/>
    <x v="1"/>
    <s v="BRO"/>
    <s v="LAD"/>
    <x v="47"/>
    <m/>
    <n v="7"/>
    <n v="130"/>
    <m/>
    <n v="65"/>
    <n v="63"/>
    <m/>
    <x v="0"/>
    <x v="0"/>
    <x v="0"/>
    <x v="0"/>
    <s v=" "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22"/>
    <x v="0"/>
    <x v="0"/>
    <x v="1"/>
    <s v="BSN"/>
    <s v="ATL"/>
    <x v="24"/>
    <m/>
    <n v="1"/>
    <n v="131"/>
    <m/>
    <n v="86"/>
    <n v="43"/>
    <m/>
    <x v="0"/>
    <x v="1"/>
    <x v="1"/>
    <x v="0"/>
    <s v=" "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22"/>
    <x v="0"/>
    <x v="0"/>
    <x v="1"/>
    <s v="CHN"/>
    <s v="CHC"/>
    <x v="25"/>
    <m/>
    <n v="9"/>
    <n v="128"/>
    <m/>
    <n v="56"/>
    <n v="71"/>
    <m/>
    <x v="0"/>
    <x v="0"/>
    <x v="0"/>
    <x v="0"/>
    <s v=" "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22"/>
    <x v="0"/>
    <x v="0"/>
    <x v="1"/>
    <s v="CIN"/>
    <s v="CIN"/>
    <x v="26"/>
    <m/>
    <n v="6"/>
    <n v="131"/>
    <m/>
    <n v="65"/>
    <n v="63"/>
    <m/>
    <x v="0"/>
    <x v="0"/>
    <x v="0"/>
    <x v="0"/>
    <s v=" "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22"/>
    <x v="0"/>
    <x v="0"/>
    <x v="1"/>
    <s v="CL4"/>
    <s v="CLV"/>
    <x v="61"/>
    <m/>
    <n v="3"/>
    <n v="129"/>
    <m/>
    <n v="73"/>
    <n v="55"/>
    <m/>
    <x v="0"/>
    <x v="0"/>
    <x v="0"/>
    <x v="0"/>
    <s v=" "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22"/>
    <x v="0"/>
    <x v="0"/>
    <x v="1"/>
    <s v="LS3"/>
    <s v="LOU"/>
    <x v="38"/>
    <m/>
    <n v="11"/>
    <n v="126"/>
    <m/>
    <n v="50"/>
    <n v="75"/>
    <m/>
    <x v="0"/>
    <x v="0"/>
    <x v="0"/>
    <x v="0"/>
    <s v=" "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22"/>
    <x v="0"/>
    <x v="0"/>
    <x v="1"/>
    <s v="NY1"/>
    <s v="SFG"/>
    <x v="42"/>
    <m/>
    <n v="5"/>
    <n v="136"/>
    <m/>
    <n v="68"/>
    <n v="64"/>
    <m/>
    <x v="0"/>
    <x v="0"/>
    <x v="0"/>
    <x v="0"/>
    <s v=" "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22"/>
    <x v="0"/>
    <x v="0"/>
    <x v="1"/>
    <s v="PHI"/>
    <s v="PHI"/>
    <x v="44"/>
    <m/>
    <n v="4"/>
    <n v="133"/>
    <m/>
    <n v="72"/>
    <n v="57"/>
    <m/>
    <x v="0"/>
    <x v="0"/>
    <x v="0"/>
    <x v="0"/>
    <s v=" "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22"/>
    <x v="0"/>
    <x v="0"/>
    <x v="1"/>
    <s v="PIT"/>
    <s v="PIT"/>
    <x v="39"/>
    <m/>
    <n v="2"/>
    <n v="131"/>
    <m/>
    <n v="81"/>
    <n v="48"/>
    <m/>
    <x v="0"/>
    <x v="0"/>
    <x v="0"/>
    <x v="0"/>
    <s v=" "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22"/>
    <x v="0"/>
    <x v="0"/>
    <x v="1"/>
    <s v="SLN"/>
    <s v="STL"/>
    <x v="40"/>
    <m/>
    <n v="10"/>
    <n v="135"/>
    <m/>
    <n v="57"/>
    <n v="75"/>
    <m/>
    <x v="0"/>
    <x v="0"/>
    <x v="0"/>
    <x v="0"/>
    <s v=" "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22"/>
    <x v="0"/>
    <x v="0"/>
    <x v="1"/>
    <s v="WAS"/>
    <s v="WAS"/>
    <x v="72"/>
    <m/>
    <n v="12"/>
    <n v="130"/>
    <m/>
    <n v="40"/>
    <n v="89"/>
    <m/>
    <x v="0"/>
    <x v="0"/>
    <x v="0"/>
    <x v="0"/>
    <s v=" "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23"/>
    <x v="0"/>
    <x v="0"/>
    <x v="1"/>
    <s v="BLN"/>
    <s v="BLO"/>
    <x v="37"/>
    <m/>
    <n v="1"/>
    <n v="129"/>
    <m/>
    <n v="89"/>
    <n v="39"/>
    <m/>
    <x v="0"/>
    <x v="1"/>
    <x v="1"/>
    <x v="0"/>
    <s v=" "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23"/>
    <x v="0"/>
    <x v="0"/>
    <x v="1"/>
    <s v="BRO"/>
    <s v="LAD"/>
    <x v="47"/>
    <m/>
    <n v="5"/>
    <n v="135"/>
    <m/>
    <n v="70"/>
    <n v="61"/>
    <m/>
    <x v="0"/>
    <x v="0"/>
    <x v="0"/>
    <x v="0"/>
    <s v=" "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23"/>
    <x v="0"/>
    <x v="0"/>
    <x v="1"/>
    <s v="BSN"/>
    <s v="ATL"/>
    <x v="24"/>
    <m/>
    <n v="3"/>
    <n v="133"/>
    <m/>
    <n v="83"/>
    <n v="49"/>
    <m/>
    <x v="0"/>
    <x v="0"/>
    <x v="0"/>
    <x v="0"/>
    <s v=" "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23"/>
    <x v="0"/>
    <x v="0"/>
    <x v="1"/>
    <s v="CHN"/>
    <s v="CHC"/>
    <x v="25"/>
    <m/>
    <n v="8"/>
    <n v="136"/>
    <m/>
    <n v="57"/>
    <n v="75"/>
    <m/>
    <x v="0"/>
    <x v="0"/>
    <x v="0"/>
    <x v="0"/>
    <s v=" "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23"/>
    <x v="0"/>
    <x v="0"/>
    <x v="1"/>
    <s v="CIN"/>
    <s v="CIN"/>
    <x v="26"/>
    <m/>
    <n v="10"/>
    <n v="134"/>
    <m/>
    <n v="55"/>
    <n v="75"/>
    <m/>
    <x v="0"/>
    <x v="0"/>
    <x v="0"/>
    <x v="0"/>
    <s v=" "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23"/>
    <x v="0"/>
    <x v="0"/>
    <x v="1"/>
    <s v="CL4"/>
    <s v="CLV"/>
    <x v="61"/>
    <m/>
    <n v="6"/>
    <n v="130"/>
    <m/>
    <n v="68"/>
    <n v="61"/>
    <m/>
    <x v="0"/>
    <x v="0"/>
    <x v="0"/>
    <x v="0"/>
    <s v=" "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23"/>
    <x v="0"/>
    <x v="0"/>
    <x v="1"/>
    <s v="LS3"/>
    <s v="LOU"/>
    <x v="38"/>
    <m/>
    <n v="12"/>
    <n v="130"/>
    <m/>
    <n v="36"/>
    <n v="94"/>
    <m/>
    <x v="0"/>
    <x v="0"/>
    <x v="0"/>
    <x v="0"/>
    <s v=" "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23"/>
    <x v="0"/>
    <x v="0"/>
    <x v="1"/>
    <s v="NY1"/>
    <s v="SFG"/>
    <x v="42"/>
    <m/>
    <n v="2"/>
    <n v="139"/>
    <m/>
    <n v="88"/>
    <n v="44"/>
    <m/>
    <x v="0"/>
    <x v="0"/>
    <x v="0"/>
    <x v="0"/>
    <s v=" "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23"/>
    <x v="0"/>
    <x v="0"/>
    <x v="1"/>
    <s v="PHI"/>
    <s v="PHI"/>
    <x v="44"/>
    <m/>
    <n v="4"/>
    <n v="132"/>
    <m/>
    <n v="71"/>
    <n v="57"/>
    <m/>
    <x v="0"/>
    <x v="0"/>
    <x v="0"/>
    <x v="0"/>
    <s v=" "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23"/>
    <x v="0"/>
    <x v="0"/>
    <x v="1"/>
    <s v="PIT"/>
    <s v="PIT"/>
    <x v="39"/>
    <m/>
    <n v="7"/>
    <n v="133"/>
    <m/>
    <n v="65"/>
    <n v="65"/>
    <m/>
    <x v="0"/>
    <x v="0"/>
    <x v="0"/>
    <x v="0"/>
    <s v=" "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23"/>
    <x v="0"/>
    <x v="0"/>
    <x v="1"/>
    <s v="SLN"/>
    <s v="STL"/>
    <x v="40"/>
    <m/>
    <n v="9"/>
    <n v="133"/>
    <m/>
    <n v="56"/>
    <n v="76"/>
    <m/>
    <x v="0"/>
    <x v="0"/>
    <x v="0"/>
    <x v="0"/>
    <s v=" "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23"/>
    <x v="0"/>
    <x v="0"/>
    <x v="1"/>
    <s v="WAS"/>
    <s v="WAS"/>
    <x v="72"/>
    <m/>
    <n v="11"/>
    <n v="132"/>
    <m/>
    <n v="45"/>
    <n v="87"/>
    <m/>
    <x v="0"/>
    <x v="0"/>
    <x v="0"/>
    <x v="0"/>
    <s v=" "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24"/>
    <x v="0"/>
    <x v="0"/>
    <x v="1"/>
    <s v="BLN"/>
    <s v="BLO"/>
    <x v="37"/>
    <m/>
    <n v="1"/>
    <n v="131"/>
    <m/>
    <n v="87"/>
    <n v="43"/>
    <m/>
    <x v="0"/>
    <x v="1"/>
    <x v="1"/>
    <x v="0"/>
    <s v=" "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24"/>
    <x v="0"/>
    <x v="0"/>
    <x v="1"/>
    <s v="BRO"/>
    <s v="LAD"/>
    <x v="47"/>
    <m/>
    <n v="5"/>
    <n v="133"/>
    <m/>
    <n v="71"/>
    <n v="60"/>
    <m/>
    <x v="0"/>
    <x v="0"/>
    <x v="0"/>
    <x v="0"/>
    <s v=" "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24"/>
    <x v="0"/>
    <x v="0"/>
    <x v="1"/>
    <s v="BSN"/>
    <s v="ATL"/>
    <x v="24"/>
    <m/>
    <n v="6"/>
    <n v="133"/>
    <m/>
    <n v="71"/>
    <n v="60"/>
    <m/>
    <x v="0"/>
    <x v="0"/>
    <x v="0"/>
    <x v="0"/>
    <s v=" "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24"/>
    <x v="0"/>
    <x v="0"/>
    <x v="1"/>
    <s v="CHN"/>
    <s v="CHC"/>
    <x v="25"/>
    <m/>
    <n v="4"/>
    <n v="133"/>
    <m/>
    <n v="72"/>
    <n v="58"/>
    <m/>
    <x v="0"/>
    <x v="0"/>
    <x v="0"/>
    <x v="0"/>
    <s v=" "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24"/>
    <x v="0"/>
    <x v="0"/>
    <x v="1"/>
    <s v="CIN"/>
    <s v="CIN"/>
    <x v="26"/>
    <m/>
    <n v="8"/>
    <n v="132"/>
    <m/>
    <n v="66"/>
    <n v="64"/>
    <m/>
    <x v="0"/>
    <x v="0"/>
    <x v="0"/>
    <x v="0"/>
    <s v=" "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24"/>
    <x v="0"/>
    <x v="0"/>
    <x v="1"/>
    <s v="CL4"/>
    <s v="CLV"/>
    <x v="61"/>
    <m/>
    <n v="2"/>
    <n v="132"/>
    <m/>
    <n v="84"/>
    <n v="46"/>
    <m/>
    <x v="0"/>
    <x v="0"/>
    <x v="0"/>
    <x v="0"/>
    <s v=" "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24"/>
    <x v="0"/>
    <x v="0"/>
    <x v="1"/>
    <s v="LS3"/>
    <s v="LOU"/>
    <x v="38"/>
    <m/>
    <n v="12"/>
    <n v="132"/>
    <m/>
    <n v="35"/>
    <n v="96"/>
    <m/>
    <x v="0"/>
    <x v="0"/>
    <x v="0"/>
    <x v="0"/>
    <s v=" "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24"/>
    <x v="0"/>
    <x v="0"/>
    <x v="1"/>
    <s v="NY1"/>
    <s v="SFG"/>
    <x v="42"/>
    <m/>
    <n v="9"/>
    <n v="132"/>
    <m/>
    <n v="66"/>
    <n v="65"/>
    <m/>
    <x v="0"/>
    <x v="0"/>
    <x v="0"/>
    <x v="0"/>
    <s v=" "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24"/>
    <x v="0"/>
    <x v="0"/>
    <x v="1"/>
    <s v="PHI"/>
    <s v="PHI"/>
    <x v="44"/>
    <m/>
    <n v="3"/>
    <n v="133"/>
    <m/>
    <n v="78"/>
    <n v="53"/>
    <m/>
    <x v="0"/>
    <x v="0"/>
    <x v="0"/>
    <x v="0"/>
    <s v=" "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24"/>
    <x v="0"/>
    <x v="0"/>
    <x v="1"/>
    <s v="PIT"/>
    <s v="PIT"/>
    <x v="39"/>
    <m/>
    <n v="7"/>
    <n v="134"/>
    <m/>
    <n v="71"/>
    <n v="61"/>
    <m/>
    <x v="0"/>
    <x v="0"/>
    <x v="0"/>
    <x v="0"/>
    <s v=" "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24"/>
    <x v="0"/>
    <x v="0"/>
    <x v="1"/>
    <s v="SLN"/>
    <s v="STL"/>
    <x v="40"/>
    <m/>
    <n v="11"/>
    <n v="136"/>
    <m/>
    <n v="39"/>
    <n v="92"/>
    <m/>
    <x v="0"/>
    <x v="0"/>
    <x v="0"/>
    <x v="0"/>
    <s v=" "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24"/>
    <x v="0"/>
    <x v="0"/>
    <x v="1"/>
    <s v="WAS"/>
    <s v="WAS"/>
    <x v="72"/>
    <m/>
    <n v="10"/>
    <n v="133"/>
    <m/>
    <n v="43"/>
    <n v="85"/>
    <m/>
    <x v="0"/>
    <x v="0"/>
    <x v="0"/>
    <x v="0"/>
    <s v=" "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25"/>
    <x v="0"/>
    <x v="0"/>
    <x v="1"/>
    <s v="BLN"/>
    <s v="BLO"/>
    <x v="37"/>
    <m/>
    <n v="1"/>
    <n v="132"/>
    <m/>
    <n v="90"/>
    <n v="39"/>
    <m/>
    <x v="0"/>
    <x v="1"/>
    <x v="1"/>
    <x v="0"/>
    <s v=" "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25"/>
    <x v="0"/>
    <x v="0"/>
    <x v="1"/>
    <s v="BRO"/>
    <s v="LAD"/>
    <x v="47"/>
    <m/>
    <n v="10"/>
    <n v="133"/>
    <m/>
    <n v="58"/>
    <n v="73"/>
    <m/>
    <x v="0"/>
    <x v="0"/>
    <x v="0"/>
    <x v="0"/>
    <s v=" "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25"/>
    <x v="0"/>
    <x v="0"/>
    <x v="1"/>
    <s v="BSN"/>
    <s v="ATL"/>
    <x v="24"/>
    <m/>
    <n v="4"/>
    <n v="132"/>
    <m/>
    <n v="74"/>
    <n v="57"/>
    <m/>
    <x v="0"/>
    <x v="0"/>
    <x v="0"/>
    <x v="0"/>
    <s v=" "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25"/>
    <x v="0"/>
    <x v="0"/>
    <x v="1"/>
    <s v="CHN"/>
    <s v="CHC"/>
    <x v="25"/>
    <m/>
    <n v="5"/>
    <n v="132"/>
    <m/>
    <n v="71"/>
    <n v="57"/>
    <m/>
    <x v="0"/>
    <x v="0"/>
    <x v="0"/>
    <x v="0"/>
    <s v=" "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25"/>
    <x v="0"/>
    <x v="0"/>
    <x v="1"/>
    <s v="CIN"/>
    <s v="CIN"/>
    <x v="26"/>
    <m/>
    <n v="3"/>
    <n v="128"/>
    <m/>
    <n v="77"/>
    <n v="50"/>
    <m/>
    <x v="0"/>
    <x v="0"/>
    <x v="0"/>
    <x v="0"/>
    <s v=" "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25"/>
    <x v="0"/>
    <x v="0"/>
    <x v="1"/>
    <s v="CL4"/>
    <s v="CLV"/>
    <x v="61"/>
    <m/>
    <n v="2"/>
    <n v="135"/>
    <m/>
    <n v="80"/>
    <n v="48"/>
    <m/>
    <x v="0"/>
    <x v="0"/>
    <x v="0"/>
    <x v="0"/>
    <s v=" "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25"/>
    <x v="0"/>
    <x v="0"/>
    <x v="1"/>
    <s v="LS3"/>
    <s v="LOU"/>
    <x v="38"/>
    <m/>
    <n v="12"/>
    <n v="134"/>
    <m/>
    <n v="38"/>
    <n v="93"/>
    <m/>
    <x v="0"/>
    <x v="0"/>
    <x v="0"/>
    <x v="0"/>
    <s v=" "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25"/>
    <x v="0"/>
    <x v="0"/>
    <x v="1"/>
    <s v="NY1"/>
    <s v="SFG"/>
    <x v="42"/>
    <m/>
    <n v="7"/>
    <n v="133"/>
    <m/>
    <n v="64"/>
    <n v="67"/>
    <m/>
    <x v="0"/>
    <x v="0"/>
    <x v="0"/>
    <x v="0"/>
    <s v=" "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25"/>
    <x v="0"/>
    <x v="0"/>
    <x v="1"/>
    <s v="PHI"/>
    <s v="PHI"/>
    <x v="44"/>
    <m/>
    <n v="8"/>
    <n v="130"/>
    <m/>
    <n v="62"/>
    <n v="68"/>
    <m/>
    <x v="0"/>
    <x v="0"/>
    <x v="0"/>
    <x v="0"/>
    <s v=" "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25"/>
    <x v="0"/>
    <x v="0"/>
    <x v="1"/>
    <s v="PIT"/>
    <s v="PIT"/>
    <x v="39"/>
    <m/>
    <n v="6"/>
    <n v="131"/>
    <m/>
    <n v="66"/>
    <n v="63"/>
    <m/>
    <x v="0"/>
    <x v="0"/>
    <x v="0"/>
    <x v="0"/>
    <s v=" "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25"/>
    <x v="0"/>
    <x v="0"/>
    <x v="1"/>
    <s v="SLN"/>
    <s v="STL"/>
    <x v="40"/>
    <m/>
    <n v="11"/>
    <n v="131"/>
    <m/>
    <n v="40"/>
    <n v="90"/>
    <m/>
    <x v="0"/>
    <x v="0"/>
    <x v="0"/>
    <x v="0"/>
    <s v=" "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25"/>
    <x v="0"/>
    <x v="0"/>
    <x v="1"/>
    <s v="WAS"/>
    <s v="WAS"/>
    <x v="72"/>
    <m/>
    <n v="9"/>
    <n v="133"/>
    <m/>
    <n v="58"/>
    <n v="73"/>
    <m/>
    <x v="0"/>
    <x v="0"/>
    <x v="0"/>
    <x v="0"/>
    <s v=" "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26"/>
    <x v="0"/>
    <x v="0"/>
    <x v="1"/>
    <s v="BLN"/>
    <s v="BLO"/>
    <x v="37"/>
    <m/>
    <n v="2"/>
    <n v="136"/>
    <m/>
    <n v="90"/>
    <n v="40"/>
    <m/>
    <x v="0"/>
    <x v="0"/>
    <x v="0"/>
    <x v="0"/>
    <s v=" "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26"/>
    <x v="0"/>
    <x v="0"/>
    <x v="1"/>
    <s v="BRO"/>
    <s v="LAD"/>
    <x v="47"/>
    <m/>
    <n v="7"/>
    <n v="136"/>
    <m/>
    <n v="61"/>
    <n v="71"/>
    <m/>
    <x v="0"/>
    <x v="0"/>
    <x v="0"/>
    <x v="0"/>
    <s v=" "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26"/>
    <x v="0"/>
    <x v="0"/>
    <x v="1"/>
    <s v="BSN"/>
    <s v="ATL"/>
    <x v="24"/>
    <m/>
    <n v="1"/>
    <n v="135"/>
    <m/>
    <n v="93"/>
    <n v="39"/>
    <m/>
    <x v="0"/>
    <x v="1"/>
    <x v="1"/>
    <x v="0"/>
    <s v=" "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26"/>
    <x v="0"/>
    <x v="0"/>
    <x v="1"/>
    <s v="CHN"/>
    <s v="CHC"/>
    <x v="25"/>
    <m/>
    <n v="9"/>
    <n v="138"/>
    <m/>
    <n v="59"/>
    <n v="73"/>
    <m/>
    <x v="0"/>
    <x v="0"/>
    <x v="0"/>
    <x v="0"/>
    <s v=" "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26"/>
    <x v="0"/>
    <x v="0"/>
    <x v="1"/>
    <s v="CIN"/>
    <s v="CIN"/>
    <x v="26"/>
    <m/>
    <n v="4"/>
    <n v="134"/>
    <m/>
    <n v="76"/>
    <n v="56"/>
    <m/>
    <x v="0"/>
    <x v="0"/>
    <x v="0"/>
    <x v="0"/>
    <s v=" "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26"/>
    <x v="0"/>
    <x v="0"/>
    <x v="1"/>
    <s v="CL4"/>
    <s v="CLV"/>
    <x v="61"/>
    <m/>
    <n v="5"/>
    <n v="130"/>
    <m/>
    <n v="69"/>
    <n v="62"/>
    <m/>
    <x v="0"/>
    <x v="0"/>
    <x v="0"/>
    <x v="0"/>
    <s v=" "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26"/>
    <x v="0"/>
    <x v="0"/>
    <x v="1"/>
    <s v="LS3"/>
    <s v="LOU"/>
    <x v="38"/>
    <m/>
    <n v="11"/>
    <n v="135"/>
    <m/>
    <n v="52"/>
    <n v="78"/>
    <m/>
    <x v="0"/>
    <x v="0"/>
    <x v="0"/>
    <x v="0"/>
    <s v=" "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26"/>
    <x v="0"/>
    <x v="0"/>
    <x v="1"/>
    <s v="NY1"/>
    <s v="SFG"/>
    <x v="42"/>
    <m/>
    <n v="3"/>
    <n v="137"/>
    <m/>
    <n v="83"/>
    <n v="48"/>
    <m/>
    <x v="0"/>
    <x v="0"/>
    <x v="0"/>
    <x v="0"/>
    <s v=" "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26"/>
    <x v="0"/>
    <x v="0"/>
    <x v="1"/>
    <s v="PHI"/>
    <s v="PHI"/>
    <x v="44"/>
    <m/>
    <n v="10"/>
    <n v="133"/>
    <m/>
    <n v="55"/>
    <n v="77"/>
    <m/>
    <x v="0"/>
    <x v="0"/>
    <x v="0"/>
    <x v="0"/>
    <s v=" "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26"/>
    <x v="0"/>
    <x v="0"/>
    <x v="1"/>
    <s v="PIT"/>
    <s v="PIT"/>
    <x v="39"/>
    <m/>
    <n v="8"/>
    <n v="134"/>
    <m/>
    <n v="60"/>
    <n v="71"/>
    <m/>
    <x v="0"/>
    <x v="0"/>
    <x v="0"/>
    <x v="0"/>
    <s v=" "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26"/>
    <x v="0"/>
    <x v="0"/>
    <x v="1"/>
    <s v="SLN"/>
    <s v="STL"/>
    <x v="40"/>
    <m/>
    <n v="12"/>
    <n v="133"/>
    <m/>
    <n v="29"/>
    <n v="102"/>
    <m/>
    <x v="0"/>
    <x v="0"/>
    <x v="0"/>
    <x v="0"/>
    <s v=" "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26"/>
    <x v="0"/>
    <x v="0"/>
    <x v="1"/>
    <s v="WAS"/>
    <s v="WAS"/>
    <x v="72"/>
    <m/>
    <n v="6"/>
    <n v="133"/>
    <m/>
    <n v="61"/>
    <n v="71"/>
    <m/>
    <x v="0"/>
    <x v="0"/>
    <x v="0"/>
    <x v="0"/>
    <s v=" "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27"/>
    <x v="0"/>
    <x v="0"/>
    <x v="1"/>
    <s v="BLN"/>
    <s v="BLO"/>
    <x v="37"/>
    <m/>
    <n v="2"/>
    <n v="153"/>
    <m/>
    <n v="96"/>
    <n v="53"/>
    <m/>
    <x v="0"/>
    <x v="0"/>
    <x v="0"/>
    <x v="0"/>
    <s v=" "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27"/>
    <x v="0"/>
    <x v="0"/>
    <x v="1"/>
    <s v="BRO"/>
    <s v="LAD"/>
    <x v="47"/>
    <m/>
    <n v="10"/>
    <n v="149"/>
    <m/>
    <n v="54"/>
    <n v="91"/>
    <m/>
    <x v="0"/>
    <x v="0"/>
    <x v="0"/>
    <x v="0"/>
    <s v=" "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27"/>
    <x v="0"/>
    <x v="0"/>
    <x v="1"/>
    <s v="BSN"/>
    <s v="ATL"/>
    <x v="24"/>
    <m/>
    <n v="1"/>
    <n v="152"/>
    <m/>
    <n v="102"/>
    <n v="47"/>
    <m/>
    <x v="0"/>
    <x v="1"/>
    <x v="1"/>
    <x v="0"/>
    <s v=" "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27"/>
    <x v="0"/>
    <x v="0"/>
    <x v="1"/>
    <s v="CHN"/>
    <s v="CHC"/>
    <x v="25"/>
    <m/>
    <n v="4"/>
    <n v="152"/>
    <m/>
    <n v="85"/>
    <n v="65"/>
    <m/>
    <x v="0"/>
    <x v="0"/>
    <x v="0"/>
    <x v="0"/>
    <s v=" "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27"/>
    <x v="0"/>
    <x v="0"/>
    <x v="1"/>
    <s v="CIN"/>
    <s v="CIN"/>
    <x v="26"/>
    <m/>
    <n v="3"/>
    <n v="157"/>
    <m/>
    <n v="92"/>
    <n v="60"/>
    <m/>
    <x v="0"/>
    <x v="0"/>
    <x v="0"/>
    <x v="0"/>
    <s v=" "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27"/>
    <x v="0"/>
    <x v="0"/>
    <x v="1"/>
    <s v="CL4"/>
    <s v="CLV"/>
    <x v="61"/>
    <m/>
    <n v="5"/>
    <n v="156"/>
    <m/>
    <n v="81"/>
    <n v="68"/>
    <m/>
    <x v="0"/>
    <x v="0"/>
    <x v="0"/>
    <x v="0"/>
    <s v=" "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27"/>
    <x v="0"/>
    <x v="0"/>
    <x v="1"/>
    <s v="LS3"/>
    <s v="LOU"/>
    <x v="38"/>
    <m/>
    <n v="9"/>
    <n v="154"/>
    <m/>
    <n v="70"/>
    <n v="81"/>
    <m/>
    <x v="0"/>
    <x v="0"/>
    <x v="0"/>
    <x v="0"/>
    <s v=" "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27"/>
    <x v="0"/>
    <x v="0"/>
    <x v="1"/>
    <s v="NY1"/>
    <s v="SFG"/>
    <x v="42"/>
    <m/>
    <n v="7"/>
    <n v="156"/>
    <m/>
    <n v="77"/>
    <n v="73"/>
    <m/>
    <x v="0"/>
    <x v="0"/>
    <x v="0"/>
    <x v="0"/>
    <s v=" "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27"/>
    <x v="0"/>
    <x v="0"/>
    <x v="1"/>
    <s v="PHI"/>
    <s v="PHI"/>
    <x v="44"/>
    <m/>
    <n v="6"/>
    <n v="150"/>
    <m/>
    <n v="78"/>
    <n v="71"/>
    <m/>
    <x v="0"/>
    <x v="0"/>
    <x v="0"/>
    <x v="0"/>
    <s v=" "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27"/>
    <x v="0"/>
    <x v="0"/>
    <x v="1"/>
    <s v="PIT"/>
    <s v="PIT"/>
    <x v="39"/>
    <m/>
    <n v="8"/>
    <n v="152"/>
    <m/>
    <n v="72"/>
    <n v="76"/>
    <m/>
    <x v="0"/>
    <x v="0"/>
    <x v="0"/>
    <x v="0"/>
    <s v=" "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27"/>
    <x v="0"/>
    <x v="0"/>
    <x v="1"/>
    <s v="SLN"/>
    <s v="STL"/>
    <x v="40"/>
    <m/>
    <n v="12"/>
    <n v="154"/>
    <m/>
    <n v="39"/>
    <n v="111"/>
    <m/>
    <x v="0"/>
    <x v="0"/>
    <x v="0"/>
    <x v="0"/>
    <s v=" "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27"/>
    <x v="0"/>
    <x v="0"/>
    <x v="1"/>
    <s v="WAS"/>
    <s v="WAS"/>
    <x v="72"/>
    <m/>
    <n v="11"/>
    <n v="155"/>
    <m/>
    <n v="51"/>
    <n v="101"/>
    <m/>
    <x v="0"/>
    <x v="0"/>
    <x v="0"/>
    <x v="0"/>
    <s v=" "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28"/>
    <x v="0"/>
    <x v="0"/>
    <x v="1"/>
    <s v="BLN"/>
    <s v="BLO"/>
    <x v="37"/>
    <m/>
    <n v="4"/>
    <n v="151"/>
    <m/>
    <n v="86"/>
    <n v="62"/>
    <m/>
    <x v="0"/>
    <x v="0"/>
    <x v="0"/>
    <x v="0"/>
    <s v=" "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28"/>
    <x v="0"/>
    <x v="0"/>
    <x v="1"/>
    <s v="BRO"/>
    <s v="LAD"/>
    <x v="47"/>
    <m/>
    <n v="1"/>
    <n v="148"/>
    <m/>
    <n v="101"/>
    <n v="47"/>
    <m/>
    <x v="0"/>
    <x v="1"/>
    <x v="1"/>
    <x v="0"/>
    <s v=" "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28"/>
    <x v="0"/>
    <x v="0"/>
    <x v="1"/>
    <s v="BSN"/>
    <s v="ATL"/>
    <x v="24"/>
    <m/>
    <n v="2"/>
    <n v="153"/>
    <m/>
    <n v="95"/>
    <n v="57"/>
    <m/>
    <x v="0"/>
    <x v="0"/>
    <x v="0"/>
    <x v="0"/>
    <s v=" "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28"/>
    <x v="0"/>
    <x v="0"/>
    <x v="1"/>
    <s v="CHN"/>
    <s v="CHC"/>
    <x v="25"/>
    <m/>
    <n v="8"/>
    <n v="152"/>
    <m/>
    <n v="75"/>
    <n v="73"/>
    <m/>
    <x v="0"/>
    <x v="0"/>
    <x v="0"/>
    <x v="0"/>
    <s v=" "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28"/>
    <x v="0"/>
    <x v="0"/>
    <x v="1"/>
    <s v="CIN"/>
    <s v="CIN"/>
    <x v="26"/>
    <m/>
    <n v="6"/>
    <n v="157"/>
    <m/>
    <n v="83"/>
    <n v="67"/>
    <m/>
    <x v="0"/>
    <x v="0"/>
    <x v="0"/>
    <x v="0"/>
    <s v=" "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28"/>
    <x v="0"/>
    <x v="0"/>
    <x v="1"/>
    <s v="CL4"/>
    <s v="CLV"/>
    <x v="61"/>
    <m/>
    <n v="12"/>
    <n v="154"/>
    <m/>
    <n v="20"/>
    <n v="134"/>
    <m/>
    <x v="0"/>
    <x v="0"/>
    <x v="0"/>
    <x v="0"/>
    <s v=" "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28"/>
    <x v="0"/>
    <x v="0"/>
    <x v="1"/>
    <s v="LS3"/>
    <s v="LOU"/>
    <x v="38"/>
    <m/>
    <n v="9"/>
    <n v="156"/>
    <m/>
    <n v="75"/>
    <n v="77"/>
    <m/>
    <x v="0"/>
    <x v="0"/>
    <x v="0"/>
    <x v="0"/>
    <s v=" "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28"/>
    <x v="0"/>
    <x v="0"/>
    <x v="1"/>
    <s v="NY1"/>
    <s v="SFG"/>
    <x v="42"/>
    <m/>
    <n v="10"/>
    <n v="152"/>
    <m/>
    <n v="60"/>
    <n v="90"/>
    <m/>
    <x v="0"/>
    <x v="0"/>
    <x v="0"/>
    <x v="0"/>
    <s v=" "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28"/>
    <x v="0"/>
    <x v="0"/>
    <x v="1"/>
    <s v="PHI"/>
    <s v="PHI"/>
    <x v="44"/>
    <m/>
    <n v="3"/>
    <n v="154"/>
    <m/>
    <n v="94"/>
    <n v="58"/>
    <m/>
    <x v="0"/>
    <x v="0"/>
    <x v="0"/>
    <x v="0"/>
    <s v=" "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28"/>
    <x v="0"/>
    <x v="0"/>
    <x v="1"/>
    <s v="PIT"/>
    <s v="PIT"/>
    <x v="39"/>
    <m/>
    <n v="7"/>
    <n v="155"/>
    <m/>
    <n v="76"/>
    <n v="73"/>
    <m/>
    <x v="0"/>
    <x v="0"/>
    <x v="0"/>
    <x v="0"/>
    <s v=" "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28"/>
    <x v="0"/>
    <x v="0"/>
    <x v="1"/>
    <s v="SLN"/>
    <s v="STL"/>
    <x v="40"/>
    <m/>
    <n v="5"/>
    <n v="155"/>
    <m/>
    <n v="84"/>
    <n v="67"/>
    <m/>
    <x v="0"/>
    <x v="0"/>
    <x v="0"/>
    <x v="0"/>
    <s v=" "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28"/>
    <x v="0"/>
    <x v="0"/>
    <x v="1"/>
    <s v="WAS"/>
    <s v="WAS"/>
    <x v="72"/>
    <m/>
    <n v="11"/>
    <n v="155"/>
    <m/>
    <n v="54"/>
    <n v="98"/>
    <m/>
    <x v="0"/>
    <x v="0"/>
    <x v="0"/>
    <x v="0"/>
    <s v=" "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29"/>
    <x v="0"/>
    <x v="0"/>
    <x v="1"/>
    <s v="BRO"/>
    <s v="LAD"/>
    <x v="47"/>
    <m/>
    <n v="1"/>
    <n v="142"/>
    <m/>
    <n v="82"/>
    <n v="54"/>
    <m/>
    <x v="0"/>
    <x v="1"/>
    <x v="1"/>
    <x v="0"/>
    <s v=" "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29"/>
    <x v="0"/>
    <x v="0"/>
    <x v="1"/>
    <s v="BSN"/>
    <s v="ATL"/>
    <x v="24"/>
    <m/>
    <n v="4"/>
    <n v="142"/>
    <m/>
    <n v="66"/>
    <n v="72"/>
    <m/>
    <x v="0"/>
    <x v="0"/>
    <x v="0"/>
    <x v="0"/>
    <s v=" "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x v="40"/>
    <s v="South End Grounds III"/>
    <n v="202000"/>
    <n v="112"/>
    <n v="111"/>
    <s v="BSN"/>
    <s v="BSN"/>
    <s v="BSN"/>
  </r>
  <r>
    <x v="29"/>
    <x v="0"/>
    <x v="0"/>
    <x v="1"/>
    <s v="CHN"/>
    <s v="CHC"/>
    <x v="25"/>
    <m/>
    <n v="6"/>
    <n v="146"/>
    <m/>
    <n v="65"/>
    <n v="75"/>
    <m/>
    <x v="0"/>
    <x v="0"/>
    <x v="0"/>
    <x v="0"/>
    <s v=" "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29"/>
    <x v="0"/>
    <x v="0"/>
    <x v="1"/>
    <s v="CIN"/>
    <s v="CIN"/>
    <x v="26"/>
    <m/>
    <n v="7"/>
    <n v="144"/>
    <m/>
    <n v="62"/>
    <n v="77"/>
    <m/>
    <x v="0"/>
    <x v="0"/>
    <x v="0"/>
    <x v="0"/>
    <s v=" "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29"/>
    <x v="0"/>
    <x v="0"/>
    <x v="1"/>
    <s v="NY1"/>
    <s v="SFG"/>
    <x v="42"/>
    <m/>
    <n v="8"/>
    <n v="141"/>
    <m/>
    <n v="60"/>
    <n v="78"/>
    <m/>
    <x v="0"/>
    <x v="0"/>
    <x v="0"/>
    <x v="0"/>
    <s v=" "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29"/>
    <x v="0"/>
    <x v="0"/>
    <x v="1"/>
    <s v="PHI"/>
    <s v="PHI"/>
    <x v="44"/>
    <m/>
    <n v="3"/>
    <n v="141"/>
    <m/>
    <n v="75"/>
    <n v="63"/>
    <m/>
    <x v="0"/>
    <x v="0"/>
    <x v="0"/>
    <x v="0"/>
    <s v=" "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29"/>
    <x v="0"/>
    <x v="0"/>
    <x v="1"/>
    <s v="PIT"/>
    <s v="PIT"/>
    <x v="39"/>
    <m/>
    <n v="2"/>
    <n v="140"/>
    <m/>
    <n v="79"/>
    <n v="60"/>
    <m/>
    <x v="0"/>
    <x v="0"/>
    <x v="0"/>
    <x v="0"/>
    <s v=" "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29"/>
    <x v="0"/>
    <x v="0"/>
    <x v="1"/>
    <s v="SLN"/>
    <s v="STL"/>
    <x v="40"/>
    <m/>
    <n v="5"/>
    <n v="142"/>
    <m/>
    <n v="65"/>
    <n v="75"/>
    <m/>
    <x v="0"/>
    <x v="0"/>
    <x v="0"/>
    <x v="0"/>
    <s v=" "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30"/>
    <x v="0"/>
    <x v="0"/>
    <x v="5"/>
    <s v="BLA"/>
    <s v="NYY"/>
    <x v="73"/>
    <m/>
    <n v="5"/>
    <n v="135"/>
    <n v="66"/>
    <n v="68"/>
    <n v="65"/>
    <m/>
    <x v="0"/>
    <x v="0"/>
    <x v="0"/>
    <x v="0"/>
    <s v=" "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30"/>
    <x v="0"/>
    <x v="0"/>
    <x v="5"/>
    <s v="BOS"/>
    <s v="BOS"/>
    <x v="74"/>
    <m/>
    <n v="2"/>
    <n v="138"/>
    <n v="69"/>
    <n v="79"/>
    <n v="57"/>
    <m/>
    <x v="0"/>
    <x v="0"/>
    <x v="0"/>
    <x v="0"/>
    <s v=" "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x v="84"/>
    <s v="Huntington Avenue Grounds"/>
    <n v="289448"/>
    <n v="98"/>
    <n v="96"/>
    <s v="BOS"/>
    <s v="BOS"/>
    <s v="BOS"/>
  </r>
  <r>
    <x v="30"/>
    <x v="0"/>
    <x v="0"/>
    <x v="1"/>
    <s v="BRO"/>
    <s v="LAD"/>
    <x v="47"/>
    <m/>
    <n v="3"/>
    <n v="137"/>
    <n v="68"/>
    <n v="79"/>
    <n v="57"/>
    <m/>
    <x v="0"/>
    <x v="0"/>
    <x v="0"/>
    <x v="0"/>
    <s v=" "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30"/>
    <x v="0"/>
    <x v="0"/>
    <x v="1"/>
    <s v="BSN"/>
    <s v="ATL"/>
    <x v="24"/>
    <m/>
    <n v="5"/>
    <n v="140"/>
    <n v="70"/>
    <n v="69"/>
    <n v="69"/>
    <m/>
    <x v="0"/>
    <x v="0"/>
    <x v="0"/>
    <x v="0"/>
    <s v=" "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x v="40"/>
    <s v="South End Grounds III"/>
    <n v="146502"/>
    <n v="109"/>
    <n v="109"/>
    <s v="BSN"/>
    <s v="BSN"/>
    <s v="BSN"/>
  </r>
  <r>
    <x v="30"/>
    <x v="0"/>
    <x v="0"/>
    <x v="5"/>
    <s v="CHA"/>
    <s v="CHW"/>
    <x v="75"/>
    <m/>
    <n v="1"/>
    <n v="137"/>
    <n v="71"/>
    <n v="83"/>
    <n v="53"/>
    <m/>
    <x v="0"/>
    <x v="1"/>
    <x v="1"/>
    <x v="0"/>
    <s v=" "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30"/>
    <x v="0"/>
    <x v="0"/>
    <x v="1"/>
    <s v="CHN"/>
    <s v="CHC"/>
    <x v="25"/>
    <m/>
    <n v="6"/>
    <n v="140"/>
    <n v="70"/>
    <n v="53"/>
    <n v="86"/>
    <m/>
    <x v="0"/>
    <x v="0"/>
    <x v="0"/>
    <x v="0"/>
    <s v=" "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30"/>
    <x v="0"/>
    <x v="0"/>
    <x v="1"/>
    <s v="CIN"/>
    <s v="CIN"/>
    <x v="26"/>
    <m/>
    <n v="8"/>
    <n v="142"/>
    <n v="72"/>
    <n v="52"/>
    <n v="87"/>
    <m/>
    <x v="0"/>
    <x v="0"/>
    <x v="0"/>
    <x v="0"/>
    <s v=" "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30"/>
    <x v="0"/>
    <x v="0"/>
    <x v="5"/>
    <s v="CLE"/>
    <s v="CLE"/>
    <x v="76"/>
    <m/>
    <n v="7"/>
    <n v="138"/>
    <n v="69"/>
    <n v="54"/>
    <n v="82"/>
    <m/>
    <x v="0"/>
    <x v="0"/>
    <x v="0"/>
    <x v="0"/>
    <s v=" "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30"/>
    <x v="0"/>
    <x v="0"/>
    <x v="5"/>
    <s v="DET"/>
    <s v="DET"/>
    <x v="77"/>
    <m/>
    <n v="3"/>
    <n v="136"/>
    <n v="70"/>
    <n v="74"/>
    <n v="61"/>
    <m/>
    <x v="0"/>
    <x v="0"/>
    <x v="0"/>
    <x v="0"/>
    <s v=" "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30"/>
    <x v="0"/>
    <x v="0"/>
    <x v="5"/>
    <s v="MLA"/>
    <s v="BAL"/>
    <x v="37"/>
    <m/>
    <n v="8"/>
    <n v="139"/>
    <n v="70"/>
    <n v="48"/>
    <n v="89"/>
    <m/>
    <x v="0"/>
    <x v="0"/>
    <x v="0"/>
    <x v="0"/>
    <s v=" "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30"/>
    <x v="0"/>
    <x v="0"/>
    <x v="1"/>
    <s v="NY1"/>
    <s v="SFG"/>
    <x v="42"/>
    <m/>
    <n v="7"/>
    <n v="141"/>
    <n v="71"/>
    <n v="52"/>
    <n v="85"/>
    <m/>
    <x v="0"/>
    <x v="0"/>
    <x v="0"/>
    <x v="0"/>
    <s v=" "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x v="62"/>
    <s v="Polo Grounds III"/>
    <n v="297650"/>
    <n v="96"/>
    <n v="100"/>
    <s v="NYG"/>
    <s v="NY1"/>
    <s v="NY1"/>
  </r>
  <r>
    <x v="30"/>
    <x v="0"/>
    <x v="0"/>
    <x v="5"/>
    <s v="PHA"/>
    <s v="OAK"/>
    <x v="78"/>
    <m/>
    <n v="4"/>
    <n v="137"/>
    <n v="66"/>
    <n v="74"/>
    <n v="62"/>
    <m/>
    <x v="0"/>
    <x v="0"/>
    <x v="0"/>
    <x v="0"/>
    <s v=" "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x v="5"/>
    <s v="Columbia Park"/>
    <n v="206329"/>
    <n v="104"/>
    <n v="103"/>
    <s v="PHA"/>
    <s v="PHA"/>
    <s v="PHA"/>
  </r>
  <r>
    <x v="30"/>
    <x v="0"/>
    <x v="0"/>
    <x v="1"/>
    <s v="PHI"/>
    <s v="PHI"/>
    <x v="44"/>
    <m/>
    <n v="2"/>
    <n v="140"/>
    <n v="69"/>
    <n v="83"/>
    <n v="57"/>
    <m/>
    <x v="0"/>
    <x v="0"/>
    <x v="0"/>
    <x v="0"/>
    <s v=" "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30"/>
    <x v="0"/>
    <x v="0"/>
    <x v="1"/>
    <s v="PIT"/>
    <s v="PIT"/>
    <x v="39"/>
    <m/>
    <n v="1"/>
    <n v="140"/>
    <n v="69"/>
    <n v="90"/>
    <n v="49"/>
    <m/>
    <x v="0"/>
    <x v="1"/>
    <x v="1"/>
    <x v="0"/>
    <s v=" "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x v="77"/>
    <s v="Exposition Park"/>
    <n v="251955"/>
    <n v="103"/>
    <n v="98"/>
    <s v="PIT"/>
    <s v="PIT"/>
    <s v="PIT"/>
  </r>
  <r>
    <x v="30"/>
    <x v="0"/>
    <x v="0"/>
    <x v="1"/>
    <s v="SLN"/>
    <s v="STL"/>
    <x v="40"/>
    <m/>
    <n v="4"/>
    <n v="142"/>
    <n v="72"/>
    <n v="76"/>
    <n v="64"/>
    <m/>
    <x v="0"/>
    <x v="0"/>
    <x v="0"/>
    <x v="0"/>
    <s v=" "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30"/>
    <x v="0"/>
    <x v="0"/>
    <x v="5"/>
    <s v="WS1"/>
    <s v="MIN"/>
    <x v="79"/>
    <m/>
    <n v="6"/>
    <n v="138"/>
    <n v="68"/>
    <n v="61"/>
    <n v="72"/>
    <m/>
    <x v="0"/>
    <x v="0"/>
    <x v="0"/>
    <x v="0"/>
    <s v=" "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31"/>
    <x v="0"/>
    <x v="0"/>
    <x v="5"/>
    <s v="BLA"/>
    <s v="NYY"/>
    <x v="73"/>
    <m/>
    <n v="8"/>
    <n v="141"/>
    <n v="64"/>
    <n v="50"/>
    <n v="88"/>
    <m/>
    <x v="0"/>
    <x v="0"/>
    <x v="0"/>
    <x v="0"/>
    <s v=" "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x v="36"/>
    <s v="Oriole Park"/>
    <n v="174606"/>
    <n v="104"/>
    <n v="105"/>
    <s v="BLA"/>
    <s v="BLA"/>
    <s v="BLA"/>
  </r>
  <r>
    <x v="31"/>
    <x v="0"/>
    <x v="0"/>
    <x v="5"/>
    <s v="BOS"/>
    <s v="BOS"/>
    <x v="74"/>
    <m/>
    <n v="3"/>
    <n v="138"/>
    <n v="71"/>
    <n v="77"/>
    <n v="60"/>
    <m/>
    <x v="0"/>
    <x v="0"/>
    <x v="0"/>
    <x v="0"/>
    <s v=" "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x v="84"/>
    <s v="Huntington Avenue Grounds"/>
    <n v="348567"/>
    <n v="103"/>
    <n v="100"/>
    <s v="BOS"/>
    <s v="BOS"/>
    <s v="BOS"/>
  </r>
  <r>
    <x v="31"/>
    <x v="0"/>
    <x v="0"/>
    <x v="1"/>
    <s v="BRO"/>
    <s v="LAD"/>
    <x v="47"/>
    <m/>
    <n v="2"/>
    <n v="141"/>
    <n v="69"/>
    <n v="75"/>
    <n v="63"/>
    <m/>
    <x v="0"/>
    <x v="0"/>
    <x v="0"/>
    <x v="0"/>
    <s v=" "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31"/>
    <x v="0"/>
    <x v="0"/>
    <x v="1"/>
    <s v="BSN"/>
    <s v="ATL"/>
    <x v="24"/>
    <m/>
    <n v="3"/>
    <n v="142"/>
    <n v="72"/>
    <n v="73"/>
    <n v="64"/>
    <m/>
    <x v="0"/>
    <x v="0"/>
    <x v="0"/>
    <x v="0"/>
    <s v=" "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x v="40"/>
    <s v="South End Grounds III"/>
    <n v="116960"/>
    <n v="101"/>
    <n v="102"/>
    <s v="BSN"/>
    <s v="BSN"/>
    <s v="BSN"/>
  </r>
  <r>
    <x v="31"/>
    <x v="0"/>
    <x v="0"/>
    <x v="5"/>
    <s v="CHA"/>
    <s v="CHW"/>
    <x v="75"/>
    <m/>
    <n v="4"/>
    <n v="138"/>
    <n v="72"/>
    <n v="74"/>
    <n v="60"/>
    <m/>
    <x v="0"/>
    <x v="0"/>
    <x v="0"/>
    <x v="0"/>
    <s v=" "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x v="85"/>
    <s v="South Side Park II"/>
    <n v="337898"/>
    <n v="96"/>
    <n v="95"/>
    <s v="CHW"/>
    <s v="CHA"/>
    <s v="CHA"/>
  </r>
  <r>
    <x v="31"/>
    <x v="0"/>
    <x v="0"/>
    <x v="1"/>
    <s v="CHN"/>
    <s v="CHC"/>
    <x v="25"/>
    <m/>
    <n v="5"/>
    <n v="141"/>
    <n v="70"/>
    <n v="68"/>
    <n v="69"/>
    <m/>
    <x v="0"/>
    <x v="0"/>
    <x v="0"/>
    <x v="0"/>
    <s v=" "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x v="80"/>
    <s v="West Side Park II"/>
    <n v="263700"/>
    <n v="97"/>
    <n v="97"/>
    <s v="CHC"/>
    <s v="CHN"/>
    <s v="CHN"/>
  </r>
  <r>
    <x v="31"/>
    <x v="0"/>
    <x v="0"/>
    <x v="1"/>
    <s v="CIN"/>
    <s v="CIN"/>
    <x v="26"/>
    <m/>
    <n v="4"/>
    <n v="141"/>
    <n v="70"/>
    <n v="70"/>
    <n v="70"/>
    <m/>
    <x v="0"/>
    <x v="0"/>
    <x v="0"/>
    <x v="0"/>
    <s v=" "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31"/>
    <x v="0"/>
    <x v="0"/>
    <x v="5"/>
    <s v="CLE"/>
    <s v="CLE"/>
    <x v="76"/>
    <m/>
    <n v="5"/>
    <n v="137"/>
    <n v="65"/>
    <n v="69"/>
    <n v="67"/>
    <m/>
    <x v="0"/>
    <x v="0"/>
    <x v="0"/>
    <x v="0"/>
    <s v=" "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31"/>
    <x v="0"/>
    <x v="0"/>
    <x v="5"/>
    <s v="DET"/>
    <s v="DET"/>
    <x v="77"/>
    <m/>
    <n v="7"/>
    <n v="137"/>
    <n v="67"/>
    <n v="52"/>
    <n v="83"/>
    <m/>
    <x v="0"/>
    <x v="0"/>
    <x v="0"/>
    <x v="0"/>
    <s v=" "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31"/>
    <x v="0"/>
    <x v="0"/>
    <x v="1"/>
    <s v="NY1"/>
    <s v="SFG"/>
    <x v="42"/>
    <m/>
    <n v="8"/>
    <n v="139"/>
    <n v="71"/>
    <n v="48"/>
    <n v="88"/>
    <m/>
    <x v="0"/>
    <x v="0"/>
    <x v="0"/>
    <x v="0"/>
    <s v=" "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x v="62"/>
    <s v="Polo Grounds III"/>
    <n v="302875"/>
    <n v="99"/>
    <n v="101"/>
    <s v="NYG"/>
    <s v="NY1"/>
    <s v="NY1"/>
  </r>
  <r>
    <x v="31"/>
    <x v="0"/>
    <x v="0"/>
    <x v="5"/>
    <s v="PHA"/>
    <s v="OAK"/>
    <x v="78"/>
    <m/>
    <n v="1"/>
    <n v="137"/>
    <n v="73"/>
    <n v="83"/>
    <n v="53"/>
    <m/>
    <x v="0"/>
    <x v="1"/>
    <x v="1"/>
    <x v="0"/>
    <s v=" "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x v="5"/>
    <s v="Columbia Park"/>
    <n v="420078"/>
    <n v="104"/>
    <n v="103"/>
    <s v="PHA"/>
    <s v="PHA"/>
    <s v="PHA"/>
  </r>
  <r>
    <x v="31"/>
    <x v="0"/>
    <x v="0"/>
    <x v="1"/>
    <s v="PHI"/>
    <s v="PHI"/>
    <x v="44"/>
    <m/>
    <n v="7"/>
    <n v="138"/>
    <n v="69"/>
    <n v="56"/>
    <n v="81"/>
    <m/>
    <x v="0"/>
    <x v="0"/>
    <x v="0"/>
    <x v="0"/>
    <s v=" "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31"/>
    <x v="0"/>
    <x v="0"/>
    <x v="1"/>
    <s v="PIT"/>
    <s v="PIT"/>
    <x v="39"/>
    <m/>
    <n v="1"/>
    <n v="142"/>
    <n v="71"/>
    <n v="103"/>
    <n v="36"/>
    <m/>
    <x v="0"/>
    <x v="1"/>
    <x v="1"/>
    <x v="0"/>
    <s v=" "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31"/>
    <x v="0"/>
    <x v="0"/>
    <x v="5"/>
    <s v="SLA"/>
    <s v="BAL"/>
    <x v="37"/>
    <m/>
    <n v="2"/>
    <n v="140"/>
    <n v="73"/>
    <n v="78"/>
    <n v="58"/>
    <m/>
    <x v="0"/>
    <x v="0"/>
    <x v="0"/>
    <x v="0"/>
    <s v=" "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31"/>
    <x v="0"/>
    <x v="0"/>
    <x v="1"/>
    <s v="SLN"/>
    <s v="STL"/>
    <x v="40"/>
    <m/>
    <n v="6"/>
    <n v="140"/>
    <n v="70"/>
    <n v="56"/>
    <n v="78"/>
    <m/>
    <x v="0"/>
    <x v="0"/>
    <x v="0"/>
    <x v="0"/>
    <s v=" "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x v="83"/>
    <s v="Robison Field"/>
    <n v="226417"/>
    <n v="96"/>
    <n v="99"/>
    <s v="STL"/>
    <s v="SLN"/>
    <s v="SLN"/>
  </r>
  <r>
    <x v="31"/>
    <x v="0"/>
    <x v="0"/>
    <x v="5"/>
    <s v="WS1"/>
    <s v="MIN"/>
    <x v="79"/>
    <m/>
    <n v="6"/>
    <n v="138"/>
    <n v="68"/>
    <n v="61"/>
    <n v="75"/>
    <m/>
    <x v="0"/>
    <x v="0"/>
    <x v="0"/>
    <x v="0"/>
    <s v=" "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32"/>
    <x v="0"/>
    <x v="1"/>
    <x v="5"/>
    <s v="BOS"/>
    <s v="BOS"/>
    <x v="74"/>
    <m/>
    <n v="1"/>
    <n v="141"/>
    <n v="70"/>
    <n v="91"/>
    <n v="47"/>
    <m/>
    <x v="0"/>
    <x v="1"/>
    <x v="1"/>
    <x v="2"/>
    <n v="1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x v="84"/>
    <s v="Huntington Avenue Grounds"/>
    <n v="379338"/>
    <n v="105"/>
    <n v="102"/>
    <s v="BOS"/>
    <s v="BOS"/>
    <s v="BOS"/>
  </r>
  <r>
    <x v="32"/>
    <x v="0"/>
    <x v="1"/>
    <x v="1"/>
    <s v="BRO"/>
    <s v="LAD"/>
    <x v="47"/>
    <m/>
    <n v="5"/>
    <n v="139"/>
    <n v="73"/>
    <n v="70"/>
    <n v="66"/>
    <m/>
    <x v="0"/>
    <x v="0"/>
    <x v="0"/>
    <x v="1"/>
    <n v="0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32"/>
    <x v="0"/>
    <x v="1"/>
    <x v="1"/>
    <s v="BSN"/>
    <s v="ATL"/>
    <x v="24"/>
    <m/>
    <n v="6"/>
    <n v="140"/>
    <n v="68"/>
    <n v="58"/>
    <n v="80"/>
    <m/>
    <x v="0"/>
    <x v="0"/>
    <x v="0"/>
    <x v="1"/>
    <n v="0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x v="40"/>
    <s v="South End Grounds III"/>
    <n v="143155"/>
    <n v="96"/>
    <n v="98"/>
    <s v="BSN"/>
    <s v="BSN"/>
    <s v="BSN"/>
  </r>
  <r>
    <x v="32"/>
    <x v="0"/>
    <x v="1"/>
    <x v="5"/>
    <s v="CHA"/>
    <s v="CHW"/>
    <x v="75"/>
    <m/>
    <n v="7"/>
    <n v="138"/>
    <n v="70"/>
    <n v="60"/>
    <n v="77"/>
    <m/>
    <x v="0"/>
    <x v="0"/>
    <x v="0"/>
    <x v="1"/>
    <n v="0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32"/>
    <x v="0"/>
    <x v="1"/>
    <x v="1"/>
    <s v="CHN"/>
    <s v="CHC"/>
    <x v="25"/>
    <m/>
    <n v="3"/>
    <n v="139"/>
    <n v="73"/>
    <n v="82"/>
    <n v="56"/>
    <m/>
    <x v="0"/>
    <x v="0"/>
    <x v="0"/>
    <x v="1"/>
    <n v="0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x v="88"/>
    <s v="West Side Park II"/>
    <n v="386205"/>
    <n v="97"/>
    <n v="96"/>
    <s v="CHC"/>
    <s v="CHN"/>
    <s v="CHN"/>
  </r>
  <r>
    <x v="32"/>
    <x v="0"/>
    <x v="1"/>
    <x v="1"/>
    <s v="CIN"/>
    <s v="CIN"/>
    <x v="26"/>
    <m/>
    <n v="4"/>
    <n v="141"/>
    <n v="76"/>
    <n v="74"/>
    <n v="65"/>
    <m/>
    <x v="0"/>
    <x v="0"/>
    <x v="0"/>
    <x v="1"/>
    <n v="0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32"/>
    <x v="0"/>
    <x v="1"/>
    <x v="5"/>
    <s v="CLE"/>
    <s v="CLE"/>
    <x v="76"/>
    <m/>
    <n v="3"/>
    <n v="140"/>
    <n v="74"/>
    <n v="77"/>
    <n v="63"/>
    <m/>
    <x v="0"/>
    <x v="0"/>
    <x v="0"/>
    <x v="1"/>
    <n v="0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32"/>
    <x v="0"/>
    <x v="1"/>
    <x v="5"/>
    <s v="DET"/>
    <s v="DET"/>
    <x v="77"/>
    <m/>
    <n v="5"/>
    <n v="137"/>
    <n v="65"/>
    <n v="65"/>
    <n v="71"/>
    <m/>
    <x v="0"/>
    <x v="0"/>
    <x v="0"/>
    <x v="1"/>
    <n v="0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32"/>
    <x v="0"/>
    <x v="1"/>
    <x v="1"/>
    <s v="NY1"/>
    <s v="SFG"/>
    <x v="42"/>
    <m/>
    <n v="2"/>
    <n v="142"/>
    <n v="70"/>
    <n v="84"/>
    <n v="55"/>
    <m/>
    <x v="0"/>
    <x v="0"/>
    <x v="0"/>
    <x v="1"/>
    <n v="0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32"/>
    <x v="0"/>
    <x v="1"/>
    <x v="5"/>
    <s v="NYA"/>
    <s v="NYY"/>
    <x v="73"/>
    <m/>
    <n v="4"/>
    <n v="136"/>
    <n v="67"/>
    <n v="72"/>
    <n v="62"/>
    <m/>
    <x v="0"/>
    <x v="0"/>
    <x v="0"/>
    <x v="1"/>
    <n v="0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32"/>
    <x v="0"/>
    <x v="1"/>
    <x v="5"/>
    <s v="PHA"/>
    <s v="OAK"/>
    <x v="78"/>
    <m/>
    <n v="2"/>
    <n v="137"/>
    <n v="67"/>
    <n v="75"/>
    <n v="60"/>
    <m/>
    <x v="0"/>
    <x v="0"/>
    <x v="0"/>
    <x v="1"/>
    <n v="0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32"/>
    <x v="0"/>
    <x v="1"/>
    <x v="1"/>
    <s v="PHI"/>
    <s v="PHI"/>
    <x v="44"/>
    <m/>
    <n v="7"/>
    <n v="139"/>
    <n v="61"/>
    <n v="49"/>
    <n v="86"/>
    <m/>
    <x v="0"/>
    <x v="0"/>
    <x v="0"/>
    <x v="1"/>
    <n v="0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x v="71"/>
    <s v="Baker Bowl"/>
    <n v="151729"/>
    <n v="92"/>
    <n v="95"/>
    <s v="PHI"/>
    <s v="PHI"/>
    <s v="PHI"/>
  </r>
  <r>
    <x v="32"/>
    <x v="0"/>
    <x v="1"/>
    <x v="1"/>
    <s v="PIT"/>
    <s v="PIT"/>
    <x v="39"/>
    <m/>
    <n v="1"/>
    <n v="141"/>
    <n v="70"/>
    <n v="91"/>
    <n v="49"/>
    <m/>
    <x v="0"/>
    <x v="1"/>
    <x v="1"/>
    <x v="1"/>
    <n v="0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x v="77"/>
    <s v="Exposition Park"/>
    <n v="326855"/>
    <n v="103"/>
    <n v="99"/>
    <s v="PIT"/>
    <s v="PIT"/>
    <s v="PIT"/>
  </r>
  <r>
    <x v="32"/>
    <x v="0"/>
    <x v="1"/>
    <x v="5"/>
    <s v="SLA"/>
    <s v="BAL"/>
    <x v="37"/>
    <m/>
    <n v="6"/>
    <n v="139"/>
    <n v="70"/>
    <n v="65"/>
    <n v="74"/>
    <m/>
    <x v="0"/>
    <x v="0"/>
    <x v="0"/>
    <x v="1"/>
    <n v="0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32"/>
    <x v="0"/>
    <x v="1"/>
    <x v="1"/>
    <s v="SLN"/>
    <s v="STL"/>
    <x v="40"/>
    <m/>
    <n v="8"/>
    <n v="139"/>
    <n v="69"/>
    <n v="43"/>
    <n v="94"/>
    <m/>
    <x v="0"/>
    <x v="0"/>
    <x v="0"/>
    <x v="1"/>
    <n v="0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x v="83"/>
    <s v="Robison Field"/>
    <n v="226538"/>
    <n v="97"/>
    <n v="100"/>
    <s v="STL"/>
    <s v="SLN"/>
    <s v="SLN"/>
  </r>
  <r>
    <x v="32"/>
    <x v="0"/>
    <x v="1"/>
    <x v="5"/>
    <s v="WS1"/>
    <s v="MIN"/>
    <x v="79"/>
    <m/>
    <n v="8"/>
    <n v="140"/>
    <n v="71"/>
    <n v="43"/>
    <n v="94"/>
    <m/>
    <x v="0"/>
    <x v="0"/>
    <x v="0"/>
    <x v="1"/>
    <n v="0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x v="79"/>
    <s v="American League Park I"/>
    <n v="128878"/>
    <n v="102"/>
    <n v="105"/>
    <s v="WSH"/>
    <s v="WS1"/>
    <s v="WS1"/>
  </r>
  <r>
    <x v="33"/>
    <x v="0"/>
    <x v="1"/>
    <x v="5"/>
    <s v="BOS"/>
    <s v="BOS"/>
    <x v="74"/>
    <m/>
    <n v="1"/>
    <n v="157"/>
    <n v="81"/>
    <n v="95"/>
    <n v="59"/>
    <m/>
    <x v="0"/>
    <x v="1"/>
    <x v="1"/>
    <x v="0"/>
    <s v=" "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x v="84"/>
    <s v="Huntington Avenue Grounds"/>
    <n v="623295"/>
    <n v="106"/>
    <n v="103"/>
    <s v="BOS"/>
    <s v="BOS"/>
    <s v="BOS"/>
  </r>
  <r>
    <x v="33"/>
    <x v="0"/>
    <x v="1"/>
    <x v="1"/>
    <s v="BRO"/>
    <s v="LAD"/>
    <x v="47"/>
    <m/>
    <n v="6"/>
    <n v="154"/>
    <n v="76"/>
    <n v="56"/>
    <n v="97"/>
    <m/>
    <x v="0"/>
    <x v="0"/>
    <x v="0"/>
    <x v="0"/>
    <s v=" "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33"/>
    <x v="0"/>
    <x v="1"/>
    <x v="1"/>
    <s v="BSN"/>
    <s v="ATL"/>
    <x v="24"/>
    <m/>
    <n v="7"/>
    <n v="155"/>
    <n v="79"/>
    <n v="55"/>
    <n v="98"/>
    <m/>
    <x v="0"/>
    <x v="0"/>
    <x v="0"/>
    <x v="0"/>
    <s v=" "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x v="40"/>
    <s v="South End Grounds III"/>
    <n v="140694"/>
    <n v="96"/>
    <n v="101"/>
    <s v="BSN"/>
    <s v="BSN"/>
    <s v="BSN"/>
  </r>
  <r>
    <x v="33"/>
    <x v="0"/>
    <x v="1"/>
    <x v="5"/>
    <s v="CHA"/>
    <s v="CHW"/>
    <x v="75"/>
    <m/>
    <n v="3"/>
    <n v="156"/>
    <n v="78"/>
    <n v="89"/>
    <n v="65"/>
    <m/>
    <x v="0"/>
    <x v="0"/>
    <x v="0"/>
    <x v="0"/>
    <s v=" "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33"/>
    <x v="0"/>
    <x v="1"/>
    <x v="1"/>
    <s v="CHN"/>
    <s v="CHC"/>
    <x v="25"/>
    <m/>
    <n v="2"/>
    <n v="156"/>
    <n v="78"/>
    <n v="93"/>
    <n v="60"/>
    <m/>
    <x v="0"/>
    <x v="0"/>
    <x v="0"/>
    <x v="0"/>
    <s v=" "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x v="88"/>
    <s v="West Side Park II"/>
    <n v="439100"/>
    <n v="100"/>
    <n v="98"/>
    <s v="CHC"/>
    <s v="CHN"/>
    <s v="CHN"/>
  </r>
  <r>
    <x v="33"/>
    <x v="0"/>
    <x v="1"/>
    <x v="1"/>
    <s v="CIN"/>
    <s v="CIN"/>
    <x v="26"/>
    <m/>
    <n v="3"/>
    <n v="157"/>
    <n v="79"/>
    <n v="88"/>
    <n v="65"/>
    <m/>
    <x v="0"/>
    <x v="0"/>
    <x v="0"/>
    <x v="0"/>
    <s v=" "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33"/>
    <x v="0"/>
    <x v="1"/>
    <x v="5"/>
    <s v="CLE"/>
    <s v="CLE"/>
    <x v="76"/>
    <m/>
    <n v="4"/>
    <n v="154"/>
    <n v="78"/>
    <n v="86"/>
    <n v="65"/>
    <m/>
    <x v="0"/>
    <x v="0"/>
    <x v="0"/>
    <x v="0"/>
    <s v=" "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33"/>
    <x v="0"/>
    <x v="1"/>
    <x v="5"/>
    <s v="DET"/>
    <s v="DET"/>
    <x v="77"/>
    <m/>
    <n v="7"/>
    <n v="162"/>
    <n v="79"/>
    <n v="62"/>
    <n v="90"/>
    <m/>
    <x v="0"/>
    <x v="0"/>
    <x v="0"/>
    <x v="0"/>
    <s v=" "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33"/>
    <x v="0"/>
    <x v="1"/>
    <x v="1"/>
    <s v="NY1"/>
    <s v="SFG"/>
    <x v="42"/>
    <m/>
    <n v="1"/>
    <n v="158"/>
    <n v="84"/>
    <n v="106"/>
    <n v="47"/>
    <m/>
    <x v="0"/>
    <x v="1"/>
    <x v="1"/>
    <x v="0"/>
    <s v=" "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x v="62"/>
    <s v="Polo Grounds III"/>
    <n v="609826"/>
    <n v="104"/>
    <n v="100"/>
    <s v="NYG"/>
    <s v="NY1"/>
    <s v="NY1"/>
  </r>
  <r>
    <x v="33"/>
    <x v="0"/>
    <x v="1"/>
    <x v="5"/>
    <s v="NYA"/>
    <s v="NYY"/>
    <x v="73"/>
    <m/>
    <n v="2"/>
    <n v="155"/>
    <n v="75"/>
    <n v="92"/>
    <n v="59"/>
    <m/>
    <x v="0"/>
    <x v="0"/>
    <x v="0"/>
    <x v="0"/>
    <s v=" "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33"/>
    <x v="0"/>
    <x v="1"/>
    <x v="5"/>
    <s v="PHA"/>
    <s v="OAK"/>
    <x v="78"/>
    <m/>
    <n v="5"/>
    <n v="155"/>
    <n v="79"/>
    <n v="81"/>
    <n v="70"/>
    <m/>
    <x v="0"/>
    <x v="0"/>
    <x v="0"/>
    <x v="0"/>
    <s v=" "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33"/>
    <x v="0"/>
    <x v="1"/>
    <x v="1"/>
    <s v="PHI"/>
    <s v="PHI"/>
    <x v="44"/>
    <m/>
    <n v="8"/>
    <n v="155"/>
    <n v="73"/>
    <n v="52"/>
    <n v="100"/>
    <m/>
    <x v="0"/>
    <x v="0"/>
    <x v="0"/>
    <x v="0"/>
    <s v=" "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x v="71"/>
    <s v="Baker Bowl"/>
    <n v="140771"/>
    <n v="99"/>
    <n v="100"/>
    <s v="PHI"/>
    <s v="PHI"/>
    <s v="PHI"/>
  </r>
  <r>
    <x v="33"/>
    <x v="0"/>
    <x v="1"/>
    <x v="1"/>
    <s v="PIT"/>
    <s v="PIT"/>
    <x v="39"/>
    <m/>
    <n v="4"/>
    <n v="156"/>
    <n v="78"/>
    <n v="87"/>
    <n v="66"/>
    <m/>
    <x v="0"/>
    <x v="0"/>
    <x v="0"/>
    <x v="0"/>
    <s v=" "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33"/>
    <x v="0"/>
    <x v="1"/>
    <x v="5"/>
    <s v="SLA"/>
    <s v="BAL"/>
    <x v="37"/>
    <m/>
    <n v="6"/>
    <n v="156"/>
    <n v="78"/>
    <n v="65"/>
    <n v="87"/>
    <m/>
    <x v="0"/>
    <x v="0"/>
    <x v="0"/>
    <x v="0"/>
    <s v=" "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33"/>
    <x v="0"/>
    <x v="1"/>
    <x v="1"/>
    <s v="SLN"/>
    <s v="STL"/>
    <x v="40"/>
    <m/>
    <n v="5"/>
    <n v="155"/>
    <n v="76"/>
    <n v="75"/>
    <n v="79"/>
    <m/>
    <x v="0"/>
    <x v="0"/>
    <x v="0"/>
    <x v="0"/>
    <s v=" "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33"/>
    <x v="0"/>
    <x v="1"/>
    <x v="5"/>
    <s v="WS1"/>
    <s v="MIN"/>
    <x v="79"/>
    <m/>
    <n v="8"/>
    <n v="157"/>
    <n v="78"/>
    <n v="38"/>
    <n v="113"/>
    <m/>
    <x v="0"/>
    <x v="0"/>
    <x v="0"/>
    <x v="0"/>
    <s v=" "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x v="79"/>
    <s v="American League Park II"/>
    <n v="131744"/>
    <n v="98"/>
    <n v="102"/>
    <s v="WSH"/>
    <s v="WS1"/>
    <s v="WS1"/>
  </r>
  <r>
    <x v="34"/>
    <x v="0"/>
    <x v="1"/>
    <x v="5"/>
    <s v="BOS"/>
    <s v="BOS"/>
    <x v="74"/>
    <m/>
    <n v="4"/>
    <n v="153"/>
    <n v="77"/>
    <n v="78"/>
    <n v="74"/>
    <m/>
    <x v="0"/>
    <x v="0"/>
    <x v="0"/>
    <x v="1"/>
    <n v="0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x v="84"/>
    <s v="Huntington Avenue Grounds"/>
    <n v="468828"/>
    <n v="101"/>
    <n v="102"/>
    <s v="BOS"/>
    <s v="BOS"/>
    <s v="BOS"/>
  </r>
  <r>
    <x v="34"/>
    <x v="0"/>
    <x v="1"/>
    <x v="1"/>
    <s v="BRO"/>
    <s v="LAD"/>
    <x v="47"/>
    <m/>
    <n v="8"/>
    <n v="155"/>
    <n v="77"/>
    <n v="48"/>
    <n v="104"/>
    <m/>
    <x v="0"/>
    <x v="0"/>
    <x v="0"/>
    <x v="1"/>
    <n v="0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34"/>
    <x v="0"/>
    <x v="1"/>
    <x v="1"/>
    <s v="BSN"/>
    <s v="ATL"/>
    <x v="24"/>
    <m/>
    <n v="7"/>
    <n v="156"/>
    <n v="76"/>
    <n v="51"/>
    <n v="103"/>
    <m/>
    <x v="0"/>
    <x v="0"/>
    <x v="0"/>
    <x v="1"/>
    <n v="0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x v="40"/>
    <s v="South End Grounds III"/>
    <n v="150003"/>
    <n v="98"/>
    <n v="103"/>
    <s v="BSN"/>
    <s v="BSN"/>
    <s v="BSN"/>
  </r>
  <r>
    <x v="34"/>
    <x v="0"/>
    <x v="1"/>
    <x v="5"/>
    <s v="CHA"/>
    <s v="CHW"/>
    <x v="75"/>
    <m/>
    <n v="2"/>
    <n v="158"/>
    <n v="82"/>
    <n v="92"/>
    <n v="60"/>
    <m/>
    <x v="0"/>
    <x v="0"/>
    <x v="0"/>
    <x v="1"/>
    <n v="0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x v="85"/>
    <s v="South Side Park II"/>
    <n v="687419"/>
    <n v="96"/>
    <n v="93"/>
    <s v="CHW"/>
    <s v="CHA"/>
    <s v="CHA"/>
  </r>
  <r>
    <x v="34"/>
    <x v="0"/>
    <x v="1"/>
    <x v="1"/>
    <s v="CHN"/>
    <s v="CHC"/>
    <x v="25"/>
    <m/>
    <n v="3"/>
    <n v="155"/>
    <n v="81"/>
    <n v="92"/>
    <n v="61"/>
    <m/>
    <x v="0"/>
    <x v="0"/>
    <x v="0"/>
    <x v="1"/>
    <n v="0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x v="88"/>
    <s v="West Side Park II"/>
    <n v="509900"/>
    <n v="104"/>
    <n v="99"/>
    <s v="CHC"/>
    <s v="CHN"/>
    <s v="CHN"/>
  </r>
  <r>
    <x v="34"/>
    <x v="0"/>
    <x v="1"/>
    <x v="1"/>
    <s v="CIN"/>
    <s v="CIN"/>
    <x v="26"/>
    <m/>
    <n v="5"/>
    <n v="155"/>
    <n v="79"/>
    <n v="79"/>
    <n v="74"/>
    <m/>
    <x v="0"/>
    <x v="0"/>
    <x v="0"/>
    <x v="1"/>
    <n v="0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34"/>
    <x v="0"/>
    <x v="1"/>
    <x v="5"/>
    <s v="CLE"/>
    <s v="CLE"/>
    <x v="76"/>
    <m/>
    <n v="5"/>
    <n v="155"/>
    <n v="77"/>
    <n v="76"/>
    <n v="78"/>
    <m/>
    <x v="0"/>
    <x v="0"/>
    <x v="0"/>
    <x v="1"/>
    <n v="0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34"/>
    <x v="0"/>
    <x v="1"/>
    <x v="5"/>
    <s v="DET"/>
    <s v="DET"/>
    <x v="77"/>
    <m/>
    <n v="3"/>
    <n v="154"/>
    <n v="76"/>
    <n v="79"/>
    <n v="74"/>
    <m/>
    <x v="0"/>
    <x v="0"/>
    <x v="0"/>
    <x v="1"/>
    <n v="0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x v="86"/>
    <s v="Bennett Park"/>
    <n v="193384"/>
    <n v="101"/>
    <n v="103"/>
    <s v="DET"/>
    <s v="DET"/>
    <s v="DET"/>
  </r>
  <r>
    <x v="34"/>
    <x v="0"/>
    <x v="1"/>
    <x v="1"/>
    <s v="NY1"/>
    <s v="SFG"/>
    <x v="42"/>
    <m/>
    <n v="1"/>
    <n v="155"/>
    <n v="76"/>
    <n v="105"/>
    <n v="48"/>
    <m/>
    <x v="0"/>
    <x v="1"/>
    <x v="1"/>
    <x v="2"/>
    <n v="1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x v="62"/>
    <s v="Polo Grounds III"/>
    <n v="552700"/>
    <n v="102"/>
    <n v="98"/>
    <s v="NYG"/>
    <s v="NY1"/>
    <s v="NY1"/>
  </r>
  <r>
    <x v="34"/>
    <x v="0"/>
    <x v="1"/>
    <x v="5"/>
    <s v="NYA"/>
    <s v="NYY"/>
    <x v="73"/>
    <m/>
    <n v="6"/>
    <n v="152"/>
    <n v="75"/>
    <n v="71"/>
    <n v="78"/>
    <m/>
    <x v="0"/>
    <x v="0"/>
    <x v="0"/>
    <x v="1"/>
    <n v="0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34"/>
    <x v="0"/>
    <x v="1"/>
    <x v="5"/>
    <s v="PHA"/>
    <s v="OAK"/>
    <x v="78"/>
    <m/>
    <n v="1"/>
    <n v="152"/>
    <n v="74"/>
    <n v="92"/>
    <n v="56"/>
    <m/>
    <x v="0"/>
    <x v="1"/>
    <x v="1"/>
    <x v="1"/>
    <n v="0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x v="5"/>
    <s v="Columbia Park"/>
    <n v="554576"/>
    <n v="102"/>
    <n v="100"/>
    <s v="PHA"/>
    <s v="PHA"/>
    <s v="PHA"/>
  </r>
  <r>
    <x v="34"/>
    <x v="0"/>
    <x v="1"/>
    <x v="1"/>
    <s v="PHI"/>
    <s v="PHI"/>
    <x v="44"/>
    <m/>
    <n v="4"/>
    <n v="155"/>
    <n v="76"/>
    <n v="83"/>
    <n v="69"/>
    <m/>
    <x v="0"/>
    <x v="0"/>
    <x v="0"/>
    <x v="1"/>
    <n v="0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34"/>
    <x v="0"/>
    <x v="1"/>
    <x v="1"/>
    <s v="PIT"/>
    <s v="PIT"/>
    <x v="39"/>
    <m/>
    <n v="2"/>
    <n v="155"/>
    <n v="78"/>
    <n v="96"/>
    <n v="57"/>
    <m/>
    <x v="0"/>
    <x v="0"/>
    <x v="0"/>
    <x v="1"/>
    <n v="0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34"/>
    <x v="0"/>
    <x v="1"/>
    <x v="5"/>
    <s v="SLA"/>
    <s v="BAL"/>
    <x v="37"/>
    <m/>
    <n v="8"/>
    <n v="156"/>
    <n v="79"/>
    <n v="54"/>
    <n v="99"/>
    <m/>
    <x v="0"/>
    <x v="0"/>
    <x v="0"/>
    <x v="1"/>
    <n v="0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x v="45"/>
    <s v="Sportsman's Park III"/>
    <n v="339112"/>
    <n v="95"/>
    <n v="96"/>
    <s v="SLB"/>
    <s v="SLA"/>
    <s v="SLA"/>
  </r>
  <r>
    <x v="34"/>
    <x v="0"/>
    <x v="1"/>
    <x v="1"/>
    <s v="SLN"/>
    <s v="STL"/>
    <x v="40"/>
    <m/>
    <n v="6"/>
    <n v="154"/>
    <n v="77"/>
    <n v="58"/>
    <n v="96"/>
    <m/>
    <x v="0"/>
    <x v="0"/>
    <x v="0"/>
    <x v="1"/>
    <n v="0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34"/>
    <x v="0"/>
    <x v="1"/>
    <x v="5"/>
    <s v="WS1"/>
    <s v="MIN"/>
    <x v="79"/>
    <m/>
    <n v="7"/>
    <n v="154"/>
    <n v="77"/>
    <n v="64"/>
    <n v="87"/>
    <m/>
    <x v="0"/>
    <x v="0"/>
    <x v="0"/>
    <x v="1"/>
    <n v="0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x v="79"/>
    <s v="American League Park II"/>
    <n v="252027"/>
    <n v="96"/>
    <n v="100"/>
    <s v="WSH"/>
    <s v="WS1"/>
    <s v="WS1"/>
  </r>
  <r>
    <x v="35"/>
    <x v="0"/>
    <x v="1"/>
    <x v="5"/>
    <s v="BOS"/>
    <s v="BOS"/>
    <x v="74"/>
    <m/>
    <n v="8"/>
    <n v="155"/>
    <n v="77"/>
    <n v="49"/>
    <n v="105"/>
    <m/>
    <x v="0"/>
    <x v="0"/>
    <x v="0"/>
    <x v="1"/>
    <n v="0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x v="84"/>
    <s v="Huntington Avenue Grounds"/>
    <n v="410209"/>
    <n v="100"/>
    <n v="102"/>
    <s v="BOS"/>
    <s v="BOS"/>
    <s v="BOS"/>
  </r>
  <r>
    <x v="35"/>
    <x v="0"/>
    <x v="1"/>
    <x v="1"/>
    <s v="BRO"/>
    <s v="LAD"/>
    <x v="47"/>
    <m/>
    <n v="5"/>
    <n v="153"/>
    <n v="76"/>
    <n v="66"/>
    <n v="86"/>
    <m/>
    <x v="0"/>
    <x v="0"/>
    <x v="0"/>
    <x v="1"/>
    <n v="0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35"/>
    <x v="0"/>
    <x v="1"/>
    <x v="1"/>
    <s v="BSN"/>
    <s v="ATL"/>
    <x v="24"/>
    <m/>
    <n v="8"/>
    <n v="152"/>
    <n v="76"/>
    <n v="49"/>
    <n v="102"/>
    <m/>
    <x v="0"/>
    <x v="0"/>
    <x v="0"/>
    <x v="1"/>
    <n v="0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35"/>
    <x v="0"/>
    <x v="1"/>
    <x v="5"/>
    <s v="CHA"/>
    <s v="CHW"/>
    <x v="75"/>
    <m/>
    <n v="1"/>
    <n v="154"/>
    <n v="79"/>
    <n v="93"/>
    <n v="58"/>
    <m/>
    <x v="0"/>
    <x v="1"/>
    <x v="1"/>
    <x v="2"/>
    <n v="1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35"/>
    <x v="0"/>
    <x v="1"/>
    <x v="1"/>
    <s v="CHN"/>
    <s v="CHC"/>
    <x v="25"/>
    <m/>
    <n v="1"/>
    <n v="155"/>
    <n v="79"/>
    <n v="116"/>
    <n v="36"/>
    <m/>
    <x v="0"/>
    <x v="1"/>
    <x v="1"/>
    <x v="1"/>
    <n v="0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x v="88"/>
    <s v="West Side Park II"/>
    <n v="654300"/>
    <n v="106"/>
    <n v="100"/>
    <s v="CHC"/>
    <s v="CHN"/>
    <s v="CHN"/>
  </r>
  <r>
    <x v="35"/>
    <x v="0"/>
    <x v="1"/>
    <x v="1"/>
    <s v="CIN"/>
    <s v="CIN"/>
    <x v="26"/>
    <m/>
    <n v="6"/>
    <n v="155"/>
    <n v="78"/>
    <n v="64"/>
    <n v="87"/>
    <m/>
    <x v="0"/>
    <x v="0"/>
    <x v="0"/>
    <x v="1"/>
    <n v="0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x v="25"/>
    <s v="Palace of the Fans"/>
    <n v="330056"/>
    <n v="104"/>
    <n v="104"/>
    <s v="CIN"/>
    <s v="CIN"/>
    <s v="CIN"/>
  </r>
  <r>
    <x v="35"/>
    <x v="0"/>
    <x v="1"/>
    <x v="5"/>
    <s v="CLE"/>
    <s v="CLE"/>
    <x v="76"/>
    <m/>
    <n v="3"/>
    <n v="157"/>
    <n v="79"/>
    <n v="89"/>
    <n v="64"/>
    <m/>
    <x v="0"/>
    <x v="0"/>
    <x v="0"/>
    <x v="1"/>
    <n v="0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35"/>
    <x v="0"/>
    <x v="1"/>
    <x v="5"/>
    <s v="DET"/>
    <s v="DET"/>
    <x v="77"/>
    <m/>
    <n v="6"/>
    <n v="151"/>
    <n v="78"/>
    <n v="71"/>
    <n v="78"/>
    <m/>
    <x v="0"/>
    <x v="0"/>
    <x v="0"/>
    <x v="1"/>
    <n v="0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x v="86"/>
    <s v="Bennett Park"/>
    <n v="174043"/>
    <n v="103"/>
    <n v="103"/>
    <s v="DET"/>
    <s v="DET"/>
    <s v="DET"/>
  </r>
  <r>
    <x v="35"/>
    <x v="0"/>
    <x v="1"/>
    <x v="1"/>
    <s v="NY1"/>
    <s v="SFG"/>
    <x v="42"/>
    <m/>
    <n v="2"/>
    <n v="153"/>
    <n v="75"/>
    <n v="96"/>
    <n v="56"/>
    <m/>
    <x v="0"/>
    <x v="0"/>
    <x v="0"/>
    <x v="1"/>
    <n v="0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x v="62"/>
    <s v="Polo Grounds III"/>
    <n v="402850"/>
    <n v="102"/>
    <n v="99"/>
    <s v="NYG"/>
    <s v="NY1"/>
    <s v="NY1"/>
  </r>
  <r>
    <x v="35"/>
    <x v="0"/>
    <x v="1"/>
    <x v="5"/>
    <s v="NYA"/>
    <s v="NYY"/>
    <x v="73"/>
    <m/>
    <n v="2"/>
    <n v="155"/>
    <n v="76"/>
    <n v="90"/>
    <n v="61"/>
    <m/>
    <x v="0"/>
    <x v="0"/>
    <x v="0"/>
    <x v="1"/>
    <n v="0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35"/>
    <x v="0"/>
    <x v="1"/>
    <x v="5"/>
    <s v="PHA"/>
    <s v="OAK"/>
    <x v="78"/>
    <m/>
    <n v="4"/>
    <n v="149"/>
    <n v="73"/>
    <n v="78"/>
    <n v="67"/>
    <m/>
    <x v="0"/>
    <x v="0"/>
    <x v="0"/>
    <x v="1"/>
    <n v="0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35"/>
    <x v="0"/>
    <x v="1"/>
    <x v="1"/>
    <s v="PHI"/>
    <s v="PHI"/>
    <x v="44"/>
    <m/>
    <n v="4"/>
    <n v="154"/>
    <n v="77"/>
    <n v="71"/>
    <n v="82"/>
    <m/>
    <x v="0"/>
    <x v="0"/>
    <x v="0"/>
    <x v="1"/>
    <n v="0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35"/>
    <x v="0"/>
    <x v="1"/>
    <x v="1"/>
    <s v="PIT"/>
    <s v="PIT"/>
    <x v="39"/>
    <m/>
    <n v="3"/>
    <n v="154"/>
    <n v="77"/>
    <n v="93"/>
    <n v="60"/>
    <m/>
    <x v="0"/>
    <x v="0"/>
    <x v="0"/>
    <x v="1"/>
    <n v="0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x v="77"/>
    <s v="Exposition Park"/>
    <n v="394877"/>
    <n v="104"/>
    <n v="102"/>
    <s v="PIT"/>
    <s v="PIT"/>
    <s v="PIT"/>
  </r>
  <r>
    <x v="35"/>
    <x v="0"/>
    <x v="1"/>
    <x v="5"/>
    <s v="SLA"/>
    <s v="BAL"/>
    <x v="37"/>
    <m/>
    <n v="5"/>
    <n v="154"/>
    <n v="76"/>
    <n v="76"/>
    <n v="73"/>
    <m/>
    <x v="0"/>
    <x v="0"/>
    <x v="0"/>
    <x v="1"/>
    <n v="0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x v="45"/>
    <s v="Sportsman's Park III"/>
    <n v="389157"/>
    <n v="96"/>
    <n v="96"/>
    <s v="SLB"/>
    <s v="SLA"/>
    <s v="SLA"/>
  </r>
  <r>
    <x v="35"/>
    <x v="0"/>
    <x v="1"/>
    <x v="1"/>
    <s v="SLN"/>
    <s v="STL"/>
    <x v="40"/>
    <m/>
    <n v="7"/>
    <n v="154"/>
    <n v="77"/>
    <n v="52"/>
    <n v="98"/>
    <m/>
    <x v="0"/>
    <x v="0"/>
    <x v="0"/>
    <x v="1"/>
    <n v="0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x v="83"/>
    <s v="Robison Field"/>
    <n v="283770"/>
    <n v="96"/>
    <n v="100"/>
    <s v="STL"/>
    <s v="SLN"/>
    <s v="SLN"/>
  </r>
  <r>
    <x v="35"/>
    <x v="0"/>
    <x v="1"/>
    <x v="5"/>
    <s v="WS1"/>
    <s v="MIN"/>
    <x v="79"/>
    <m/>
    <n v="7"/>
    <n v="151"/>
    <n v="75"/>
    <n v="55"/>
    <n v="95"/>
    <m/>
    <x v="0"/>
    <x v="0"/>
    <x v="0"/>
    <x v="1"/>
    <n v="0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x v="79"/>
    <s v="American League Park II"/>
    <n v="129903"/>
    <n v="95"/>
    <n v="98"/>
    <s v="WSH"/>
    <s v="WS1"/>
    <s v="WS1"/>
  </r>
  <r>
    <x v="36"/>
    <x v="0"/>
    <x v="1"/>
    <x v="5"/>
    <s v="BOS"/>
    <s v="BOS"/>
    <x v="74"/>
    <m/>
    <n v="7"/>
    <n v="155"/>
    <n v="78"/>
    <n v="59"/>
    <n v="90"/>
    <m/>
    <x v="0"/>
    <x v="0"/>
    <x v="0"/>
    <x v="1"/>
    <n v="0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x v="84"/>
    <s v="Huntington Avenue Grounds"/>
    <n v="436777"/>
    <n v="99"/>
    <n v="101"/>
    <s v="BOS"/>
    <s v="BOS"/>
    <s v="BOS"/>
  </r>
  <r>
    <x v="36"/>
    <x v="0"/>
    <x v="1"/>
    <x v="1"/>
    <s v="BRO"/>
    <s v="LAD"/>
    <x v="47"/>
    <m/>
    <n v="5"/>
    <n v="153"/>
    <n v="77"/>
    <n v="65"/>
    <n v="83"/>
    <m/>
    <x v="0"/>
    <x v="0"/>
    <x v="0"/>
    <x v="1"/>
    <n v="0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36"/>
    <x v="0"/>
    <x v="1"/>
    <x v="1"/>
    <s v="BSN"/>
    <s v="ATL"/>
    <x v="24"/>
    <m/>
    <n v="7"/>
    <n v="152"/>
    <n v="74"/>
    <n v="58"/>
    <n v="90"/>
    <m/>
    <x v="0"/>
    <x v="0"/>
    <x v="0"/>
    <x v="1"/>
    <n v="0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36"/>
    <x v="0"/>
    <x v="1"/>
    <x v="5"/>
    <s v="CHA"/>
    <s v="CHW"/>
    <x v="75"/>
    <m/>
    <n v="3"/>
    <n v="157"/>
    <n v="79"/>
    <n v="87"/>
    <n v="64"/>
    <m/>
    <x v="0"/>
    <x v="0"/>
    <x v="0"/>
    <x v="1"/>
    <n v="0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x v="85"/>
    <s v="South Side Park II"/>
    <n v="666307"/>
    <n v="97"/>
    <n v="95"/>
    <s v="CHW"/>
    <s v="CHA"/>
    <s v="CHA"/>
  </r>
  <r>
    <x v="36"/>
    <x v="0"/>
    <x v="1"/>
    <x v="1"/>
    <s v="CHN"/>
    <s v="CHC"/>
    <x v="25"/>
    <m/>
    <n v="1"/>
    <n v="155"/>
    <n v="76"/>
    <n v="107"/>
    <n v="45"/>
    <m/>
    <x v="0"/>
    <x v="1"/>
    <x v="1"/>
    <x v="2"/>
    <n v="1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36"/>
    <x v="0"/>
    <x v="1"/>
    <x v="1"/>
    <s v="CIN"/>
    <s v="CIN"/>
    <x v="26"/>
    <m/>
    <n v="6"/>
    <n v="156"/>
    <n v="81"/>
    <n v="66"/>
    <n v="87"/>
    <m/>
    <x v="0"/>
    <x v="0"/>
    <x v="0"/>
    <x v="1"/>
    <n v="0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36"/>
    <x v="0"/>
    <x v="1"/>
    <x v="5"/>
    <s v="CLE"/>
    <s v="CLE"/>
    <x v="76"/>
    <m/>
    <n v="4"/>
    <n v="158"/>
    <n v="82"/>
    <n v="85"/>
    <n v="67"/>
    <m/>
    <x v="0"/>
    <x v="0"/>
    <x v="0"/>
    <x v="1"/>
    <n v="0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36"/>
    <x v="0"/>
    <x v="1"/>
    <x v="5"/>
    <s v="DET"/>
    <s v="DET"/>
    <x v="77"/>
    <m/>
    <n v="1"/>
    <n v="153"/>
    <n v="79"/>
    <n v="92"/>
    <n v="58"/>
    <m/>
    <x v="0"/>
    <x v="1"/>
    <x v="1"/>
    <x v="1"/>
    <n v="0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x v="86"/>
    <s v="Bennett Park"/>
    <n v="297079"/>
    <n v="103"/>
    <n v="102"/>
    <s v="DET"/>
    <s v="DET"/>
    <s v="DET"/>
  </r>
  <r>
    <x v="36"/>
    <x v="0"/>
    <x v="1"/>
    <x v="1"/>
    <s v="NY1"/>
    <s v="SFG"/>
    <x v="42"/>
    <m/>
    <n v="4"/>
    <n v="155"/>
    <n v="77"/>
    <n v="82"/>
    <n v="71"/>
    <m/>
    <x v="0"/>
    <x v="0"/>
    <x v="0"/>
    <x v="1"/>
    <n v="0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x v="62"/>
    <s v="Polo Grounds III"/>
    <n v="538350"/>
    <n v="103"/>
    <n v="100"/>
    <s v="NYG"/>
    <s v="NY1"/>
    <s v="NY1"/>
  </r>
  <r>
    <x v="36"/>
    <x v="0"/>
    <x v="1"/>
    <x v="5"/>
    <s v="NYA"/>
    <s v="NYY"/>
    <x v="73"/>
    <m/>
    <n v="5"/>
    <n v="152"/>
    <n v="75"/>
    <n v="70"/>
    <n v="78"/>
    <m/>
    <x v="0"/>
    <x v="0"/>
    <x v="0"/>
    <x v="1"/>
    <n v="0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x v="90"/>
    <s v="Hilltop Park"/>
    <n v="350020"/>
    <n v="108"/>
    <n v="110"/>
    <s v="NYY"/>
    <s v="NYA"/>
    <s v="NYA"/>
  </r>
  <r>
    <x v="36"/>
    <x v="0"/>
    <x v="1"/>
    <x v="5"/>
    <s v="PHA"/>
    <s v="OAK"/>
    <x v="78"/>
    <m/>
    <n v="2"/>
    <n v="150"/>
    <n v="73"/>
    <n v="88"/>
    <n v="57"/>
    <m/>
    <x v="0"/>
    <x v="0"/>
    <x v="0"/>
    <x v="1"/>
    <n v="0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36"/>
    <x v="0"/>
    <x v="1"/>
    <x v="1"/>
    <s v="PHI"/>
    <s v="PHI"/>
    <x v="44"/>
    <m/>
    <n v="3"/>
    <n v="149"/>
    <n v="75"/>
    <n v="83"/>
    <n v="64"/>
    <m/>
    <x v="0"/>
    <x v="0"/>
    <x v="0"/>
    <x v="1"/>
    <n v="0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36"/>
    <x v="0"/>
    <x v="1"/>
    <x v="1"/>
    <s v="PIT"/>
    <s v="PIT"/>
    <x v="39"/>
    <m/>
    <n v="2"/>
    <n v="157"/>
    <n v="77"/>
    <n v="91"/>
    <n v="63"/>
    <m/>
    <x v="0"/>
    <x v="0"/>
    <x v="0"/>
    <x v="1"/>
    <n v="0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x v="77"/>
    <s v="Exposition Park"/>
    <n v="319506"/>
    <n v="102"/>
    <n v="99"/>
    <s v="PIT"/>
    <s v="PIT"/>
    <s v="PIT"/>
  </r>
  <r>
    <x v="36"/>
    <x v="0"/>
    <x v="1"/>
    <x v="5"/>
    <s v="SLA"/>
    <s v="BAL"/>
    <x v="37"/>
    <m/>
    <n v="6"/>
    <n v="155"/>
    <n v="76"/>
    <n v="69"/>
    <n v="83"/>
    <m/>
    <x v="0"/>
    <x v="0"/>
    <x v="0"/>
    <x v="1"/>
    <n v="0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36"/>
    <x v="0"/>
    <x v="1"/>
    <x v="1"/>
    <s v="SLN"/>
    <s v="STL"/>
    <x v="40"/>
    <m/>
    <n v="8"/>
    <n v="155"/>
    <n v="79"/>
    <n v="52"/>
    <n v="101"/>
    <m/>
    <x v="0"/>
    <x v="0"/>
    <x v="0"/>
    <x v="1"/>
    <n v="0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x v="83"/>
    <s v="Robison Field"/>
    <n v="185377"/>
    <n v="97"/>
    <n v="101"/>
    <s v="STL"/>
    <s v="SLN"/>
    <s v="SLN"/>
  </r>
  <r>
    <x v="36"/>
    <x v="0"/>
    <x v="1"/>
    <x v="5"/>
    <s v="WS1"/>
    <s v="MIN"/>
    <x v="79"/>
    <m/>
    <n v="8"/>
    <n v="154"/>
    <n v="75"/>
    <n v="49"/>
    <n v="102"/>
    <m/>
    <x v="0"/>
    <x v="0"/>
    <x v="0"/>
    <x v="1"/>
    <n v="0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x v="79"/>
    <s v="American League Park II"/>
    <n v="221929"/>
    <n v="92"/>
    <n v="95"/>
    <s v="WSH"/>
    <s v="WS1"/>
    <s v="WS1"/>
  </r>
  <r>
    <x v="37"/>
    <x v="0"/>
    <x v="1"/>
    <x v="5"/>
    <s v="BOS"/>
    <s v="BOS"/>
    <x v="74"/>
    <m/>
    <n v="5"/>
    <n v="155"/>
    <n v="77"/>
    <n v="75"/>
    <n v="79"/>
    <m/>
    <x v="0"/>
    <x v="0"/>
    <x v="0"/>
    <x v="1"/>
    <n v="0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x v="92"/>
    <s v="Huntington Avenue Grounds"/>
    <n v="473048"/>
    <n v="103"/>
    <n v="103"/>
    <s v="BOS"/>
    <s v="BOS"/>
    <s v="BOS"/>
  </r>
  <r>
    <x v="37"/>
    <x v="0"/>
    <x v="1"/>
    <x v="1"/>
    <s v="BRO"/>
    <s v="LAD"/>
    <x v="47"/>
    <m/>
    <n v="7"/>
    <n v="154"/>
    <n v="77"/>
    <n v="53"/>
    <n v="101"/>
    <m/>
    <x v="0"/>
    <x v="0"/>
    <x v="0"/>
    <x v="1"/>
    <n v="0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x v="81"/>
    <s v="Washington Park III"/>
    <n v="275600"/>
    <n v="96"/>
    <n v="99"/>
    <s v="BRO"/>
    <s v="BRO"/>
    <s v="BRO"/>
  </r>
  <r>
    <x v="37"/>
    <x v="0"/>
    <x v="1"/>
    <x v="1"/>
    <s v="BSN"/>
    <s v="ATL"/>
    <x v="24"/>
    <m/>
    <n v="6"/>
    <n v="156"/>
    <n v="78"/>
    <n v="63"/>
    <n v="91"/>
    <m/>
    <x v="0"/>
    <x v="0"/>
    <x v="0"/>
    <x v="1"/>
    <n v="0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x v="91"/>
    <s v="South End Grounds III"/>
    <n v="253750"/>
    <n v="98"/>
    <n v="102"/>
    <s v="BSN"/>
    <s v="BSN"/>
    <s v="BSN"/>
  </r>
  <r>
    <x v="37"/>
    <x v="0"/>
    <x v="1"/>
    <x v="5"/>
    <s v="CHA"/>
    <s v="CHW"/>
    <x v="75"/>
    <m/>
    <n v="3"/>
    <n v="156"/>
    <n v="78"/>
    <n v="88"/>
    <n v="64"/>
    <m/>
    <x v="0"/>
    <x v="0"/>
    <x v="0"/>
    <x v="1"/>
    <n v="0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x v="85"/>
    <s v="South Side Park II"/>
    <n v="636096"/>
    <n v="98"/>
    <n v="97"/>
    <s v="CHW"/>
    <s v="CHA"/>
    <s v="CHA"/>
  </r>
  <r>
    <x v="37"/>
    <x v="0"/>
    <x v="1"/>
    <x v="1"/>
    <s v="CHN"/>
    <s v="CHC"/>
    <x v="25"/>
    <m/>
    <n v="1"/>
    <n v="158"/>
    <n v="78"/>
    <n v="99"/>
    <n v="55"/>
    <m/>
    <x v="0"/>
    <x v="1"/>
    <x v="1"/>
    <x v="2"/>
    <n v="1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x v="88"/>
    <s v="West Side Park II"/>
    <n v="665325"/>
    <n v="104"/>
    <n v="100"/>
    <s v="CHC"/>
    <s v="CHN"/>
    <s v="CHN"/>
  </r>
  <r>
    <x v="37"/>
    <x v="0"/>
    <x v="1"/>
    <x v="1"/>
    <s v="CIN"/>
    <s v="CIN"/>
    <x v="26"/>
    <m/>
    <n v="5"/>
    <n v="155"/>
    <n v="77"/>
    <n v="73"/>
    <n v="81"/>
    <m/>
    <x v="0"/>
    <x v="0"/>
    <x v="0"/>
    <x v="1"/>
    <n v="0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37"/>
    <x v="0"/>
    <x v="1"/>
    <x v="5"/>
    <s v="CLE"/>
    <s v="CLE"/>
    <x v="76"/>
    <m/>
    <n v="2"/>
    <n v="157"/>
    <n v="78"/>
    <n v="90"/>
    <n v="64"/>
    <m/>
    <x v="0"/>
    <x v="0"/>
    <x v="0"/>
    <x v="1"/>
    <n v="0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37"/>
    <x v="0"/>
    <x v="1"/>
    <x v="5"/>
    <s v="DET"/>
    <s v="DET"/>
    <x v="77"/>
    <m/>
    <n v="1"/>
    <n v="154"/>
    <n v="78"/>
    <n v="90"/>
    <n v="63"/>
    <m/>
    <x v="0"/>
    <x v="1"/>
    <x v="1"/>
    <x v="1"/>
    <n v="0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x v="86"/>
    <s v="Bennett Park"/>
    <n v="436199"/>
    <n v="104"/>
    <n v="101"/>
    <s v="DET"/>
    <s v="DET"/>
    <s v="DET"/>
  </r>
  <r>
    <x v="37"/>
    <x v="0"/>
    <x v="1"/>
    <x v="1"/>
    <s v="NY1"/>
    <s v="SFG"/>
    <x v="42"/>
    <m/>
    <n v="2"/>
    <n v="157"/>
    <n v="80"/>
    <n v="98"/>
    <n v="56"/>
    <m/>
    <x v="0"/>
    <x v="0"/>
    <x v="0"/>
    <x v="1"/>
    <n v="0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x v="62"/>
    <s v="Polo Grounds III"/>
    <n v="910000"/>
    <n v="105"/>
    <n v="102"/>
    <s v="NYG"/>
    <s v="NY1"/>
    <s v="NY1"/>
  </r>
  <r>
    <x v="37"/>
    <x v="0"/>
    <x v="1"/>
    <x v="5"/>
    <s v="NYA"/>
    <s v="NYY"/>
    <x v="73"/>
    <m/>
    <n v="8"/>
    <n v="155"/>
    <n v="77"/>
    <n v="51"/>
    <n v="103"/>
    <m/>
    <x v="0"/>
    <x v="0"/>
    <x v="0"/>
    <x v="1"/>
    <n v="0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x v="90"/>
    <s v="Hilltop Park"/>
    <n v="305500"/>
    <n v="101"/>
    <n v="103"/>
    <s v="NYY"/>
    <s v="NYA"/>
    <s v="NYA"/>
  </r>
  <r>
    <x v="37"/>
    <x v="0"/>
    <x v="1"/>
    <x v="5"/>
    <s v="PHA"/>
    <s v="OAK"/>
    <x v="78"/>
    <m/>
    <n v="6"/>
    <n v="157"/>
    <n v="78"/>
    <n v="68"/>
    <n v="85"/>
    <m/>
    <x v="0"/>
    <x v="0"/>
    <x v="0"/>
    <x v="1"/>
    <n v="0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37"/>
    <x v="0"/>
    <x v="1"/>
    <x v="1"/>
    <s v="PHI"/>
    <s v="PHI"/>
    <x v="44"/>
    <m/>
    <n v="4"/>
    <n v="155"/>
    <n v="78"/>
    <n v="83"/>
    <n v="71"/>
    <m/>
    <x v="0"/>
    <x v="0"/>
    <x v="0"/>
    <x v="1"/>
    <n v="0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37"/>
    <x v="0"/>
    <x v="1"/>
    <x v="1"/>
    <s v="PIT"/>
    <s v="PIT"/>
    <x v="39"/>
    <m/>
    <n v="2"/>
    <n v="155"/>
    <n v="77"/>
    <n v="98"/>
    <n v="56"/>
    <m/>
    <x v="0"/>
    <x v="0"/>
    <x v="0"/>
    <x v="1"/>
    <n v="0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x v="77"/>
    <s v="Exposition Park"/>
    <n v="382444"/>
    <n v="100"/>
    <n v="98"/>
    <s v="PIT"/>
    <s v="PIT"/>
    <s v="PIT"/>
  </r>
  <r>
    <x v="37"/>
    <x v="0"/>
    <x v="1"/>
    <x v="5"/>
    <s v="SLA"/>
    <s v="BAL"/>
    <x v="37"/>
    <m/>
    <n v="4"/>
    <n v="155"/>
    <n v="78"/>
    <n v="83"/>
    <n v="69"/>
    <m/>
    <x v="0"/>
    <x v="0"/>
    <x v="0"/>
    <x v="1"/>
    <n v="0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37"/>
    <x v="0"/>
    <x v="1"/>
    <x v="1"/>
    <s v="SLN"/>
    <s v="STL"/>
    <x v="40"/>
    <m/>
    <n v="8"/>
    <n v="154"/>
    <n v="77"/>
    <n v="49"/>
    <n v="105"/>
    <m/>
    <x v="0"/>
    <x v="0"/>
    <x v="0"/>
    <x v="1"/>
    <n v="0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x v="83"/>
    <s v="Robison Field"/>
    <n v="205129"/>
    <n v="95"/>
    <n v="100"/>
    <s v="STL"/>
    <s v="SLN"/>
    <s v="SLN"/>
  </r>
  <r>
    <x v="37"/>
    <x v="0"/>
    <x v="1"/>
    <x v="5"/>
    <s v="WS1"/>
    <s v="MIN"/>
    <x v="79"/>
    <m/>
    <n v="7"/>
    <n v="155"/>
    <n v="78"/>
    <n v="67"/>
    <n v="85"/>
    <m/>
    <x v="0"/>
    <x v="0"/>
    <x v="0"/>
    <x v="1"/>
    <n v="0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x v="79"/>
    <s v="American League Park II"/>
    <n v="264252"/>
    <n v="92"/>
    <n v="96"/>
    <s v="WSH"/>
    <s v="WS1"/>
    <s v="WS1"/>
  </r>
  <r>
    <x v="38"/>
    <x v="0"/>
    <x v="1"/>
    <x v="5"/>
    <s v="BOS"/>
    <s v="BOS"/>
    <x v="74"/>
    <m/>
    <n v="3"/>
    <n v="152"/>
    <n v="75"/>
    <n v="88"/>
    <n v="63"/>
    <m/>
    <x v="0"/>
    <x v="0"/>
    <x v="0"/>
    <x v="1"/>
    <n v="0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x v="92"/>
    <s v="Huntington Avenue Grounds"/>
    <n v="668965"/>
    <n v="102"/>
    <n v="101"/>
    <s v="BOS"/>
    <s v="BOS"/>
    <s v="BOS"/>
  </r>
  <r>
    <x v="38"/>
    <x v="0"/>
    <x v="1"/>
    <x v="1"/>
    <s v="BRO"/>
    <s v="LAD"/>
    <x v="47"/>
    <m/>
    <n v="6"/>
    <n v="155"/>
    <n v="79"/>
    <n v="55"/>
    <n v="98"/>
    <m/>
    <x v="0"/>
    <x v="0"/>
    <x v="0"/>
    <x v="1"/>
    <n v="0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x v="81"/>
    <s v="Washington Park III"/>
    <n v="321300"/>
    <n v="96"/>
    <n v="100"/>
    <s v="BRO"/>
    <s v="BRO"/>
    <s v="BRO"/>
  </r>
  <r>
    <x v="38"/>
    <x v="0"/>
    <x v="1"/>
    <x v="1"/>
    <s v="BSN"/>
    <s v="ATL"/>
    <x v="24"/>
    <m/>
    <n v="8"/>
    <n v="155"/>
    <n v="76"/>
    <n v="45"/>
    <n v="108"/>
    <m/>
    <x v="0"/>
    <x v="0"/>
    <x v="0"/>
    <x v="1"/>
    <n v="0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x v="91"/>
    <s v="South End Grounds III"/>
    <n v="195188"/>
    <n v="104"/>
    <n v="108"/>
    <s v="BSN"/>
    <s v="BSN"/>
    <s v="BSN"/>
  </r>
  <r>
    <x v="38"/>
    <x v="0"/>
    <x v="1"/>
    <x v="5"/>
    <s v="CHA"/>
    <s v="CHW"/>
    <x v="75"/>
    <m/>
    <n v="4"/>
    <n v="159"/>
    <n v="81"/>
    <n v="78"/>
    <n v="74"/>
    <m/>
    <x v="0"/>
    <x v="0"/>
    <x v="0"/>
    <x v="1"/>
    <n v="0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x v="85"/>
    <s v="South Side Park II"/>
    <n v="478400"/>
    <n v="96"/>
    <n v="95"/>
    <s v="CHW"/>
    <s v="CHA"/>
    <s v="CHA"/>
  </r>
  <r>
    <x v="38"/>
    <x v="0"/>
    <x v="1"/>
    <x v="1"/>
    <s v="CHN"/>
    <s v="CHC"/>
    <x v="25"/>
    <m/>
    <n v="2"/>
    <n v="155"/>
    <n v="77"/>
    <n v="104"/>
    <n v="49"/>
    <m/>
    <x v="0"/>
    <x v="0"/>
    <x v="0"/>
    <x v="1"/>
    <n v="0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38"/>
    <x v="0"/>
    <x v="1"/>
    <x v="1"/>
    <s v="CIN"/>
    <s v="CIN"/>
    <x v="26"/>
    <m/>
    <n v="4"/>
    <n v="157"/>
    <n v="80"/>
    <n v="77"/>
    <n v="76"/>
    <m/>
    <x v="0"/>
    <x v="0"/>
    <x v="0"/>
    <x v="1"/>
    <n v="0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38"/>
    <x v="0"/>
    <x v="1"/>
    <x v="5"/>
    <s v="CLE"/>
    <s v="CLE"/>
    <x v="76"/>
    <m/>
    <n v="6"/>
    <n v="155"/>
    <n v="77"/>
    <n v="71"/>
    <n v="82"/>
    <m/>
    <x v="0"/>
    <x v="0"/>
    <x v="0"/>
    <x v="1"/>
    <n v="0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x v="89"/>
    <s v="League Park I"/>
    <n v="354627"/>
    <n v="104"/>
    <n v="103"/>
    <s v="CLE"/>
    <s v="CLE"/>
    <s v="CLE"/>
  </r>
  <r>
    <x v="38"/>
    <x v="0"/>
    <x v="1"/>
    <x v="5"/>
    <s v="DET"/>
    <s v="DET"/>
    <x v="77"/>
    <m/>
    <n v="1"/>
    <n v="158"/>
    <n v="78"/>
    <n v="98"/>
    <n v="54"/>
    <m/>
    <x v="0"/>
    <x v="1"/>
    <x v="1"/>
    <x v="1"/>
    <n v="0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x v="86"/>
    <s v="Bennett Park"/>
    <n v="490490"/>
    <n v="104"/>
    <n v="102"/>
    <s v="DET"/>
    <s v="DET"/>
    <s v="DET"/>
  </r>
  <r>
    <x v="38"/>
    <x v="0"/>
    <x v="1"/>
    <x v="1"/>
    <s v="NY1"/>
    <s v="SFG"/>
    <x v="42"/>
    <m/>
    <n v="3"/>
    <n v="158"/>
    <n v="77"/>
    <n v="92"/>
    <n v="61"/>
    <m/>
    <x v="0"/>
    <x v="0"/>
    <x v="0"/>
    <x v="1"/>
    <n v="0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x v="62"/>
    <s v="Polo Grounds III"/>
    <n v="783700"/>
    <n v="102"/>
    <n v="98"/>
    <s v="NYG"/>
    <s v="NY1"/>
    <s v="NY1"/>
  </r>
  <r>
    <x v="38"/>
    <x v="0"/>
    <x v="1"/>
    <x v="5"/>
    <s v="NYA"/>
    <s v="NYY"/>
    <x v="73"/>
    <m/>
    <n v="5"/>
    <n v="153"/>
    <n v="77"/>
    <n v="74"/>
    <n v="77"/>
    <m/>
    <x v="0"/>
    <x v="0"/>
    <x v="0"/>
    <x v="1"/>
    <n v="0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x v="90"/>
    <s v="Hilltop Park"/>
    <n v="501000"/>
    <n v="101"/>
    <n v="102"/>
    <s v="NYY"/>
    <s v="NYA"/>
    <s v="NYA"/>
  </r>
  <r>
    <x v="38"/>
    <x v="0"/>
    <x v="1"/>
    <x v="5"/>
    <s v="PHA"/>
    <s v="OAK"/>
    <x v="78"/>
    <m/>
    <n v="2"/>
    <n v="153"/>
    <n v="76"/>
    <n v="95"/>
    <n v="58"/>
    <m/>
    <x v="0"/>
    <x v="0"/>
    <x v="0"/>
    <x v="1"/>
    <n v="0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38"/>
    <x v="0"/>
    <x v="1"/>
    <x v="1"/>
    <s v="PHI"/>
    <s v="PHI"/>
    <x v="44"/>
    <m/>
    <n v="5"/>
    <n v="154"/>
    <n v="77"/>
    <n v="74"/>
    <n v="79"/>
    <m/>
    <x v="0"/>
    <x v="0"/>
    <x v="0"/>
    <x v="1"/>
    <n v="0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38"/>
    <x v="0"/>
    <x v="1"/>
    <x v="1"/>
    <s v="PIT"/>
    <s v="PIT"/>
    <x v="39"/>
    <m/>
    <n v="1"/>
    <n v="154"/>
    <n v="78"/>
    <n v="110"/>
    <n v="42"/>
    <m/>
    <x v="0"/>
    <x v="1"/>
    <x v="1"/>
    <x v="2"/>
    <n v="1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x v="77"/>
    <s v="Exposition Park/Forbes Field"/>
    <n v="534950"/>
    <n v="105"/>
    <n v="99"/>
    <s v="PIT"/>
    <s v="PIT"/>
    <s v="PIT"/>
  </r>
  <r>
    <x v="38"/>
    <x v="0"/>
    <x v="1"/>
    <x v="5"/>
    <s v="SLA"/>
    <s v="BAL"/>
    <x v="37"/>
    <m/>
    <n v="7"/>
    <n v="154"/>
    <n v="79"/>
    <n v="61"/>
    <n v="89"/>
    <m/>
    <x v="0"/>
    <x v="0"/>
    <x v="0"/>
    <x v="1"/>
    <n v="0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38"/>
    <x v="0"/>
    <x v="1"/>
    <x v="1"/>
    <s v="SLN"/>
    <s v="STL"/>
    <x v="40"/>
    <m/>
    <n v="7"/>
    <n v="154"/>
    <n v="76"/>
    <n v="54"/>
    <n v="98"/>
    <m/>
    <x v="0"/>
    <x v="0"/>
    <x v="0"/>
    <x v="1"/>
    <n v="0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x v="83"/>
    <s v="Robison Field"/>
    <n v="299982"/>
    <n v="94"/>
    <n v="97"/>
    <s v="STL"/>
    <s v="SLN"/>
    <s v="SLN"/>
  </r>
  <r>
    <x v="38"/>
    <x v="0"/>
    <x v="1"/>
    <x v="5"/>
    <s v="WS1"/>
    <s v="MIN"/>
    <x v="79"/>
    <m/>
    <n v="8"/>
    <n v="156"/>
    <n v="77"/>
    <n v="42"/>
    <n v="110"/>
    <m/>
    <x v="0"/>
    <x v="0"/>
    <x v="0"/>
    <x v="1"/>
    <n v="0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39"/>
    <x v="0"/>
    <x v="1"/>
    <x v="5"/>
    <s v="BOS"/>
    <s v="BOS"/>
    <x v="74"/>
    <m/>
    <n v="4"/>
    <n v="158"/>
    <n v="80"/>
    <n v="81"/>
    <n v="72"/>
    <m/>
    <x v="0"/>
    <x v="0"/>
    <x v="0"/>
    <x v="1"/>
    <n v="0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x v="92"/>
    <s v="Huntington Avenue Grounds"/>
    <n v="584619"/>
    <n v="102"/>
    <n v="101"/>
    <s v="BOS"/>
    <s v="BOS"/>
    <s v="BOS"/>
  </r>
  <r>
    <x v="39"/>
    <x v="0"/>
    <x v="1"/>
    <x v="1"/>
    <s v="BRO"/>
    <s v="LAD"/>
    <x v="47"/>
    <m/>
    <n v="6"/>
    <n v="156"/>
    <n v="80"/>
    <n v="64"/>
    <n v="90"/>
    <m/>
    <x v="0"/>
    <x v="0"/>
    <x v="0"/>
    <x v="1"/>
    <n v="0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x v="81"/>
    <s v="Washington Park III"/>
    <n v="279321"/>
    <n v="97"/>
    <n v="100"/>
    <s v="BRO"/>
    <s v="BRO"/>
    <s v="BRO"/>
  </r>
  <r>
    <x v="39"/>
    <x v="0"/>
    <x v="1"/>
    <x v="1"/>
    <s v="BSN"/>
    <s v="ATL"/>
    <x v="24"/>
    <m/>
    <n v="8"/>
    <n v="157"/>
    <n v="78"/>
    <n v="53"/>
    <n v="100"/>
    <m/>
    <x v="0"/>
    <x v="0"/>
    <x v="0"/>
    <x v="1"/>
    <n v="0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x v="91"/>
    <s v="South End Grounds III"/>
    <n v="149027"/>
    <n v="103"/>
    <n v="109"/>
    <s v="BSN"/>
    <s v="BSN"/>
    <s v="BSN"/>
  </r>
  <r>
    <x v="39"/>
    <x v="0"/>
    <x v="1"/>
    <x v="5"/>
    <s v="CHA"/>
    <s v="CHW"/>
    <x v="75"/>
    <m/>
    <n v="6"/>
    <n v="156"/>
    <n v="79"/>
    <n v="68"/>
    <n v="85"/>
    <m/>
    <x v="0"/>
    <x v="0"/>
    <x v="0"/>
    <x v="1"/>
    <n v="0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39"/>
    <x v="0"/>
    <x v="1"/>
    <x v="1"/>
    <s v="CHN"/>
    <s v="CHC"/>
    <x v="25"/>
    <m/>
    <n v="1"/>
    <n v="154"/>
    <n v="77"/>
    <n v="104"/>
    <n v="50"/>
    <m/>
    <x v="0"/>
    <x v="1"/>
    <x v="1"/>
    <x v="1"/>
    <n v="0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x v="88"/>
    <s v="West Side Park II"/>
    <n v="526152"/>
    <n v="99"/>
    <n v="95"/>
    <s v="CHC"/>
    <s v="CHN"/>
    <s v="CHN"/>
  </r>
  <r>
    <x v="39"/>
    <x v="0"/>
    <x v="1"/>
    <x v="1"/>
    <s v="CIN"/>
    <s v="CIN"/>
    <x v="26"/>
    <m/>
    <n v="5"/>
    <n v="156"/>
    <n v="77"/>
    <n v="75"/>
    <n v="79"/>
    <m/>
    <x v="0"/>
    <x v="0"/>
    <x v="0"/>
    <x v="1"/>
    <n v="0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39"/>
    <x v="0"/>
    <x v="1"/>
    <x v="5"/>
    <s v="CLE"/>
    <s v="CLE"/>
    <x v="76"/>
    <m/>
    <n v="5"/>
    <n v="161"/>
    <n v="80"/>
    <n v="71"/>
    <n v="81"/>
    <m/>
    <x v="0"/>
    <x v="0"/>
    <x v="0"/>
    <x v="1"/>
    <n v="0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x v="89"/>
    <s v="League Park II"/>
    <n v="293456"/>
    <n v="101"/>
    <n v="103"/>
    <s v="CLE"/>
    <s v="CLE"/>
    <s v="CLE"/>
  </r>
  <r>
    <x v="39"/>
    <x v="0"/>
    <x v="1"/>
    <x v="5"/>
    <s v="DET"/>
    <s v="DET"/>
    <x v="77"/>
    <m/>
    <n v="3"/>
    <n v="155"/>
    <n v="78"/>
    <n v="86"/>
    <n v="68"/>
    <m/>
    <x v="0"/>
    <x v="0"/>
    <x v="0"/>
    <x v="1"/>
    <n v="0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x v="86"/>
    <s v="Bennett Park"/>
    <n v="391288"/>
    <n v="107"/>
    <n v="104"/>
    <s v="DET"/>
    <s v="DET"/>
    <s v="DET"/>
  </r>
  <r>
    <x v="39"/>
    <x v="0"/>
    <x v="1"/>
    <x v="1"/>
    <s v="NY1"/>
    <s v="SFG"/>
    <x v="42"/>
    <m/>
    <n v="2"/>
    <n v="155"/>
    <n v="79"/>
    <n v="91"/>
    <n v="63"/>
    <m/>
    <x v="0"/>
    <x v="0"/>
    <x v="0"/>
    <x v="1"/>
    <n v="0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x v="62"/>
    <s v="Polo Grounds III"/>
    <n v="511785"/>
    <n v="100"/>
    <n v="98"/>
    <s v="NYG"/>
    <s v="NY1"/>
    <s v="NY1"/>
  </r>
  <r>
    <x v="39"/>
    <x v="0"/>
    <x v="1"/>
    <x v="5"/>
    <s v="NYA"/>
    <s v="NYY"/>
    <x v="73"/>
    <m/>
    <n v="2"/>
    <n v="156"/>
    <n v="77"/>
    <n v="88"/>
    <n v="63"/>
    <m/>
    <x v="0"/>
    <x v="0"/>
    <x v="0"/>
    <x v="1"/>
    <n v="0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39"/>
    <x v="0"/>
    <x v="1"/>
    <x v="5"/>
    <s v="PHA"/>
    <s v="OAK"/>
    <x v="78"/>
    <m/>
    <n v="1"/>
    <n v="155"/>
    <n v="78"/>
    <n v="102"/>
    <n v="48"/>
    <m/>
    <x v="0"/>
    <x v="1"/>
    <x v="1"/>
    <x v="2"/>
    <n v="1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39"/>
    <x v="0"/>
    <x v="1"/>
    <x v="1"/>
    <s v="PHI"/>
    <s v="PHI"/>
    <x v="44"/>
    <m/>
    <n v="4"/>
    <n v="157"/>
    <n v="78"/>
    <n v="78"/>
    <n v="75"/>
    <m/>
    <x v="0"/>
    <x v="0"/>
    <x v="0"/>
    <x v="1"/>
    <n v="0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39"/>
    <x v="0"/>
    <x v="1"/>
    <x v="1"/>
    <s v="PIT"/>
    <s v="PIT"/>
    <x v="39"/>
    <m/>
    <n v="3"/>
    <n v="154"/>
    <n v="76"/>
    <n v="86"/>
    <n v="67"/>
    <m/>
    <x v="0"/>
    <x v="0"/>
    <x v="0"/>
    <x v="1"/>
    <n v="0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39"/>
    <x v="0"/>
    <x v="1"/>
    <x v="5"/>
    <s v="SLA"/>
    <s v="BAL"/>
    <x v="37"/>
    <m/>
    <n v="8"/>
    <n v="158"/>
    <n v="79"/>
    <n v="47"/>
    <n v="107"/>
    <m/>
    <x v="0"/>
    <x v="0"/>
    <x v="0"/>
    <x v="1"/>
    <n v="0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39"/>
    <x v="0"/>
    <x v="1"/>
    <x v="1"/>
    <s v="SLN"/>
    <s v="STL"/>
    <x v="40"/>
    <m/>
    <n v="7"/>
    <n v="153"/>
    <n v="76"/>
    <n v="63"/>
    <n v="90"/>
    <m/>
    <x v="0"/>
    <x v="0"/>
    <x v="0"/>
    <x v="1"/>
    <n v="0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x v="83"/>
    <s v="Robison Field"/>
    <n v="355668"/>
    <n v="96"/>
    <n v="98"/>
    <s v="STL"/>
    <s v="SLN"/>
    <s v="SLN"/>
  </r>
  <r>
    <x v="39"/>
    <x v="0"/>
    <x v="1"/>
    <x v="5"/>
    <s v="WS1"/>
    <s v="MIN"/>
    <x v="79"/>
    <m/>
    <n v="7"/>
    <n v="157"/>
    <n v="77"/>
    <n v="66"/>
    <n v="85"/>
    <m/>
    <x v="0"/>
    <x v="0"/>
    <x v="0"/>
    <x v="1"/>
    <n v="0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40"/>
    <x v="0"/>
    <x v="1"/>
    <x v="5"/>
    <s v="BOS"/>
    <s v="BOS"/>
    <x v="74"/>
    <m/>
    <n v="4"/>
    <n v="153"/>
    <n v="76"/>
    <n v="78"/>
    <n v="75"/>
    <m/>
    <x v="0"/>
    <x v="0"/>
    <x v="0"/>
    <x v="1"/>
    <n v="0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40"/>
    <x v="0"/>
    <x v="1"/>
    <x v="1"/>
    <s v="BRO"/>
    <s v="LAD"/>
    <x v="47"/>
    <m/>
    <n v="7"/>
    <n v="154"/>
    <n v="74"/>
    <n v="64"/>
    <n v="86"/>
    <m/>
    <x v="0"/>
    <x v="0"/>
    <x v="0"/>
    <x v="1"/>
    <n v="0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40"/>
    <x v="0"/>
    <x v="1"/>
    <x v="1"/>
    <s v="BSN"/>
    <s v="ATL"/>
    <x v="24"/>
    <m/>
    <n v="8"/>
    <n v="156"/>
    <n v="75"/>
    <n v="44"/>
    <n v="107"/>
    <m/>
    <x v="0"/>
    <x v="0"/>
    <x v="0"/>
    <x v="1"/>
    <n v="0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40"/>
    <x v="0"/>
    <x v="1"/>
    <x v="5"/>
    <s v="CHA"/>
    <s v="CHW"/>
    <x v="75"/>
    <m/>
    <n v="5"/>
    <n v="154"/>
    <n v="78"/>
    <n v="77"/>
    <n v="74"/>
    <m/>
    <x v="0"/>
    <x v="0"/>
    <x v="0"/>
    <x v="1"/>
    <n v="0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40"/>
    <x v="0"/>
    <x v="1"/>
    <x v="1"/>
    <s v="CHN"/>
    <s v="CHC"/>
    <x v="25"/>
    <m/>
    <n v="2"/>
    <n v="157"/>
    <n v="84"/>
    <n v="92"/>
    <n v="62"/>
    <m/>
    <x v="0"/>
    <x v="0"/>
    <x v="0"/>
    <x v="1"/>
    <n v="0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40"/>
    <x v="0"/>
    <x v="1"/>
    <x v="1"/>
    <s v="CIN"/>
    <s v="CIN"/>
    <x v="26"/>
    <m/>
    <n v="6"/>
    <n v="159"/>
    <n v="82"/>
    <n v="70"/>
    <n v="83"/>
    <m/>
    <x v="0"/>
    <x v="0"/>
    <x v="0"/>
    <x v="1"/>
    <n v="0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40"/>
    <x v="0"/>
    <x v="1"/>
    <x v="5"/>
    <s v="CLE"/>
    <s v="CLE"/>
    <x v="76"/>
    <m/>
    <n v="3"/>
    <n v="156"/>
    <n v="77"/>
    <n v="80"/>
    <n v="73"/>
    <m/>
    <x v="0"/>
    <x v="0"/>
    <x v="0"/>
    <x v="1"/>
    <n v="0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40"/>
    <x v="0"/>
    <x v="1"/>
    <x v="5"/>
    <s v="DET"/>
    <s v="DET"/>
    <x v="77"/>
    <m/>
    <n v="2"/>
    <n v="154"/>
    <n v="76"/>
    <n v="89"/>
    <n v="65"/>
    <m/>
    <x v="0"/>
    <x v="0"/>
    <x v="0"/>
    <x v="1"/>
    <n v="0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40"/>
    <x v="0"/>
    <x v="1"/>
    <x v="1"/>
    <s v="NY1"/>
    <s v="SFG"/>
    <x v="42"/>
    <m/>
    <n v="1"/>
    <n v="154"/>
    <n v="75"/>
    <n v="99"/>
    <n v="54"/>
    <m/>
    <x v="0"/>
    <x v="1"/>
    <x v="1"/>
    <x v="1"/>
    <n v="0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40"/>
    <x v="0"/>
    <x v="1"/>
    <x v="5"/>
    <s v="NYA"/>
    <s v="NYY"/>
    <x v="73"/>
    <m/>
    <n v="6"/>
    <n v="153"/>
    <n v="77"/>
    <n v="76"/>
    <n v="76"/>
    <m/>
    <x v="0"/>
    <x v="0"/>
    <x v="0"/>
    <x v="1"/>
    <n v="0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40"/>
    <x v="0"/>
    <x v="1"/>
    <x v="5"/>
    <s v="PHA"/>
    <s v="OAK"/>
    <x v="78"/>
    <m/>
    <n v="1"/>
    <n v="152"/>
    <n v="75"/>
    <n v="101"/>
    <n v="50"/>
    <m/>
    <x v="0"/>
    <x v="1"/>
    <x v="1"/>
    <x v="2"/>
    <n v="1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40"/>
    <x v="0"/>
    <x v="1"/>
    <x v="1"/>
    <s v="PHI"/>
    <s v="PHI"/>
    <x v="44"/>
    <m/>
    <n v="4"/>
    <n v="153"/>
    <n v="76"/>
    <n v="79"/>
    <n v="73"/>
    <m/>
    <x v="0"/>
    <x v="0"/>
    <x v="0"/>
    <x v="1"/>
    <n v="0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40"/>
    <x v="0"/>
    <x v="1"/>
    <x v="1"/>
    <s v="PIT"/>
    <s v="PIT"/>
    <x v="39"/>
    <m/>
    <n v="3"/>
    <n v="155"/>
    <n v="78"/>
    <n v="85"/>
    <n v="69"/>
    <m/>
    <x v="0"/>
    <x v="0"/>
    <x v="0"/>
    <x v="1"/>
    <n v="0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40"/>
    <x v="0"/>
    <x v="1"/>
    <x v="5"/>
    <s v="SLA"/>
    <s v="BAL"/>
    <x v="37"/>
    <m/>
    <n v="8"/>
    <n v="152"/>
    <n v="78"/>
    <n v="45"/>
    <n v="107"/>
    <m/>
    <x v="0"/>
    <x v="0"/>
    <x v="0"/>
    <x v="1"/>
    <n v="0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40"/>
    <x v="0"/>
    <x v="1"/>
    <x v="1"/>
    <s v="SLN"/>
    <s v="STL"/>
    <x v="40"/>
    <m/>
    <n v="5"/>
    <n v="158"/>
    <n v="79"/>
    <n v="75"/>
    <n v="74"/>
    <m/>
    <x v="0"/>
    <x v="0"/>
    <x v="0"/>
    <x v="1"/>
    <n v="0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40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41"/>
    <x v="0"/>
    <x v="1"/>
    <x v="5"/>
    <s v="BOS"/>
    <s v="BOS"/>
    <x v="74"/>
    <m/>
    <n v="1"/>
    <n v="154"/>
    <n v="78"/>
    <n v="105"/>
    <n v="47"/>
    <m/>
    <x v="0"/>
    <x v="1"/>
    <x v="1"/>
    <x v="2"/>
    <n v="1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41"/>
    <x v="0"/>
    <x v="1"/>
    <x v="1"/>
    <s v="BRO"/>
    <s v="LAD"/>
    <x v="47"/>
    <m/>
    <n v="7"/>
    <n v="153"/>
    <n v="76"/>
    <n v="58"/>
    <n v="95"/>
    <m/>
    <x v="0"/>
    <x v="0"/>
    <x v="0"/>
    <x v="1"/>
    <n v="0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41"/>
    <x v="0"/>
    <x v="1"/>
    <x v="1"/>
    <s v="BSN"/>
    <s v="ATL"/>
    <x v="24"/>
    <m/>
    <n v="8"/>
    <n v="155"/>
    <n v="79"/>
    <n v="52"/>
    <n v="101"/>
    <m/>
    <x v="0"/>
    <x v="0"/>
    <x v="0"/>
    <x v="1"/>
    <n v="0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41"/>
    <x v="0"/>
    <x v="1"/>
    <x v="5"/>
    <s v="CHA"/>
    <s v="CHW"/>
    <x v="75"/>
    <m/>
    <n v="4"/>
    <n v="158"/>
    <n v="78"/>
    <n v="78"/>
    <n v="76"/>
    <m/>
    <x v="0"/>
    <x v="0"/>
    <x v="0"/>
    <x v="1"/>
    <n v="0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41"/>
    <x v="0"/>
    <x v="1"/>
    <x v="1"/>
    <s v="CHN"/>
    <s v="CHC"/>
    <x v="25"/>
    <m/>
    <n v="3"/>
    <n v="152"/>
    <n v="78"/>
    <n v="91"/>
    <n v="59"/>
    <m/>
    <x v="0"/>
    <x v="0"/>
    <x v="0"/>
    <x v="1"/>
    <n v="0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41"/>
    <x v="0"/>
    <x v="1"/>
    <x v="1"/>
    <s v="CIN"/>
    <s v="CIN"/>
    <x v="26"/>
    <m/>
    <n v="4"/>
    <n v="155"/>
    <n v="77"/>
    <n v="75"/>
    <n v="78"/>
    <m/>
    <x v="0"/>
    <x v="0"/>
    <x v="0"/>
    <x v="1"/>
    <n v="0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41"/>
    <x v="0"/>
    <x v="1"/>
    <x v="5"/>
    <s v="CLE"/>
    <s v="CLE"/>
    <x v="76"/>
    <m/>
    <n v="5"/>
    <n v="155"/>
    <n v="77"/>
    <n v="75"/>
    <n v="78"/>
    <m/>
    <x v="0"/>
    <x v="0"/>
    <x v="0"/>
    <x v="1"/>
    <n v="0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41"/>
    <x v="0"/>
    <x v="1"/>
    <x v="5"/>
    <s v="DET"/>
    <s v="DET"/>
    <x v="77"/>
    <m/>
    <n v="6"/>
    <n v="154"/>
    <n v="76"/>
    <n v="69"/>
    <n v="84"/>
    <m/>
    <x v="0"/>
    <x v="0"/>
    <x v="0"/>
    <x v="1"/>
    <n v="0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41"/>
    <x v="0"/>
    <x v="1"/>
    <x v="1"/>
    <s v="NY1"/>
    <s v="SFG"/>
    <x v="42"/>
    <m/>
    <n v="1"/>
    <n v="154"/>
    <n v="76"/>
    <n v="103"/>
    <n v="48"/>
    <m/>
    <x v="0"/>
    <x v="1"/>
    <x v="1"/>
    <x v="1"/>
    <n v="0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41"/>
    <x v="0"/>
    <x v="1"/>
    <x v="5"/>
    <s v="NYA"/>
    <s v="NYY"/>
    <x v="73"/>
    <m/>
    <n v="8"/>
    <n v="153"/>
    <n v="76"/>
    <n v="50"/>
    <n v="102"/>
    <m/>
    <x v="0"/>
    <x v="0"/>
    <x v="0"/>
    <x v="1"/>
    <n v="0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41"/>
    <x v="0"/>
    <x v="1"/>
    <x v="5"/>
    <s v="PHA"/>
    <s v="OAK"/>
    <x v="78"/>
    <m/>
    <n v="3"/>
    <n v="153"/>
    <n v="77"/>
    <n v="90"/>
    <n v="62"/>
    <m/>
    <x v="0"/>
    <x v="0"/>
    <x v="0"/>
    <x v="1"/>
    <n v="0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41"/>
    <x v="0"/>
    <x v="1"/>
    <x v="1"/>
    <s v="PHI"/>
    <s v="PHI"/>
    <x v="44"/>
    <m/>
    <n v="5"/>
    <n v="152"/>
    <n v="75"/>
    <n v="73"/>
    <n v="79"/>
    <m/>
    <x v="0"/>
    <x v="0"/>
    <x v="0"/>
    <x v="1"/>
    <n v="0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41"/>
    <x v="0"/>
    <x v="1"/>
    <x v="1"/>
    <s v="PIT"/>
    <s v="PIT"/>
    <x v="39"/>
    <m/>
    <n v="2"/>
    <n v="152"/>
    <n v="75"/>
    <n v="93"/>
    <n v="58"/>
    <m/>
    <x v="0"/>
    <x v="0"/>
    <x v="0"/>
    <x v="1"/>
    <n v="0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41"/>
    <x v="0"/>
    <x v="1"/>
    <x v="5"/>
    <s v="SLA"/>
    <s v="BAL"/>
    <x v="37"/>
    <m/>
    <n v="7"/>
    <n v="157"/>
    <n v="79"/>
    <n v="53"/>
    <n v="101"/>
    <m/>
    <x v="0"/>
    <x v="0"/>
    <x v="0"/>
    <x v="1"/>
    <n v="0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41"/>
    <x v="0"/>
    <x v="1"/>
    <x v="1"/>
    <s v="SLN"/>
    <s v="STL"/>
    <x v="40"/>
    <m/>
    <n v="6"/>
    <n v="153"/>
    <n v="77"/>
    <n v="63"/>
    <n v="90"/>
    <m/>
    <x v="0"/>
    <x v="0"/>
    <x v="0"/>
    <x v="1"/>
    <n v="0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41"/>
    <x v="0"/>
    <x v="1"/>
    <x v="5"/>
    <s v="WS1"/>
    <s v="MIN"/>
    <x v="79"/>
    <m/>
    <n v="2"/>
    <n v="154"/>
    <n v="78"/>
    <n v="91"/>
    <n v="61"/>
    <m/>
    <x v="0"/>
    <x v="0"/>
    <x v="0"/>
    <x v="1"/>
    <n v="0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42"/>
    <x v="0"/>
    <x v="1"/>
    <x v="5"/>
    <s v="BOS"/>
    <s v="BOS"/>
    <x v="74"/>
    <m/>
    <n v="4"/>
    <n v="151"/>
    <n v="75"/>
    <n v="79"/>
    <n v="71"/>
    <m/>
    <x v="0"/>
    <x v="0"/>
    <x v="0"/>
    <x v="1"/>
    <n v="0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42"/>
    <x v="0"/>
    <x v="1"/>
    <x v="1"/>
    <s v="BRO"/>
    <s v="LAD"/>
    <x v="47"/>
    <m/>
    <n v="6"/>
    <n v="152"/>
    <n v="77"/>
    <n v="65"/>
    <n v="84"/>
    <m/>
    <x v="0"/>
    <x v="0"/>
    <x v="0"/>
    <x v="1"/>
    <n v="0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42"/>
    <x v="0"/>
    <x v="1"/>
    <x v="1"/>
    <s v="BSN"/>
    <s v="ATL"/>
    <x v="24"/>
    <m/>
    <n v="5"/>
    <n v="154"/>
    <n v="77"/>
    <n v="69"/>
    <n v="82"/>
    <m/>
    <x v="0"/>
    <x v="0"/>
    <x v="0"/>
    <x v="1"/>
    <n v="0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42"/>
    <x v="0"/>
    <x v="1"/>
    <x v="5"/>
    <s v="CHA"/>
    <s v="CHW"/>
    <x v="75"/>
    <m/>
    <n v="5"/>
    <n v="153"/>
    <n v="77"/>
    <n v="78"/>
    <n v="74"/>
    <m/>
    <x v="0"/>
    <x v="0"/>
    <x v="0"/>
    <x v="1"/>
    <n v="0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42"/>
    <x v="0"/>
    <x v="1"/>
    <x v="1"/>
    <s v="CHN"/>
    <s v="CHC"/>
    <x v="25"/>
    <m/>
    <n v="3"/>
    <n v="155"/>
    <n v="76"/>
    <n v="88"/>
    <n v="65"/>
    <m/>
    <x v="0"/>
    <x v="0"/>
    <x v="0"/>
    <x v="1"/>
    <n v="0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42"/>
    <x v="0"/>
    <x v="1"/>
    <x v="1"/>
    <s v="CIN"/>
    <s v="CIN"/>
    <x v="26"/>
    <m/>
    <n v="7"/>
    <n v="156"/>
    <n v="78"/>
    <n v="64"/>
    <n v="89"/>
    <m/>
    <x v="0"/>
    <x v="0"/>
    <x v="0"/>
    <x v="1"/>
    <n v="0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42"/>
    <x v="0"/>
    <x v="1"/>
    <x v="5"/>
    <s v="CLE"/>
    <s v="CLE"/>
    <x v="76"/>
    <m/>
    <n v="3"/>
    <n v="155"/>
    <n v="80"/>
    <n v="86"/>
    <n v="66"/>
    <m/>
    <x v="0"/>
    <x v="0"/>
    <x v="0"/>
    <x v="1"/>
    <n v="0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42"/>
    <x v="0"/>
    <x v="1"/>
    <x v="5"/>
    <s v="DET"/>
    <s v="DET"/>
    <x v="77"/>
    <m/>
    <n v="6"/>
    <n v="153"/>
    <n v="76"/>
    <n v="66"/>
    <n v="87"/>
    <m/>
    <x v="0"/>
    <x v="0"/>
    <x v="0"/>
    <x v="1"/>
    <n v="0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42"/>
    <x v="0"/>
    <x v="1"/>
    <x v="1"/>
    <s v="NY1"/>
    <s v="SFG"/>
    <x v="42"/>
    <m/>
    <n v="1"/>
    <n v="156"/>
    <n v="81"/>
    <n v="101"/>
    <n v="51"/>
    <m/>
    <x v="0"/>
    <x v="1"/>
    <x v="1"/>
    <x v="1"/>
    <n v="0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42"/>
    <x v="0"/>
    <x v="1"/>
    <x v="5"/>
    <s v="NYA"/>
    <s v="NYY"/>
    <x v="73"/>
    <m/>
    <n v="7"/>
    <n v="153"/>
    <n v="75"/>
    <n v="57"/>
    <n v="94"/>
    <m/>
    <x v="0"/>
    <x v="0"/>
    <x v="0"/>
    <x v="1"/>
    <n v="0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42"/>
    <x v="0"/>
    <x v="1"/>
    <x v="5"/>
    <s v="PHA"/>
    <s v="OAK"/>
    <x v="78"/>
    <m/>
    <n v="1"/>
    <n v="153"/>
    <n v="76"/>
    <n v="96"/>
    <n v="57"/>
    <m/>
    <x v="0"/>
    <x v="1"/>
    <x v="1"/>
    <x v="2"/>
    <n v="1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42"/>
    <x v="0"/>
    <x v="1"/>
    <x v="1"/>
    <s v="PHI"/>
    <s v="PHI"/>
    <x v="44"/>
    <m/>
    <n v="2"/>
    <n v="159"/>
    <n v="78"/>
    <n v="88"/>
    <n v="63"/>
    <m/>
    <x v="0"/>
    <x v="0"/>
    <x v="0"/>
    <x v="1"/>
    <n v="0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42"/>
    <x v="0"/>
    <x v="1"/>
    <x v="1"/>
    <s v="PIT"/>
    <s v="PIT"/>
    <x v="39"/>
    <m/>
    <n v="4"/>
    <n v="155"/>
    <n v="79"/>
    <n v="78"/>
    <n v="71"/>
    <m/>
    <x v="0"/>
    <x v="0"/>
    <x v="0"/>
    <x v="1"/>
    <n v="0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42"/>
    <x v="0"/>
    <x v="1"/>
    <x v="5"/>
    <s v="SLA"/>
    <s v="BAL"/>
    <x v="37"/>
    <m/>
    <n v="8"/>
    <n v="155"/>
    <n v="77"/>
    <n v="57"/>
    <n v="96"/>
    <m/>
    <x v="0"/>
    <x v="0"/>
    <x v="0"/>
    <x v="1"/>
    <n v="0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42"/>
    <x v="0"/>
    <x v="1"/>
    <x v="1"/>
    <s v="SLN"/>
    <s v="STL"/>
    <x v="40"/>
    <m/>
    <n v="8"/>
    <n v="153"/>
    <n v="74"/>
    <n v="51"/>
    <n v="99"/>
    <m/>
    <x v="0"/>
    <x v="0"/>
    <x v="0"/>
    <x v="1"/>
    <n v="0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42"/>
    <x v="0"/>
    <x v="1"/>
    <x v="5"/>
    <s v="WS1"/>
    <s v="MIN"/>
    <x v="79"/>
    <m/>
    <n v="2"/>
    <n v="155"/>
    <n v="78"/>
    <n v="90"/>
    <n v="64"/>
    <m/>
    <x v="0"/>
    <x v="0"/>
    <x v="0"/>
    <x v="1"/>
    <n v="0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43"/>
    <x v="0"/>
    <x v="1"/>
    <x v="6"/>
    <s v="BLF"/>
    <s v="BLT"/>
    <x v="80"/>
    <m/>
    <n v="3"/>
    <n v="160"/>
    <m/>
    <n v="84"/>
    <n v="70"/>
    <m/>
    <x v="0"/>
    <x v="0"/>
    <x v="0"/>
    <x v="0"/>
    <s v=" "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43"/>
    <x v="0"/>
    <x v="1"/>
    <x v="5"/>
    <s v="BOS"/>
    <s v="BOS"/>
    <x v="74"/>
    <m/>
    <n v="2"/>
    <n v="159"/>
    <n v="79"/>
    <n v="91"/>
    <n v="62"/>
    <m/>
    <x v="0"/>
    <x v="0"/>
    <x v="0"/>
    <x v="1"/>
    <n v="0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43"/>
    <x v="0"/>
    <x v="1"/>
    <x v="6"/>
    <s v="BRF"/>
    <s v="BTT"/>
    <x v="81"/>
    <m/>
    <n v="5"/>
    <n v="157"/>
    <m/>
    <n v="77"/>
    <n v="77"/>
    <m/>
    <x v="0"/>
    <x v="0"/>
    <x v="0"/>
    <x v="0"/>
    <s v=" "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43"/>
    <x v="0"/>
    <x v="1"/>
    <x v="1"/>
    <s v="BRO"/>
    <s v="LAD"/>
    <x v="47"/>
    <m/>
    <n v="5"/>
    <n v="154"/>
    <n v="79"/>
    <n v="75"/>
    <n v="79"/>
    <m/>
    <x v="0"/>
    <x v="0"/>
    <x v="0"/>
    <x v="1"/>
    <n v="0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43"/>
    <x v="0"/>
    <x v="1"/>
    <x v="1"/>
    <s v="BSN"/>
    <s v="ATL"/>
    <x v="24"/>
    <m/>
    <n v="1"/>
    <n v="158"/>
    <n v="79"/>
    <n v="94"/>
    <n v="59"/>
    <m/>
    <x v="0"/>
    <x v="1"/>
    <x v="1"/>
    <x v="2"/>
    <n v="1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43"/>
    <x v="0"/>
    <x v="1"/>
    <x v="6"/>
    <s v="BUF"/>
    <s v="BFL"/>
    <x v="31"/>
    <m/>
    <n v="4"/>
    <n v="155"/>
    <m/>
    <n v="80"/>
    <n v="71"/>
    <m/>
    <x v="0"/>
    <x v="0"/>
    <x v="0"/>
    <x v="0"/>
    <s v=" "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43"/>
    <x v="0"/>
    <x v="1"/>
    <x v="5"/>
    <s v="CHA"/>
    <s v="CHW"/>
    <x v="75"/>
    <m/>
    <n v="6"/>
    <n v="157"/>
    <n v="81"/>
    <n v="70"/>
    <n v="84"/>
    <m/>
    <x v="0"/>
    <x v="0"/>
    <x v="0"/>
    <x v="1"/>
    <n v="0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43"/>
    <x v="0"/>
    <x v="1"/>
    <x v="6"/>
    <s v="CHF"/>
    <s v="CHH"/>
    <x v="82"/>
    <m/>
    <n v="2"/>
    <n v="157"/>
    <m/>
    <n v="87"/>
    <n v="67"/>
    <m/>
    <x v="0"/>
    <x v="0"/>
    <x v="0"/>
    <x v="0"/>
    <s v=" "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43"/>
    <x v="0"/>
    <x v="1"/>
    <x v="1"/>
    <s v="CHN"/>
    <s v="CHC"/>
    <x v="25"/>
    <m/>
    <n v="4"/>
    <n v="156"/>
    <n v="76"/>
    <n v="78"/>
    <n v="76"/>
    <m/>
    <x v="0"/>
    <x v="0"/>
    <x v="0"/>
    <x v="1"/>
    <n v="0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43"/>
    <x v="0"/>
    <x v="1"/>
    <x v="1"/>
    <s v="CIN"/>
    <s v="CIN"/>
    <x v="26"/>
    <m/>
    <n v="8"/>
    <n v="157"/>
    <n v="77"/>
    <n v="60"/>
    <n v="94"/>
    <m/>
    <x v="0"/>
    <x v="0"/>
    <x v="0"/>
    <x v="1"/>
    <n v="0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43"/>
    <x v="0"/>
    <x v="1"/>
    <x v="5"/>
    <s v="CLE"/>
    <s v="CLE"/>
    <x v="76"/>
    <m/>
    <n v="8"/>
    <n v="157"/>
    <n v="79"/>
    <n v="51"/>
    <n v="102"/>
    <m/>
    <x v="0"/>
    <x v="0"/>
    <x v="0"/>
    <x v="1"/>
    <n v="0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43"/>
    <x v="0"/>
    <x v="1"/>
    <x v="5"/>
    <s v="DET"/>
    <s v="DET"/>
    <x v="77"/>
    <m/>
    <n v="4"/>
    <n v="157"/>
    <n v="78"/>
    <n v="80"/>
    <n v="73"/>
    <m/>
    <x v="0"/>
    <x v="0"/>
    <x v="0"/>
    <x v="1"/>
    <n v="0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43"/>
    <x v="0"/>
    <x v="1"/>
    <x v="6"/>
    <s v="IND"/>
    <s v="NEW"/>
    <x v="83"/>
    <m/>
    <n v="1"/>
    <n v="157"/>
    <m/>
    <n v="88"/>
    <n v="65"/>
    <m/>
    <x v="0"/>
    <x v="1"/>
    <x v="1"/>
    <x v="0"/>
    <s v=" "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43"/>
    <x v="0"/>
    <x v="1"/>
    <x v="6"/>
    <s v="KCF"/>
    <s v="KCP"/>
    <x v="84"/>
    <m/>
    <n v="6"/>
    <n v="154"/>
    <m/>
    <n v="67"/>
    <n v="84"/>
    <m/>
    <x v="0"/>
    <x v="0"/>
    <x v="0"/>
    <x v="0"/>
    <s v=" "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43"/>
    <x v="0"/>
    <x v="1"/>
    <x v="1"/>
    <s v="NY1"/>
    <s v="SFG"/>
    <x v="42"/>
    <m/>
    <n v="2"/>
    <n v="156"/>
    <n v="80"/>
    <n v="84"/>
    <n v="70"/>
    <m/>
    <x v="0"/>
    <x v="0"/>
    <x v="0"/>
    <x v="1"/>
    <n v="0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43"/>
    <x v="0"/>
    <x v="1"/>
    <x v="5"/>
    <s v="NYA"/>
    <s v="NYY"/>
    <x v="73"/>
    <m/>
    <n v="6"/>
    <n v="157"/>
    <n v="78"/>
    <n v="70"/>
    <n v="84"/>
    <m/>
    <x v="0"/>
    <x v="0"/>
    <x v="0"/>
    <x v="1"/>
    <n v="0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43"/>
    <x v="0"/>
    <x v="1"/>
    <x v="5"/>
    <s v="PHA"/>
    <s v="OAK"/>
    <x v="78"/>
    <m/>
    <n v="1"/>
    <n v="158"/>
    <n v="78"/>
    <n v="99"/>
    <n v="53"/>
    <m/>
    <x v="0"/>
    <x v="1"/>
    <x v="1"/>
    <x v="1"/>
    <n v="0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43"/>
    <x v="0"/>
    <x v="1"/>
    <x v="1"/>
    <s v="PHI"/>
    <s v="PHI"/>
    <x v="44"/>
    <m/>
    <n v="6"/>
    <n v="154"/>
    <n v="78"/>
    <n v="74"/>
    <n v="80"/>
    <m/>
    <x v="0"/>
    <x v="0"/>
    <x v="0"/>
    <x v="1"/>
    <n v="0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43"/>
    <x v="0"/>
    <x v="1"/>
    <x v="1"/>
    <s v="PIT"/>
    <s v="PIT"/>
    <x v="39"/>
    <m/>
    <n v="7"/>
    <n v="158"/>
    <n v="77"/>
    <n v="69"/>
    <n v="85"/>
    <m/>
    <x v="0"/>
    <x v="0"/>
    <x v="0"/>
    <x v="1"/>
    <n v="0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43"/>
    <x v="0"/>
    <x v="1"/>
    <x v="6"/>
    <s v="PTF"/>
    <s v="PBS"/>
    <x v="85"/>
    <m/>
    <n v="7"/>
    <n v="154"/>
    <m/>
    <n v="64"/>
    <n v="86"/>
    <m/>
    <x v="0"/>
    <x v="0"/>
    <x v="0"/>
    <x v="0"/>
    <s v=" "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43"/>
    <x v="0"/>
    <x v="1"/>
    <x v="5"/>
    <s v="SLA"/>
    <s v="BAL"/>
    <x v="37"/>
    <m/>
    <n v="5"/>
    <n v="159"/>
    <n v="81"/>
    <n v="71"/>
    <n v="82"/>
    <m/>
    <x v="0"/>
    <x v="0"/>
    <x v="0"/>
    <x v="1"/>
    <n v="0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43"/>
    <x v="0"/>
    <x v="1"/>
    <x v="6"/>
    <s v="SLF"/>
    <s v="SLI"/>
    <x v="86"/>
    <m/>
    <n v="8"/>
    <n v="154"/>
    <m/>
    <n v="62"/>
    <n v="89"/>
    <m/>
    <x v="0"/>
    <x v="0"/>
    <x v="0"/>
    <x v="0"/>
    <s v=" "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43"/>
    <x v="0"/>
    <x v="1"/>
    <x v="1"/>
    <s v="SLN"/>
    <s v="STL"/>
    <x v="40"/>
    <m/>
    <n v="3"/>
    <n v="157"/>
    <n v="79"/>
    <n v="81"/>
    <n v="72"/>
    <m/>
    <x v="0"/>
    <x v="0"/>
    <x v="0"/>
    <x v="1"/>
    <n v="0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43"/>
    <x v="0"/>
    <x v="1"/>
    <x v="5"/>
    <s v="WS1"/>
    <s v="MIN"/>
    <x v="79"/>
    <m/>
    <n v="3"/>
    <n v="158"/>
    <n v="77"/>
    <n v="81"/>
    <n v="73"/>
    <m/>
    <x v="0"/>
    <x v="0"/>
    <x v="0"/>
    <x v="1"/>
    <n v="0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44"/>
    <x v="0"/>
    <x v="1"/>
    <x v="6"/>
    <s v="BLF"/>
    <s v="BLT"/>
    <x v="80"/>
    <m/>
    <n v="8"/>
    <n v="154"/>
    <m/>
    <n v="47"/>
    <n v="107"/>
    <m/>
    <x v="0"/>
    <x v="0"/>
    <x v="0"/>
    <x v="0"/>
    <s v=" "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44"/>
    <x v="0"/>
    <x v="1"/>
    <x v="5"/>
    <s v="BOS"/>
    <s v="BOS"/>
    <x v="74"/>
    <m/>
    <n v="1"/>
    <n v="155"/>
    <n v="76"/>
    <n v="101"/>
    <n v="50"/>
    <m/>
    <x v="0"/>
    <x v="1"/>
    <x v="1"/>
    <x v="2"/>
    <n v="1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44"/>
    <x v="0"/>
    <x v="1"/>
    <x v="6"/>
    <s v="BRF"/>
    <s v="BTT"/>
    <x v="81"/>
    <m/>
    <n v="7"/>
    <n v="153"/>
    <m/>
    <n v="70"/>
    <n v="82"/>
    <m/>
    <x v="0"/>
    <x v="0"/>
    <x v="0"/>
    <x v="0"/>
    <s v=" "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44"/>
    <x v="0"/>
    <x v="1"/>
    <x v="1"/>
    <s v="BRO"/>
    <s v="LAD"/>
    <x v="47"/>
    <m/>
    <n v="3"/>
    <n v="154"/>
    <n v="78"/>
    <n v="80"/>
    <n v="72"/>
    <m/>
    <x v="0"/>
    <x v="0"/>
    <x v="0"/>
    <x v="1"/>
    <n v="0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44"/>
    <x v="0"/>
    <x v="1"/>
    <x v="1"/>
    <s v="BSN"/>
    <s v="ATL"/>
    <x v="24"/>
    <m/>
    <n v="2"/>
    <n v="157"/>
    <n v="78"/>
    <n v="83"/>
    <n v="69"/>
    <m/>
    <x v="0"/>
    <x v="0"/>
    <x v="0"/>
    <x v="1"/>
    <n v="0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44"/>
    <x v="0"/>
    <x v="1"/>
    <x v="6"/>
    <s v="BUF"/>
    <s v="BFL"/>
    <x v="31"/>
    <m/>
    <n v="6"/>
    <n v="153"/>
    <m/>
    <n v="74"/>
    <n v="78"/>
    <m/>
    <x v="0"/>
    <x v="0"/>
    <x v="0"/>
    <x v="0"/>
    <s v=" "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44"/>
    <x v="0"/>
    <x v="1"/>
    <x v="5"/>
    <s v="CHA"/>
    <s v="CHW"/>
    <x v="75"/>
    <m/>
    <n v="3"/>
    <n v="155"/>
    <n v="79"/>
    <n v="93"/>
    <n v="61"/>
    <m/>
    <x v="0"/>
    <x v="0"/>
    <x v="0"/>
    <x v="1"/>
    <n v="0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44"/>
    <x v="0"/>
    <x v="1"/>
    <x v="6"/>
    <s v="CHF"/>
    <s v="CHH"/>
    <x v="82"/>
    <m/>
    <n v="2"/>
    <n v="155"/>
    <m/>
    <n v="86"/>
    <n v="66"/>
    <m/>
    <x v="0"/>
    <x v="1"/>
    <x v="1"/>
    <x v="0"/>
    <s v=" "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44"/>
    <x v="0"/>
    <x v="1"/>
    <x v="1"/>
    <s v="CHN"/>
    <s v="CHC"/>
    <x v="25"/>
    <m/>
    <n v="4"/>
    <n v="156"/>
    <n v="77"/>
    <n v="73"/>
    <n v="80"/>
    <m/>
    <x v="0"/>
    <x v="0"/>
    <x v="0"/>
    <x v="1"/>
    <n v="0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44"/>
    <x v="0"/>
    <x v="1"/>
    <x v="1"/>
    <s v="CIN"/>
    <s v="CIN"/>
    <x v="26"/>
    <m/>
    <n v="7"/>
    <n v="160"/>
    <n v="79"/>
    <n v="71"/>
    <n v="83"/>
    <m/>
    <x v="0"/>
    <x v="0"/>
    <x v="0"/>
    <x v="1"/>
    <n v="0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44"/>
    <x v="0"/>
    <x v="1"/>
    <x v="5"/>
    <s v="CLE"/>
    <s v="CLE"/>
    <x v="76"/>
    <m/>
    <n v="7"/>
    <n v="154"/>
    <n v="77"/>
    <n v="57"/>
    <n v="95"/>
    <m/>
    <x v="0"/>
    <x v="0"/>
    <x v="0"/>
    <x v="1"/>
    <n v="0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44"/>
    <x v="0"/>
    <x v="1"/>
    <x v="5"/>
    <s v="DET"/>
    <s v="DET"/>
    <x v="77"/>
    <m/>
    <n v="2"/>
    <n v="156"/>
    <n v="77"/>
    <n v="100"/>
    <n v="54"/>
    <m/>
    <x v="0"/>
    <x v="0"/>
    <x v="0"/>
    <x v="1"/>
    <n v="0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44"/>
    <x v="0"/>
    <x v="1"/>
    <x v="6"/>
    <s v="KCF"/>
    <s v="KCP"/>
    <x v="84"/>
    <m/>
    <n v="4"/>
    <n v="153"/>
    <m/>
    <n v="81"/>
    <n v="72"/>
    <m/>
    <x v="0"/>
    <x v="0"/>
    <x v="0"/>
    <x v="0"/>
    <s v=" "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44"/>
    <x v="0"/>
    <x v="1"/>
    <x v="6"/>
    <s v="NEW"/>
    <s v="NEW"/>
    <x v="83"/>
    <m/>
    <n v="5"/>
    <n v="155"/>
    <m/>
    <n v="80"/>
    <n v="72"/>
    <m/>
    <x v="0"/>
    <x v="0"/>
    <x v="0"/>
    <x v="0"/>
    <s v=" "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44"/>
    <x v="0"/>
    <x v="1"/>
    <x v="1"/>
    <s v="NY1"/>
    <s v="SFG"/>
    <x v="42"/>
    <m/>
    <n v="8"/>
    <n v="155"/>
    <n v="76"/>
    <n v="69"/>
    <n v="83"/>
    <m/>
    <x v="0"/>
    <x v="0"/>
    <x v="0"/>
    <x v="1"/>
    <n v="0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44"/>
    <x v="0"/>
    <x v="1"/>
    <x v="5"/>
    <s v="NYA"/>
    <s v="NYY"/>
    <x v="73"/>
    <m/>
    <n v="5"/>
    <n v="154"/>
    <n v="82"/>
    <n v="69"/>
    <n v="83"/>
    <m/>
    <x v="0"/>
    <x v="0"/>
    <x v="0"/>
    <x v="1"/>
    <n v="0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44"/>
    <x v="0"/>
    <x v="1"/>
    <x v="5"/>
    <s v="PHA"/>
    <s v="OAK"/>
    <x v="78"/>
    <m/>
    <n v="8"/>
    <n v="154"/>
    <n v="74"/>
    <n v="43"/>
    <n v="109"/>
    <m/>
    <x v="0"/>
    <x v="0"/>
    <x v="0"/>
    <x v="1"/>
    <n v="0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44"/>
    <x v="0"/>
    <x v="1"/>
    <x v="1"/>
    <s v="PHI"/>
    <s v="PHI"/>
    <x v="44"/>
    <m/>
    <n v="1"/>
    <n v="153"/>
    <n v="76"/>
    <n v="90"/>
    <n v="62"/>
    <m/>
    <x v="0"/>
    <x v="1"/>
    <x v="1"/>
    <x v="1"/>
    <n v="0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44"/>
    <x v="0"/>
    <x v="1"/>
    <x v="1"/>
    <s v="PIT"/>
    <s v="PIT"/>
    <x v="39"/>
    <m/>
    <n v="5"/>
    <n v="156"/>
    <n v="79"/>
    <n v="73"/>
    <n v="81"/>
    <m/>
    <x v="0"/>
    <x v="0"/>
    <x v="0"/>
    <x v="1"/>
    <n v="0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44"/>
    <x v="0"/>
    <x v="1"/>
    <x v="6"/>
    <s v="PTF"/>
    <s v="PBS"/>
    <x v="85"/>
    <m/>
    <n v="3"/>
    <n v="156"/>
    <m/>
    <n v="86"/>
    <n v="67"/>
    <m/>
    <x v="0"/>
    <x v="0"/>
    <x v="0"/>
    <x v="0"/>
    <s v=" "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44"/>
    <x v="0"/>
    <x v="1"/>
    <x v="5"/>
    <s v="SLA"/>
    <s v="BAL"/>
    <x v="37"/>
    <m/>
    <n v="6"/>
    <n v="159"/>
    <n v="76"/>
    <n v="63"/>
    <n v="91"/>
    <m/>
    <x v="0"/>
    <x v="0"/>
    <x v="0"/>
    <x v="1"/>
    <n v="0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44"/>
    <x v="0"/>
    <x v="1"/>
    <x v="6"/>
    <s v="SLF"/>
    <s v="SLI"/>
    <x v="86"/>
    <m/>
    <n v="1"/>
    <n v="159"/>
    <m/>
    <n v="87"/>
    <n v="67"/>
    <m/>
    <x v="0"/>
    <x v="0"/>
    <x v="0"/>
    <x v="0"/>
    <s v=" "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44"/>
    <x v="0"/>
    <x v="1"/>
    <x v="1"/>
    <s v="SLN"/>
    <s v="STL"/>
    <x v="40"/>
    <m/>
    <n v="6"/>
    <n v="157"/>
    <n v="81"/>
    <n v="72"/>
    <n v="81"/>
    <m/>
    <x v="0"/>
    <x v="0"/>
    <x v="0"/>
    <x v="1"/>
    <n v="0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44"/>
    <x v="0"/>
    <x v="1"/>
    <x v="5"/>
    <s v="WS1"/>
    <s v="MIN"/>
    <x v="79"/>
    <m/>
    <n v="4"/>
    <n v="155"/>
    <n v="80"/>
    <n v="85"/>
    <n v="68"/>
    <m/>
    <x v="0"/>
    <x v="0"/>
    <x v="0"/>
    <x v="1"/>
    <n v="0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45"/>
    <x v="0"/>
    <x v="1"/>
    <x v="5"/>
    <s v="BOS"/>
    <s v="BOS"/>
    <x v="74"/>
    <m/>
    <n v="1"/>
    <n v="156"/>
    <n v="78"/>
    <n v="91"/>
    <n v="63"/>
    <m/>
    <x v="0"/>
    <x v="1"/>
    <x v="1"/>
    <x v="2"/>
    <n v="1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45"/>
    <x v="0"/>
    <x v="1"/>
    <x v="1"/>
    <s v="BRO"/>
    <s v="LAD"/>
    <x v="47"/>
    <m/>
    <n v="1"/>
    <n v="156"/>
    <n v="78"/>
    <n v="94"/>
    <n v="60"/>
    <m/>
    <x v="0"/>
    <x v="1"/>
    <x v="1"/>
    <x v="1"/>
    <n v="0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45"/>
    <x v="0"/>
    <x v="1"/>
    <x v="1"/>
    <s v="BSN"/>
    <s v="ATL"/>
    <x v="24"/>
    <m/>
    <n v="3"/>
    <n v="158"/>
    <n v="78"/>
    <n v="89"/>
    <n v="63"/>
    <m/>
    <x v="0"/>
    <x v="0"/>
    <x v="0"/>
    <x v="1"/>
    <n v="0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45"/>
    <x v="0"/>
    <x v="1"/>
    <x v="5"/>
    <s v="CHA"/>
    <s v="CHW"/>
    <x v="75"/>
    <m/>
    <n v="2"/>
    <n v="155"/>
    <n v="77"/>
    <n v="89"/>
    <n v="65"/>
    <m/>
    <x v="0"/>
    <x v="0"/>
    <x v="0"/>
    <x v="1"/>
    <n v="0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45"/>
    <x v="0"/>
    <x v="1"/>
    <x v="1"/>
    <s v="CHN"/>
    <s v="CHC"/>
    <x v="25"/>
    <m/>
    <n v="5"/>
    <n v="156"/>
    <n v="79"/>
    <n v="67"/>
    <n v="86"/>
    <m/>
    <x v="0"/>
    <x v="0"/>
    <x v="0"/>
    <x v="1"/>
    <n v="0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45"/>
    <x v="0"/>
    <x v="1"/>
    <x v="1"/>
    <s v="CIN"/>
    <s v="CIN"/>
    <x v="26"/>
    <m/>
    <n v="7"/>
    <n v="155"/>
    <n v="76"/>
    <n v="60"/>
    <n v="93"/>
    <m/>
    <x v="0"/>
    <x v="0"/>
    <x v="0"/>
    <x v="1"/>
    <n v="0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45"/>
    <x v="0"/>
    <x v="1"/>
    <x v="5"/>
    <s v="CLE"/>
    <s v="CLE"/>
    <x v="76"/>
    <m/>
    <n v="6"/>
    <n v="157"/>
    <n v="78"/>
    <n v="77"/>
    <n v="77"/>
    <m/>
    <x v="0"/>
    <x v="0"/>
    <x v="0"/>
    <x v="1"/>
    <n v="0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45"/>
    <x v="0"/>
    <x v="1"/>
    <x v="5"/>
    <s v="DET"/>
    <s v="DET"/>
    <x v="77"/>
    <m/>
    <n v="3"/>
    <n v="155"/>
    <n v="77"/>
    <n v="87"/>
    <n v="67"/>
    <m/>
    <x v="0"/>
    <x v="0"/>
    <x v="0"/>
    <x v="1"/>
    <n v="0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45"/>
    <x v="0"/>
    <x v="1"/>
    <x v="1"/>
    <s v="NY1"/>
    <s v="SFG"/>
    <x v="42"/>
    <m/>
    <n v="4"/>
    <n v="155"/>
    <n v="78"/>
    <n v="86"/>
    <n v="66"/>
    <m/>
    <x v="0"/>
    <x v="0"/>
    <x v="0"/>
    <x v="1"/>
    <n v="0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45"/>
    <x v="0"/>
    <x v="1"/>
    <x v="5"/>
    <s v="NYA"/>
    <s v="NYY"/>
    <x v="73"/>
    <m/>
    <n v="4"/>
    <n v="156"/>
    <n v="79"/>
    <n v="80"/>
    <n v="74"/>
    <m/>
    <x v="0"/>
    <x v="0"/>
    <x v="0"/>
    <x v="1"/>
    <n v="0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45"/>
    <x v="0"/>
    <x v="1"/>
    <x v="5"/>
    <s v="PHA"/>
    <s v="OAK"/>
    <x v="78"/>
    <m/>
    <n v="8"/>
    <n v="154"/>
    <n v="76"/>
    <n v="36"/>
    <n v="117"/>
    <m/>
    <x v="0"/>
    <x v="0"/>
    <x v="0"/>
    <x v="1"/>
    <n v="0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45"/>
    <x v="0"/>
    <x v="1"/>
    <x v="1"/>
    <s v="PHI"/>
    <s v="PHI"/>
    <x v="44"/>
    <m/>
    <n v="2"/>
    <n v="154"/>
    <n v="79"/>
    <n v="91"/>
    <n v="62"/>
    <m/>
    <x v="0"/>
    <x v="0"/>
    <x v="0"/>
    <x v="1"/>
    <n v="0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45"/>
    <x v="0"/>
    <x v="1"/>
    <x v="1"/>
    <s v="PIT"/>
    <s v="PIT"/>
    <x v="39"/>
    <m/>
    <n v="6"/>
    <n v="157"/>
    <n v="78"/>
    <n v="65"/>
    <n v="89"/>
    <m/>
    <x v="0"/>
    <x v="0"/>
    <x v="0"/>
    <x v="1"/>
    <n v="0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45"/>
    <x v="0"/>
    <x v="1"/>
    <x v="5"/>
    <s v="SLA"/>
    <s v="BAL"/>
    <x v="37"/>
    <m/>
    <n v="5"/>
    <n v="158"/>
    <n v="79"/>
    <n v="79"/>
    <n v="75"/>
    <m/>
    <x v="0"/>
    <x v="0"/>
    <x v="0"/>
    <x v="1"/>
    <n v="0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45"/>
    <x v="0"/>
    <x v="1"/>
    <x v="1"/>
    <s v="SLN"/>
    <s v="STL"/>
    <x v="40"/>
    <m/>
    <n v="7"/>
    <n v="153"/>
    <n v="76"/>
    <n v="60"/>
    <n v="93"/>
    <m/>
    <x v="0"/>
    <x v="0"/>
    <x v="0"/>
    <x v="1"/>
    <n v="0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45"/>
    <x v="0"/>
    <x v="1"/>
    <x v="5"/>
    <s v="WS1"/>
    <s v="MIN"/>
    <x v="79"/>
    <m/>
    <n v="7"/>
    <n v="159"/>
    <n v="81"/>
    <n v="76"/>
    <n v="77"/>
    <m/>
    <x v="0"/>
    <x v="0"/>
    <x v="0"/>
    <x v="1"/>
    <n v="0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46"/>
    <x v="0"/>
    <x v="1"/>
    <x v="5"/>
    <s v="BOS"/>
    <s v="BOS"/>
    <x v="74"/>
    <m/>
    <n v="2"/>
    <n v="157"/>
    <n v="80"/>
    <n v="90"/>
    <n v="62"/>
    <m/>
    <x v="0"/>
    <x v="0"/>
    <x v="0"/>
    <x v="1"/>
    <n v="0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46"/>
    <x v="0"/>
    <x v="1"/>
    <x v="1"/>
    <s v="BRO"/>
    <s v="LAD"/>
    <x v="47"/>
    <m/>
    <n v="7"/>
    <n v="156"/>
    <n v="78"/>
    <n v="70"/>
    <n v="81"/>
    <m/>
    <x v="0"/>
    <x v="0"/>
    <x v="0"/>
    <x v="1"/>
    <n v="0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46"/>
    <x v="0"/>
    <x v="1"/>
    <x v="1"/>
    <s v="BSN"/>
    <s v="ATL"/>
    <x v="24"/>
    <m/>
    <n v="6"/>
    <n v="157"/>
    <n v="77"/>
    <n v="72"/>
    <n v="81"/>
    <m/>
    <x v="0"/>
    <x v="0"/>
    <x v="0"/>
    <x v="1"/>
    <n v="0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46"/>
    <x v="0"/>
    <x v="1"/>
    <x v="5"/>
    <s v="CHA"/>
    <s v="CHW"/>
    <x v="75"/>
    <m/>
    <n v="1"/>
    <n v="156"/>
    <n v="79"/>
    <n v="100"/>
    <n v="54"/>
    <m/>
    <x v="0"/>
    <x v="1"/>
    <x v="1"/>
    <x v="2"/>
    <n v="1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46"/>
    <x v="0"/>
    <x v="1"/>
    <x v="1"/>
    <s v="CHN"/>
    <s v="CHC"/>
    <x v="25"/>
    <m/>
    <n v="5"/>
    <n v="157"/>
    <n v="77"/>
    <n v="74"/>
    <n v="80"/>
    <m/>
    <x v="0"/>
    <x v="0"/>
    <x v="0"/>
    <x v="1"/>
    <n v="0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46"/>
    <x v="0"/>
    <x v="1"/>
    <x v="1"/>
    <s v="CIN"/>
    <s v="CIN"/>
    <x v="26"/>
    <m/>
    <n v="4"/>
    <n v="157"/>
    <n v="80"/>
    <n v="78"/>
    <n v="76"/>
    <m/>
    <x v="0"/>
    <x v="0"/>
    <x v="0"/>
    <x v="1"/>
    <n v="0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46"/>
    <x v="0"/>
    <x v="1"/>
    <x v="5"/>
    <s v="CLE"/>
    <s v="CLE"/>
    <x v="76"/>
    <m/>
    <n v="3"/>
    <n v="156"/>
    <n v="78"/>
    <n v="88"/>
    <n v="66"/>
    <m/>
    <x v="0"/>
    <x v="0"/>
    <x v="0"/>
    <x v="1"/>
    <n v="0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46"/>
    <x v="0"/>
    <x v="1"/>
    <x v="5"/>
    <s v="DET"/>
    <s v="DET"/>
    <x v="77"/>
    <m/>
    <n v="4"/>
    <n v="154"/>
    <n v="76"/>
    <n v="78"/>
    <n v="75"/>
    <m/>
    <x v="0"/>
    <x v="0"/>
    <x v="0"/>
    <x v="1"/>
    <n v="0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46"/>
    <x v="0"/>
    <x v="1"/>
    <x v="1"/>
    <s v="NY1"/>
    <s v="SFG"/>
    <x v="42"/>
    <m/>
    <n v="1"/>
    <n v="158"/>
    <n v="80"/>
    <n v="98"/>
    <n v="56"/>
    <m/>
    <x v="0"/>
    <x v="1"/>
    <x v="1"/>
    <x v="1"/>
    <n v="0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46"/>
    <x v="0"/>
    <x v="1"/>
    <x v="5"/>
    <s v="NYA"/>
    <s v="NYY"/>
    <x v="73"/>
    <m/>
    <n v="6"/>
    <n v="155"/>
    <n v="75"/>
    <n v="71"/>
    <n v="82"/>
    <m/>
    <x v="0"/>
    <x v="0"/>
    <x v="0"/>
    <x v="1"/>
    <n v="0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46"/>
    <x v="0"/>
    <x v="1"/>
    <x v="5"/>
    <s v="PHA"/>
    <s v="OAK"/>
    <x v="78"/>
    <m/>
    <n v="8"/>
    <n v="154"/>
    <n v="76"/>
    <n v="55"/>
    <n v="98"/>
    <m/>
    <x v="0"/>
    <x v="0"/>
    <x v="0"/>
    <x v="1"/>
    <n v="0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46"/>
    <x v="0"/>
    <x v="1"/>
    <x v="1"/>
    <s v="PHI"/>
    <s v="PHI"/>
    <x v="44"/>
    <m/>
    <n v="2"/>
    <n v="154"/>
    <n v="76"/>
    <n v="87"/>
    <n v="65"/>
    <m/>
    <x v="0"/>
    <x v="0"/>
    <x v="0"/>
    <x v="1"/>
    <n v="0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46"/>
    <x v="0"/>
    <x v="1"/>
    <x v="1"/>
    <s v="PIT"/>
    <s v="PIT"/>
    <x v="39"/>
    <m/>
    <n v="8"/>
    <n v="157"/>
    <n v="79"/>
    <n v="51"/>
    <n v="103"/>
    <m/>
    <x v="0"/>
    <x v="0"/>
    <x v="0"/>
    <x v="1"/>
    <n v="0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46"/>
    <x v="0"/>
    <x v="1"/>
    <x v="5"/>
    <s v="SLA"/>
    <s v="BAL"/>
    <x v="37"/>
    <m/>
    <n v="7"/>
    <n v="155"/>
    <n v="78"/>
    <n v="57"/>
    <n v="97"/>
    <m/>
    <x v="0"/>
    <x v="0"/>
    <x v="0"/>
    <x v="1"/>
    <n v="0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46"/>
    <x v="0"/>
    <x v="1"/>
    <x v="1"/>
    <s v="SLN"/>
    <s v="STL"/>
    <x v="40"/>
    <m/>
    <n v="3"/>
    <n v="154"/>
    <n v="78"/>
    <n v="82"/>
    <n v="70"/>
    <m/>
    <x v="0"/>
    <x v="0"/>
    <x v="0"/>
    <x v="1"/>
    <n v="0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46"/>
    <x v="0"/>
    <x v="1"/>
    <x v="5"/>
    <s v="WS1"/>
    <s v="MIN"/>
    <x v="79"/>
    <m/>
    <n v="5"/>
    <n v="157"/>
    <n v="80"/>
    <n v="74"/>
    <n v="79"/>
    <m/>
    <x v="0"/>
    <x v="0"/>
    <x v="0"/>
    <x v="1"/>
    <n v="0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47"/>
    <x v="0"/>
    <x v="1"/>
    <x v="5"/>
    <s v="BOS"/>
    <s v="BOS"/>
    <x v="74"/>
    <m/>
    <n v="1"/>
    <n v="126"/>
    <n v="70"/>
    <n v="75"/>
    <n v="51"/>
    <m/>
    <x v="0"/>
    <x v="1"/>
    <x v="1"/>
    <x v="2"/>
    <n v="1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47"/>
    <x v="0"/>
    <x v="1"/>
    <x v="1"/>
    <s v="BRO"/>
    <s v="LAD"/>
    <x v="47"/>
    <m/>
    <n v="5"/>
    <n v="126"/>
    <n v="54"/>
    <n v="57"/>
    <n v="69"/>
    <m/>
    <x v="0"/>
    <x v="0"/>
    <x v="0"/>
    <x v="1"/>
    <n v="0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47"/>
    <x v="0"/>
    <x v="1"/>
    <x v="1"/>
    <s v="BSN"/>
    <s v="ATL"/>
    <x v="24"/>
    <m/>
    <n v="7"/>
    <n v="124"/>
    <n v="52"/>
    <n v="53"/>
    <n v="71"/>
    <m/>
    <x v="0"/>
    <x v="0"/>
    <x v="0"/>
    <x v="1"/>
    <n v="0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47"/>
    <x v="0"/>
    <x v="1"/>
    <x v="5"/>
    <s v="CHA"/>
    <s v="CHW"/>
    <x v="75"/>
    <m/>
    <n v="6"/>
    <n v="124"/>
    <n v="56"/>
    <n v="57"/>
    <n v="67"/>
    <m/>
    <x v="0"/>
    <x v="0"/>
    <x v="0"/>
    <x v="1"/>
    <n v="0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47"/>
    <x v="0"/>
    <x v="1"/>
    <x v="1"/>
    <s v="CHN"/>
    <s v="CHC"/>
    <x v="25"/>
    <m/>
    <n v="1"/>
    <n v="131"/>
    <n v="74"/>
    <n v="84"/>
    <n v="45"/>
    <m/>
    <x v="0"/>
    <x v="1"/>
    <x v="1"/>
    <x v="1"/>
    <n v="0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47"/>
    <x v="0"/>
    <x v="1"/>
    <x v="1"/>
    <s v="CIN"/>
    <s v="CIN"/>
    <x v="26"/>
    <m/>
    <n v="3"/>
    <n v="129"/>
    <n v="71"/>
    <n v="68"/>
    <n v="60"/>
    <m/>
    <x v="0"/>
    <x v="0"/>
    <x v="0"/>
    <x v="1"/>
    <n v="0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47"/>
    <x v="0"/>
    <x v="1"/>
    <x v="5"/>
    <s v="CLE"/>
    <s v="CLE"/>
    <x v="76"/>
    <m/>
    <n v="2"/>
    <n v="129"/>
    <n v="62"/>
    <n v="73"/>
    <n v="54"/>
    <m/>
    <x v="0"/>
    <x v="0"/>
    <x v="0"/>
    <x v="1"/>
    <n v="0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47"/>
    <x v="0"/>
    <x v="1"/>
    <x v="5"/>
    <s v="DET"/>
    <s v="DET"/>
    <x v="77"/>
    <m/>
    <n v="7"/>
    <n v="128"/>
    <n v="58"/>
    <n v="55"/>
    <n v="71"/>
    <m/>
    <x v="0"/>
    <x v="0"/>
    <x v="0"/>
    <x v="1"/>
    <n v="0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47"/>
    <x v="0"/>
    <x v="1"/>
    <x v="1"/>
    <s v="NY1"/>
    <s v="SFG"/>
    <x v="42"/>
    <m/>
    <n v="2"/>
    <n v="124"/>
    <n v="56"/>
    <n v="71"/>
    <n v="53"/>
    <m/>
    <x v="0"/>
    <x v="0"/>
    <x v="0"/>
    <x v="1"/>
    <n v="0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47"/>
    <x v="0"/>
    <x v="1"/>
    <x v="5"/>
    <s v="NYA"/>
    <s v="NYY"/>
    <x v="73"/>
    <m/>
    <n v="4"/>
    <n v="126"/>
    <n v="67"/>
    <n v="60"/>
    <n v="63"/>
    <m/>
    <x v="0"/>
    <x v="0"/>
    <x v="0"/>
    <x v="1"/>
    <n v="0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47"/>
    <x v="0"/>
    <x v="1"/>
    <x v="5"/>
    <s v="PHA"/>
    <s v="OAK"/>
    <x v="78"/>
    <m/>
    <n v="8"/>
    <n v="130"/>
    <n v="68"/>
    <n v="52"/>
    <n v="76"/>
    <m/>
    <x v="0"/>
    <x v="0"/>
    <x v="0"/>
    <x v="1"/>
    <n v="0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47"/>
    <x v="0"/>
    <x v="1"/>
    <x v="1"/>
    <s v="PHI"/>
    <s v="PHI"/>
    <x v="44"/>
    <m/>
    <n v="6"/>
    <n v="125"/>
    <n v="57"/>
    <n v="55"/>
    <n v="68"/>
    <m/>
    <x v="0"/>
    <x v="0"/>
    <x v="0"/>
    <x v="1"/>
    <n v="0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47"/>
    <x v="0"/>
    <x v="1"/>
    <x v="1"/>
    <s v="PIT"/>
    <s v="PIT"/>
    <x v="39"/>
    <m/>
    <n v="4"/>
    <n v="126"/>
    <n v="71"/>
    <n v="65"/>
    <n v="60"/>
    <m/>
    <x v="0"/>
    <x v="0"/>
    <x v="0"/>
    <x v="1"/>
    <n v="0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47"/>
    <x v="0"/>
    <x v="1"/>
    <x v="5"/>
    <s v="SLA"/>
    <s v="BAL"/>
    <x v="37"/>
    <m/>
    <n v="5"/>
    <n v="123"/>
    <n v="53"/>
    <n v="58"/>
    <n v="64"/>
    <m/>
    <x v="0"/>
    <x v="0"/>
    <x v="0"/>
    <x v="1"/>
    <n v="0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47"/>
    <x v="0"/>
    <x v="1"/>
    <x v="1"/>
    <s v="SLN"/>
    <s v="STL"/>
    <x v="40"/>
    <m/>
    <n v="8"/>
    <n v="131"/>
    <n v="73"/>
    <n v="51"/>
    <n v="78"/>
    <m/>
    <x v="0"/>
    <x v="0"/>
    <x v="0"/>
    <x v="1"/>
    <n v="0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47"/>
    <x v="0"/>
    <x v="1"/>
    <x v="5"/>
    <s v="WS1"/>
    <s v="MIN"/>
    <x v="79"/>
    <m/>
    <n v="3"/>
    <n v="130"/>
    <n v="74"/>
    <n v="72"/>
    <n v="56"/>
    <m/>
    <x v="0"/>
    <x v="0"/>
    <x v="0"/>
    <x v="1"/>
    <n v="0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48"/>
    <x v="0"/>
    <x v="1"/>
    <x v="5"/>
    <s v="BOS"/>
    <s v="BOS"/>
    <x v="74"/>
    <m/>
    <n v="6"/>
    <n v="138"/>
    <n v="66"/>
    <n v="66"/>
    <n v="71"/>
    <m/>
    <x v="0"/>
    <x v="0"/>
    <x v="0"/>
    <x v="1"/>
    <n v="0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48"/>
    <x v="0"/>
    <x v="1"/>
    <x v="1"/>
    <s v="BRO"/>
    <s v="LAD"/>
    <x v="47"/>
    <m/>
    <n v="5"/>
    <n v="141"/>
    <n v="70"/>
    <n v="69"/>
    <n v="71"/>
    <m/>
    <x v="0"/>
    <x v="0"/>
    <x v="0"/>
    <x v="1"/>
    <n v="0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48"/>
    <x v="0"/>
    <x v="1"/>
    <x v="1"/>
    <s v="BSN"/>
    <s v="ATL"/>
    <x v="24"/>
    <m/>
    <n v="6"/>
    <n v="140"/>
    <n v="68"/>
    <n v="57"/>
    <n v="82"/>
    <m/>
    <x v="0"/>
    <x v="0"/>
    <x v="0"/>
    <x v="1"/>
    <n v="0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48"/>
    <x v="0"/>
    <x v="1"/>
    <x v="5"/>
    <s v="CHA"/>
    <s v="CHW"/>
    <x v="75"/>
    <m/>
    <n v="1"/>
    <n v="140"/>
    <n v="70"/>
    <n v="88"/>
    <n v="52"/>
    <m/>
    <x v="0"/>
    <x v="1"/>
    <x v="1"/>
    <x v="1"/>
    <n v="0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48"/>
    <x v="0"/>
    <x v="1"/>
    <x v="1"/>
    <s v="CHN"/>
    <s v="CHC"/>
    <x v="25"/>
    <m/>
    <n v="3"/>
    <n v="140"/>
    <n v="71"/>
    <n v="75"/>
    <n v="65"/>
    <m/>
    <x v="0"/>
    <x v="0"/>
    <x v="0"/>
    <x v="1"/>
    <n v="0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48"/>
    <x v="0"/>
    <x v="1"/>
    <x v="1"/>
    <s v="CIN"/>
    <s v="CIN"/>
    <x v="26"/>
    <m/>
    <n v="1"/>
    <n v="140"/>
    <n v="70"/>
    <n v="96"/>
    <n v="44"/>
    <m/>
    <x v="0"/>
    <x v="1"/>
    <x v="1"/>
    <x v="2"/>
    <n v="1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48"/>
    <x v="0"/>
    <x v="1"/>
    <x v="5"/>
    <s v="CLE"/>
    <s v="CLE"/>
    <x v="76"/>
    <m/>
    <n v="2"/>
    <n v="139"/>
    <n v="69"/>
    <n v="84"/>
    <n v="55"/>
    <m/>
    <x v="0"/>
    <x v="0"/>
    <x v="0"/>
    <x v="1"/>
    <n v="0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48"/>
    <x v="0"/>
    <x v="1"/>
    <x v="5"/>
    <s v="DET"/>
    <s v="DET"/>
    <x v="77"/>
    <m/>
    <n v="4"/>
    <n v="140"/>
    <n v="70"/>
    <n v="80"/>
    <n v="60"/>
    <m/>
    <x v="0"/>
    <x v="0"/>
    <x v="0"/>
    <x v="1"/>
    <n v="0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48"/>
    <x v="0"/>
    <x v="1"/>
    <x v="1"/>
    <s v="NY1"/>
    <s v="SFG"/>
    <x v="42"/>
    <m/>
    <n v="2"/>
    <n v="140"/>
    <n v="69"/>
    <n v="87"/>
    <n v="53"/>
    <m/>
    <x v="0"/>
    <x v="0"/>
    <x v="0"/>
    <x v="1"/>
    <n v="0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48"/>
    <x v="0"/>
    <x v="1"/>
    <x v="5"/>
    <s v="NYA"/>
    <s v="NYY"/>
    <x v="73"/>
    <m/>
    <n v="3"/>
    <n v="141"/>
    <n v="73"/>
    <n v="80"/>
    <n v="59"/>
    <m/>
    <x v="0"/>
    <x v="0"/>
    <x v="0"/>
    <x v="1"/>
    <n v="0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48"/>
    <x v="0"/>
    <x v="1"/>
    <x v="5"/>
    <s v="PHA"/>
    <s v="OAK"/>
    <x v="78"/>
    <m/>
    <n v="8"/>
    <n v="140"/>
    <n v="70"/>
    <n v="36"/>
    <n v="104"/>
    <m/>
    <x v="0"/>
    <x v="0"/>
    <x v="0"/>
    <x v="1"/>
    <n v="0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48"/>
    <x v="0"/>
    <x v="1"/>
    <x v="1"/>
    <s v="PHI"/>
    <s v="PHI"/>
    <x v="44"/>
    <m/>
    <n v="8"/>
    <n v="138"/>
    <n v="71"/>
    <n v="47"/>
    <n v="90"/>
    <m/>
    <x v="0"/>
    <x v="0"/>
    <x v="0"/>
    <x v="1"/>
    <n v="0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48"/>
    <x v="0"/>
    <x v="1"/>
    <x v="1"/>
    <s v="PIT"/>
    <s v="PIT"/>
    <x v="39"/>
    <m/>
    <n v="4"/>
    <n v="139"/>
    <n v="70"/>
    <n v="71"/>
    <n v="68"/>
    <m/>
    <x v="0"/>
    <x v="0"/>
    <x v="0"/>
    <x v="1"/>
    <n v="0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48"/>
    <x v="0"/>
    <x v="1"/>
    <x v="5"/>
    <s v="SLA"/>
    <s v="BAL"/>
    <x v="37"/>
    <m/>
    <n v="5"/>
    <n v="140"/>
    <n v="70"/>
    <n v="67"/>
    <n v="72"/>
    <m/>
    <x v="0"/>
    <x v="0"/>
    <x v="0"/>
    <x v="1"/>
    <n v="0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48"/>
    <x v="0"/>
    <x v="1"/>
    <x v="1"/>
    <s v="SLN"/>
    <s v="STL"/>
    <x v="40"/>
    <m/>
    <n v="7"/>
    <n v="138"/>
    <n v="69"/>
    <n v="54"/>
    <n v="83"/>
    <m/>
    <x v="0"/>
    <x v="0"/>
    <x v="0"/>
    <x v="1"/>
    <n v="0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48"/>
    <x v="0"/>
    <x v="1"/>
    <x v="5"/>
    <s v="WS1"/>
    <s v="MIN"/>
    <x v="79"/>
    <m/>
    <n v="7"/>
    <n v="142"/>
    <n v="72"/>
    <n v="56"/>
    <n v="84"/>
    <m/>
    <x v="0"/>
    <x v="0"/>
    <x v="0"/>
    <x v="1"/>
    <n v="0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49"/>
    <x v="0"/>
    <x v="1"/>
    <x v="5"/>
    <s v="BOS"/>
    <s v="BOS"/>
    <x v="74"/>
    <m/>
    <n v="5"/>
    <n v="154"/>
    <n v="76"/>
    <n v="72"/>
    <n v="81"/>
    <m/>
    <x v="0"/>
    <x v="0"/>
    <x v="0"/>
    <x v="1"/>
    <n v="0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49"/>
    <x v="0"/>
    <x v="1"/>
    <x v="1"/>
    <s v="BRO"/>
    <s v="LAD"/>
    <x v="47"/>
    <m/>
    <n v="1"/>
    <n v="155"/>
    <n v="78"/>
    <n v="93"/>
    <n v="61"/>
    <m/>
    <x v="0"/>
    <x v="1"/>
    <x v="1"/>
    <x v="1"/>
    <n v="0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49"/>
    <x v="0"/>
    <x v="1"/>
    <x v="1"/>
    <s v="BSN"/>
    <s v="ATL"/>
    <x v="24"/>
    <m/>
    <n v="7"/>
    <n v="153"/>
    <n v="74"/>
    <n v="62"/>
    <n v="90"/>
    <m/>
    <x v="0"/>
    <x v="0"/>
    <x v="0"/>
    <x v="1"/>
    <n v="0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49"/>
    <x v="0"/>
    <x v="1"/>
    <x v="5"/>
    <s v="CHA"/>
    <s v="CHW"/>
    <x v="75"/>
    <m/>
    <n v="2"/>
    <n v="154"/>
    <n v="77"/>
    <n v="96"/>
    <n v="58"/>
    <m/>
    <x v="0"/>
    <x v="0"/>
    <x v="0"/>
    <x v="1"/>
    <n v="0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49"/>
    <x v="0"/>
    <x v="1"/>
    <x v="1"/>
    <s v="CHN"/>
    <s v="CHC"/>
    <x v="25"/>
    <m/>
    <n v="5"/>
    <n v="154"/>
    <n v="77"/>
    <n v="75"/>
    <n v="79"/>
    <m/>
    <x v="0"/>
    <x v="0"/>
    <x v="0"/>
    <x v="1"/>
    <n v="0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49"/>
    <x v="0"/>
    <x v="1"/>
    <x v="1"/>
    <s v="CIN"/>
    <s v="CIN"/>
    <x v="26"/>
    <m/>
    <n v="3"/>
    <n v="154"/>
    <n v="77"/>
    <n v="82"/>
    <n v="71"/>
    <m/>
    <x v="0"/>
    <x v="0"/>
    <x v="0"/>
    <x v="1"/>
    <n v="0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49"/>
    <x v="0"/>
    <x v="1"/>
    <x v="5"/>
    <s v="CLE"/>
    <s v="CLE"/>
    <x v="76"/>
    <m/>
    <n v="1"/>
    <n v="154"/>
    <n v="78"/>
    <n v="98"/>
    <n v="56"/>
    <m/>
    <x v="0"/>
    <x v="1"/>
    <x v="1"/>
    <x v="2"/>
    <n v="1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49"/>
    <x v="0"/>
    <x v="1"/>
    <x v="5"/>
    <s v="DET"/>
    <s v="DET"/>
    <x v="77"/>
    <m/>
    <n v="7"/>
    <n v="155"/>
    <n v="78"/>
    <n v="61"/>
    <n v="93"/>
    <m/>
    <x v="0"/>
    <x v="0"/>
    <x v="0"/>
    <x v="1"/>
    <n v="0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49"/>
    <x v="0"/>
    <x v="1"/>
    <x v="1"/>
    <s v="NY1"/>
    <s v="SFG"/>
    <x v="42"/>
    <m/>
    <n v="2"/>
    <n v="155"/>
    <n v="80"/>
    <n v="86"/>
    <n v="68"/>
    <m/>
    <x v="0"/>
    <x v="0"/>
    <x v="0"/>
    <x v="1"/>
    <n v="0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49"/>
    <x v="0"/>
    <x v="1"/>
    <x v="5"/>
    <s v="NYA"/>
    <s v="NYY"/>
    <x v="73"/>
    <m/>
    <n v="3"/>
    <n v="154"/>
    <n v="77"/>
    <n v="95"/>
    <n v="59"/>
    <m/>
    <x v="0"/>
    <x v="0"/>
    <x v="0"/>
    <x v="1"/>
    <n v="0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49"/>
    <x v="0"/>
    <x v="1"/>
    <x v="5"/>
    <s v="PHA"/>
    <s v="OAK"/>
    <x v="78"/>
    <m/>
    <n v="8"/>
    <n v="156"/>
    <n v="77"/>
    <n v="48"/>
    <n v="106"/>
    <m/>
    <x v="0"/>
    <x v="0"/>
    <x v="0"/>
    <x v="1"/>
    <n v="0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49"/>
    <x v="0"/>
    <x v="1"/>
    <x v="1"/>
    <s v="PHI"/>
    <s v="PHI"/>
    <x v="44"/>
    <m/>
    <n v="8"/>
    <n v="153"/>
    <n v="77"/>
    <n v="62"/>
    <n v="91"/>
    <m/>
    <x v="0"/>
    <x v="0"/>
    <x v="0"/>
    <x v="1"/>
    <n v="0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49"/>
    <x v="0"/>
    <x v="1"/>
    <x v="1"/>
    <s v="PIT"/>
    <s v="PIT"/>
    <x v="39"/>
    <m/>
    <n v="4"/>
    <n v="155"/>
    <n v="78"/>
    <n v="79"/>
    <n v="75"/>
    <m/>
    <x v="0"/>
    <x v="0"/>
    <x v="0"/>
    <x v="1"/>
    <n v="0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49"/>
    <x v="0"/>
    <x v="1"/>
    <x v="5"/>
    <s v="SLA"/>
    <s v="BAL"/>
    <x v="37"/>
    <m/>
    <n v="4"/>
    <n v="154"/>
    <n v="78"/>
    <n v="76"/>
    <n v="77"/>
    <m/>
    <x v="0"/>
    <x v="0"/>
    <x v="0"/>
    <x v="1"/>
    <n v="0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49"/>
    <x v="0"/>
    <x v="1"/>
    <x v="1"/>
    <s v="SLN"/>
    <s v="STL"/>
    <x v="40"/>
    <m/>
    <n v="5"/>
    <n v="155"/>
    <n v="76"/>
    <n v="75"/>
    <n v="79"/>
    <m/>
    <x v="0"/>
    <x v="0"/>
    <x v="0"/>
    <x v="1"/>
    <n v="0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49"/>
    <x v="0"/>
    <x v="1"/>
    <x v="5"/>
    <s v="WS1"/>
    <s v="MIN"/>
    <x v="79"/>
    <m/>
    <n v="6"/>
    <n v="153"/>
    <n v="76"/>
    <n v="68"/>
    <n v="84"/>
    <m/>
    <x v="0"/>
    <x v="0"/>
    <x v="0"/>
    <x v="1"/>
    <n v="0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50"/>
    <x v="0"/>
    <x v="1"/>
    <x v="5"/>
    <s v="BOS"/>
    <s v="BOS"/>
    <x v="74"/>
    <m/>
    <n v="5"/>
    <n v="154"/>
    <n v="77"/>
    <n v="75"/>
    <n v="79"/>
    <m/>
    <x v="0"/>
    <x v="0"/>
    <x v="0"/>
    <x v="1"/>
    <n v="0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50"/>
    <x v="0"/>
    <x v="1"/>
    <x v="1"/>
    <s v="BRO"/>
    <s v="LAD"/>
    <x v="47"/>
    <m/>
    <n v="5"/>
    <n v="152"/>
    <n v="78"/>
    <n v="77"/>
    <n v="75"/>
    <m/>
    <x v="0"/>
    <x v="0"/>
    <x v="0"/>
    <x v="1"/>
    <n v="0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50"/>
    <x v="0"/>
    <x v="1"/>
    <x v="1"/>
    <s v="BSN"/>
    <s v="ATL"/>
    <x v="24"/>
    <m/>
    <n v="4"/>
    <n v="153"/>
    <n v="74"/>
    <n v="79"/>
    <n v="74"/>
    <m/>
    <x v="0"/>
    <x v="0"/>
    <x v="0"/>
    <x v="1"/>
    <n v="0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50"/>
    <x v="0"/>
    <x v="1"/>
    <x v="5"/>
    <s v="CHA"/>
    <s v="CHW"/>
    <x v="75"/>
    <m/>
    <n v="7"/>
    <n v="154"/>
    <n v="77"/>
    <n v="62"/>
    <n v="92"/>
    <m/>
    <x v="0"/>
    <x v="0"/>
    <x v="0"/>
    <x v="1"/>
    <n v="0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50"/>
    <x v="0"/>
    <x v="1"/>
    <x v="1"/>
    <s v="CHN"/>
    <s v="CHC"/>
    <x v="25"/>
    <m/>
    <n v="7"/>
    <n v="153"/>
    <n v="76"/>
    <n v="64"/>
    <n v="89"/>
    <m/>
    <x v="0"/>
    <x v="0"/>
    <x v="0"/>
    <x v="1"/>
    <n v="0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50"/>
    <x v="0"/>
    <x v="1"/>
    <x v="1"/>
    <s v="CIN"/>
    <s v="CIN"/>
    <x v="26"/>
    <m/>
    <n v="6"/>
    <n v="153"/>
    <n v="76"/>
    <n v="70"/>
    <n v="83"/>
    <m/>
    <x v="0"/>
    <x v="0"/>
    <x v="0"/>
    <x v="1"/>
    <n v="0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50"/>
    <x v="0"/>
    <x v="1"/>
    <x v="5"/>
    <s v="CLE"/>
    <s v="CLE"/>
    <x v="76"/>
    <m/>
    <n v="2"/>
    <n v="154"/>
    <n v="77"/>
    <n v="94"/>
    <n v="60"/>
    <m/>
    <x v="0"/>
    <x v="0"/>
    <x v="0"/>
    <x v="1"/>
    <n v="0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50"/>
    <x v="0"/>
    <x v="1"/>
    <x v="5"/>
    <s v="DET"/>
    <s v="DET"/>
    <x v="77"/>
    <m/>
    <n v="6"/>
    <n v="154"/>
    <n v="77"/>
    <n v="71"/>
    <n v="82"/>
    <m/>
    <x v="0"/>
    <x v="0"/>
    <x v="0"/>
    <x v="1"/>
    <n v="0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50"/>
    <x v="0"/>
    <x v="1"/>
    <x v="1"/>
    <s v="NY1"/>
    <s v="SFG"/>
    <x v="42"/>
    <m/>
    <n v="1"/>
    <n v="153"/>
    <n v="79"/>
    <n v="94"/>
    <n v="59"/>
    <m/>
    <x v="0"/>
    <x v="1"/>
    <x v="1"/>
    <x v="2"/>
    <n v="1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50"/>
    <x v="0"/>
    <x v="1"/>
    <x v="5"/>
    <s v="NYA"/>
    <s v="NYY"/>
    <x v="73"/>
    <m/>
    <n v="1"/>
    <n v="153"/>
    <n v="78"/>
    <n v="98"/>
    <n v="55"/>
    <m/>
    <x v="0"/>
    <x v="1"/>
    <x v="1"/>
    <x v="1"/>
    <n v="0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50"/>
    <x v="0"/>
    <x v="1"/>
    <x v="5"/>
    <s v="PHA"/>
    <s v="OAK"/>
    <x v="78"/>
    <m/>
    <n v="8"/>
    <n v="155"/>
    <n v="77"/>
    <n v="53"/>
    <n v="100"/>
    <m/>
    <x v="0"/>
    <x v="0"/>
    <x v="0"/>
    <x v="1"/>
    <n v="0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50"/>
    <x v="0"/>
    <x v="1"/>
    <x v="1"/>
    <s v="PHI"/>
    <s v="PHI"/>
    <x v="44"/>
    <m/>
    <n v="8"/>
    <n v="154"/>
    <n v="76"/>
    <n v="51"/>
    <n v="103"/>
    <m/>
    <x v="0"/>
    <x v="0"/>
    <x v="0"/>
    <x v="1"/>
    <n v="0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50"/>
    <x v="0"/>
    <x v="1"/>
    <x v="1"/>
    <s v="PIT"/>
    <s v="PIT"/>
    <x v="39"/>
    <m/>
    <n v="2"/>
    <n v="154"/>
    <n v="76"/>
    <n v="90"/>
    <n v="63"/>
    <m/>
    <x v="0"/>
    <x v="0"/>
    <x v="0"/>
    <x v="1"/>
    <n v="0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50"/>
    <x v="0"/>
    <x v="1"/>
    <x v="5"/>
    <s v="SLA"/>
    <s v="BAL"/>
    <x v="37"/>
    <m/>
    <n v="3"/>
    <n v="154"/>
    <n v="77"/>
    <n v="81"/>
    <n v="73"/>
    <m/>
    <x v="0"/>
    <x v="0"/>
    <x v="0"/>
    <x v="1"/>
    <n v="0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50"/>
    <x v="0"/>
    <x v="1"/>
    <x v="1"/>
    <s v="SLN"/>
    <s v="STL"/>
    <x v="40"/>
    <m/>
    <n v="3"/>
    <n v="154"/>
    <n v="78"/>
    <n v="87"/>
    <n v="66"/>
    <m/>
    <x v="0"/>
    <x v="0"/>
    <x v="0"/>
    <x v="1"/>
    <n v="0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50"/>
    <x v="0"/>
    <x v="1"/>
    <x v="5"/>
    <s v="WS1"/>
    <s v="MIN"/>
    <x v="79"/>
    <m/>
    <n v="4"/>
    <n v="154"/>
    <n v="76"/>
    <n v="80"/>
    <n v="73"/>
    <m/>
    <x v="0"/>
    <x v="0"/>
    <x v="0"/>
    <x v="1"/>
    <n v="0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51"/>
    <x v="0"/>
    <x v="1"/>
    <x v="5"/>
    <s v="BOS"/>
    <s v="BOS"/>
    <x v="74"/>
    <m/>
    <n v="8"/>
    <n v="154"/>
    <n v="73"/>
    <n v="61"/>
    <n v="93"/>
    <m/>
    <x v="0"/>
    <x v="0"/>
    <x v="0"/>
    <x v="1"/>
    <n v="0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51"/>
    <x v="0"/>
    <x v="1"/>
    <x v="1"/>
    <s v="BRO"/>
    <s v="LAD"/>
    <x v="47"/>
    <m/>
    <n v="6"/>
    <n v="155"/>
    <n v="78"/>
    <n v="76"/>
    <n v="78"/>
    <m/>
    <x v="0"/>
    <x v="0"/>
    <x v="0"/>
    <x v="1"/>
    <n v="0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51"/>
    <x v="0"/>
    <x v="1"/>
    <x v="1"/>
    <s v="BSN"/>
    <s v="ATL"/>
    <x v="24"/>
    <m/>
    <n v="8"/>
    <n v="154"/>
    <n v="76"/>
    <n v="53"/>
    <n v="100"/>
    <m/>
    <x v="0"/>
    <x v="0"/>
    <x v="0"/>
    <x v="1"/>
    <n v="0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51"/>
    <x v="0"/>
    <x v="1"/>
    <x v="5"/>
    <s v="CHA"/>
    <s v="CHW"/>
    <x v="75"/>
    <m/>
    <n v="5"/>
    <n v="155"/>
    <n v="77"/>
    <n v="77"/>
    <n v="77"/>
    <m/>
    <x v="0"/>
    <x v="0"/>
    <x v="0"/>
    <x v="1"/>
    <n v="0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51"/>
    <x v="0"/>
    <x v="1"/>
    <x v="1"/>
    <s v="CHN"/>
    <s v="CHC"/>
    <x v="25"/>
    <m/>
    <n v="5"/>
    <n v="156"/>
    <n v="76"/>
    <n v="80"/>
    <n v="74"/>
    <m/>
    <x v="0"/>
    <x v="0"/>
    <x v="0"/>
    <x v="1"/>
    <n v="0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51"/>
    <x v="0"/>
    <x v="1"/>
    <x v="1"/>
    <s v="CIN"/>
    <s v="CIN"/>
    <x v="26"/>
    <m/>
    <n v="2"/>
    <n v="156"/>
    <n v="79"/>
    <n v="86"/>
    <n v="68"/>
    <m/>
    <x v="0"/>
    <x v="0"/>
    <x v="0"/>
    <x v="1"/>
    <n v="0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51"/>
    <x v="0"/>
    <x v="1"/>
    <x v="5"/>
    <s v="CLE"/>
    <s v="CLE"/>
    <x v="76"/>
    <m/>
    <n v="4"/>
    <n v="155"/>
    <n v="80"/>
    <n v="78"/>
    <n v="76"/>
    <m/>
    <x v="0"/>
    <x v="0"/>
    <x v="0"/>
    <x v="1"/>
    <n v="0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51"/>
    <x v="0"/>
    <x v="1"/>
    <x v="5"/>
    <s v="DET"/>
    <s v="DET"/>
    <x v="77"/>
    <m/>
    <n v="3"/>
    <n v="155"/>
    <n v="77"/>
    <n v="79"/>
    <n v="75"/>
    <m/>
    <x v="0"/>
    <x v="0"/>
    <x v="0"/>
    <x v="1"/>
    <n v="0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51"/>
    <x v="0"/>
    <x v="1"/>
    <x v="1"/>
    <s v="NY1"/>
    <s v="SFG"/>
    <x v="42"/>
    <m/>
    <n v="1"/>
    <n v="156"/>
    <n v="79"/>
    <n v="93"/>
    <n v="61"/>
    <m/>
    <x v="0"/>
    <x v="1"/>
    <x v="1"/>
    <x v="2"/>
    <n v="1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51"/>
    <x v="0"/>
    <x v="1"/>
    <x v="5"/>
    <s v="NYA"/>
    <s v="NYY"/>
    <x v="73"/>
    <m/>
    <n v="1"/>
    <n v="154"/>
    <n v="77"/>
    <n v="94"/>
    <n v="60"/>
    <m/>
    <x v="0"/>
    <x v="1"/>
    <x v="1"/>
    <x v="1"/>
    <n v="0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51"/>
    <x v="0"/>
    <x v="1"/>
    <x v="5"/>
    <s v="PHA"/>
    <s v="OAK"/>
    <x v="78"/>
    <m/>
    <n v="7"/>
    <n v="155"/>
    <n v="78"/>
    <n v="65"/>
    <n v="89"/>
    <m/>
    <x v="0"/>
    <x v="0"/>
    <x v="0"/>
    <x v="1"/>
    <n v="0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51"/>
    <x v="0"/>
    <x v="1"/>
    <x v="1"/>
    <s v="PHI"/>
    <s v="PHI"/>
    <x v="44"/>
    <m/>
    <n v="7"/>
    <n v="154"/>
    <n v="77"/>
    <n v="57"/>
    <n v="96"/>
    <m/>
    <x v="0"/>
    <x v="0"/>
    <x v="0"/>
    <x v="1"/>
    <n v="0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51"/>
    <x v="0"/>
    <x v="1"/>
    <x v="1"/>
    <s v="PIT"/>
    <s v="PIT"/>
    <x v="39"/>
    <m/>
    <n v="3"/>
    <n v="155"/>
    <n v="78"/>
    <n v="85"/>
    <n v="69"/>
    <m/>
    <x v="0"/>
    <x v="0"/>
    <x v="0"/>
    <x v="1"/>
    <n v="0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51"/>
    <x v="0"/>
    <x v="1"/>
    <x v="5"/>
    <s v="SLA"/>
    <s v="BAL"/>
    <x v="37"/>
    <m/>
    <n v="2"/>
    <n v="154"/>
    <n v="77"/>
    <n v="93"/>
    <n v="61"/>
    <m/>
    <x v="0"/>
    <x v="0"/>
    <x v="0"/>
    <x v="1"/>
    <n v="0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51"/>
    <x v="0"/>
    <x v="1"/>
    <x v="1"/>
    <s v="SLN"/>
    <s v="STL"/>
    <x v="40"/>
    <m/>
    <n v="3"/>
    <n v="154"/>
    <n v="77"/>
    <n v="85"/>
    <n v="69"/>
    <m/>
    <x v="0"/>
    <x v="0"/>
    <x v="0"/>
    <x v="1"/>
    <n v="0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51"/>
    <x v="0"/>
    <x v="1"/>
    <x v="5"/>
    <s v="WS1"/>
    <s v="MIN"/>
    <x v="79"/>
    <m/>
    <n v="6"/>
    <n v="154"/>
    <n v="79"/>
    <n v="69"/>
    <n v="85"/>
    <m/>
    <x v="0"/>
    <x v="0"/>
    <x v="0"/>
    <x v="1"/>
    <n v="0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52"/>
    <x v="0"/>
    <x v="1"/>
    <x v="5"/>
    <s v="BOS"/>
    <s v="BOS"/>
    <x v="74"/>
    <m/>
    <n v="8"/>
    <n v="154"/>
    <n v="78"/>
    <n v="61"/>
    <n v="91"/>
    <m/>
    <x v="0"/>
    <x v="0"/>
    <x v="0"/>
    <x v="1"/>
    <n v="0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52"/>
    <x v="0"/>
    <x v="1"/>
    <x v="1"/>
    <s v="BRO"/>
    <s v="LAD"/>
    <x v="47"/>
    <m/>
    <n v="6"/>
    <n v="155"/>
    <n v="78"/>
    <n v="76"/>
    <n v="78"/>
    <m/>
    <x v="0"/>
    <x v="0"/>
    <x v="0"/>
    <x v="1"/>
    <n v="0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52"/>
    <x v="0"/>
    <x v="1"/>
    <x v="1"/>
    <s v="BSN"/>
    <s v="ATL"/>
    <x v="24"/>
    <m/>
    <n v="7"/>
    <n v="155"/>
    <n v="77"/>
    <n v="54"/>
    <n v="100"/>
    <m/>
    <x v="0"/>
    <x v="0"/>
    <x v="0"/>
    <x v="1"/>
    <n v="0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52"/>
    <x v="0"/>
    <x v="1"/>
    <x v="5"/>
    <s v="CHA"/>
    <s v="CHW"/>
    <x v="75"/>
    <m/>
    <n v="7"/>
    <n v="156"/>
    <n v="75"/>
    <n v="69"/>
    <n v="85"/>
    <m/>
    <x v="0"/>
    <x v="0"/>
    <x v="0"/>
    <x v="1"/>
    <n v="0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52"/>
    <x v="0"/>
    <x v="1"/>
    <x v="1"/>
    <s v="CHN"/>
    <s v="CHC"/>
    <x v="25"/>
    <m/>
    <n v="4"/>
    <n v="154"/>
    <n v="77"/>
    <n v="83"/>
    <n v="71"/>
    <m/>
    <x v="0"/>
    <x v="0"/>
    <x v="0"/>
    <x v="1"/>
    <n v="0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52"/>
    <x v="0"/>
    <x v="1"/>
    <x v="1"/>
    <s v="CIN"/>
    <s v="CIN"/>
    <x v="26"/>
    <m/>
    <n v="2"/>
    <n v="154"/>
    <n v="78"/>
    <n v="91"/>
    <n v="63"/>
    <m/>
    <x v="0"/>
    <x v="0"/>
    <x v="0"/>
    <x v="1"/>
    <n v="0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52"/>
    <x v="0"/>
    <x v="1"/>
    <x v="5"/>
    <s v="CLE"/>
    <s v="CLE"/>
    <x v="76"/>
    <m/>
    <n v="3"/>
    <n v="153"/>
    <n v="78"/>
    <n v="82"/>
    <n v="71"/>
    <m/>
    <x v="0"/>
    <x v="0"/>
    <x v="0"/>
    <x v="1"/>
    <n v="0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52"/>
    <x v="0"/>
    <x v="1"/>
    <x v="5"/>
    <s v="DET"/>
    <s v="DET"/>
    <x v="77"/>
    <m/>
    <n v="2"/>
    <n v="155"/>
    <n v="77"/>
    <n v="83"/>
    <n v="71"/>
    <m/>
    <x v="0"/>
    <x v="0"/>
    <x v="0"/>
    <x v="1"/>
    <n v="0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52"/>
    <x v="0"/>
    <x v="1"/>
    <x v="1"/>
    <s v="NY1"/>
    <s v="SFG"/>
    <x v="42"/>
    <m/>
    <n v="1"/>
    <n v="153"/>
    <n v="77"/>
    <n v="95"/>
    <n v="58"/>
    <m/>
    <x v="0"/>
    <x v="1"/>
    <x v="1"/>
    <x v="1"/>
    <n v="0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52"/>
    <x v="0"/>
    <x v="1"/>
    <x v="5"/>
    <s v="NYA"/>
    <s v="NYY"/>
    <x v="73"/>
    <m/>
    <n v="1"/>
    <n v="152"/>
    <n v="76"/>
    <n v="98"/>
    <n v="54"/>
    <m/>
    <x v="0"/>
    <x v="1"/>
    <x v="1"/>
    <x v="2"/>
    <n v="1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52"/>
    <x v="0"/>
    <x v="1"/>
    <x v="5"/>
    <s v="PHA"/>
    <s v="OAK"/>
    <x v="78"/>
    <m/>
    <n v="6"/>
    <n v="153"/>
    <n v="75"/>
    <n v="69"/>
    <n v="83"/>
    <m/>
    <x v="0"/>
    <x v="0"/>
    <x v="0"/>
    <x v="1"/>
    <n v="0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52"/>
    <x v="0"/>
    <x v="1"/>
    <x v="1"/>
    <s v="PHI"/>
    <s v="PHI"/>
    <x v="44"/>
    <m/>
    <n v="8"/>
    <n v="155"/>
    <n v="75"/>
    <n v="50"/>
    <n v="104"/>
    <m/>
    <x v="0"/>
    <x v="0"/>
    <x v="0"/>
    <x v="1"/>
    <n v="0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52"/>
    <x v="0"/>
    <x v="1"/>
    <x v="1"/>
    <s v="PIT"/>
    <s v="PIT"/>
    <x v="39"/>
    <m/>
    <n v="3"/>
    <n v="154"/>
    <n v="77"/>
    <n v="87"/>
    <n v="67"/>
    <m/>
    <x v="0"/>
    <x v="0"/>
    <x v="0"/>
    <x v="1"/>
    <n v="0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52"/>
    <x v="0"/>
    <x v="1"/>
    <x v="5"/>
    <s v="SLA"/>
    <s v="BAL"/>
    <x v="37"/>
    <m/>
    <n v="5"/>
    <n v="154"/>
    <n v="78"/>
    <n v="74"/>
    <n v="78"/>
    <m/>
    <x v="0"/>
    <x v="0"/>
    <x v="0"/>
    <x v="1"/>
    <n v="0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52"/>
    <x v="0"/>
    <x v="1"/>
    <x v="1"/>
    <s v="SLN"/>
    <s v="STL"/>
    <x v="40"/>
    <m/>
    <n v="5"/>
    <n v="154"/>
    <n v="78"/>
    <n v="79"/>
    <n v="74"/>
    <m/>
    <x v="0"/>
    <x v="0"/>
    <x v="0"/>
    <x v="1"/>
    <n v="0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52"/>
    <x v="0"/>
    <x v="1"/>
    <x v="5"/>
    <s v="WS1"/>
    <s v="MIN"/>
    <x v="79"/>
    <m/>
    <n v="4"/>
    <n v="155"/>
    <n v="79"/>
    <n v="75"/>
    <n v="78"/>
    <m/>
    <x v="0"/>
    <x v="0"/>
    <x v="0"/>
    <x v="1"/>
    <n v="0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53"/>
    <x v="0"/>
    <x v="1"/>
    <x v="5"/>
    <s v="BOS"/>
    <s v="BOS"/>
    <x v="74"/>
    <m/>
    <n v="7"/>
    <n v="157"/>
    <n v="77"/>
    <n v="67"/>
    <n v="87"/>
    <m/>
    <x v="0"/>
    <x v="0"/>
    <x v="0"/>
    <x v="1"/>
    <n v="0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53"/>
    <x v="0"/>
    <x v="1"/>
    <x v="1"/>
    <s v="BRO"/>
    <s v="LAD"/>
    <x v="47"/>
    <m/>
    <n v="2"/>
    <n v="154"/>
    <n v="77"/>
    <n v="92"/>
    <n v="62"/>
    <m/>
    <x v="0"/>
    <x v="0"/>
    <x v="0"/>
    <x v="1"/>
    <n v="0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53"/>
    <x v="0"/>
    <x v="1"/>
    <x v="1"/>
    <s v="BSN"/>
    <s v="ATL"/>
    <x v="24"/>
    <m/>
    <n v="8"/>
    <n v="154"/>
    <n v="76"/>
    <n v="53"/>
    <n v="100"/>
    <m/>
    <x v="0"/>
    <x v="0"/>
    <x v="0"/>
    <x v="1"/>
    <n v="0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53"/>
    <x v="0"/>
    <x v="1"/>
    <x v="5"/>
    <s v="CHA"/>
    <s v="CHW"/>
    <x v="75"/>
    <m/>
    <n v="8"/>
    <n v="154"/>
    <n v="77"/>
    <n v="66"/>
    <n v="87"/>
    <m/>
    <x v="0"/>
    <x v="0"/>
    <x v="0"/>
    <x v="1"/>
    <n v="0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53"/>
    <x v="0"/>
    <x v="1"/>
    <x v="1"/>
    <s v="CHN"/>
    <s v="CHC"/>
    <x v="25"/>
    <m/>
    <n v="5"/>
    <n v="154"/>
    <n v="78"/>
    <n v="81"/>
    <n v="72"/>
    <m/>
    <x v="0"/>
    <x v="0"/>
    <x v="0"/>
    <x v="1"/>
    <n v="0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53"/>
    <x v="0"/>
    <x v="1"/>
    <x v="1"/>
    <s v="CIN"/>
    <s v="CIN"/>
    <x v="26"/>
    <m/>
    <n v="4"/>
    <n v="153"/>
    <n v="76"/>
    <n v="83"/>
    <n v="70"/>
    <m/>
    <x v="0"/>
    <x v="0"/>
    <x v="0"/>
    <x v="1"/>
    <n v="0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53"/>
    <x v="0"/>
    <x v="1"/>
    <x v="5"/>
    <s v="CLE"/>
    <s v="CLE"/>
    <x v="76"/>
    <m/>
    <n v="6"/>
    <n v="153"/>
    <n v="75"/>
    <n v="67"/>
    <n v="86"/>
    <m/>
    <x v="0"/>
    <x v="0"/>
    <x v="0"/>
    <x v="1"/>
    <n v="0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53"/>
    <x v="0"/>
    <x v="1"/>
    <x v="5"/>
    <s v="DET"/>
    <s v="DET"/>
    <x v="77"/>
    <m/>
    <n v="3"/>
    <n v="156"/>
    <n v="78"/>
    <n v="86"/>
    <n v="68"/>
    <m/>
    <x v="0"/>
    <x v="0"/>
    <x v="0"/>
    <x v="1"/>
    <n v="0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53"/>
    <x v="0"/>
    <x v="1"/>
    <x v="1"/>
    <s v="NY1"/>
    <s v="SFG"/>
    <x v="42"/>
    <m/>
    <n v="1"/>
    <n v="154"/>
    <n v="77"/>
    <n v="93"/>
    <n v="60"/>
    <m/>
    <x v="0"/>
    <x v="1"/>
    <x v="1"/>
    <x v="1"/>
    <n v="0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53"/>
    <x v="0"/>
    <x v="1"/>
    <x v="5"/>
    <s v="NYA"/>
    <s v="NYY"/>
    <x v="73"/>
    <m/>
    <n v="2"/>
    <n v="153"/>
    <n v="78"/>
    <n v="89"/>
    <n v="63"/>
    <m/>
    <x v="0"/>
    <x v="0"/>
    <x v="0"/>
    <x v="1"/>
    <n v="0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53"/>
    <x v="0"/>
    <x v="1"/>
    <x v="5"/>
    <s v="PHA"/>
    <s v="OAK"/>
    <x v="78"/>
    <m/>
    <n v="5"/>
    <n v="152"/>
    <n v="75"/>
    <n v="71"/>
    <n v="81"/>
    <m/>
    <x v="0"/>
    <x v="0"/>
    <x v="0"/>
    <x v="1"/>
    <n v="0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53"/>
    <x v="0"/>
    <x v="1"/>
    <x v="1"/>
    <s v="PHI"/>
    <s v="PHI"/>
    <x v="44"/>
    <m/>
    <n v="7"/>
    <n v="152"/>
    <n v="76"/>
    <n v="55"/>
    <n v="96"/>
    <m/>
    <x v="0"/>
    <x v="0"/>
    <x v="0"/>
    <x v="1"/>
    <n v="0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53"/>
    <x v="0"/>
    <x v="1"/>
    <x v="1"/>
    <s v="PIT"/>
    <s v="PIT"/>
    <x v="39"/>
    <m/>
    <n v="3"/>
    <n v="153"/>
    <n v="77"/>
    <n v="90"/>
    <n v="63"/>
    <m/>
    <x v="0"/>
    <x v="0"/>
    <x v="0"/>
    <x v="1"/>
    <n v="0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53"/>
    <x v="0"/>
    <x v="1"/>
    <x v="5"/>
    <s v="SLA"/>
    <s v="BAL"/>
    <x v="37"/>
    <m/>
    <n v="4"/>
    <n v="153"/>
    <n v="78"/>
    <n v="74"/>
    <n v="78"/>
    <m/>
    <x v="0"/>
    <x v="0"/>
    <x v="0"/>
    <x v="1"/>
    <n v="0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53"/>
    <x v="0"/>
    <x v="1"/>
    <x v="1"/>
    <s v="SLN"/>
    <s v="STL"/>
    <x v="40"/>
    <m/>
    <n v="6"/>
    <n v="154"/>
    <n v="77"/>
    <n v="65"/>
    <n v="89"/>
    <m/>
    <x v="0"/>
    <x v="0"/>
    <x v="0"/>
    <x v="1"/>
    <n v="0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53"/>
    <x v="0"/>
    <x v="1"/>
    <x v="5"/>
    <s v="WS1"/>
    <s v="MIN"/>
    <x v="79"/>
    <m/>
    <n v="1"/>
    <n v="156"/>
    <n v="79"/>
    <n v="92"/>
    <n v="62"/>
    <m/>
    <x v="0"/>
    <x v="1"/>
    <x v="1"/>
    <x v="2"/>
    <n v="1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54"/>
    <x v="0"/>
    <x v="1"/>
    <x v="5"/>
    <s v="BOS"/>
    <s v="BOS"/>
    <x v="74"/>
    <m/>
    <n v="8"/>
    <n v="152"/>
    <n v="75"/>
    <n v="47"/>
    <n v="105"/>
    <m/>
    <x v="0"/>
    <x v="0"/>
    <x v="0"/>
    <x v="1"/>
    <n v="0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54"/>
    <x v="0"/>
    <x v="1"/>
    <x v="1"/>
    <s v="BRO"/>
    <s v="LAD"/>
    <x v="47"/>
    <m/>
    <n v="6"/>
    <n v="153"/>
    <n v="77"/>
    <n v="68"/>
    <n v="85"/>
    <m/>
    <x v="0"/>
    <x v="0"/>
    <x v="0"/>
    <x v="1"/>
    <n v="0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54"/>
    <x v="0"/>
    <x v="1"/>
    <x v="1"/>
    <s v="BSN"/>
    <s v="ATL"/>
    <x v="24"/>
    <m/>
    <n v="5"/>
    <n v="153"/>
    <n v="76"/>
    <n v="70"/>
    <n v="83"/>
    <m/>
    <x v="0"/>
    <x v="0"/>
    <x v="0"/>
    <x v="1"/>
    <n v="0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54"/>
    <x v="0"/>
    <x v="1"/>
    <x v="5"/>
    <s v="CHA"/>
    <s v="CHW"/>
    <x v="75"/>
    <m/>
    <n v="5"/>
    <n v="154"/>
    <n v="77"/>
    <n v="79"/>
    <n v="75"/>
    <m/>
    <x v="0"/>
    <x v="0"/>
    <x v="0"/>
    <x v="1"/>
    <n v="0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54"/>
    <x v="0"/>
    <x v="1"/>
    <x v="1"/>
    <s v="CHN"/>
    <s v="CHC"/>
    <x v="25"/>
    <m/>
    <n v="8"/>
    <n v="154"/>
    <n v="77"/>
    <n v="68"/>
    <n v="86"/>
    <m/>
    <x v="0"/>
    <x v="0"/>
    <x v="0"/>
    <x v="1"/>
    <n v="0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54"/>
    <x v="0"/>
    <x v="1"/>
    <x v="1"/>
    <s v="CIN"/>
    <s v="CIN"/>
    <x v="26"/>
    <m/>
    <n v="3"/>
    <n v="153"/>
    <n v="76"/>
    <n v="80"/>
    <n v="73"/>
    <m/>
    <x v="0"/>
    <x v="0"/>
    <x v="0"/>
    <x v="1"/>
    <n v="0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54"/>
    <x v="0"/>
    <x v="1"/>
    <x v="5"/>
    <s v="CLE"/>
    <s v="CLE"/>
    <x v="76"/>
    <m/>
    <n v="6"/>
    <n v="155"/>
    <n v="77"/>
    <n v="70"/>
    <n v="84"/>
    <m/>
    <x v="0"/>
    <x v="0"/>
    <x v="0"/>
    <x v="1"/>
    <n v="0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54"/>
    <x v="0"/>
    <x v="1"/>
    <x v="5"/>
    <s v="DET"/>
    <s v="DET"/>
    <x v="77"/>
    <m/>
    <n v="4"/>
    <n v="156"/>
    <n v="77"/>
    <n v="81"/>
    <n v="73"/>
    <m/>
    <x v="0"/>
    <x v="0"/>
    <x v="0"/>
    <x v="1"/>
    <n v="0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54"/>
    <x v="0"/>
    <x v="1"/>
    <x v="1"/>
    <s v="NY1"/>
    <s v="SFG"/>
    <x v="42"/>
    <m/>
    <n v="2"/>
    <n v="152"/>
    <n v="76"/>
    <n v="86"/>
    <n v="66"/>
    <m/>
    <x v="0"/>
    <x v="0"/>
    <x v="0"/>
    <x v="1"/>
    <n v="0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54"/>
    <x v="0"/>
    <x v="1"/>
    <x v="5"/>
    <s v="NYA"/>
    <s v="NYY"/>
    <x v="73"/>
    <m/>
    <n v="7"/>
    <n v="156"/>
    <n v="79"/>
    <n v="69"/>
    <n v="85"/>
    <m/>
    <x v="0"/>
    <x v="0"/>
    <x v="0"/>
    <x v="1"/>
    <n v="0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54"/>
    <x v="0"/>
    <x v="1"/>
    <x v="5"/>
    <s v="PHA"/>
    <s v="OAK"/>
    <x v="78"/>
    <m/>
    <n v="2"/>
    <n v="153"/>
    <n v="77"/>
    <n v="88"/>
    <n v="64"/>
    <m/>
    <x v="0"/>
    <x v="0"/>
    <x v="0"/>
    <x v="1"/>
    <n v="0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54"/>
    <x v="0"/>
    <x v="1"/>
    <x v="1"/>
    <s v="PHI"/>
    <s v="PHI"/>
    <x v="44"/>
    <m/>
    <n v="6"/>
    <n v="153"/>
    <n v="77"/>
    <n v="68"/>
    <n v="85"/>
    <m/>
    <x v="0"/>
    <x v="0"/>
    <x v="0"/>
    <x v="1"/>
    <n v="0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54"/>
    <x v="0"/>
    <x v="1"/>
    <x v="1"/>
    <s v="PIT"/>
    <s v="PIT"/>
    <x v="39"/>
    <m/>
    <n v="1"/>
    <n v="153"/>
    <n v="77"/>
    <n v="95"/>
    <n v="58"/>
    <m/>
    <x v="0"/>
    <x v="1"/>
    <x v="1"/>
    <x v="2"/>
    <n v="1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54"/>
    <x v="0"/>
    <x v="1"/>
    <x v="5"/>
    <s v="SLA"/>
    <s v="BAL"/>
    <x v="37"/>
    <m/>
    <n v="3"/>
    <n v="154"/>
    <n v="78"/>
    <n v="82"/>
    <n v="71"/>
    <m/>
    <x v="0"/>
    <x v="0"/>
    <x v="0"/>
    <x v="1"/>
    <n v="0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54"/>
    <x v="0"/>
    <x v="1"/>
    <x v="1"/>
    <s v="SLN"/>
    <s v="STL"/>
    <x v="40"/>
    <m/>
    <n v="4"/>
    <n v="153"/>
    <n v="76"/>
    <n v="77"/>
    <n v="76"/>
    <m/>
    <x v="0"/>
    <x v="0"/>
    <x v="0"/>
    <x v="1"/>
    <n v="0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54"/>
    <x v="0"/>
    <x v="1"/>
    <x v="5"/>
    <s v="WS1"/>
    <s v="MIN"/>
    <x v="79"/>
    <m/>
    <n v="1"/>
    <n v="152"/>
    <n v="76"/>
    <n v="96"/>
    <n v="55"/>
    <m/>
    <x v="0"/>
    <x v="1"/>
    <x v="1"/>
    <x v="1"/>
    <n v="0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55"/>
    <x v="0"/>
    <x v="1"/>
    <x v="5"/>
    <s v="BOS"/>
    <s v="BOS"/>
    <x v="74"/>
    <m/>
    <n v="8"/>
    <n v="154"/>
    <n v="77"/>
    <n v="46"/>
    <n v="107"/>
    <m/>
    <x v="0"/>
    <x v="0"/>
    <x v="0"/>
    <x v="1"/>
    <n v="0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55"/>
    <x v="0"/>
    <x v="1"/>
    <x v="1"/>
    <s v="BRO"/>
    <s v="LAD"/>
    <x v="47"/>
    <m/>
    <n v="6"/>
    <n v="155"/>
    <n v="76"/>
    <n v="71"/>
    <n v="82"/>
    <m/>
    <x v="0"/>
    <x v="0"/>
    <x v="0"/>
    <x v="1"/>
    <n v="0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55"/>
    <x v="0"/>
    <x v="1"/>
    <x v="1"/>
    <s v="BSN"/>
    <s v="ATL"/>
    <x v="24"/>
    <m/>
    <n v="7"/>
    <n v="153"/>
    <n v="77"/>
    <n v="66"/>
    <n v="86"/>
    <m/>
    <x v="0"/>
    <x v="0"/>
    <x v="0"/>
    <x v="1"/>
    <n v="0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55"/>
    <x v="0"/>
    <x v="1"/>
    <x v="5"/>
    <s v="CHA"/>
    <s v="CHW"/>
    <x v="75"/>
    <m/>
    <n v="5"/>
    <n v="155"/>
    <n v="79"/>
    <n v="81"/>
    <n v="72"/>
    <m/>
    <x v="0"/>
    <x v="0"/>
    <x v="0"/>
    <x v="1"/>
    <n v="0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55"/>
    <x v="0"/>
    <x v="1"/>
    <x v="1"/>
    <s v="CHN"/>
    <s v="CHC"/>
    <x v="25"/>
    <m/>
    <n v="4"/>
    <n v="155"/>
    <n v="78"/>
    <n v="82"/>
    <n v="72"/>
    <m/>
    <x v="0"/>
    <x v="0"/>
    <x v="0"/>
    <x v="1"/>
    <n v="0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55"/>
    <x v="0"/>
    <x v="1"/>
    <x v="1"/>
    <s v="CIN"/>
    <s v="CIN"/>
    <x v="26"/>
    <m/>
    <n v="2"/>
    <n v="157"/>
    <n v="77"/>
    <n v="87"/>
    <n v="67"/>
    <m/>
    <x v="0"/>
    <x v="0"/>
    <x v="0"/>
    <x v="1"/>
    <n v="0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55"/>
    <x v="0"/>
    <x v="1"/>
    <x v="5"/>
    <s v="CLE"/>
    <s v="CLE"/>
    <x v="76"/>
    <m/>
    <n v="2"/>
    <n v="154"/>
    <n v="80"/>
    <n v="88"/>
    <n v="66"/>
    <m/>
    <x v="0"/>
    <x v="0"/>
    <x v="0"/>
    <x v="1"/>
    <n v="0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55"/>
    <x v="0"/>
    <x v="1"/>
    <x v="5"/>
    <s v="DET"/>
    <s v="DET"/>
    <x v="77"/>
    <m/>
    <n v="6"/>
    <n v="157"/>
    <n v="81"/>
    <n v="79"/>
    <n v="75"/>
    <m/>
    <x v="0"/>
    <x v="0"/>
    <x v="0"/>
    <x v="1"/>
    <n v="0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55"/>
    <x v="0"/>
    <x v="1"/>
    <x v="1"/>
    <s v="NY1"/>
    <s v="SFG"/>
    <x v="42"/>
    <m/>
    <n v="5"/>
    <n v="151"/>
    <n v="76"/>
    <n v="74"/>
    <n v="77"/>
    <m/>
    <x v="0"/>
    <x v="0"/>
    <x v="0"/>
    <x v="1"/>
    <n v="0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55"/>
    <x v="0"/>
    <x v="1"/>
    <x v="5"/>
    <s v="NYA"/>
    <s v="NYY"/>
    <x v="73"/>
    <m/>
    <n v="1"/>
    <n v="155"/>
    <n v="75"/>
    <n v="91"/>
    <n v="63"/>
    <m/>
    <x v="0"/>
    <x v="1"/>
    <x v="1"/>
    <x v="1"/>
    <n v="0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55"/>
    <x v="0"/>
    <x v="1"/>
    <x v="5"/>
    <s v="PHA"/>
    <s v="OAK"/>
    <x v="78"/>
    <m/>
    <n v="3"/>
    <n v="150"/>
    <n v="71"/>
    <n v="83"/>
    <n v="67"/>
    <m/>
    <x v="0"/>
    <x v="0"/>
    <x v="0"/>
    <x v="1"/>
    <n v="0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55"/>
    <x v="0"/>
    <x v="1"/>
    <x v="1"/>
    <s v="PHI"/>
    <s v="PHI"/>
    <x v="44"/>
    <m/>
    <n v="8"/>
    <n v="152"/>
    <n v="76"/>
    <n v="58"/>
    <n v="93"/>
    <m/>
    <x v="0"/>
    <x v="0"/>
    <x v="0"/>
    <x v="1"/>
    <n v="0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55"/>
    <x v="0"/>
    <x v="1"/>
    <x v="1"/>
    <s v="PIT"/>
    <s v="PIT"/>
    <x v="39"/>
    <m/>
    <n v="3"/>
    <n v="157"/>
    <n v="79"/>
    <n v="84"/>
    <n v="69"/>
    <m/>
    <x v="0"/>
    <x v="0"/>
    <x v="0"/>
    <x v="1"/>
    <n v="0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55"/>
    <x v="0"/>
    <x v="1"/>
    <x v="5"/>
    <s v="SLA"/>
    <s v="BAL"/>
    <x v="37"/>
    <m/>
    <n v="7"/>
    <n v="155"/>
    <n v="79"/>
    <n v="62"/>
    <n v="92"/>
    <m/>
    <x v="0"/>
    <x v="0"/>
    <x v="0"/>
    <x v="1"/>
    <n v="0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55"/>
    <x v="0"/>
    <x v="1"/>
    <x v="1"/>
    <s v="SLN"/>
    <s v="STL"/>
    <x v="40"/>
    <m/>
    <n v="1"/>
    <n v="156"/>
    <n v="79"/>
    <n v="89"/>
    <n v="65"/>
    <m/>
    <x v="0"/>
    <x v="1"/>
    <x v="1"/>
    <x v="2"/>
    <n v="1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55"/>
    <x v="0"/>
    <x v="1"/>
    <x v="5"/>
    <s v="WS1"/>
    <s v="MIN"/>
    <x v="79"/>
    <m/>
    <n v="4"/>
    <n v="152"/>
    <n v="74"/>
    <n v="81"/>
    <n v="69"/>
    <m/>
    <x v="0"/>
    <x v="0"/>
    <x v="0"/>
    <x v="1"/>
    <n v="0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56"/>
    <x v="0"/>
    <x v="1"/>
    <x v="5"/>
    <s v="BOS"/>
    <s v="BOS"/>
    <x v="74"/>
    <m/>
    <n v="8"/>
    <n v="154"/>
    <n v="78"/>
    <n v="51"/>
    <n v="103"/>
    <m/>
    <x v="0"/>
    <x v="0"/>
    <x v="0"/>
    <x v="1"/>
    <n v="0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56"/>
    <x v="0"/>
    <x v="1"/>
    <x v="1"/>
    <s v="BRO"/>
    <s v="LAD"/>
    <x v="47"/>
    <m/>
    <n v="6"/>
    <n v="154"/>
    <n v="74"/>
    <n v="65"/>
    <n v="88"/>
    <m/>
    <x v="0"/>
    <x v="0"/>
    <x v="0"/>
    <x v="1"/>
    <n v="0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56"/>
    <x v="0"/>
    <x v="1"/>
    <x v="1"/>
    <s v="BSN"/>
    <s v="ATL"/>
    <x v="24"/>
    <m/>
    <n v="7"/>
    <n v="155"/>
    <n v="74"/>
    <n v="60"/>
    <n v="94"/>
    <m/>
    <x v="0"/>
    <x v="0"/>
    <x v="0"/>
    <x v="1"/>
    <n v="0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56"/>
    <x v="0"/>
    <x v="1"/>
    <x v="5"/>
    <s v="CHA"/>
    <s v="CHW"/>
    <x v="75"/>
    <m/>
    <n v="5"/>
    <n v="153"/>
    <n v="75"/>
    <n v="70"/>
    <n v="83"/>
    <m/>
    <x v="0"/>
    <x v="0"/>
    <x v="0"/>
    <x v="1"/>
    <n v="0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56"/>
    <x v="0"/>
    <x v="1"/>
    <x v="1"/>
    <s v="CHN"/>
    <s v="CHC"/>
    <x v="25"/>
    <m/>
    <n v="4"/>
    <n v="153"/>
    <n v="78"/>
    <n v="85"/>
    <n v="68"/>
    <m/>
    <x v="0"/>
    <x v="0"/>
    <x v="0"/>
    <x v="1"/>
    <n v="0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56"/>
    <x v="0"/>
    <x v="1"/>
    <x v="1"/>
    <s v="CIN"/>
    <s v="CIN"/>
    <x v="26"/>
    <m/>
    <n v="5"/>
    <n v="153"/>
    <n v="80"/>
    <n v="75"/>
    <n v="78"/>
    <m/>
    <x v="0"/>
    <x v="0"/>
    <x v="0"/>
    <x v="1"/>
    <n v="0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56"/>
    <x v="0"/>
    <x v="1"/>
    <x v="5"/>
    <s v="CLE"/>
    <s v="CLE"/>
    <x v="76"/>
    <m/>
    <n v="6"/>
    <n v="153"/>
    <n v="77"/>
    <n v="66"/>
    <n v="87"/>
    <m/>
    <x v="0"/>
    <x v="0"/>
    <x v="0"/>
    <x v="1"/>
    <n v="0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56"/>
    <x v="0"/>
    <x v="1"/>
    <x v="5"/>
    <s v="DET"/>
    <s v="DET"/>
    <x v="77"/>
    <m/>
    <n v="4"/>
    <n v="156"/>
    <n v="78"/>
    <n v="82"/>
    <n v="71"/>
    <m/>
    <x v="0"/>
    <x v="0"/>
    <x v="0"/>
    <x v="1"/>
    <n v="0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56"/>
    <x v="0"/>
    <x v="1"/>
    <x v="1"/>
    <s v="NY1"/>
    <s v="SFG"/>
    <x v="42"/>
    <m/>
    <n v="3"/>
    <n v="155"/>
    <n v="74"/>
    <n v="92"/>
    <n v="62"/>
    <m/>
    <x v="0"/>
    <x v="0"/>
    <x v="0"/>
    <x v="1"/>
    <n v="0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56"/>
    <x v="0"/>
    <x v="1"/>
    <x v="5"/>
    <s v="NYA"/>
    <s v="NYY"/>
    <x v="73"/>
    <m/>
    <n v="1"/>
    <n v="155"/>
    <n v="77"/>
    <n v="110"/>
    <n v="44"/>
    <m/>
    <x v="0"/>
    <x v="1"/>
    <x v="1"/>
    <x v="2"/>
    <n v="1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56"/>
    <x v="0"/>
    <x v="1"/>
    <x v="5"/>
    <s v="PHA"/>
    <s v="OAK"/>
    <x v="78"/>
    <m/>
    <n v="2"/>
    <n v="155"/>
    <n v="77"/>
    <n v="91"/>
    <n v="63"/>
    <m/>
    <x v="0"/>
    <x v="0"/>
    <x v="0"/>
    <x v="1"/>
    <n v="0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56"/>
    <x v="0"/>
    <x v="1"/>
    <x v="1"/>
    <s v="PHI"/>
    <s v="PHI"/>
    <x v="44"/>
    <m/>
    <n v="8"/>
    <n v="155"/>
    <n v="78"/>
    <n v="51"/>
    <n v="103"/>
    <m/>
    <x v="0"/>
    <x v="0"/>
    <x v="0"/>
    <x v="1"/>
    <n v="0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56"/>
    <x v="0"/>
    <x v="1"/>
    <x v="1"/>
    <s v="PIT"/>
    <s v="PIT"/>
    <x v="39"/>
    <m/>
    <n v="1"/>
    <n v="156"/>
    <n v="79"/>
    <n v="94"/>
    <n v="60"/>
    <m/>
    <x v="0"/>
    <x v="1"/>
    <x v="1"/>
    <x v="1"/>
    <n v="0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56"/>
    <x v="0"/>
    <x v="1"/>
    <x v="5"/>
    <s v="SLA"/>
    <s v="BAL"/>
    <x v="37"/>
    <m/>
    <n v="7"/>
    <n v="155"/>
    <n v="78"/>
    <n v="59"/>
    <n v="94"/>
    <m/>
    <x v="0"/>
    <x v="0"/>
    <x v="0"/>
    <x v="1"/>
    <n v="0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56"/>
    <x v="0"/>
    <x v="1"/>
    <x v="1"/>
    <s v="SLN"/>
    <s v="STL"/>
    <x v="40"/>
    <m/>
    <n v="2"/>
    <n v="153"/>
    <n v="80"/>
    <n v="92"/>
    <n v="61"/>
    <m/>
    <x v="0"/>
    <x v="0"/>
    <x v="0"/>
    <x v="1"/>
    <n v="0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56"/>
    <x v="0"/>
    <x v="1"/>
    <x v="5"/>
    <s v="WS1"/>
    <s v="MIN"/>
    <x v="79"/>
    <m/>
    <n v="3"/>
    <n v="157"/>
    <n v="79"/>
    <n v="85"/>
    <n v="69"/>
    <m/>
    <x v="0"/>
    <x v="0"/>
    <x v="0"/>
    <x v="1"/>
    <n v="0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57"/>
    <x v="0"/>
    <x v="1"/>
    <x v="5"/>
    <s v="BOS"/>
    <s v="BOS"/>
    <x v="74"/>
    <m/>
    <n v="8"/>
    <n v="154"/>
    <n v="74"/>
    <n v="57"/>
    <n v="96"/>
    <m/>
    <x v="0"/>
    <x v="0"/>
    <x v="0"/>
    <x v="1"/>
    <n v="0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57"/>
    <x v="0"/>
    <x v="1"/>
    <x v="1"/>
    <s v="BRO"/>
    <s v="LAD"/>
    <x v="47"/>
    <m/>
    <n v="6"/>
    <n v="155"/>
    <n v="77"/>
    <n v="77"/>
    <n v="76"/>
    <m/>
    <x v="0"/>
    <x v="0"/>
    <x v="0"/>
    <x v="1"/>
    <n v="0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57"/>
    <x v="0"/>
    <x v="1"/>
    <x v="1"/>
    <s v="BSN"/>
    <s v="ATL"/>
    <x v="24"/>
    <m/>
    <n v="7"/>
    <n v="153"/>
    <n v="76"/>
    <n v="50"/>
    <n v="103"/>
    <m/>
    <x v="0"/>
    <x v="0"/>
    <x v="0"/>
    <x v="1"/>
    <n v="0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57"/>
    <x v="0"/>
    <x v="1"/>
    <x v="5"/>
    <s v="CHA"/>
    <s v="CHW"/>
    <x v="75"/>
    <m/>
    <n v="5"/>
    <n v="155"/>
    <n v="78"/>
    <n v="72"/>
    <n v="82"/>
    <m/>
    <x v="0"/>
    <x v="0"/>
    <x v="0"/>
    <x v="1"/>
    <n v="0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57"/>
    <x v="0"/>
    <x v="1"/>
    <x v="1"/>
    <s v="CHN"/>
    <s v="CHC"/>
    <x v="25"/>
    <m/>
    <n v="3"/>
    <n v="154"/>
    <n v="77"/>
    <n v="91"/>
    <n v="63"/>
    <m/>
    <x v="0"/>
    <x v="0"/>
    <x v="0"/>
    <x v="1"/>
    <n v="0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57"/>
    <x v="0"/>
    <x v="1"/>
    <x v="1"/>
    <s v="CIN"/>
    <s v="CIN"/>
    <x v="26"/>
    <m/>
    <n v="5"/>
    <n v="153"/>
    <n v="78"/>
    <n v="78"/>
    <n v="74"/>
    <m/>
    <x v="0"/>
    <x v="0"/>
    <x v="0"/>
    <x v="1"/>
    <n v="0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57"/>
    <x v="0"/>
    <x v="1"/>
    <x v="5"/>
    <s v="CLE"/>
    <s v="CLE"/>
    <x v="76"/>
    <m/>
    <n v="7"/>
    <n v="155"/>
    <n v="77"/>
    <n v="62"/>
    <n v="92"/>
    <m/>
    <x v="0"/>
    <x v="0"/>
    <x v="0"/>
    <x v="1"/>
    <n v="0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57"/>
    <x v="0"/>
    <x v="1"/>
    <x v="5"/>
    <s v="DET"/>
    <s v="DET"/>
    <x v="77"/>
    <m/>
    <n v="6"/>
    <n v="154"/>
    <n v="77"/>
    <n v="68"/>
    <n v="86"/>
    <m/>
    <x v="0"/>
    <x v="0"/>
    <x v="0"/>
    <x v="1"/>
    <n v="0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57"/>
    <x v="0"/>
    <x v="1"/>
    <x v="1"/>
    <s v="NY1"/>
    <s v="SFG"/>
    <x v="42"/>
    <m/>
    <n v="2"/>
    <n v="155"/>
    <n v="77"/>
    <n v="93"/>
    <n v="61"/>
    <m/>
    <x v="0"/>
    <x v="0"/>
    <x v="0"/>
    <x v="1"/>
    <n v="0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57"/>
    <x v="0"/>
    <x v="1"/>
    <x v="5"/>
    <s v="NYA"/>
    <s v="NYY"/>
    <x v="73"/>
    <m/>
    <n v="1"/>
    <n v="154"/>
    <n v="77"/>
    <n v="101"/>
    <n v="53"/>
    <m/>
    <x v="0"/>
    <x v="1"/>
    <x v="1"/>
    <x v="2"/>
    <n v="1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57"/>
    <x v="0"/>
    <x v="1"/>
    <x v="5"/>
    <s v="PHA"/>
    <s v="OAK"/>
    <x v="78"/>
    <m/>
    <n v="2"/>
    <n v="153"/>
    <n v="77"/>
    <n v="98"/>
    <n v="55"/>
    <m/>
    <x v="0"/>
    <x v="0"/>
    <x v="0"/>
    <x v="1"/>
    <n v="0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57"/>
    <x v="0"/>
    <x v="1"/>
    <x v="1"/>
    <s v="PHI"/>
    <s v="PHI"/>
    <x v="44"/>
    <m/>
    <n v="8"/>
    <n v="152"/>
    <n v="75"/>
    <n v="43"/>
    <n v="109"/>
    <m/>
    <x v="0"/>
    <x v="0"/>
    <x v="0"/>
    <x v="1"/>
    <n v="0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57"/>
    <x v="0"/>
    <x v="1"/>
    <x v="1"/>
    <s v="PIT"/>
    <s v="PIT"/>
    <x v="39"/>
    <m/>
    <n v="4"/>
    <n v="152"/>
    <n v="77"/>
    <n v="85"/>
    <n v="67"/>
    <m/>
    <x v="0"/>
    <x v="0"/>
    <x v="0"/>
    <x v="1"/>
    <n v="0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57"/>
    <x v="0"/>
    <x v="1"/>
    <x v="5"/>
    <s v="SLA"/>
    <s v="BAL"/>
    <x v="37"/>
    <m/>
    <n v="3"/>
    <n v="154"/>
    <n v="77"/>
    <n v="82"/>
    <n v="72"/>
    <m/>
    <x v="0"/>
    <x v="0"/>
    <x v="0"/>
    <x v="1"/>
    <n v="0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57"/>
    <x v="0"/>
    <x v="1"/>
    <x v="1"/>
    <s v="SLN"/>
    <s v="STL"/>
    <x v="40"/>
    <m/>
    <n v="1"/>
    <n v="154"/>
    <n v="77"/>
    <n v="95"/>
    <n v="59"/>
    <m/>
    <x v="0"/>
    <x v="1"/>
    <x v="1"/>
    <x v="1"/>
    <n v="0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57"/>
    <x v="0"/>
    <x v="1"/>
    <x v="5"/>
    <s v="WS1"/>
    <s v="MIN"/>
    <x v="79"/>
    <m/>
    <n v="4"/>
    <n v="155"/>
    <n v="80"/>
    <n v="75"/>
    <n v="79"/>
    <m/>
    <x v="0"/>
    <x v="0"/>
    <x v="0"/>
    <x v="1"/>
    <n v="0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58"/>
    <x v="0"/>
    <x v="1"/>
    <x v="5"/>
    <s v="BOS"/>
    <s v="BOS"/>
    <x v="74"/>
    <m/>
    <n v="8"/>
    <n v="155"/>
    <n v="78"/>
    <n v="58"/>
    <n v="96"/>
    <m/>
    <x v="0"/>
    <x v="0"/>
    <x v="0"/>
    <x v="1"/>
    <n v="0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58"/>
    <x v="0"/>
    <x v="1"/>
    <x v="1"/>
    <s v="BRO"/>
    <s v="LAD"/>
    <x v="47"/>
    <m/>
    <n v="6"/>
    <n v="153"/>
    <n v="77"/>
    <n v="70"/>
    <n v="83"/>
    <m/>
    <x v="0"/>
    <x v="0"/>
    <x v="0"/>
    <x v="1"/>
    <n v="0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58"/>
    <x v="0"/>
    <x v="1"/>
    <x v="1"/>
    <s v="BSN"/>
    <s v="ATL"/>
    <x v="24"/>
    <m/>
    <n v="8"/>
    <n v="154"/>
    <n v="77"/>
    <n v="56"/>
    <n v="98"/>
    <m/>
    <x v="0"/>
    <x v="0"/>
    <x v="0"/>
    <x v="1"/>
    <n v="0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58"/>
    <x v="0"/>
    <x v="1"/>
    <x v="5"/>
    <s v="CHA"/>
    <s v="CHW"/>
    <x v="75"/>
    <m/>
    <n v="7"/>
    <n v="152"/>
    <n v="76"/>
    <n v="59"/>
    <n v="93"/>
    <m/>
    <x v="0"/>
    <x v="0"/>
    <x v="0"/>
    <x v="1"/>
    <n v="0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58"/>
    <x v="0"/>
    <x v="1"/>
    <x v="1"/>
    <s v="CHN"/>
    <s v="CHC"/>
    <x v="25"/>
    <m/>
    <n v="1"/>
    <n v="156"/>
    <n v="78"/>
    <n v="98"/>
    <n v="54"/>
    <m/>
    <x v="0"/>
    <x v="1"/>
    <x v="1"/>
    <x v="1"/>
    <n v="0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58"/>
    <x v="0"/>
    <x v="1"/>
    <x v="1"/>
    <s v="CIN"/>
    <s v="CIN"/>
    <x v="26"/>
    <m/>
    <n v="7"/>
    <n v="155"/>
    <n v="78"/>
    <n v="66"/>
    <n v="88"/>
    <m/>
    <x v="0"/>
    <x v="0"/>
    <x v="0"/>
    <x v="1"/>
    <n v="0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58"/>
    <x v="0"/>
    <x v="1"/>
    <x v="5"/>
    <s v="CLE"/>
    <s v="CLE"/>
    <x v="76"/>
    <m/>
    <n v="3"/>
    <n v="152"/>
    <n v="76"/>
    <n v="81"/>
    <n v="71"/>
    <m/>
    <x v="0"/>
    <x v="0"/>
    <x v="0"/>
    <x v="1"/>
    <n v="0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58"/>
    <x v="0"/>
    <x v="1"/>
    <x v="5"/>
    <s v="DET"/>
    <s v="DET"/>
    <x v="77"/>
    <m/>
    <n v="6"/>
    <n v="155"/>
    <n v="77"/>
    <n v="70"/>
    <n v="84"/>
    <m/>
    <x v="0"/>
    <x v="0"/>
    <x v="0"/>
    <x v="1"/>
    <n v="0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58"/>
    <x v="0"/>
    <x v="1"/>
    <x v="1"/>
    <s v="NY1"/>
    <s v="SFG"/>
    <x v="42"/>
    <m/>
    <n v="3"/>
    <n v="152"/>
    <n v="77"/>
    <n v="84"/>
    <n v="67"/>
    <m/>
    <x v="0"/>
    <x v="0"/>
    <x v="0"/>
    <x v="1"/>
    <n v="0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58"/>
    <x v="0"/>
    <x v="1"/>
    <x v="5"/>
    <s v="NYA"/>
    <s v="NYY"/>
    <x v="73"/>
    <m/>
    <n v="2"/>
    <n v="154"/>
    <n v="77"/>
    <n v="88"/>
    <n v="66"/>
    <m/>
    <x v="0"/>
    <x v="0"/>
    <x v="0"/>
    <x v="1"/>
    <n v="0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58"/>
    <x v="0"/>
    <x v="1"/>
    <x v="5"/>
    <s v="PHA"/>
    <s v="OAK"/>
    <x v="78"/>
    <m/>
    <n v="1"/>
    <n v="151"/>
    <n v="74"/>
    <n v="104"/>
    <n v="46"/>
    <m/>
    <x v="0"/>
    <x v="1"/>
    <x v="1"/>
    <x v="2"/>
    <n v="1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58"/>
    <x v="0"/>
    <x v="1"/>
    <x v="1"/>
    <s v="PHI"/>
    <s v="PHI"/>
    <x v="44"/>
    <m/>
    <n v="5"/>
    <n v="154"/>
    <n v="76"/>
    <n v="71"/>
    <n v="82"/>
    <m/>
    <x v="0"/>
    <x v="0"/>
    <x v="0"/>
    <x v="1"/>
    <n v="0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58"/>
    <x v="0"/>
    <x v="1"/>
    <x v="1"/>
    <s v="PIT"/>
    <s v="PIT"/>
    <x v="39"/>
    <m/>
    <n v="2"/>
    <n v="154"/>
    <n v="76"/>
    <n v="88"/>
    <n v="65"/>
    <m/>
    <x v="0"/>
    <x v="0"/>
    <x v="0"/>
    <x v="1"/>
    <n v="0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58"/>
    <x v="0"/>
    <x v="1"/>
    <x v="5"/>
    <s v="SLA"/>
    <s v="BAL"/>
    <x v="37"/>
    <m/>
    <n v="4"/>
    <n v="154"/>
    <n v="77"/>
    <n v="79"/>
    <n v="73"/>
    <m/>
    <x v="0"/>
    <x v="0"/>
    <x v="0"/>
    <x v="1"/>
    <n v="0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58"/>
    <x v="0"/>
    <x v="1"/>
    <x v="1"/>
    <s v="SLN"/>
    <s v="STL"/>
    <x v="40"/>
    <m/>
    <n v="4"/>
    <n v="154"/>
    <n v="77"/>
    <n v="78"/>
    <n v="74"/>
    <m/>
    <x v="0"/>
    <x v="0"/>
    <x v="0"/>
    <x v="1"/>
    <n v="0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58"/>
    <x v="0"/>
    <x v="1"/>
    <x v="5"/>
    <s v="WS1"/>
    <s v="MIN"/>
    <x v="79"/>
    <m/>
    <n v="5"/>
    <n v="153"/>
    <n v="78"/>
    <n v="71"/>
    <n v="81"/>
    <m/>
    <x v="0"/>
    <x v="0"/>
    <x v="0"/>
    <x v="1"/>
    <n v="0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59"/>
    <x v="0"/>
    <x v="1"/>
    <x v="5"/>
    <s v="BOS"/>
    <s v="BOS"/>
    <x v="74"/>
    <m/>
    <n v="8"/>
    <n v="154"/>
    <n v="76"/>
    <n v="52"/>
    <n v="102"/>
    <m/>
    <x v="0"/>
    <x v="0"/>
    <x v="0"/>
    <x v="1"/>
    <n v="0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59"/>
    <x v="0"/>
    <x v="1"/>
    <x v="1"/>
    <s v="BRO"/>
    <s v="LAD"/>
    <x v="47"/>
    <m/>
    <n v="4"/>
    <n v="154"/>
    <n v="77"/>
    <n v="86"/>
    <n v="68"/>
    <m/>
    <x v="0"/>
    <x v="0"/>
    <x v="0"/>
    <x v="1"/>
    <n v="0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59"/>
    <x v="0"/>
    <x v="1"/>
    <x v="1"/>
    <s v="BSN"/>
    <s v="ATL"/>
    <x v="24"/>
    <m/>
    <n v="6"/>
    <n v="154"/>
    <n v="77"/>
    <n v="70"/>
    <n v="84"/>
    <m/>
    <x v="0"/>
    <x v="0"/>
    <x v="0"/>
    <x v="1"/>
    <n v="0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59"/>
    <x v="0"/>
    <x v="1"/>
    <x v="5"/>
    <s v="CHA"/>
    <s v="CHW"/>
    <x v="75"/>
    <m/>
    <n v="7"/>
    <n v="154"/>
    <n v="78"/>
    <n v="62"/>
    <n v="92"/>
    <m/>
    <x v="0"/>
    <x v="0"/>
    <x v="0"/>
    <x v="1"/>
    <n v="0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59"/>
    <x v="0"/>
    <x v="1"/>
    <x v="1"/>
    <s v="CHN"/>
    <s v="CHC"/>
    <x v="25"/>
    <m/>
    <n v="2"/>
    <n v="156"/>
    <n v="79"/>
    <n v="90"/>
    <n v="64"/>
    <m/>
    <x v="0"/>
    <x v="0"/>
    <x v="0"/>
    <x v="1"/>
    <n v="0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59"/>
    <x v="0"/>
    <x v="1"/>
    <x v="1"/>
    <s v="CIN"/>
    <s v="CIN"/>
    <x v="26"/>
    <m/>
    <n v="7"/>
    <n v="154"/>
    <n v="77"/>
    <n v="59"/>
    <n v="95"/>
    <m/>
    <x v="0"/>
    <x v="0"/>
    <x v="0"/>
    <x v="1"/>
    <n v="0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59"/>
    <x v="0"/>
    <x v="1"/>
    <x v="5"/>
    <s v="CLE"/>
    <s v="CLE"/>
    <x v="76"/>
    <m/>
    <n v="4"/>
    <n v="154"/>
    <n v="77"/>
    <n v="81"/>
    <n v="73"/>
    <m/>
    <x v="0"/>
    <x v="0"/>
    <x v="0"/>
    <x v="1"/>
    <n v="0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59"/>
    <x v="0"/>
    <x v="1"/>
    <x v="5"/>
    <s v="DET"/>
    <s v="DET"/>
    <x v="77"/>
    <m/>
    <n v="5"/>
    <n v="154"/>
    <n v="78"/>
    <n v="75"/>
    <n v="79"/>
    <m/>
    <x v="0"/>
    <x v="0"/>
    <x v="0"/>
    <x v="1"/>
    <n v="0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59"/>
    <x v="0"/>
    <x v="1"/>
    <x v="1"/>
    <s v="NY1"/>
    <s v="SFG"/>
    <x v="42"/>
    <m/>
    <n v="3"/>
    <n v="154"/>
    <n v="77"/>
    <n v="87"/>
    <n v="67"/>
    <m/>
    <x v="0"/>
    <x v="0"/>
    <x v="0"/>
    <x v="1"/>
    <n v="0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59"/>
    <x v="0"/>
    <x v="1"/>
    <x v="5"/>
    <s v="NYA"/>
    <s v="NYY"/>
    <x v="73"/>
    <m/>
    <n v="3"/>
    <n v="154"/>
    <n v="76"/>
    <n v="86"/>
    <n v="68"/>
    <m/>
    <x v="0"/>
    <x v="0"/>
    <x v="0"/>
    <x v="1"/>
    <n v="0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59"/>
    <x v="0"/>
    <x v="1"/>
    <x v="5"/>
    <s v="PHA"/>
    <s v="OAK"/>
    <x v="78"/>
    <m/>
    <n v="1"/>
    <n v="154"/>
    <n v="76"/>
    <n v="102"/>
    <n v="52"/>
    <m/>
    <x v="0"/>
    <x v="1"/>
    <x v="1"/>
    <x v="2"/>
    <n v="1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59"/>
    <x v="0"/>
    <x v="1"/>
    <x v="1"/>
    <s v="PHI"/>
    <s v="PHI"/>
    <x v="44"/>
    <m/>
    <n v="8"/>
    <n v="156"/>
    <n v="77"/>
    <n v="52"/>
    <n v="102"/>
    <m/>
    <x v="0"/>
    <x v="0"/>
    <x v="0"/>
    <x v="1"/>
    <n v="0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59"/>
    <x v="0"/>
    <x v="1"/>
    <x v="1"/>
    <s v="PIT"/>
    <s v="PIT"/>
    <x v="39"/>
    <m/>
    <n v="5"/>
    <n v="154"/>
    <n v="77"/>
    <n v="80"/>
    <n v="74"/>
    <m/>
    <x v="0"/>
    <x v="0"/>
    <x v="0"/>
    <x v="1"/>
    <n v="0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59"/>
    <x v="0"/>
    <x v="1"/>
    <x v="5"/>
    <s v="SLA"/>
    <s v="BAL"/>
    <x v="37"/>
    <m/>
    <n v="6"/>
    <n v="154"/>
    <n v="78"/>
    <n v="64"/>
    <n v="90"/>
    <m/>
    <x v="0"/>
    <x v="0"/>
    <x v="0"/>
    <x v="1"/>
    <n v="0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59"/>
    <x v="0"/>
    <x v="1"/>
    <x v="1"/>
    <s v="SLN"/>
    <s v="STL"/>
    <x v="40"/>
    <m/>
    <n v="1"/>
    <n v="154"/>
    <n v="77"/>
    <n v="92"/>
    <n v="62"/>
    <m/>
    <x v="0"/>
    <x v="1"/>
    <x v="1"/>
    <x v="1"/>
    <n v="0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59"/>
    <x v="0"/>
    <x v="1"/>
    <x v="5"/>
    <s v="WS1"/>
    <s v="MIN"/>
    <x v="79"/>
    <m/>
    <n v="2"/>
    <n v="154"/>
    <n v="77"/>
    <n v="94"/>
    <n v="60"/>
    <m/>
    <x v="0"/>
    <x v="0"/>
    <x v="0"/>
    <x v="1"/>
    <n v="0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60"/>
    <x v="0"/>
    <x v="1"/>
    <x v="5"/>
    <s v="BOS"/>
    <s v="BOS"/>
    <x v="74"/>
    <m/>
    <n v="6"/>
    <n v="153"/>
    <n v="80"/>
    <n v="62"/>
    <n v="90"/>
    <m/>
    <x v="0"/>
    <x v="0"/>
    <x v="0"/>
    <x v="1"/>
    <n v="0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60"/>
    <x v="0"/>
    <x v="1"/>
    <x v="1"/>
    <s v="BRO"/>
    <s v="LAD"/>
    <x v="47"/>
    <m/>
    <n v="4"/>
    <n v="153"/>
    <n v="76"/>
    <n v="79"/>
    <n v="73"/>
    <m/>
    <x v="0"/>
    <x v="0"/>
    <x v="0"/>
    <x v="1"/>
    <n v="0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60"/>
    <x v="0"/>
    <x v="1"/>
    <x v="1"/>
    <s v="BSN"/>
    <s v="ATL"/>
    <x v="24"/>
    <m/>
    <n v="7"/>
    <n v="156"/>
    <n v="78"/>
    <n v="64"/>
    <n v="90"/>
    <m/>
    <x v="0"/>
    <x v="0"/>
    <x v="0"/>
    <x v="1"/>
    <n v="0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60"/>
    <x v="0"/>
    <x v="1"/>
    <x v="5"/>
    <s v="CHA"/>
    <s v="CHW"/>
    <x v="75"/>
    <m/>
    <n v="8"/>
    <n v="156"/>
    <n v="77"/>
    <n v="56"/>
    <n v="97"/>
    <m/>
    <x v="0"/>
    <x v="0"/>
    <x v="0"/>
    <x v="1"/>
    <n v="0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60"/>
    <x v="0"/>
    <x v="1"/>
    <x v="1"/>
    <s v="CHN"/>
    <s v="CHC"/>
    <x v="25"/>
    <m/>
    <n v="3"/>
    <n v="156"/>
    <n v="77"/>
    <n v="84"/>
    <n v="70"/>
    <m/>
    <x v="0"/>
    <x v="0"/>
    <x v="0"/>
    <x v="1"/>
    <n v="0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60"/>
    <x v="0"/>
    <x v="1"/>
    <x v="1"/>
    <s v="CIN"/>
    <s v="CIN"/>
    <x v="26"/>
    <m/>
    <n v="8"/>
    <n v="154"/>
    <n v="77"/>
    <n v="58"/>
    <n v="96"/>
    <m/>
    <x v="0"/>
    <x v="0"/>
    <x v="0"/>
    <x v="1"/>
    <n v="0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60"/>
    <x v="0"/>
    <x v="1"/>
    <x v="5"/>
    <s v="CLE"/>
    <s v="CLE"/>
    <x v="76"/>
    <m/>
    <n v="4"/>
    <n v="155"/>
    <n v="76"/>
    <n v="78"/>
    <n v="76"/>
    <m/>
    <x v="0"/>
    <x v="0"/>
    <x v="0"/>
    <x v="1"/>
    <n v="0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60"/>
    <x v="0"/>
    <x v="1"/>
    <x v="5"/>
    <s v="DET"/>
    <s v="DET"/>
    <x v="77"/>
    <m/>
    <n v="7"/>
    <n v="154"/>
    <n v="77"/>
    <n v="61"/>
    <n v="93"/>
    <m/>
    <x v="0"/>
    <x v="0"/>
    <x v="0"/>
    <x v="1"/>
    <n v="0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60"/>
    <x v="0"/>
    <x v="1"/>
    <x v="1"/>
    <s v="NY1"/>
    <s v="SFG"/>
    <x v="42"/>
    <m/>
    <n v="2"/>
    <n v="153"/>
    <n v="78"/>
    <n v="87"/>
    <n v="65"/>
    <m/>
    <x v="0"/>
    <x v="0"/>
    <x v="0"/>
    <x v="1"/>
    <n v="0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60"/>
    <x v="0"/>
    <x v="1"/>
    <x v="5"/>
    <s v="NYA"/>
    <s v="NYY"/>
    <x v="73"/>
    <m/>
    <n v="2"/>
    <n v="155"/>
    <n v="77"/>
    <n v="94"/>
    <n v="59"/>
    <m/>
    <x v="0"/>
    <x v="0"/>
    <x v="0"/>
    <x v="1"/>
    <n v="0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60"/>
    <x v="0"/>
    <x v="1"/>
    <x v="5"/>
    <s v="PHA"/>
    <s v="OAK"/>
    <x v="78"/>
    <m/>
    <n v="1"/>
    <n v="153"/>
    <n v="75"/>
    <n v="107"/>
    <n v="45"/>
    <m/>
    <x v="0"/>
    <x v="1"/>
    <x v="1"/>
    <x v="1"/>
    <n v="0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60"/>
    <x v="0"/>
    <x v="1"/>
    <x v="1"/>
    <s v="PHI"/>
    <s v="PHI"/>
    <x v="44"/>
    <m/>
    <n v="6"/>
    <n v="155"/>
    <n v="76"/>
    <n v="66"/>
    <n v="88"/>
    <m/>
    <x v="0"/>
    <x v="0"/>
    <x v="0"/>
    <x v="1"/>
    <n v="0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60"/>
    <x v="0"/>
    <x v="1"/>
    <x v="1"/>
    <s v="PIT"/>
    <s v="PIT"/>
    <x v="39"/>
    <m/>
    <n v="5"/>
    <n v="155"/>
    <n v="78"/>
    <n v="75"/>
    <n v="79"/>
    <m/>
    <x v="0"/>
    <x v="0"/>
    <x v="0"/>
    <x v="1"/>
    <n v="0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60"/>
    <x v="0"/>
    <x v="1"/>
    <x v="5"/>
    <s v="SLA"/>
    <s v="BAL"/>
    <x v="37"/>
    <m/>
    <n v="5"/>
    <n v="154"/>
    <n v="77"/>
    <n v="63"/>
    <n v="91"/>
    <m/>
    <x v="0"/>
    <x v="0"/>
    <x v="0"/>
    <x v="1"/>
    <n v="0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60"/>
    <x v="0"/>
    <x v="1"/>
    <x v="1"/>
    <s v="SLN"/>
    <s v="STL"/>
    <x v="40"/>
    <m/>
    <n v="1"/>
    <n v="154"/>
    <n v="78"/>
    <n v="101"/>
    <n v="53"/>
    <m/>
    <x v="0"/>
    <x v="1"/>
    <x v="1"/>
    <x v="2"/>
    <n v="1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60"/>
    <x v="0"/>
    <x v="1"/>
    <x v="5"/>
    <s v="WS1"/>
    <s v="MIN"/>
    <x v="79"/>
    <m/>
    <n v="3"/>
    <n v="156"/>
    <n v="79"/>
    <n v="92"/>
    <n v="62"/>
    <m/>
    <x v="0"/>
    <x v="0"/>
    <x v="0"/>
    <x v="1"/>
    <n v="0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61"/>
    <x v="0"/>
    <x v="1"/>
    <x v="5"/>
    <s v="BOS"/>
    <s v="BOS"/>
    <x v="74"/>
    <m/>
    <n v="8"/>
    <n v="154"/>
    <n v="77"/>
    <n v="43"/>
    <n v="111"/>
    <m/>
    <x v="0"/>
    <x v="0"/>
    <x v="0"/>
    <x v="1"/>
    <n v="0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61"/>
    <x v="0"/>
    <x v="1"/>
    <x v="1"/>
    <s v="BRO"/>
    <s v="LAD"/>
    <x v="47"/>
    <m/>
    <n v="3"/>
    <n v="154"/>
    <n v="78"/>
    <n v="81"/>
    <n v="73"/>
    <m/>
    <x v="0"/>
    <x v="0"/>
    <x v="0"/>
    <x v="1"/>
    <n v="0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61"/>
    <x v="0"/>
    <x v="1"/>
    <x v="1"/>
    <s v="BSN"/>
    <s v="ATL"/>
    <x v="24"/>
    <m/>
    <n v="5"/>
    <n v="155"/>
    <n v="77"/>
    <n v="77"/>
    <n v="77"/>
    <m/>
    <x v="0"/>
    <x v="0"/>
    <x v="0"/>
    <x v="1"/>
    <n v="0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61"/>
    <x v="0"/>
    <x v="1"/>
    <x v="5"/>
    <s v="CHA"/>
    <s v="CHW"/>
    <x v="75"/>
    <m/>
    <n v="7"/>
    <n v="152"/>
    <n v="77"/>
    <n v="49"/>
    <n v="102"/>
    <m/>
    <x v="0"/>
    <x v="0"/>
    <x v="0"/>
    <x v="1"/>
    <n v="0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61"/>
    <x v="0"/>
    <x v="1"/>
    <x v="1"/>
    <s v="CHN"/>
    <s v="CHC"/>
    <x v="25"/>
    <m/>
    <n v="1"/>
    <n v="154"/>
    <n v="77"/>
    <n v="90"/>
    <n v="64"/>
    <m/>
    <x v="0"/>
    <x v="1"/>
    <x v="1"/>
    <x v="1"/>
    <n v="0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61"/>
    <x v="0"/>
    <x v="1"/>
    <x v="1"/>
    <s v="CIN"/>
    <s v="CIN"/>
    <x v="26"/>
    <m/>
    <n v="8"/>
    <n v="155"/>
    <n v="77"/>
    <n v="60"/>
    <n v="94"/>
    <m/>
    <x v="0"/>
    <x v="0"/>
    <x v="0"/>
    <x v="1"/>
    <n v="0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61"/>
    <x v="0"/>
    <x v="1"/>
    <x v="5"/>
    <s v="CLE"/>
    <s v="CLE"/>
    <x v="76"/>
    <m/>
    <n v="4"/>
    <n v="153"/>
    <n v="77"/>
    <n v="87"/>
    <n v="65"/>
    <m/>
    <x v="0"/>
    <x v="0"/>
    <x v="0"/>
    <x v="1"/>
    <n v="0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61"/>
    <x v="0"/>
    <x v="1"/>
    <x v="5"/>
    <s v="DET"/>
    <s v="DET"/>
    <x v="77"/>
    <m/>
    <n v="5"/>
    <n v="153"/>
    <n v="78"/>
    <n v="76"/>
    <n v="75"/>
    <m/>
    <x v="0"/>
    <x v="0"/>
    <x v="0"/>
    <x v="1"/>
    <n v="0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61"/>
    <x v="0"/>
    <x v="1"/>
    <x v="1"/>
    <s v="NY1"/>
    <s v="SFG"/>
    <x v="42"/>
    <m/>
    <n v="6"/>
    <n v="154"/>
    <n v="77"/>
    <n v="72"/>
    <n v="82"/>
    <m/>
    <x v="0"/>
    <x v="0"/>
    <x v="0"/>
    <x v="1"/>
    <n v="0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61"/>
    <x v="0"/>
    <x v="1"/>
    <x v="5"/>
    <s v="NYA"/>
    <s v="NYY"/>
    <x v="73"/>
    <m/>
    <n v="1"/>
    <n v="156"/>
    <n v="77"/>
    <n v="107"/>
    <n v="47"/>
    <m/>
    <x v="0"/>
    <x v="1"/>
    <x v="1"/>
    <x v="2"/>
    <n v="1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61"/>
    <x v="0"/>
    <x v="1"/>
    <x v="5"/>
    <s v="PHA"/>
    <s v="OAK"/>
    <x v="78"/>
    <m/>
    <n v="2"/>
    <n v="154"/>
    <n v="77"/>
    <n v="94"/>
    <n v="60"/>
    <m/>
    <x v="0"/>
    <x v="0"/>
    <x v="0"/>
    <x v="1"/>
    <n v="0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61"/>
    <x v="0"/>
    <x v="1"/>
    <x v="1"/>
    <s v="PHI"/>
    <s v="PHI"/>
    <x v="44"/>
    <m/>
    <n v="4"/>
    <n v="154"/>
    <n v="77"/>
    <n v="78"/>
    <n v="76"/>
    <m/>
    <x v="0"/>
    <x v="0"/>
    <x v="0"/>
    <x v="1"/>
    <n v="0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61"/>
    <x v="0"/>
    <x v="1"/>
    <x v="1"/>
    <s v="PIT"/>
    <s v="PIT"/>
    <x v="39"/>
    <m/>
    <n v="2"/>
    <n v="154"/>
    <n v="76"/>
    <n v="86"/>
    <n v="68"/>
    <m/>
    <x v="0"/>
    <x v="0"/>
    <x v="0"/>
    <x v="1"/>
    <n v="0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61"/>
    <x v="0"/>
    <x v="1"/>
    <x v="5"/>
    <s v="SLA"/>
    <s v="BAL"/>
    <x v="37"/>
    <m/>
    <n v="6"/>
    <n v="154"/>
    <n v="75"/>
    <n v="63"/>
    <n v="91"/>
    <m/>
    <x v="0"/>
    <x v="0"/>
    <x v="0"/>
    <x v="1"/>
    <n v="0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61"/>
    <x v="0"/>
    <x v="1"/>
    <x v="1"/>
    <s v="SLN"/>
    <s v="STL"/>
    <x v="40"/>
    <m/>
    <n v="6"/>
    <n v="156"/>
    <n v="79"/>
    <n v="72"/>
    <n v="82"/>
    <m/>
    <x v="0"/>
    <x v="0"/>
    <x v="0"/>
    <x v="1"/>
    <n v="0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61"/>
    <x v="0"/>
    <x v="1"/>
    <x v="5"/>
    <s v="WS1"/>
    <s v="MIN"/>
    <x v="79"/>
    <m/>
    <n v="3"/>
    <n v="154"/>
    <n v="77"/>
    <n v="93"/>
    <n v="61"/>
    <m/>
    <x v="0"/>
    <x v="0"/>
    <x v="0"/>
    <x v="1"/>
    <n v="0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62"/>
    <x v="0"/>
    <x v="1"/>
    <x v="5"/>
    <s v="BOS"/>
    <s v="BOS"/>
    <x v="74"/>
    <m/>
    <n v="7"/>
    <n v="149"/>
    <n v="72"/>
    <n v="63"/>
    <n v="86"/>
    <m/>
    <x v="0"/>
    <x v="0"/>
    <x v="0"/>
    <x v="1"/>
    <n v="0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62"/>
    <x v="0"/>
    <x v="1"/>
    <x v="1"/>
    <s v="BRO"/>
    <s v="LAD"/>
    <x v="47"/>
    <m/>
    <n v="6"/>
    <n v="157"/>
    <n v="80"/>
    <n v="65"/>
    <n v="88"/>
    <m/>
    <x v="0"/>
    <x v="0"/>
    <x v="0"/>
    <x v="1"/>
    <n v="0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62"/>
    <x v="0"/>
    <x v="1"/>
    <x v="1"/>
    <s v="BSN"/>
    <s v="ATL"/>
    <x v="24"/>
    <m/>
    <n v="4"/>
    <n v="156"/>
    <n v="77"/>
    <n v="83"/>
    <n v="71"/>
    <m/>
    <x v="0"/>
    <x v="0"/>
    <x v="0"/>
    <x v="1"/>
    <n v="0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62"/>
    <x v="0"/>
    <x v="1"/>
    <x v="5"/>
    <s v="CHA"/>
    <s v="CHW"/>
    <x v="75"/>
    <m/>
    <n v="6"/>
    <n v="151"/>
    <n v="77"/>
    <n v="67"/>
    <n v="83"/>
    <m/>
    <x v="0"/>
    <x v="0"/>
    <x v="0"/>
    <x v="1"/>
    <n v="0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62"/>
    <x v="0"/>
    <x v="1"/>
    <x v="1"/>
    <s v="CHN"/>
    <s v="CHC"/>
    <x v="25"/>
    <m/>
    <n v="3"/>
    <n v="154"/>
    <n v="79"/>
    <n v="86"/>
    <n v="68"/>
    <m/>
    <x v="0"/>
    <x v="0"/>
    <x v="0"/>
    <x v="1"/>
    <n v="0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62"/>
    <x v="0"/>
    <x v="1"/>
    <x v="1"/>
    <s v="CIN"/>
    <s v="CIN"/>
    <x v="26"/>
    <m/>
    <n v="8"/>
    <n v="153"/>
    <n v="79"/>
    <n v="58"/>
    <n v="94"/>
    <m/>
    <x v="0"/>
    <x v="0"/>
    <x v="0"/>
    <x v="1"/>
    <n v="0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62"/>
    <x v="0"/>
    <x v="1"/>
    <x v="5"/>
    <s v="CLE"/>
    <s v="CLE"/>
    <x v="76"/>
    <m/>
    <n v="4"/>
    <n v="151"/>
    <n v="77"/>
    <n v="75"/>
    <n v="76"/>
    <m/>
    <x v="0"/>
    <x v="0"/>
    <x v="0"/>
    <x v="1"/>
    <n v="0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62"/>
    <x v="0"/>
    <x v="1"/>
    <x v="5"/>
    <s v="DET"/>
    <s v="DET"/>
    <x v="77"/>
    <m/>
    <n v="5"/>
    <n v="155"/>
    <n v="78"/>
    <n v="75"/>
    <n v="79"/>
    <m/>
    <x v="0"/>
    <x v="0"/>
    <x v="0"/>
    <x v="1"/>
    <n v="0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62"/>
    <x v="0"/>
    <x v="1"/>
    <x v="1"/>
    <s v="NY1"/>
    <s v="SFG"/>
    <x v="42"/>
    <m/>
    <n v="1"/>
    <n v="156"/>
    <n v="77"/>
    <n v="91"/>
    <n v="61"/>
    <m/>
    <x v="0"/>
    <x v="1"/>
    <x v="1"/>
    <x v="2"/>
    <n v="1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62"/>
    <x v="0"/>
    <x v="1"/>
    <x v="5"/>
    <s v="NYA"/>
    <s v="NYY"/>
    <x v="73"/>
    <m/>
    <n v="2"/>
    <n v="152"/>
    <n v="75"/>
    <n v="91"/>
    <n v="59"/>
    <m/>
    <x v="0"/>
    <x v="0"/>
    <x v="0"/>
    <x v="1"/>
    <n v="0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62"/>
    <x v="0"/>
    <x v="1"/>
    <x v="5"/>
    <s v="PHA"/>
    <s v="OAK"/>
    <x v="78"/>
    <m/>
    <n v="3"/>
    <n v="152"/>
    <n v="76"/>
    <n v="79"/>
    <n v="72"/>
    <m/>
    <x v="0"/>
    <x v="0"/>
    <x v="0"/>
    <x v="1"/>
    <n v="0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62"/>
    <x v="0"/>
    <x v="1"/>
    <x v="1"/>
    <s v="PHI"/>
    <s v="PHI"/>
    <x v="44"/>
    <m/>
    <n v="7"/>
    <n v="152"/>
    <n v="72"/>
    <n v="60"/>
    <n v="92"/>
    <m/>
    <x v="0"/>
    <x v="0"/>
    <x v="0"/>
    <x v="1"/>
    <n v="0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62"/>
    <x v="0"/>
    <x v="1"/>
    <x v="1"/>
    <s v="PIT"/>
    <s v="PIT"/>
    <x v="39"/>
    <m/>
    <n v="2"/>
    <n v="154"/>
    <n v="77"/>
    <n v="87"/>
    <n v="67"/>
    <m/>
    <x v="0"/>
    <x v="0"/>
    <x v="0"/>
    <x v="1"/>
    <n v="0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62"/>
    <x v="0"/>
    <x v="1"/>
    <x v="5"/>
    <s v="SLA"/>
    <s v="BAL"/>
    <x v="37"/>
    <m/>
    <n v="8"/>
    <n v="153"/>
    <n v="77"/>
    <n v="55"/>
    <n v="96"/>
    <m/>
    <x v="0"/>
    <x v="0"/>
    <x v="0"/>
    <x v="1"/>
    <n v="0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62"/>
    <x v="0"/>
    <x v="1"/>
    <x v="1"/>
    <s v="SLN"/>
    <s v="STL"/>
    <x v="40"/>
    <m/>
    <n v="5"/>
    <n v="154"/>
    <n v="77"/>
    <n v="82"/>
    <n v="71"/>
    <m/>
    <x v="0"/>
    <x v="0"/>
    <x v="0"/>
    <x v="1"/>
    <n v="0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62"/>
    <x v="0"/>
    <x v="1"/>
    <x v="5"/>
    <s v="WS1"/>
    <s v="MIN"/>
    <x v="79"/>
    <m/>
    <n v="1"/>
    <n v="153"/>
    <n v="76"/>
    <n v="99"/>
    <n v="53"/>
    <m/>
    <x v="0"/>
    <x v="1"/>
    <x v="1"/>
    <x v="1"/>
    <n v="0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63"/>
    <x v="0"/>
    <x v="1"/>
    <x v="5"/>
    <s v="BOS"/>
    <s v="BOS"/>
    <x v="74"/>
    <m/>
    <n v="4"/>
    <n v="153"/>
    <n v="77"/>
    <n v="76"/>
    <n v="76"/>
    <m/>
    <x v="0"/>
    <x v="0"/>
    <x v="0"/>
    <x v="1"/>
    <n v="0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63"/>
    <x v="0"/>
    <x v="1"/>
    <x v="1"/>
    <s v="BRO"/>
    <s v="LAD"/>
    <x v="47"/>
    <m/>
    <n v="6"/>
    <n v="153"/>
    <n v="77"/>
    <n v="71"/>
    <n v="81"/>
    <m/>
    <x v="0"/>
    <x v="0"/>
    <x v="0"/>
    <x v="1"/>
    <n v="0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63"/>
    <x v="0"/>
    <x v="1"/>
    <x v="1"/>
    <s v="BSN"/>
    <s v="ATL"/>
    <x v="24"/>
    <m/>
    <n v="4"/>
    <n v="152"/>
    <n v="75"/>
    <n v="78"/>
    <n v="73"/>
    <m/>
    <x v="0"/>
    <x v="0"/>
    <x v="0"/>
    <x v="1"/>
    <n v="0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63"/>
    <x v="0"/>
    <x v="1"/>
    <x v="5"/>
    <s v="CHA"/>
    <s v="CHW"/>
    <x v="75"/>
    <m/>
    <n v="8"/>
    <n v="153"/>
    <n v="75"/>
    <n v="53"/>
    <n v="99"/>
    <m/>
    <x v="0"/>
    <x v="0"/>
    <x v="0"/>
    <x v="1"/>
    <n v="0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63"/>
    <x v="0"/>
    <x v="1"/>
    <x v="1"/>
    <s v="CHN"/>
    <s v="CHC"/>
    <x v="25"/>
    <m/>
    <n v="3"/>
    <n v="152"/>
    <n v="77"/>
    <n v="86"/>
    <n v="65"/>
    <m/>
    <x v="0"/>
    <x v="0"/>
    <x v="0"/>
    <x v="1"/>
    <n v="0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63"/>
    <x v="0"/>
    <x v="1"/>
    <x v="1"/>
    <s v="CIN"/>
    <s v="CIN"/>
    <x v="26"/>
    <m/>
    <n v="8"/>
    <n v="152"/>
    <n v="78"/>
    <n v="52"/>
    <n v="99"/>
    <m/>
    <x v="0"/>
    <x v="0"/>
    <x v="0"/>
    <x v="1"/>
    <n v="0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63"/>
    <x v="0"/>
    <x v="1"/>
    <x v="5"/>
    <s v="CLE"/>
    <s v="CLE"/>
    <x v="76"/>
    <m/>
    <n v="3"/>
    <n v="154"/>
    <n v="78"/>
    <n v="85"/>
    <n v="69"/>
    <m/>
    <x v="0"/>
    <x v="0"/>
    <x v="0"/>
    <x v="1"/>
    <n v="0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63"/>
    <x v="0"/>
    <x v="1"/>
    <x v="5"/>
    <s v="DET"/>
    <s v="DET"/>
    <x v="77"/>
    <m/>
    <n v="1"/>
    <n v="154"/>
    <n v="80"/>
    <n v="101"/>
    <n v="53"/>
    <m/>
    <x v="0"/>
    <x v="1"/>
    <x v="1"/>
    <x v="1"/>
    <n v="0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63"/>
    <x v="0"/>
    <x v="1"/>
    <x v="1"/>
    <s v="NY1"/>
    <s v="SFG"/>
    <x v="42"/>
    <m/>
    <n v="2"/>
    <n v="153"/>
    <n v="75"/>
    <n v="93"/>
    <n v="60"/>
    <m/>
    <x v="0"/>
    <x v="0"/>
    <x v="0"/>
    <x v="1"/>
    <n v="0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63"/>
    <x v="0"/>
    <x v="1"/>
    <x v="5"/>
    <s v="NYA"/>
    <s v="NYY"/>
    <x v="73"/>
    <m/>
    <n v="2"/>
    <n v="154"/>
    <n v="77"/>
    <n v="94"/>
    <n v="60"/>
    <m/>
    <x v="0"/>
    <x v="0"/>
    <x v="0"/>
    <x v="1"/>
    <n v="0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63"/>
    <x v="0"/>
    <x v="1"/>
    <x v="5"/>
    <s v="PHA"/>
    <s v="OAK"/>
    <x v="78"/>
    <m/>
    <n v="5"/>
    <n v="153"/>
    <n v="76"/>
    <n v="68"/>
    <n v="82"/>
    <m/>
    <x v="0"/>
    <x v="0"/>
    <x v="0"/>
    <x v="1"/>
    <n v="0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63"/>
    <x v="0"/>
    <x v="1"/>
    <x v="1"/>
    <s v="PHI"/>
    <s v="PHI"/>
    <x v="44"/>
    <m/>
    <n v="7"/>
    <n v="149"/>
    <n v="71"/>
    <n v="56"/>
    <n v="93"/>
    <m/>
    <x v="0"/>
    <x v="0"/>
    <x v="0"/>
    <x v="1"/>
    <n v="0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63"/>
    <x v="0"/>
    <x v="1"/>
    <x v="1"/>
    <s v="PIT"/>
    <s v="PIT"/>
    <x v="39"/>
    <m/>
    <n v="5"/>
    <n v="151"/>
    <n v="78"/>
    <n v="74"/>
    <n v="76"/>
    <m/>
    <x v="0"/>
    <x v="0"/>
    <x v="0"/>
    <x v="1"/>
    <n v="0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63"/>
    <x v="0"/>
    <x v="1"/>
    <x v="5"/>
    <s v="SLA"/>
    <s v="BAL"/>
    <x v="37"/>
    <m/>
    <n v="6"/>
    <n v="154"/>
    <n v="76"/>
    <n v="67"/>
    <n v="85"/>
    <m/>
    <x v="0"/>
    <x v="0"/>
    <x v="0"/>
    <x v="1"/>
    <n v="0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63"/>
    <x v="0"/>
    <x v="1"/>
    <x v="1"/>
    <s v="SLN"/>
    <s v="STL"/>
    <x v="40"/>
    <m/>
    <n v="1"/>
    <n v="154"/>
    <n v="77"/>
    <n v="95"/>
    <n v="58"/>
    <m/>
    <x v="0"/>
    <x v="1"/>
    <x v="1"/>
    <x v="2"/>
    <n v="1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63"/>
    <x v="0"/>
    <x v="1"/>
    <x v="5"/>
    <s v="WS1"/>
    <s v="MIN"/>
    <x v="79"/>
    <m/>
    <n v="7"/>
    <n v="155"/>
    <n v="76"/>
    <n v="66"/>
    <n v="86"/>
    <m/>
    <x v="0"/>
    <x v="0"/>
    <x v="0"/>
    <x v="1"/>
    <n v="0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64"/>
    <x v="0"/>
    <x v="1"/>
    <x v="5"/>
    <s v="BOS"/>
    <s v="BOS"/>
    <x v="74"/>
    <m/>
    <n v="4"/>
    <n v="154"/>
    <n v="79"/>
    <n v="78"/>
    <n v="75"/>
    <m/>
    <x v="0"/>
    <x v="0"/>
    <x v="0"/>
    <x v="1"/>
    <n v="0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64"/>
    <x v="0"/>
    <x v="1"/>
    <x v="1"/>
    <s v="BRO"/>
    <s v="LAD"/>
    <x v="47"/>
    <m/>
    <n v="5"/>
    <n v="154"/>
    <n v="77"/>
    <n v="70"/>
    <n v="83"/>
    <m/>
    <x v="0"/>
    <x v="0"/>
    <x v="0"/>
    <x v="1"/>
    <n v="0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64"/>
    <x v="0"/>
    <x v="1"/>
    <x v="1"/>
    <s v="BSN"/>
    <s v="ATL"/>
    <x v="24"/>
    <m/>
    <n v="8"/>
    <n v="153"/>
    <n v="75"/>
    <n v="38"/>
    <n v="115"/>
    <m/>
    <x v="0"/>
    <x v="0"/>
    <x v="0"/>
    <x v="1"/>
    <n v="0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64"/>
    <x v="0"/>
    <x v="1"/>
    <x v="5"/>
    <s v="CHA"/>
    <s v="CHW"/>
    <x v="75"/>
    <m/>
    <n v="5"/>
    <n v="153"/>
    <n v="77"/>
    <n v="74"/>
    <n v="78"/>
    <m/>
    <x v="0"/>
    <x v="0"/>
    <x v="0"/>
    <x v="1"/>
    <n v="0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64"/>
    <x v="0"/>
    <x v="1"/>
    <x v="1"/>
    <s v="CHN"/>
    <s v="CHC"/>
    <x v="25"/>
    <m/>
    <n v="1"/>
    <n v="154"/>
    <n v="77"/>
    <n v="100"/>
    <n v="54"/>
    <m/>
    <x v="0"/>
    <x v="1"/>
    <x v="1"/>
    <x v="1"/>
    <n v="0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64"/>
    <x v="0"/>
    <x v="1"/>
    <x v="1"/>
    <s v="CIN"/>
    <s v="CIN"/>
    <x v="26"/>
    <m/>
    <n v="6"/>
    <n v="154"/>
    <n v="76"/>
    <n v="68"/>
    <n v="85"/>
    <m/>
    <x v="0"/>
    <x v="0"/>
    <x v="0"/>
    <x v="1"/>
    <n v="0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64"/>
    <x v="0"/>
    <x v="1"/>
    <x v="5"/>
    <s v="CLE"/>
    <s v="CLE"/>
    <x v="76"/>
    <m/>
    <n v="3"/>
    <n v="156"/>
    <n v="77"/>
    <n v="82"/>
    <n v="71"/>
    <m/>
    <x v="0"/>
    <x v="0"/>
    <x v="0"/>
    <x v="1"/>
    <n v="0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64"/>
    <x v="0"/>
    <x v="1"/>
    <x v="5"/>
    <s v="DET"/>
    <s v="DET"/>
    <x v="77"/>
    <m/>
    <n v="1"/>
    <n v="152"/>
    <n v="79"/>
    <n v="93"/>
    <n v="58"/>
    <m/>
    <x v="0"/>
    <x v="1"/>
    <x v="1"/>
    <x v="2"/>
    <n v="1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64"/>
    <x v="0"/>
    <x v="1"/>
    <x v="1"/>
    <s v="NY1"/>
    <s v="SFG"/>
    <x v="42"/>
    <m/>
    <n v="3"/>
    <n v="156"/>
    <n v="79"/>
    <n v="91"/>
    <n v="62"/>
    <m/>
    <x v="0"/>
    <x v="0"/>
    <x v="0"/>
    <x v="1"/>
    <n v="0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64"/>
    <x v="0"/>
    <x v="1"/>
    <x v="5"/>
    <s v="NYA"/>
    <s v="NYY"/>
    <x v="73"/>
    <m/>
    <n v="2"/>
    <n v="149"/>
    <n v="74"/>
    <n v="89"/>
    <n v="60"/>
    <m/>
    <x v="0"/>
    <x v="0"/>
    <x v="0"/>
    <x v="1"/>
    <n v="0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64"/>
    <x v="0"/>
    <x v="1"/>
    <x v="5"/>
    <s v="PHA"/>
    <s v="OAK"/>
    <x v="78"/>
    <m/>
    <n v="8"/>
    <n v="149"/>
    <n v="72"/>
    <n v="58"/>
    <n v="91"/>
    <m/>
    <x v="0"/>
    <x v="0"/>
    <x v="0"/>
    <x v="1"/>
    <n v="0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64"/>
    <x v="0"/>
    <x v="1"/>
    <x v="1"/>
    <s v="PHI"/>
    <s v="PHI"/>
    <x v="44"/>
    <m/>
    <n v="7"/>
    <n v="156"/>
    <n v="79"/>
    <n v="64"/>
    <n v="89"/>
    <m/>
    <x v="0"/>
    <x v="0"/>
    <x v="0"/>
    <x v="1"/>
    <n v="0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64"/>
    <x v="0"/>
    <x v="1"/>
    <x v="1"/>
    <s v="PIT"/>
    <s v="PIT"/>
    <x v="39"/>
    <m/>
    <n v="4"/>
    <n v="153"/>
    <n v="77"/>
    <n v="86"/>
    <n v="67"/>
    <m/>
    <x v="0"/>
    <x v="0"/>
    <x v="0"/>
    <x v="1"/>
    <n v="0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64"/>
    <x v="0"/>
    <x v="1"/>
    <x v="5"/>
    <s v="SLA"/>
    <s v="BAL"/>
    <x v="37"/>
    <m/>
    <n v="7"/>
    <n v="155"/>
    <n v="76"/>
    <n v="65"/>
    <n v="87"/>
    <m/>
    <x v="0"/>
    <x v="0"/>
    <x v="0"/>
    <x v="1"/>
    <n v="0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64"/>
    <x v="0"/>
    <x v="1"/>
    <x v="1"/>
    <s v="SLN"/>
    <s v="STL"/>
    <x v="40"/>
    <m/>
    <n v="2"/>
    <n v="154"/>
    <n v="77"/>
    <n v="96"/>
    <n v="58"/>
    <m/>
    <x v="0"/>
    <x v="0"/>
    <x v="0"/>
    <x v="1"/>
    <n v="0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64"/>
    <x v="0"/>
    <x v="1"/>
    <x v="5"/>
    <s v="WS1"/>
    <s v="MIN"/>
    <x v="79"/>
    <m/>
    <n v="6"/>
    <n v="154"/>
    <n v="77"/>
    <n v="67"/>
    <n v="86"/>
    <m/>
    <x v="0"/>
    <x v="0"/>
    <x v="0"/>
    <x v="1"/>
    <n v="0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65"/>
    <x v="0"/>
    <x v="1"/>
    <x v="5"/>
    <s v="BOS"/>
    <s v="BOS"/>
    <x v="74"/>
    <m/>
    <n v="6"/>
    <n v="155"/>
    <n v="77"/>
    <n v="74"/>
    <n v="80"/>
    <m/>
    <x v="0"/>
    <x v="0"/>
    <x v="0"/>
    <x v="1"/>
    <n v="0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65"/>
    <x v="0"/>
    <x v="1"/>
    <x v="1"/>
    <s v="BRO"/>
    <s v="LAD"/>
    <x v="47"/>
    <m/>
    <n v="7"/>
    <n v="156"/>
    <n v="79"/>
    <n v="67"/>
    <n v="87"/>
    <m/>
    <x v="0"/>
    <x v="0"/>
    <x v="0"/>
    <x v="1"/>
    <n v="0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65"/>
    <x v="0"/>
    <x v="1"/>
    <x v="1"/>
    <s v="BSN"/>
    <s v="ATL"/>
    <x v="24"/>
    <m/>
    <n v="6"/>
    <n v="157"/>
    <n v="79"/>
    <n v="71"/>
    <n v="83"/>
    <m/>
    <x v="0"/>
    <x v="0"/>
    <x v="0"/>
    <x v="1"/>
    <n v="0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65"/>
    <x v="0"/>
    <x v="1"/>
    <x v="5"/>
    <s v="CHA"/>
    <s v="CHW"/>
    <x v="75"/>
    <m/>
    <n v="4"/>
    <n v="153"/>
    <n v="75"/>
    <n v="81"/>
    <n v="70"/>
    <m/>
    <x v="0"/>
    <x v="0"/>
    <x v="0"/>
    <x v="1"/>
    <n v="0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65"/>
    <x v="0"/>
    <x v="1"/>
    <x v="1"/>
    <s v="CHN"/>
    <s v="CHC"/>
    <x v="25"/>
    <m/>
    <n v="2"/>
    <n v="154"/>
    <n v="77"/>
    <n v="87"/>
    <n v="67"/>
    <m/>
    <x v="0"/>
    <x v="0"/>
    <x v="0"/>
    <x v="1"/>
    <n v="0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65"/>
    <x v="0"/>
    <x v="1"/>
    <x v="1"/>
    <s v="CIN"/>
    <s v="CIN"/>
    <x v="26"/>
    <m/>
    <n v="5"/>
    <n v="154"/>
    <n v="76"/>
    <n v="74"/>
    <n v="80"/>
    <m/>
    <x v="0"/>
    <x v="0"/>
    <x v="0"/>
    <x v="1"/>
    <n v="0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65"/>
    <x v="0"/>
    <x v="1"/>
    <x v="5"/>
    <s v="CLE"/>
    <s v="CLE"/>
    <x v="76"/>
    <m/>
    <n v="5"/>
    <n v="157"/>
    <n v="81"/>
    <n v="80"/>
    <n v="74"/>
    <m/>
    <x v="0"/>
    <x v="0"/>
    <x v="0"/>
    <x v="1"/>
    <n v="0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65"/>
    <x v="0"/>
    <x v="1"/>
    <x v="5"/>
    <s v="DET"/>
    <s v="DET"/>
    <x v="77"/>
    <m/>
    <n v="2"/>
    <n v="154"/>
    <n v="77"/>
    <n v="83"/>
    <n v="71"/>
    <m/>
    <x v="0"/>
    <x v="0"/>
    <x v="0"/>
    <x v="1"/>
    <n v="0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65"/>
    <x v="0"/>
    <x v="1"/>
    <x v="1"/>
    <s v="NY1"/>
    <s v="SFG"/>
    <x v="42"/>
    <m/>
    <n v="1"/>
    <n v="154"/>
    <n v="78"/>
    <n v="92"/>
    <n v="62"/>
    <m/>
    <x v="0"/>
    <x v="1"/>
    <x v="1"/>
    <x v="1"/>
    <n v="0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65"/>
    <x v="0"/>
    <x v="1"/>
    <x v="5"/>
    <s v="NYA"/>
    <s v="NYY"/>
    <x v="73"/>
    <m/>
    <n v="1"/>
    <n v="155"/>
    <n v="77"/>
    <n v="102"/>
    <n v="51"/>
    <m/>
    <x v="0"/>
    <x v="1"/>
    <x v="1"/>
    <x v="2"/>
    <n v="1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65"/>
    <x v="0"/>
    <x v="1"/>
    <x v="5"/>
    <s v="PHA"/>
    <s v="OAK"/>
    <x v="78"/>
    <m/>
    <n v="8"/>
    <n v="154"/>
    <n v="77"/>
    <n v="53"/>
    <n v="100"/>
    <m/>
    <x v="0"/>
    <x v="0"/>
    <x v="0"/>
    <x v="1"/>
    <n v="0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65"/>
    <x v="0"/>
    <x v="1"/>
    <x v="1"/>
    <s v="PHI"/>
    <s v="PHI"/>
    <x v="44"/>
    <m/>
    <n v="8"/>
    <n v="154"/>
    <n v="78"/>
    <n v="54"/>
    <n v="100"/>
    <m/>
    <x v="0"/>
    <x v="0"/>
    <x v="0"/>
    <x v="1"/>
    <n v="0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65"/>
    <x v="0"/>
    <x v="1"/>
    <x v="1"/>
    <s v="PIT"/>
    <s v="PIT"/>
    <x v="39"/>
    <m/>
    <n v="4"/>
    <n v="156"/>
    <n v="76"/>
    <n v="84"/>
    <n v="70"/>
    <m/>
    <x v="0"/>
    <x v="0"/>
    <x v="0"/>
    <x v="1"/>
    <n v="0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65"/>
    <x v="0"/>
    <x v="1"/>
    <x v="5"/>
    <s v="SLA"/>
    <s v="BAL"/>
    <x v="37"/>
    <m/>
    <n v="7"/>
    <n v="155"/>
    <n v="77"/>
    <n v="57"/>
    <n v="95"/>
    <m/>
    <x v="0"/>
    <x v="0"/>
    <x v="0"/>
    <x v="1"/>
    <n v="0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65"/>
    <x v="0"/>
    <x v="1"/>
    <x v="1"/>
    <s v="SLN"/>
    <s v="STL"/>
    <x v="40"/>
    <m/>
    <n v="2"/>
    <n v="155"/>
    <n v="77"/>
    <n v="87"/>
    <n v="67"/>
    <m/>
    <x v="0"/>
    <x v="0"/>
    <x v="0"/>
    <x v="1"/>
    <n v="0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65"/>
    <x v="0"/>
    <x v="1"/>
    <x v="5"/>
    <s v="WS1"/>
    <s v="MIN"/>
    <x v="79"/>
    <m/>
    <n v="3"/>
    <n v="153"/>
    <n v="77"/>
    <n v="82"/>
    <n v="71"/>
    <m/>
    <x v="0"/>
    <x v="0"/>
    <x v="0"/>
    <x v="1"/>
    <n v="0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66"/>
    <x v="0"/>
    <x v="1"/>
    <x v="5"/>
    <s v="BOS"/>
    <s v="BOS"/>
    <x v="74"/>
    <m/>
    <n v="5"/>
    <n v="154"/>
    <n v="74"/>
    <n v="80"/>
    <n v="72"/>
    <m/>
    <x v="0"/>
    <x v="0"/>
    <x v="0"/>
    <x v="1"/>
    <n v="0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66"/>
    <x v="0"/>
    <x v="1"/>
    <x v="1"/>
    <s v="BRO"/>
    <s v="LAD"/>
    <x v="47"/>
    <m/>
    <n v="6"/>
    <n v="155"/>
    <n v="76"/>
    <n v="62"/>
    <n v="91"/>
    <m/>
    <x v="0"/>
    <x v="0"/>
    <x v="0"/>
    <x v="1"/>
    <n v="0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66"/>
    <x v="0"/>
    <x v="1"/>
    <x v="1"/>
    <s v="BSN"/>
    <s v="ATL"/>
    <x v="24"/>
    <m/>
    <n v="5"/>
    <n v="152"/>
    <n v="76"/>
    <n v="79"/>
    <n v="73"/>
    <m/>
    <x v="0"/>
    <x v="0"/>
    <x v="0"/>
    <x v="1"/>
    <n v="0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66"/>
    <x v="0"/>
    <x v="1"/>
    <x v="5"/>
    <s v="CHA"/>
    <s v="CHW"/>
    <x v="75"/>
    <m/>
    <n v="3"/>
    <n v="154"/>
    <n v="77"/>
    <n v="86"/>
    <n v="68"/>
    <m/>
    <x v="0"/>
    <x v="0"/>
    <x v="0"/>
    <x v="1"/>
    <n v="0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66"/>
    <x v="0"/>
    <x v="1"/>
    <x v="1"/>
    <s v="CHN"/>
    <s v="CHC"/>
    <x v="25"/>
    <m/>
    <n v="2"/>
    <n v="154"/>
    <n v="78"/>
    <n v="93"/>
    <n v="61"/>
    <m/>
    <x v="0"/>
    <x v="0"/>
    <x v="0"/>
    <x v="1"/>
    <n v="0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66"/>
    <x v="0"/>
    <x v="1"/>
    <x v="1"/>
    <s v="CIN"/>
    <s v="CIN"/>
    <x v="26"/>
    <m/>
    <n v="8"/>
    <n v="155"/>
    <n v="80"/>
    <n v="56"/>
    <n v="98"/>
    <m/>
    <x v="0"/>
    <x v="0"/>
    <x v="0"/>
    <x v="1"/>
    <n v="0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66"/>
    <x v="0"/>
    <x v="1"/>
    <x v="5"/>
    <s v="CLE"/>
    <s v="CLE"/>
    <x v="76"/>
    <m/>
    <n v="4"/>
    <n v="156"/>
    <n v="78"/>
    <n v="83"/>
    <n v="71"/>
    <m/>
    <x v="0"/>
    <x v="0"/>
    <x v="0"/>
    <x v="1"/>
    <n v="0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66"/>
    <x v="0"/>
    <x v="1"/>
    <x v="5"/>
    <s v="DET"/>
    <s v="DET"/>
    <x v="77"/>
    <m/>
    <n v="2"/>
    <n v="155"/>
    <n v="77"/>
    <n v="89"/>
    <n v="65"/>
    <m/>
    <x v="0"/>
    <x v="0"/>
    <x v="0"/>
    <x v="1"/>
    <n v="0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66"/>
    <x v="0"/>
    <x v="1"/>
    <x v="1"/>
    <s v="NY1"/>
    <s v="SFG"/>
    <x v="42"/>
    <m/>
    <n v="1"/>
    <n v="152"/>
    <n v="75"/>
    <n v="95"/>
    <n v="57"/>
    <m/>
    <x v="0"/>
    <x v="1"/>
    <x v="1"/>
    <x v="1"/>
    <n v="0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66"/>
    <x v="0"/>
    <x v="1"/>
    <x v="5"/>
    <s v="NYA"/>
    <s v="NYY"/>
    <x v="73"/>
    <m/>
    <n v="1"/>
    <n v="157"/>
    <n v="79"/>
    <n v="102"/>
    <n v="52"/>
    <m/>
    <x v="0"/>
    <x v="1"/>
    <x v="1"/>
    <x v="2"/>
    <n v="1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66"/>
    <x v="0"/>
    <x v="1"/>
    <x v="5"/>
    <s v="PHA"/>
    <s v="OAK"/>
    <x v="78"/>
    <m/>
    <n v="7"/>
    <n v="154"/>
    <n v="79"/>
    <n v="54"/>
    <n v="97"/>
    <m/>
    <x v="0"/>
    <x v="0"/>
    <x v="0"/>
    <x v="1"/>
    <n v="0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66"/>
    <x v="0"/>
    <x v="1"/>
    <x v="1"/>
    <s v="PHI"/>
    <s v="PHI"/>
    <x v="44"/>
    <m/>
    <n v="7"/>
    <n v="155"/>
    <n v="74"/>
    <n v="61"/>
    <n v="92"/>
    <m/>
    <x v="0"/>
    <x v="0"/>
    <x v="0"/>
    <x v="1"/>
    <n v="0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66"/>
    <x v="0"/>
    <x v="1"/>
    <x v="1"/>
    <s v="PIT"/>
    <s v="PIT"/>
    <x v="39"/>
    <m/>
    <n v="3"/>
    <n v="154"/>
    <n v="78"/>
    <n v="86"/>
    <n v="68"/>
    <m/>
    <x v="0"/>
    <x v="0"/>
    <x v="0"/>
    <x v="1"/>
    <n v="0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66"/>
    <x v="0"/>
    <x v="1"/>
    <x v="5"/>
    <s v="SLA"/>
    <s v="BAL"/>
    <x v="37"/>
    <m/>
    <n v="8"/>
    <n v="156"/>
    <n v="78"/>
    <n v="46"/>
    <n v="108"/>
    <m/>
    <x v="0"/>
    <x v="0"/>
    <x v="0"/>
    <x v="1"/>
    <n v="0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66"/>
    <x v="0"/>
    <x v="1"/>
    <x v="1"/>
    <s v="SLN"/>
    <s v="STL"/>
    <x v="40"/>
    <m/>
    <n v="4"/>
    <n v="157"/>
    <n v="80"/>
    <n v="81"/>
    <n v="73"/>
    <m/>
    <x v="0"/>
    <x v="0"/>
    <x v="0"/>
    <x v="1"/>
    <n v="0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66"/>
    <x v="0"/>
    <x v="1"/>
    <x v="5"/>
    <s v="WS1"/>
    <s v="MIN"/>
    <x v="79"/>
    <m/>
    <n v="6"/>
    <n v="158"/>
    <n v="80"/>
    <n v="73"/>
    <n v="80"/>
    <m/>
    <x v="0"/>
    <x v="0"/>
    <x v="0"/>
    <x v="1"/>
    <n v="0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67"/>
    <x v="0"/>
    <x v="1"/>
    <x v="5"/>
    <s v="BOS"/>
    <s v="BOS"/>
    <x v="74"/>
    <m/>
    <n v="2"/>
    <n v="150"/>
    <n v="75"/>
    <n v="88"/>
    <n v="61"/>
    <m/>
    <x v="0"/>
    <x v="0"/>
    <x v="0"/>
    <x v="1"/>
    <n v="0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67"/>
    <x v="0"/>
    <x v="1"/>
    <x v="1"/>
    <s v="BRO"/>
    <s v="LAD"/>
    <x v="47"/>
    <m/>
    <n v="7"/>
    <n v="151"/>
    <n v="74"/>
    <n v="69"/>
    <n v="80"/>
    <m/>
    <x v="0"/>
    <x v="0"/>
    <x v="0"/>
    <x v="1"/>
    <n v="0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67"/>
    <x v="0"/>
    <x v="1"/>
    <x v="1"/>
    <s v="BSN"/>
    <s v="ATL"/>
    <x v="24"/>
    <m/>
    <n v="5"/>
    <n v="153"/>
    <n v="75"/>
    <n v="77"/>
    <n v="75"/>
    <m/>
    <x v="0"/>
    <x v="0"/>
    <x v="0"/>
    <x v="1"/>
    <n v="0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67"/>
    <x v="0"/>
    <x v="1"/>
    <x v="5"/>
    <s v="CHA"/>
    <s v="CHW"/>
    <x v="75"/>
    <m/>
    <n v="6"/>
    <n v="149"/>
    <n v="73"/>
    <n v="65"/>
    <n v="83"/>
    <m/>
    <x v="0"/>
    <x v="0"/>
    <x v="0"/>
    <x v="1"/>
    <n v="0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67"/>
    <x v="0"/>
    <x v="1"/>
    <x v="1"/>
    <s v="CHN"/>
    <s v="CHC"/>
    <x v="25"/>
    <m/>
    <n v="1"/>
    <n v="154"/>
    <n v="77"/>
    <n v="89"/>
    <n v="63"/>
    <m/>
    <x v="0"/>
    <x v="1"/>
    <x v="1"/>
    <x v="1"/>
    <n v="0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67"/>
    <x v="0"/>
    <x v="1"/>
    <x v="1"/>
    <s v="CIN"/>
    <s v="CIN"/>
    <x v="26"/>
    <m/>
    <n v="4"/>
    <n v="151"/>
    <n v="77"/>
    <n v="82"/>
    <n v="68"/>
    <m/>
    <x v="0"/>
    <x v="0"/>
    <x v="0"/>
    <x v="1"/>
    <n v="0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67"/>
    <x v="0"/>
    <x v="1"/>
    <x v="5"/>
    <s v="CLE"/>
    <s v="CLE"/>
    <x v="76"/>
    <m/>
    <n v="3"/>
    <n v="153"/>
    <n v="76"/>
    <n v="86"/>
    <n v="66"/>
    <m/>
    <x v="0"/>
    <x v="0"/>
    <x v="0"/>
    <x v="1"/>
    <n v="0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67"/>
    <x v="0"/>
    <x v="1"/>
    <x v="5"/>
    <s v="DET"/>
    <s v="DET"/>
    <x v="77"/>
    <m/>
    <n v="4"/>
    <n v="155"/>
    <n v="79"/>
    <n v="84"/>
    <n v="70"/>
    <m/>
    <x v="0"/>
    <x v="0"/>
    <x v="0"/>
    <x v="1"/>
    <n v="0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67"/>
    <x v="0"/>
    <x v="1"/>
    <x v="1"/>
    <s v="NY1"/>
    <s v="SFG"/>
    <x v="42"/>
    <m/>
    <n v="3"/>
    <n v="152"/>
    <n v="73"/>
    <n v="83"/>
    <n v="67"/>
    <m/>
    <x v="0"/>
    <x v="0"/>
    <x v="0"/>
    <x v="1"/>
    <n v="0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67"/>
    <x v="0"/>
    <x v="1"/>
    <x v="5"/>
    <s v="NYA"/>
    <s v="NYY"/>
    <x v="73"/>
    <m/>
    <n v="1"/>
    <n v="157"/>
    <n v="79"/>
    <n v="99"/>
    <n v="53"/>
    <m/>
    <x v="0"/>
    <x v="1"/>
    <x v="1"/>
    <x v="2"/>
    <n v="1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67"/>
    <x v="0"/>
    <x v="1"/>
    <x v="5"/>
    <s v="PHA"/>
    <s v="OAK"/>
    <x v="78"/>
    <m/>
    <n v="8"/>
    <n v="154"/>
    <n v="76"/>
    <n v="53"/>
    <n v="99"/>
    <m/>
    <x v="0"/>
    <x v="0"/>
    <x v="0"/>
    <x v="1"/>
    <n v="0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67"/>
    <x v="0"/>
    <x v="1"/>
    <x v="1"/>
    <s v="PHI"/>
    <s v="PHI"/>
    <x v="44"/>
    <m/>
    <n v="8"/>
    <n v="151"/>
    <n v="75"/>
    <n v="45"/>
    <n v="105"/>
    <m/>
    <x v="0"/>
    <x v="0"/>
    <x v="0"/>
    <x v="1"/>
    <n v="0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67"/>
    <x v="0"/>
    <x v="1"/>
    <x v="1"/>
    <s v="PIT"/>
    <s v="PIT"/>
    <x v="39"/>
    <m/>
    <n v="2"/>
    <n v="152"/>
    <n v="78"/>
    <n v="86"/>
    <n v="64"/>
    <m/>
    <x v="0"/>
    <x v="0"/>
    <x v="0"/>
    <x v="1"/>
    <n v="0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67"/>
    <x v="0"/>
    <x v="1"/>
    <x v="5"/>
    <s v="SLA"/>
    <s v="BAL"/>
    <x v="37"/>
    <m/>
    <n v="7"/>
    <n v="156"/>
    <n v="77"/>
    <n v="55"/>
    <n v="97"/>
    <m/>
    <x v="0"/>
    <x v="0"/>
    <x v="0"/>
    <x v="1"/>
    <n v="0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67"/>
    <x v="0"/>
    <x v="1"/>
    <x v="1"/>
    <s v="SLN"/>
    <s v="STL"/>
    <x v="40"/>
    <m/>
    <n v="6"/>
    <n v="156"/>
    <n v="81"/>
    <n v="71"/>
    <n v="80"/>
    <m/>
    <x v="0"/>
    <x v="0"/>
    <x v="0"/>
    <x v="1"/>
    <n v="0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67"/>
    <x v="0"/>
    <x v="1"/>
    <x v="5"/>
    <s v="WS1"/>
    <s v="MIN"/>
    <x v="79"/>
    <m/>
    <n v="5"/>
    <n v="152"/>
    <n v="78"/>
    <n v="75"/>
    <n v="76"/>
    <m/>
    <x v="0"/>
    <x v="0"/>
    <x v="0"/>
    <x v="1"/>
    <n v="0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68"/>
    <x v="0"/>
    <x v="1"/>
    <x v="5"/>
    <s v="BOS"/>
    <s v="BOS"/>
    <x v="74"/>
    <m/>
    <n v="2"/>
    <n v="152"/>
    <n v="75"/>
    <n v="89"/>
    <n v="62"/>
    <m/>
    <x v="0"/>
    <x v="0"/>
    <x v="0"/>
    <x v="1"/>
    <n v="0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68"/>
    <x v="0"/>
    <x v="1"/>
    <x v="1"/>
    <s v="BRO"/>
    <s v="LAD"/>
    <x v="47"/>
    <m/>
    <n v="3"/>
    <n v="157"/>
    <n v="78"/>
    <n v="84"/>
    <n v="69"/>
    <m/>
    <x v="0"/>
    <x v="0"/>
    <x v="0"/>
    <x v="1"/>
    <n v="0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68"/>
    <x v="0"/>
    <x v="1"/>
    <x v="1"/>
    <s v="BSN"/>
    <s v="ATL"/>
    <x v="24"/>
    <m/>
    <n v="7"/>
    <n v="152"/>
    <n v="73"/>
    <n v="63"/>
    <n v="88"/>
    <m/>
    <x v="0"/>
    <x v="0"/>
    <x v="0"/>
    <x v="1"/>
    <n v="0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68"/>
    <x v="0"/>
    <x v="1"/>
    <x v="5"/>
    <s v="CHA"/>
    <s v="CHW"/>
    <x v="75"/>
    <m/>
    <n v="4"/>
    <n v="155"/>
    <n v="77"/>
    <n v="85"/>
    <n v="69"/>
    <m/>
    <x v="0"/>
    <x v="0"/>
    <x v="0"/>
    <x v="1"/>
    <n v="0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68"/>
    <x v="0"/>
    <x v="1"/>
    <x v="1"/>
    <s v="CHN"/>
    <s v="CHC"/>
    <x v="25"/>
    <m/>
    <n v="4"/>
    <n v="156"/>
    <n v="80"/>
    <n v="84"/>
    <n v="70"/>
    <m/>
    <x v="0"/>
    <x v="0"/>
    <x v="0"/>
    <x v="1"/>
    <n v="0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68"/>
    <x v="0"/>
    <x v="1"/>
    <x v="1"/>
    <s v="CIN"/>
    <s v="CIN"/>
    <x v="26"/>
    <m/>
    <n v="1"/>
    <n v="156"/>
    <n v="81"/>
    <n v="97"/>
    <n v="57"/>
    <m/>
    <x v="0"/>
    <x v="1"/>
    <x v="1"/>
    <x v="1"/>
    <n v="0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68"/>
    <x v="0"/>
    <x v="1"/>
    <x v="5"/>
    <s v="CLE"/>
    <s v="CLE"/>
    <x v="76"/>
    <m/>
    <n v="3"/>
    <n v="154"/>
    <n v="77"/>
    <n v="87"/>
    <n v="67"/>
    <m/>
    <x v="0"/>
    <x v="0"/>
    <x v="0"/>
    <x v="1"/>
    <n v="0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68"/>
    <x v="0"/>
    <x v="1"/>
    <x v="5"/>
    <s v="DET"/>
    <s v="DET"/>
    <x v="77"/>
    <m/>
    <n v="5"/>
    <n v="155"/>
    <n v="78"/>
    <n v="81"/>
    <n v="73"/>
    <m/>
    <x v="0"/>
    <x v="0"/>
    <x v="0"/>
    <x v="1"/>
    <n v="0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68"/>
    <x v="0"/>
    <x v="1"/>
    <x v="1"/>
    <s v="NY1"/>
    <s v="SFG"/>
    <x v="42"/>
    <m/>
    <n v="5"/>
    <n v="151"/>
    <n v="74"/>
    <n v="77"/>
    <n v="74"/>
    <m/>
    <x v="0"/>
    <x v="0"/>
    <x v="0"/>
    <x v="1"/>
    <n v="0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68"/>
    <x v="0"/>
    <x v="1"/>
    <x v="5"/>
    <s v="NYA"/>
    <s v="NYY"/>
    <x v="73"/>
    <m/>
    <n v="1"/>
    <n v="152"/>
    <n v="77"/>
    <n v="106"/>
    <n v="45"/>
    <m/>
    <x v="0"/>
    <x v="1"/>
    <x v="1"/>
    <x v="2"/>
    <n v="1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68"/>
    <x v="0"/>
    <x v="1"/>
    <x v="5"/>
    <s v="PHA"/>
    <s v="OAK"/>
    <x v="78"/>
    <m/>
    <n v="7"/>
    <n v="153"/>
    <n v="76"/>
    <n v="55"/>
    <n v="97"/>
    <m/>
    <x v="0"/>
    <x v="0"/>
    <x v="0"/>
    <x v="1"/>
    <n v="0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68"/>
    <x v="0"/>
    <x v="1"/>
    <x v="1"/>
    <s v="PHI"/>
    <s v="PHI"/>
    <x v="44"/>
    <m/>
    <n v="8"/>
    <n v="152"/>
    <n v="74"/>
    <n v="45"/>
    <n v="106"/>
    <m/>
    <x v="0"/>
    <x v="0"/>
    <x v="0"/>
    <x v="1"/>
    <n v="0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68"/>
    <x v="0"/>
    <x v="1"/>
    <x v="1"/>
    <s v="PIT"/>
    <s v="PIT"/>
    <x v="39"/>
    <m/>
    <n v="6"/>
    <n v="153"/>
    <n v="77"/>
    <n v="68"/>
    <n v="85"/>
    <m/>
    <x v="0"/>
    <x v="0"/>
    <x v="0"/>
    <x v="1"/>
    <n v="0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68"/>
    <x v="0"/>
    <x v="1"/>
    <x v="5"/>
    <s v="SLA"/>
    <s v="BAL"/>
    <x v="37"/>
    <m/>
    <n v="8"/>
    <n v="156"/>
    <n v="78"/>
    <n v="43"/>
    <n v="111"/>
    <m/>
    <x v="0"/>
    <x v="0"/>
    <x v="0"/>
    <x v="1"/>
    <n v="0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68"/>
    <x v="0"/>
    <x v="1"/>
    <x v="1"/>
    <s v="SLN"/>
    <s v="STL"/>
    <x v="40"/>
    <m/>
    <n v="2"/>
    <n v="155"/>
    <n v="79"/>
    <n v="92"/>
    <n v="61"/>
    <m/>
    <x v="0"/>
    <x v="0"/>
    <x v="0"/>
    <x v="1"/>
    <n v="0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68"/>
    <x v="0"/>
    <x v="1"/>
    <x v="5"/>
    <s v="WS1"/>
    <s v="MIN"/>
    <x v="79"/>
    <m/>
    <n v="6"/>
    <n v="153"/>
    <n v="77"/>
    <n v="65"/>
    <n v="87"/>
    <m/>
    <x v="0"/>
    <x v="0"/>
    <x v="0"/>
    <x v="1"/>
    <n v="0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69"/>
    <x v="0"/>
    <x v="1"/>
    <x v="5"/>
    <s v="BOS"/>
    <s v="BOS"/>
    <x v="74"/>
    <m/>
    <n v="4"/>
    <n v="154"/>
    <n v="79"/>
    <n v="82"/>
    <n v="72"/>
    <m/>
    <x v="0"/>
    <x v="0"/>
    <x v="0"/>
    <x v="1"/>
    <n v="0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69"/>
    <x v="0"/>
    <x v="1"/>
    <x v="1"/>
    <s v="BRO"/>
    <s v="LAD"/>
    <x v="47"/>
    <m/>
    <n v="2"/>
    <n v="156"/>
    <n v="81"/>
    <n v="88"/>
    <n v="65"/>
    <m/>
    <x v="0"/>
    <x v="0"/>
    <x v="0"/>
    <x v="1"/>
    <n v="0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69"/>
    <x v="0"/>
    <x v="1"/>
    <x v="1"/>
    <s v="BSN"/>
    <s v="ATL"/>
    <x v="24"/>
    <m/>
    <n v="7"/>
    <n v="152"/>
    <n v="75"/>
    <n v="65"/>
    <n v="87"/>
    <m/>
    <x v="0"/>
    <x v="0"/>
    <x v="0"/>
    <x v="1"/>
    <n v="0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69"/>
    <x v="0"/>
    <x v="1"/>
    <x v="5"/>
    <s v="CHA"/>
    <s v="CHW"/>
    <x v="75"/>
    <m/>
    <n v="4"/>
    <n v="155"/>
    <n v="78"/>
    <n v="82"/>
    <n v="72"/>
    <m/>
    <x v="0"/>
    <x v="0"/>
    <x v="0"/>
    <x v="1"/>
    <n v="0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69"/>
    <x v="0"/>
    <x v="1"/>
    <x v="1"/>
    <s v="CHN"/>
    <s v="CHC"/>
    <x v="25"/>
    <m/>
    <n v="5"/>
    <n v="154"/>
    <n v="77"/>
    <n v="75"/>
    <n v="79"/>
    <m/>
    <x v="0"/>
    <x v="0"/>
    <x v="0"/>
    <x v="1"/>
    <n v="0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69"/>
    <x v="0"/>
    <x v="1"/>
    <x v="1"/>
    <s v="CIN"/>
    <s v="CIN"/>
    <x v="26"/>
    <m/>
    <n v="1"/>
    <n v="155"/>
    <n v="77"/>
    <n v="100"/>
    <n v="53"/>
    <m/>
    <x v="0"/>
    <x v="1"/>
    <x v="1"/>
    <x v="2"/>
    <n v="1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69"/>
    <x v="0"/>
    <x v="1"/>
    <x v="5"/>
    <s v="CLE"/>
    <s v="CLE"/>
    <x v="76"/>
    <m/>
    <n v="2"/>
    <n v="155"/>
    <n v="82"/>
    <n v="89"/>
    <n v="65"/>
    <m/>
    <x v="0"/>
    <x v="0"/>
    <x v="0"/>
    <x v="1"/>
    <n v="0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69"/>
    <x v="0"/>
    <x v="1"/>
    <x v="5"/>
    <s v="DET"/>
    <s v="DET"/>
    <x v="77"/>
    <m/>
    <n v="1"/>
    <n v="155"/>
    <n v="79"/>
    <n v="90"/>
    <n v="64"/>
    <m/>
    <x v="0"/>
    <x v="1"/>
    <x v="1"/>
    <x v="1"/>
    <n v="0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69"/>
    <x v="0"/>
    <x v="1"/>
    <x v="1"/>
    <s v="NY1"/>
    <s v="SFG"/>
    <x v="42"/>
    <m/>
    <n v="6"/>
    <n v="152"/>
    <n v="76"/>
    <n v="72"/>
    <n v="80"/>
    <m/>
    <x v="0"/>
    <x v="0"/>
    <x v="0"/>
    <x v="1"/>
    <n v="0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69"/>
    <x v="0"/>
    <x v="1"/>
    <x v="5"/>
    <s v="NYA"/>
    <s v="NYY"/>
    <x v="73"/>
    <m/>
    <n v="3"/>
    <n v="155"/>
    <n v="76"/>
    <n v="88"/>
    <n v="66"/>
    <m/>
    <x v="0"/>
    <x v="0"/>
    <x v="0"/>
    <x v="1"/>
    <n v="0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69"/>
    <x v="0"/>
    <x v="1"/>
    <x v="5"/>
    <s v="PHA"/>
    <s v="OAK"/>
    <x v="78"/>
    <m/>
    <n v="8"/>
    <n v="154"/>
    <n v="71"/>
    <n v="54"/>
    <n v="100"/>
    <m/>
    <x v="0"/>
    <x v="0"/>
    <x v="0"/>
    <x v="1"/>
    <n v="0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69"/>
    <x v="0"/>
    <x v="1"/>
    <x v="1"/>
    <s v="PHI"/>
    <s v="PHI"/>
    <x v="44"/>
    <m/>
    <n v="8"/>
    <n v="153"/>
    <n v="79"/>
    <n v="50"/>
    <n v="103"/>
    <m/>
    <x v="0"/>
    <x v="0"/>
    <x v="0"/>
    <x v="1"/>
    <n v="0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69"/>
    <x v="0"/>
    <x v="1"/>
    <x v="1"/>
    <s v="PIT"/>
    <s v="PIT"/>
    <x v="39"/>
    <m/>
    <n v="4"/>
    <n v="156"/>
    <n v="75"/>
    <n v="78"/>
    <n v="76"/>
    <m/>
    <x v="0"/>
    <x v="0"/>
    <x v="0"/>
    <x v="1"/>
    <n v="0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69"/>
    <x v="0"/>
    <x v="1"/>
    <x v="5"/>
    <s v="SLA"/>
    <s v="BAL"/>
    <x v="37"/>
    <m/>
    <n v="6"/>
    <n v="156"/>
    <n v="77"/>
    <n v="67"/>
    <n v="87"/>
    <m/>
    <x v="0"/>
    <x v="0"/>
    <x v="0"/>
    <x v="1"/>
    <n v="0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69"/>
    <x v="0"/>
    <x v="1"/>
    <x v="1"/>
    <s v="SLN"/>
    <s v="STL"/>
    <x v="40"/>
    <m/>
    <n v="3"/>
    <n v="156"/>
    <n v="77"/>
    <n v="84"/>
    <n v="69"/>
    <m/>
    <x v="0"/>
    <x v="0"/>
    <x v="0"/>
    <x v="1"/>
    <n v="0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69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70"/>
    <x v="0"/>
    <x v="1"/>
    <x v="5"/>
    <s v="BOS"/>
    <s v="BOS"/>
    <x v="74"/>
    <m/>
    <n v="2"/>
    <n v="155"/>
    <n v="77"/>
    <n v="84"/>
    <n v="70"/>
    <m/>
    <x v="0"/>
    <x v="0"/>
    <x v="0"/>
    <x v="1"/>
    <n v="0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70"/>
    <x v="0"/>
    <x v="1"/>
    <x v="1"/>
    <s v="BRO"/>
    <s v="LAD"/>
    <x v="47"/>
    <m/>
    <n v="1"/>
    <n v="157"/>
    <n v="79"/>
    <n v="100"/>
    <n v="54"/>
    <m/>
    <x v="0"/>
    <x v="1"/>
    <x v="1"/>
    <x v="1"/>
    <n v="0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70"/>
    <x v="0"/>
    <x v="1"/>
    <x v="1"/>
    <s v="BSN"/>
    <s v="ATL"/>
    <x v="24"/>
    <m/>
    <n v="7"/>
    <n v="156"/>
    <n v="76"/>
    <n v="62"/>
    <n v="92"/>
    <m/>
    <x v="0"/>
    <x v="0"/>
    <x v="0"/>
    <x v="1"/>
    <n v="0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70"/>
    <x v="0"/>
    <x v="1"/>
    <x v="5"/>
    <s v="CHA"/>
    <s v="CHW"/>
    <x v="75"/>
    <m/>
    <n v="3"/>
    <n v="156"/>
    <n v="79"/>
    <n v="77"/>
    <n v="77"/>
    <m/>
    <x v="0"/>
    <x v="0"/>
    <x v="0"/>
    <x v="1"/>
    <n v="0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70"/>
    <x v="0"/>
    <x v="1"/>
    <x v="1"/>
    <s v="CHN"/>
    <s v="CHC"/>
    <x v="25"/>
    <m/>
    <n v="6"/>
    <n v="155"/>
    <n v="77"/>
    <n v="70"/>
    <n v="84"/>
    <m/>
    <x v="0"/>
    <x v="0"/>
    <x v="0"/>
    <x v="1"/>
    <n v="0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70"/>
    <x v="0"/>
    <x v="1"/>
    <x v="1"/>
    <s v="CIN"/>
    <s v="CIN"/>
    <x v="26"/>
    <m/>
    <n v="3"/>
    <n v="154"/>
    <n v="79"/>
    <n v="88"/>
    <n v="66"/>
    <m/>
    <x v="0"/>
    <x v="0"/>
    <x v="0"/>
    <x v="1"/>
    <n v="0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70"/>
    <x v="0"/>
    <x v="1"/>
    <x v="5"/>
    <s v="CLE"/>
    <s v="CLE"/>
    <x v="76"/>
    <m/>
    <n v="4"/>
    <n v="155"/>
    <n v="77"/>
    <n v="75"/>
    <n v="79"/>
    <m/>
    <x v="0"/>
    <x v="0"/>
    <x v="0"/>
    <x v="1"/>
    <n v="0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70"/>
    <x v="0"/>
    <x v="1"/>
    <x v="5"/>
    <s v="DET"/>
    <s v="DET"/>
    <x v="77"/>
    <m/>
    <n v="4"/>
    <n v="155"/>
    <n v="77"/>
    <n v="75"/>
    <n v="79"/>
    <m/>
    <x v="0"/>
    <x v="0"/>
    <x v="0"/>
    <x v="1"/>
    <n v="0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70"/>
    <x v="0"/>
    <x v="1"/>
    <x v="1"/>
    <s v="NY1"/>
    <s v="SFG"/>
    <x v="42"/>
    <m/>
    <n v="5"/>
    <n v="156"/>
    <n v="78"/>
    <n v="74"/>
    <n v="79"/>
    <m/>
    <x v="0"/>
    <x v="0"/>
    <x v="0"/>
    <x v="1"/>
    <n v="0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70"/>
    <x v="0"/>
    <x v="1"/>
    <x v="5"/>
    <s v="NYA"/>
    <s v="NYY"/>
    <x v="73"/>
    <m/>
    <n v="1"/>
    <n v="156"/>
    <n v="78"/>
    <n v="101"/>
    <n v="53"/>
    <m/>
    <x v="0"/>
    <x v="1"/>
    <x v="1"/>
    <x v="2"/>
    <n v="1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70"/>
    <x v="0"/>
    <x v="1"/>
    <x v="5"/>
    <s v="PHA"/>
    <s v="OAK"/>
    <x v="78"/>
    <m/>
    <n v="8"/>
    <n v="154"/>
    <n v="77"/>
    <n v="64"/>
    <n v="90"/>
    <m/>
    <x v="0"/>
    <x v="0"/>
    <x v="0"/>
    <x v="1"/>
    <n v="0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70"/>
    <x v="0"/>
    <x v="1"/>
    <x v="1"/>
    <s v="PHI"/>
    <s v="PHI"/>
    <x v="44"/>
    <m/>
    <n v="8"/>
    <n v="155"/>
    <n v="76"/>
    <n v="43"/>
    <n v="111"/>
    <m/>
    <x v="0"/>
    <x v="0"/>
    <x v="0"/>
    <x v="1"/>
    <n v="0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70"/>
    <x v="0"/>
    <x v="1"/>
    <x v="1"/>
    <s v="PIT"/>
    <s v="PIT"/>
    <x v="39"/>
    <m/>
    <n v="4"/>
    <n v="156"/>
    <n v="78"/>
    <n v="81"/>
    <n v="73"/>
    <m/>
    <x v="0"/>
    <x v="0"/>
    <x v="0"/>
    <x v="1"/>
    <n v="0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70"/>
    <x v="0"/>
    <x v="1"/>
    <x v="5"/>
    <s v="SLA"/>
    <s v="BAL"/>
    <x v="37"/>
    <m/>
    <n v="6"/>
    <n v="157"/>
    <n v="79"/>
    <n v="70"/>
    <n v="84"/>
    <m/>
    <x v="0"/>
    <x v="0"/>
    <x v="0"/>
    <x v="1"/>
    <n v="0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70"/>
    <x v="0"/>
    <x v="1"/>
    <x v="1"/>
    <s v="SLN"/>
    <s v="STL"/>
    <x v="40"/>
    <m/>
    <n v="2"/>
    <n v="155"/>
    <n v="79"/>
    <n v="97"/>
    <n v="56"/>
    <m/>
    <x v="0"/>
    <x v="0"/>
    <x v="0"/>
    <x v="1"/>
    <n v="0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70"/>
    <x v="0"/>
    <x v="1"/>
    <x v="5"/>
    <s v="WS1"/>
    <s v="MIN"/>
    <x v="79"/>
    <m/>
    <n v="6"/>
    <n v="156"/>
    <n v="78"/>
    <n v="70"/>
    <n v="84"/>
    <m/>
    <x v="0"/>
    <x v="0"/>
    <x v="0"/>
    <x v="1"/>
    <n v="0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71"/>
    <x v="0"/>
    <x v="1"/>
    <x v="5"/>
    <s v="BOS"/>
    <s v="BOS"/>
    <x v="74"/>
    <m/>
    <n v="2"/>
    <n v="152"/>
    <n v="77"/>
    <n v="93"/>
    <n v="59"/>
    <m/>
    <x v="0"/>
    <x v="0"/>
    <x v="0"/>
    <x v="1"/>
    <n v="0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71"/>
    <x v="0"/>
    <x v="1"/>
    <x v="1"/>
    <s v="BRO"/>
    <s v="LAD"/>
    <x v="47"/>
    <m/>
    <n v="2"/>
    <n v="155"/>
    <n v="79"/>
    <n v="104"/>
    <n v="50"/>
    <m/>
    <x v="0"/>
    <x v="0"/>
    <x v="0"/>
    <x v="1"/>
    <n v="0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71"/>
    <x v="0"/>
    <x v="1"/>
    <x v="1"/>
    <s v="BSN"/>
    <s v="ATL"/>
    <x v="24"/>
    <m/>
    <n v="7"/>
    <n v="150"/>
    <n v="71"/>
    <n v="59"/>
    <n v="89"/>
    <m/>
    <x v="0"/>
    <x v="0"/>
    <x v="0"/>
    <x v="1"/>
    <n v="0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71"/>
    <x v="0"/>
    <x v="1"/>
    <x v="5"/>
    <s v="CHA"/>
    <s v="CHW"/>
    <x v="75"/>
    <m/>
    <n v="6"/>
    <n v="148"/>
    <n v="70"/>
    <n v="66"/>
    <n v="82"/>
    <m/>
    <x v="0"/>
    <x v="0"/>
    <x v="0"/>
    <x v="1"/>
    <n v="0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71"/>
    <x v="0"/>
    <x v="1"/>
    <x v="1"/>
    <s v="CHN"/>
    <s v="CHC"/>
    <x v="25"/>
    <m/>
    <n v="6"/>
    <n v="155"/>
    <n v="78"/>
    <n v="68"/>
    <n v="86"/>
    <m/>
    <x v="0"/>
    <x v="0"/>
    <x v="0"/>
    <x v="1"/>
    <n v="0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71"/>
    <x v="0"/>
    <x v="1"/>
    <x v="1"/>
    <s v="CIN"/>
    <s v="CIN"/>
    <x v="26"/>
    <m/>
    <n v="4"/>
    <n v="154"/>
    <n v="77"/>
    <n v="76"/>
    <n v="76"/>
    <m/>
    <x v="0"/>
    <x v="0"/>
    <x v="0"/>
    <x v="1"/>
    <n v="0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71"/>
    <x v="0"/>
    <x v="1"/>
    <x v="5"/>
    <s v="CLE"/>
    <s v="CLE"/>
    <x v="76"/>
    <m/>
    <n v="4"/>
    <n v="156"/>
    <n v="80"/>
    <n v="75"/>
    <n v="79"/>
    <m/>
    <x v="0"/>
    <x v="0"/>
    <x v="0"/>
    <x v="1"/>
    <n v="0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71"/>
    <x v="0"/>
    <x v="1"/>
    <x v="5"/>
    <s v="DET"/>
    <s v="DET"/>
    <x v="77"/>
    <m/>
    <n v="5"/>
    <n v="156"/>
    <n v="77"/>
    <n v="73"/>
    <n v="81"/>
    <m/>
    <x v="0"/>
    <x v="0"/>
    <x v="0"/>
    <x v="1"/>
    <n v="0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71"/>
    <x v="0"/>
    <x v="1"/>
    <x v="1"/>
    <s v="NY1"/>
    <s v="SFG"/>
    <x v="42"/>
    <m/>
    <n v="3"/>
    <n v="154"/>
    <n v="79"/>
    <n v="85"/>
    <n v="67"/>
    <m/>
    <x v="0"/>
    <x v="0"/>
    <x v="0"/>
    <x v="1"/>
    <n v="0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71"/>
    <x v="0"/>
    <x v="1"/>
    <x v="5"/>
    <s v="NYA"/>
    <s v="NYY"/>
    <x v="73"/>
    <m/>
    <n v="1"/>
    <n v="154"/>
    <n v="77"/>
    <n v="103"/>
    <n v="51"/>
    <m/>
    <x v="0"/>
    <x v="1"/>
    <x v="1"/>
    <x v="1"/>
    <n v="0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71"/>
    <x v="0"/>
    <x v="1"/>
    <x v="5"/>
    <s v="PHA"/>
    <s v="OAK"/>
    <x v="78"/>
    <m/>
    <n v="8"/>
    <n v="154"/>
    <n v="76"/>
    <n v="55"/>
    <n v="99"/>
    <m/>
    <x v="0"/>
    <x v="0"/>
    <x v="0"/>
    <x v="1"/>
    <n v="0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71"/>
    <x v="0"/>
    <x v="1"/>
    <x v="1"/>
    <s v="PHI"/>
    <s v="PHI"/>
    <x v="44"/>
    <m/>
    <n v="8"/>
    <n v="151"/>
    <n v="74"/>
    <n v="42"/>
    <n v="109"/>
    <m/>
    <x v="0"/>
    <x v="0"/>
    <x v="0"/>
    <x v="1"/>
    <n v="0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71"/>
    <x v="0"/>
    <x v="1"/>
    <x v="1"/>
    <s v="PIT"/>
    <s v="PIT"/>
    <x v="39"/>
    <m/>
    <n v="5"/>
    <n v="151"/>
    <n v="77"/>
    <n v="66"/>
    <n v="81"/>
    <m/>
    <x v="0"/>
    <x v="0"/>
    <x v="0"/>
    <x v="1"/>
    <n v="0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71"/>
    <x v="0"/>
    <x v="1"/>
    <x v="5"/>
    <s v="SLA"/>
    <s v="BAL"/>
    <x v="37"/>
    <m/>
    <n v="3"/>
    <n v="151"/>
    <n v="77"/>
    <n v="82"/>
    <n v="69"/>
    <m/>
    <x v="0"/>
    <x v="0"/>
    <x v="0"/>
    <x v="1"/>
    <n v="0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71"/>
    <x v="0"/>
    <x v="1"/>
    <x v="1"/>
    <s v="SLN"/>
    <s v="STL"/>
    <x v="40"/>
    <m/>
    <n v="1"/>
    <n v="156"/>
    <n v="78"/>
    <n v="106"/>
    <n v="48"/>
    <m/>
    <x v="0"/>
    <x v="1"/>
    <x v="1"/>
    <x v="2"/>
    <n v="1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71"/>
    <x v="0"/>
    <x v="1"/>
    <x v="5"/>
    <s v="WS1"/>
    <s v="MIN"/>
    <x v="79"/>
    <m/>
    <n v="7"/>
    <n v="151"/>
    <n v="77"/>
    <n v="62"/>
    <n v="89"/>
    <m/>
    <x v="0"/>
    <x v="0"/>
    <x v="0"/>
    <x v="1"/>
    <n v="0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72"/>
    <x v="0"/>
    <x v="1"/>
    <x v="5"/>
    <s v="BOS"/>
    <s v="BOS"/>
    <x v="74"/>
    <m/>
    <n v="7"/>
    <n v="155"/>
    <n v="77"/>
    <n v="68"/>
    <n v="84"/>
    <m/>
    <x v="0"/>
    <x v="0"/>
    <x v="0"/>
    <x v="1"/>
    <n v="0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72"/>
    <x v="0"/>
    <x v="1"/>
    <x v="1"/>
    <s v="BRO"/>
    <s v="LAD"/>
    <x v="47"/>
    <m/>
    <n v="3"/>
    <n v="153"/>
    <n v="77"/>
    <n v="81"/>
    <n v="72"/>
    <m/>
    <x v="0"/>
    <x v="0"/>
    <x v="0"/>
    <x v="1"/>
    <n v="0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72"/>
    <x v="0"/>
    <x v="1"/>
    <x v="1"/>
    <s v="BSN"/>
    <s v="ATL"/>
    <x v="24"/>
    <m/>
    <n v="6"/>
    <n v="153"/>
    <n v="77"/>
    <n v="68"/>
    <n v="85"/>
    <m/>
    <x v="0"/>
    <x v="0"/>
    <x v="0"/>
    <x v="1"/>
    <n v="0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72"/>
    <x v="0"/>
    <x v="1"/>
    <x v="5"/>
    <s v="CHA"/>
    <s v="CHW"/>
    <x v="75"/>
    <m/>
    <n v="4"/>
    <n v="155"/>
    <n v="76"/>
    <n v="82"/>
    <n v="72"/>
    <m/>
    <x v="0"/>
    <x v="0"/>
    <x v="0"/>
    <x v="1"/>
    <n v="0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72"/>
    <x v="0"/>
    <x v="1"/>
    <x v="1"/>
    <s v="CHN"/>
    <s v="CHC"/>
    <x v="25"/>
    <m/>
    <n v="5"/>
    <n v="154"/>
    <n v="75"/>
    <n v="74"/>
    <n v="79"/>
    <m/>
    <x v="0"/>
    <x v="0"/>
    <x v="0"/>
    <x v="1"/>
    <n v="0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72"/>
    <x v="0"/>
    <x v="1"/>
    <x v="1"/>
    <s v="CIN"/>
    <s v="CIN"/>
    <x v="26"/>
    <m/>
    <n v="2"/>
    <n v="155"/>
    <n v="78"/>
    <n v="87"/>
    <n v="67"/>
    <m/>
    <x v="0"/>
    <x v="0"/>
    <x v="0"/>
    <x v="1"/>
    <n v="0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72"/>
    <x v="0"/>
    <x v="1"/>
    <x v="5"/>
    <s v="CLE"/>
    <s v="CLE"/>
    <x v="76"/>
    <m/>
    <n v="3"/>
    <n v="153"/>
    <n v="77"/>
    <n v="82"/>
    <n v="71"/>
    <m/>
    <x v="0"/>
    <x v="0"/>
    <x v="0"/>
    <x v="1"/>
    <n v="0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72"/>
    <x v="0"/>
    <x v="1"/>
    <x v="5"/>
    <s v="DET"/>
    <s v="DET"/>
    <x v="77"/>
    <m/>
    <n v="5"/>
    <n v="155"/>
    <n v="78"/>
    <n v="78"/>
    <n v="76"/>
    <m/>
    <x v="0"/>
    <x v="0"/>
    <x v="0"/>
    <x v="1"/>
    <n v="0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72"/>
    <x v="0"/>
    <x v="1"/>
    <x v="1"/>
    <s v="NY1"/>
    <s v="SFG"/>
    <x v="42"/>
    <m/>
    <n v="8"/>
    <n v="156"/>
    <n v="77"/>
    <n v="55"/>
    <n v="98"/>
    <m/>
    <x v="0"/>
    <x v="0"/>
    <x v="0"/>
    <x v="1"/>
    <n v="0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72"/>
    <x v="0"/>
    <x v="1"/>
    <x v="5"/>
    <s v="NYA"/>
    <s v="NYY"/>
    <x v="73"/>
    <m/>
    <n v="1"/>
    <n v="155"/>
    <n v="77"/>
    <n v="98"/>
    <n v="56"/>
    <m/>
    <x v="0"/>
    <x v="1"/>
    <x v="1"/>
    <x v="2"/>
    <n v="1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72"/>
    <x v="0"/>
    <x v="1"/>
    <x v="5"/>
    <s v="PHA"/>
    <s v="OAK"/>
    <x v="78"/>
    <m/>
    <n v="8"/>
    <n v="155"/>
    <n v="79"/>
    <n v="49"/>
    <n v="105"/>
    <m/>
    <x v="0"/>
    <x v="0"/>
    <x v="0"/>
    <x v="1"/>
    <n v="0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72"/>
    <x v="0"/>
    <x v="1"/>
    <x v="1"/>
    <s v="PHI"/>
    <s v="PHI"/>
    <x v="44"/>
    <m/>
    <n v="7"/>
    <n v="157"/>
    <n v="78"/>
    <n v="64"/>
    <n v="90"/>
    <m/>
    <x v="0"/>
    <x v="0"/>
    <x v="0"/>
    <x v="1"/>
    <n v="0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72"/>
    <x v="0"/>
    <x v="1"/>
    <x v="1"/>
    <s v="PIT"/>
    <s v="PIT"/>
    <x v="39"/>
    <m/>
    <n v="4"/>
    <n v="157"/>
    <n v="78"/>
    <n v="80"/>
    <n v="74"/>
    <m/>
    <x v="0"/>
    <x v="0"/>
    <x v="0"/>
    <x v="1"/>
    <n v="0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72"/>
    <x v="0"/>
    <x v="1"/>
    <x v="5"/>
    <s v="SLA"/>
    <s v="BAL"/>
    <x v="37"/>
    <m/>
    <n v="6"/>
    <n v="153"/>
    <n v="77"/>
    <n v="72"/>
    <n v="80"/>
    <m/>
    <x v="0"/>
    <x v="0"/>
    <x v="0"/>
    <x v="1"/>
    <n v="0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72"/>
    <x v="0"/>
    <x v="1"/>
    <x v="1"/>
    <s v="SLN"/>
    <s v="STL"/>
    <x v="40"/>
    <m/>
    <n v="1"/>
    <n v="157"/>
    <n v="81"/>
    <n v="105"/>
    <n v="49"/>
    <m/>
    <x v="0"/>
    <x v="1"/>
    <x v="1"/>
    <x v="1"/>
    <n v="0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72"/>
    <x v="0"/>
    <x v="1"/>
    <x v="5"/>
    <s v="WS1"/>
    <s v="MIN"/>
    <x v="79"/>
    <m/>
    <n v="2"/>
    <n v="153"/>
    <n v="76"/>
    <n v="84"/>
    <n v="69"/>
    <m/>
    <x v="0"/>
    <x v="0"/>
    <x v="0"/>
    <x v="1"/>
    <n v="0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73"/>
    <x v="0"/>
    <x v="1"/>
    <x v="5"/>
    <s v="BOS"/>
    <s v="BOS"/>
    <x v="74"/>
    <m/>
    <n v="4"/>
    <n v="156"/>
    <n v="78"/>
    <n v="77"/>
    <n v="77"/>
    <m/>
    <x v="0"/>
    <x v="0"/>
    <x v="0"/>
    <x v="1"/>
    <n v="0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73"/>
    <x v="0"/>
    <x v="1"/>
    <x v="1"/>
    <s v="BRO"/>
    <s v="LAD"/>
    <x v="47"/>
    <m/>
    <n v="7"/>
    <n v="155"/>
    <n v="77"/>
    <n v="63"/>
    <n v="91"/>
    <m/>
    <x v="0"/>
    <x v="0"/>
    <x v="0"/>
    <x v="1"/>
    <n v="0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73"/>
    <x v="0"/>
    <x v="1"/>
    <x v="1"/>
    <s v="BSN"/>
    <s v="ATL"/>
    <x v="24"/>
    <m/>
    <n v="6"/>
    <n v="155"/>
    <n v="78"/>
    <n v="65"/>
    <n v="89"/>
    <m/>
    <x v="0"/>
    <x v="0"/>
    <x v="0"/>
    <x v="1"/>
    <n v="0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73"/>
    <x v="0"/>
    <x v="1"/>
    <x v="5"/>
    <s v="CHA"/>
    <s v="CHW"/>
    <x v="75"/>
    <m/>
    <n v="7"/>
    <n v="154"/>
    <n v="77"/>
    <n v="71"/>
    <n v="83"/>
    <m/>
    <x v="0"/>
    <x v="0"/>
    <x v="0"/>
    <x v="1"/>
    <n v="0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73"/>
    <x v="0"/>
    <x v="1"/>
    <x v="1"/>
    <s v="CHN"/>
    <s v="CHC"/>
    <x v="25"/>
    <m/>
    <n v="4"/>
    <n v="157"/>
    <n v="78"/>
    <n v="75"/>
    <n v="79"/>
    <m/>
    <x v="0"/>
    <x v="0"/>
    <x v="0"/>
    <x v="1"/>
    <n v="0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73"/>
    <x v="0"/>
    <x v="1"/>
    <x v="1"/>
    <s v="CIN"/>
    <s v="CIN"/>
    <x v="26"/>
    <m/>
    <n v="3"/>
    <n v="155"/>
    <n v="78"/>
    <n v="89"/>
    <n v="65"/>
    <m/>
    <x v="0"/>
    <x v="0"/>
    <x v="0"/>
    <x v="1"/>
    <n v="0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73"/>
    <x v="0"/>
    <x v="1"/>
    <x v="5"/>
    <s v="CLE"/>
    <s v="CLE"/>
    <x v="76"/>
    <m/>
    <n v="5"/>
    <n v="155"/>
    <n v="78"/>
    <n v="72"/>
    <n v="82"/>
    <m/>
    <x v="0"/>
    <x v="0"/>
    <x v="0"/>
    <x v="1"/>
    <n v="0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73"/>
    <x v="0"/>
    <x v="1"/>
    <x v="5"/>
    <s v="DET"/>
    <s v="DET"/>
    <x v="77"/>
    <m/>
    <n v="2"/>
    <n v="156"/>
    <n v="78"/>
    <n v="88"/>
    <n v="66"/>
    <m/>
    <x v="0"/>
    <x v="0"/>
    <x v="0"/>
    <x v="1"/>
    <n v="0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73"/>
    <x v="0"/>
    <x v="1"/>
    <x v="1"/>
    <s v="NY1"/>
    <s v="SFG"/>
    <x v="42"/>
    <m/>
    <n v="5"/>
    <n v="155"/>
    <n v="75"/>
    <n v="67"/>
    <n v="87"/>
    <m/>
    <x v="0"/>
    <x v="0"/>
    <x v="0"/>
    <x v="1"/>
    <n v="0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73"/>
    <x v="0"/>
    <x v="1"/>
    <x v="5"/>
    <s v="NYA"/>
    <s v="NYY"/>
    <x v="73"/>
    <m/>
    <n v="3"/>
    <n v="154"/>
    <n v="78"/>
    <n v="83"/>
    <n v="71"/>
    <m/>
    <x v="0"/>
    <x v="0"/>
    <x v="0"/>
    <x v="1"/>
    <n v="0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73"/>
    <x v="0"/>
    <x v="1"/>
    <x v="5"/>
    <s v="PHA"/>
    <s v="OAK"/>
    <x v="78"/>
    <m/>
    <n v="5"/>
    <n v="155"/>
    <n v="76"/>
    <n v="72"/>
    <n v="82"/>
    <m/>
    <x v="0"/>
    <x v="0"/>
    <x v="0"/>
    <x v="1"/>
    <n v="0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73"/>
    <x v="0"/>
    <x v="1"/>
    <x v="1"/>
    <s v="PHI"/>
    <s v="PHI"/>
    <x v="44"/>
    <m/>
    <n v="8"/>
    <n v="154"/>
    <n v="79"/>
    <n v="61"/>
    <n v="92"/>
    <m/>
    <x v="0"/>
    <x v="0"/>
    <x v="0"/>
    <x v="1"/>
    <n v="0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73"/>
    <x v="0"/>
    <x v="1"/>
    <x v="1"/>
    <s v="PIT"/>
    <s v="PIT"/>
    <x v="39"/>
    <m/>
    <n v="2"/>
    <n v="158"/>
    <n v="81"/>
    <n v="90"/>
    <n v="63"/>
    <m/>
    <x v="0"/>
    <x v="0"/>
    <x v="0"/>
    <x v="1"/>
    <n v="0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73"/>
    <x v="0"/>
    <x v="1"/>
    <x v="5"/>
    <s v="SLA"/>
    <s v="BAL"/>
    <x v="37"/>
    <m/>
    <n v="1"/>
    <n v="154"/>
    <n v="77"/>
    <n v="89"/>
    <n v="65"/>
    <m/>
    <x v="0"/>
    <x v="1"/>
    <x v="1"/>
    <x v="1"/>
    <n v="0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73"/>
    <x v="0"/>
    <x v="1"/>
    <x v="1"/>
    <s v="SLN"/>
    <s v="STL"/>
    <x v="40"/>
    <m/>
    <n v="1"/>
    <n v="157"/>
    <n v="77"/>
    <n v="105"/>
    <n v="49"/>
    <m/>
    <x v="0"/>
    <x v="1"/>
    <x v="1"/>
    <x v="2"/>
    <n v="1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73"/>
    <x v="0"/>
    <x v="1"/>
    <x v="5"/>
    <s v="WS1"/>
    <s v="MIN"/>
    <x v="79"/>
    <m/>
    <n v="8"/>
    <n v="154"/>
    <n v="77"/>
    <n v="64"/>
    <n v="90"/>
    <m/>
    <x v="0"/>
    <x v="0"/>
    <x v="0"/>
    <x v="1"/>
    <n v="0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74"/>
    <x v="0"/>
    <x v="1"/>
    <x v="5"/>
    <s v="BOS"/>
    <s v="BOS"/>
    <x v="74"/>
    <m/>
    <n v="7"/>
    <n v="157"/>
    <n v="78"/>
    <n v="71"/>
    <n v="83"/>
    <m/>
    <x v="0"/>
    <x v="0"/>
    <x v="0"/>
    <x v="1"/>
    <n v="0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74"/>
    <x v="0"/>
    <x v="1"/>
    <x v="1"/>
    <s v="BRO"/>
    <s v="LAD"/>
    <x v="47"/>
    <m/>
    <n v="3"/>
    <n v="155"/>
    <n v="78"/>
    <n v="87"/>
    <n v="67"/>
    <m/>
    <x v="0"/>
    <x v="0"/>
    <x v="0"/>
    <x v="1"/>
    <n v="0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74"/>
    <x v="0"/>
    <x v="1"/>
    <x v="1"/>
    <s v="BSN"/>
    <s v="ATL"/>
    <x v="24"/>
    <m/>
    <n v="6"/>
    <n v="154"/>
    <n v="75"/>
    <n v="67"/>
    <n v="85"/>
    <m/>
    <x v="0"/>
    <x v="0"/>
    <x v="0"/>
    <x v="1"/>
    <n v="0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74"/>
    <x v="0"/>
    <x v="1"/>
    <x v="5"/>
    <s v="CHA"/>
    <s v="CHW"/>
    <x v="75"/>
    <m/>
    <n v="6"/>
    <n v="150"/>
    <n v="74"/>
    <n v="71"/>
    <n v="78"/>
    <m/>
    <x v="0"/>
    <x v="0"/>
    <x v="0"/>
    <x v="1"/>
    <n v="0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74"/>
    <x v="0"/>
    <x v="1"/>
    <x v="1"/>
    <s v="CHN"/>
    <s v="CHC"/>
    <x v="25"/>
    <m/>
    <n v="1"/>
    <n v="155"/>
    <n v="76"/>
    <n v="98"/>
    <n v="56"/>
    <m/>
    <x v="0"/>
    <x v="1"/>
    <x v="1"/>
    <x v="1"/>
    <n v="0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74"/>
    <x v="0"/>
    <x v="1"/>
    <x v="1"/>
    <s v="CIN"/>
    <s v="CIN"/>
    <x v="26"/>
    <m/>
    <n v="7"/>
    <n v="154"/>
    <n v="77"/>
    <n v="61"/>
    <n v="93"/>
    <m/>
    <x v="0"/>
    <x v="0"/>
    <x v="0"/>
    <x v="1"/>
    <n v="0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74"/>
    <x v="0"/>
    <x v="1"/>
    <x v="5"/>
    <s v="CLE"/>
    <s v="CLE"/>
    <x v="76"/>
    <m/>
    <n v="5"/>
    <n v="147"/>
    <n v="77"/>
    <n v="73"/>
    <n v="72"/>
    <m/>
    <x v="0"/>
    <x v="0"/>
    <x v="0"/>
    <x v="1"/>
    <n v="0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74"/>
    <x v="0"/>
    <x v="1"/>
    <x v="5"/>
    <s v="DET"/>
    <s v="DET"/>
    <x v="77"/>
    <m/>
    <n v="1"/>
    <n v="155"/>
    <n v="76"/>
    <n v="88"/>
    <n v="65"/>
    <m/>
    <x v="0"/>
    <x v="1"/>
    <x v="1"/>
    <x v="2"/>
    <n v="1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74"/>
    <x v="0"/>
    <x v="1"/>
    <x v="1"/>
    <s v="NY1"/>
    <s v="SFG"/>
    <x v="42"/>
    <m/>
    <n v="5"/>
    <n v="154"/>
    <n v="78"/>
    <n v="78"/>
    <n v="74"/>
    <m/>
    <x v="0"/>
    <x v="0"/>
    <x v="0"/>
    <x v="1"/>
    <n v="0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74"/>
    <x v="0"/>
    <x v="1"/>
    <x v="5"/>
    <s v="NYA"/>
    <s v="NYY"/>
    <x v="73"/>
    <m/>
    <n v="4"/>
    <n v="152"/>
    <n v="76"/>
    <n v="81"/>
    <n v="71"/>
    <m/>
    <x v="0"/>
    <x v="0"/>
    <x v="0"/>
    <x v="1"/>
    <n v="0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74"/>
    <x v="0"/>
    <x v="1"/>
    <x v="5"/>
    <s v="PHA"/>
    <s v="OAK"/>
    <x v="78"/>
    <m/>
    <n v="8"/>
    <n v="153"/>
    <n v="77"/>
    <n v="52"/>
    <n v="98"/>
    <m/>
    <x v="0"/>
    <x v="0"/>
    <x v="0"/>
    <x v="1"/>
    <n v="0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74"/>
    <x v="0"/>
    <x v="1"/>
    <x v="1"/>
    <s v="PHI"/>
    <s v="PHI"/>
    <x v="44"/>
    <m/>
    <n v="8"/>
    <n v="154"/>
    <n v="77"/>
    <n v="46"/>
    <n v="108"/>
    <m/>
    <x v="0"/>
    <x v="0"/>
    <x v="0"/>
    <x v="1"/>
    <n v="0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74"/>
    <x v="0"/>
    <x v="1"/>
    <x v="1"/>
    <s v="PIT"/>
    <s v="PIT"/>
    <x v="39"/>
    <m/>
    <n v="4"/>
    <n v="155"/>
    <n v="79"/>
    <n v="82"/>
    <n v="72"/>
    <m/>
    <x v="0"/>
    <x v="0"/>
    <x v="0"/>
    <x v="1"/>
    <n v="0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74"/>
    <x v="0"/>
    <x v="1"/>
    <x v="5"/>
    <s v="SLA"/>
    <s v="BAL"/>
    <x v="37"/>
    <m/>
    <n v="3"/>
    <n v="154"/>
    <n v="76"/>
    <n v="81"/>
    <n v="70"/>
    <m/>
    <x v="0"/>
    <x v="0"/>
    <x v="0"/>
    <x v="1"/>
    <n v="0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74"/>
    <x v="0"/>
    <x v="1"/>
    <x v="1"/>
    <s v="SLN"/>
    <s v="STL"/>
    <x v="40"/>
    <m/>
    <n v="2"/>
    <n v="155"/>
    <n v="78"/>
    <n v="95"/>
    <n v="59"/>
    <m/>
    <x v="0"/>
    <x v="0"/>
    <x v="0"/>
    <x v="1"/>
    <n v="0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74"/>
    <x v="0"/>
    <x v="1"/>
    <x v="5"/>
    <s v="WS1"/>
    <s v="MIN"/>
    <x v="79"/>
    <m/>
    <n v="2"/>
    <n v="156"/>
    <n v="78"/>
    <n v="87"/>
    <n v="67"/>
    <m/>
    <x v="0"/>
    <x v="0"/>
    <x v="0"/>
    <x v="1"/>
    <n v="0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75"/>
    <x v="0"/>
    <x v="1"/>
    <x v="5"/>
    <s v="BOS"/>
    <s v="BOS"/>
    <x v="74"/>
    <m/>
    <n v="1"/>
    <n v="156"/>
    <n v="78"/>
    <n v="104"/>
    <n v="50"/>
    <m/>
    <x v="0"/>
    <x v="1"/>
    <x v="1"/>
    <x v="1"/>
    <n v="0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75"/>
    <x v="0"/>
    <x v="1"/>
    <x v="1"/>
    <s v="BRO"/>
    <s v="LAD"/>
    <x v="47"/>
    <m/>
    <n v="2"/>
    <n v="157"/>
    <n v="79"/>
    <n v="96"/>
    <n v="60"/>
    <m/>
    <x v="0"/>
    <x v="0"/>
    <x v="0"/>
    <x v="1"/>
    <n v="0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75"/>
    <x v="0"/>
    <x v="1"/>
    <x v="1"/>
    <s v="BSN"/>
    <s v="ATL"/>
    <x v="24"/>
    <m/>
    <n v="4"/>
    <n v="154"/>
    <n v="77"/>
    <n v="81"/>
    <n v="72"/>
    <m/>
    <x v="0"/>
    <x v="0"/>
    <x v="0"/>
    <x v="1"/>
    <n v="0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75"/>
    <x v="0"/>
    <x v="1"/>
    <x v="5"/>
    <s v="CHA"/>
    <s v="CHW"/>
    <x v="75"/>
    <m/>
    <n v="5"/>
    <n v="155"/>
    <n v="79"/>
    <n v="74"/>
    <n v="80"/>
    <m/>
    <x v="0"/>
    <x v="0"/>
    <x v="0"/>
    <x v="1"/>
    <n v="0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75"/>
    <x v="0"/>
    <x v="1"/>
    <x v="1"/>
    <s v="CHN"/>
    <s v="CHC"/>
    <x v="25"/>
    <m/>
    <n v="3"/>
    <n v="155"/>
    <n v="77"/>
    <n v="82"/>
    <n v="71"/>
    <m/>
    <x v="0"/>
    <x v="0"/>
    <x v="0"/>
    <x v="1"/>
    <n v="0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75"/>
    <x v="0"/>
    <x v="1"/>
    <x v="1"/>
    <s v="CIN"/>
    <s v="CIN"/>
    <x v="26"/>
    <m/>
    <n v="6"/>
    <n v="156"/>
    <n v="77"/>
    <n v="67"/>
    <n v="87"/>
    <m/>
    <x v="0"/>
    <x v="0"/>
    <x v="0"/>
    <x v="1"/>
    <n v="0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75"/>
    <x v="0"/>
    <x v="1"/>
    <x v="5"/>
    <s v="CLE"/>
    <s v="CLE"/>
    <x v="76"/>
    <m/>
    <n v="6"/>
    <n v="156"/>
    <n v="77"/>
    <n v="68"/>
    <n v="86"/>
    <m/>
    <x v="0"/>
    <x v="0"/>
    <x v="0"/>
    <x v="1"/>
    <n v="0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75"/>
    <x v="0"/>
    <x v="1"/>
    <x v="5"/>
    <s v="DET"/>
    <s v="DET"/>
    <x v="77"/>
    <m/>
    <n v="2"/>
    <n v="155"/>
    <n v="79"/>
    <n v="92"/>
    <n v="62"/>
    <m/>
    <x v="0"/>
    <x v="0"/>
    <x v="0"/>
    <x v="1"/>
    <n v="0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75"/>
    <x v="0"/>
    <x v="1"/>
    <x v="1"/>
    <s v="NY1"/>
    <s v="SFG"/>
    <x v="42"/>
    <m/>
    <n v="8"/>
    <n v="154"/>
    <n v="77"/>
    <n v="61"/>
    <n v="93"/>
    <m/>
    <x v="0"/>
    <x v="0"/>
    <x v="0"/>
    <x v="1"/>
    <n v="0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75"/>
    <x v="0"/>
    <x v="1"/>
    <x v="5"/>
    <s v="NYA"/>
    <s v="NYY"/>
    <x v="73"/>
    <m/>
    <n v="3"/>
    <n v="154"/>
    <n v="77"/>
    <n v="87"/>
    <n v="67"/>
    <m/>
    <x v="0"/>
    <x v="0"/>
    <x v="0"/>
    <x v="1"/>
    <n v="0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75"/>
    <x v="0"/>
    <x v="1"/>
    <x v="5"/>
    <s v="PHA"/>
    <s v="OAK"/>
    <x v="78"/>
    <m/>
    <n v="8"/>
    <n v="155"/>
    <n v="78"/>
    <n v="49"/>
    <n v="105"/>
    <m/>
    <x v="0"/>
    <x v="0"/>
    <x v="0"/>
    <x v="1"/>
    <n v="0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75"/>
    <x v="0"/>
    <x v="1"/>
    <x v="1"/>
    <s v="PHI"/>
    <s v="PHI"/>
    <x v="44"/>
    <m/>
    <n v="5"/>
    <n v="155"/>
    <n v="78"/>
    <n v="69"/>
    <n v="85"/>
    <m/>
    <x v="0"/>
    <x v="0"/>
    <x v="0"/>
    <x v="1"/>
    <n v="0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75"/>
    <x v="0"/>
    <x v="1"/>
    <x v="1"/>
    <s v="PIT"/>
    <s v="PIT"/>
    <x v="39"/>
    <m/>
    <n v="7"/>
    <n v="155"/>
    <n v="78"/>
    <n v="63"/>
    <n v="91"/>
    <m/>
    <x v="0"/>
    <x v="0"/>
    <x v="0"/>
    <x v="1"/>
    <n v="0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75"/>
    <x v="0"/>
    <x v="1"/>
    <x v="5"/>
    <s v="SLA"/>
    <s v="BAL"/>
    <x v="37"/>
    <m/>
    <n v="7"/>
    <n v="156"/>
    <n v="77"/>
    <n v="66"/>
    <n v="88"/>
    <m/>
    <x v="0"/>
    <x v="0"/>
    <x v="0"/>
    <x v="1"/>
    <n v="0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75"/>
    <x v="0"/>
    <x v="1"/>
    <x v="1"/>
    <s v="SLN"/>
    <s v="STL"/>
    <x v="40"/>
    <m/>
    <n v="1"/>
    <n v="156"/>
    <n v="78"/>
    <n v="98"/>
    <n v="58"/>
    <m/>
    <x v="0"/>
    <x v="1"/>
    <x v="1"/>
    <x v="2"/>
    <n v="1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75"/>
    <x v="0"/>
    <x v="1"/>
    <x v="5"/>
    <s v="WS1"/>
    <s v="MIN"/>
    <x v="79"/>
    <m/>
    <n v="4"/>
    <n v="155"/>
    <n v="76"/>
    <n v="76"/>
    <n v="78"/>
    <m/>
    <x v="0"/>
    <x v="0"/>
    <x v="0"/>
    <x v="1"/>
    <n v="0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76"/>
    <x v="0"/>
    <x v="1"/>
    <x v="5"/>
    <s v="BOS"/>
    <s v="BOS"/>
    <x v="74"/>
    <m/>
    <n v="3"/>
    <n v="157"/>
    <n v="81"/>
    <n v="83"/>
    <n v="71"/>
    <m/>
    <x v="0"/>
    <x v="0"/>
    <x v="0"/>
    <x v="1"/>
    <n v="0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76"/>
    <x v="0"/>
    <x v="1"/>
    <x v="1"/>
    <s v="BRO"/>
    <s v="LAD"/>
    <x v="47"/>
    <m/>
    <n v="1"/>
    <n v="155"/>
    <n v="78"/>
    <n v="94"/>
    <n v="60"/>
    <m/>
    <x v="0"/>
    <x v="1"/>
    <x v="1"/>
    <x v="1"/>
    <n v="0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76"/>
    <x v="0"/>
    <x v="1"/>
    <x v="1"/>
    <s v="BSN"/>
    <s v="ATL"/>
    <x v="24"/>
    <m/>
    <n v="3"/>
    <n v="154"/>
    <n v="77"/>
    <n v="86"/>
    <n v="68"/>
    <m/>
    <x v="0"/>
    <x v="0"/>
    <x v="0"/>
    <x v="1"/>
    <n v="0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76"/>
    <x v="0"/>
    <x v="1"/>
    <x v="5"/>
    <s v="CHA"/>
    <s v="CHW"/>
    <x v="75"/>
    <m/>
    <n v="6"/>
    <n v="155"/>
    <n v="75"/>
    <n v="70"/>
    <n v="84"/>
    <m/>
    <x v="0"/>
    <x v="0"/>
    <x v="0"/>
    <x v="1"/>
    <n v="0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76"/>
    <x v="0"/>
    <x v="1"/>
    <x v="1"/>
    <s v="CHN"/>
    <s v="CHC"/>
    <x v="25"/>
    <m/>
    <n v="6"/>
    <n v="155"/>
    <n v="79"/>
    <n v="69"/>
    <n v="85"/>
    <m/>
    <x v="0"/>
    <x v="0"/>
    <x v="0"/>
    <x v="1"/>
    <n v="0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76"/>
    <x v="0"/>
    <x v="1"/>
    <x v="1"/>
    <s v="CIN"/>
    <s v="CIN"/>
    <x v="26"/>
    <m/>
    <n v="5"/>
    <n v="154"/>
    <n v="77"/>
    <n v="73"/>
    <n v="81"/>
    <m/>
    <x v="0"/>
    <x v="0"/>
    <x v="0"/>
    <x v="1"/>
    <n v="0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76"/>
    <x v="0"/>
    <x v="1"/>
    <x v="5"/>
    <s v="CLE"/>
    <s v="CLE"/>
    <x v="76"/>
    <m/>
    <n v="4"/>
    <n v="157"/>
    <n v="78"/>
    <n v="80"/>
    <n v="74"/>
    <m/>
    <x v="0"/>
    <x v="0"/>
    <x v="0"/>
    <x v="1"/>
    <n v="0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76"/>
    <x v="0"/>
    <x v="1"/>
    <x v="5"/>
    <s v="DET"/>
    <s v="DET"/>
    <x v="77"/>
    <m/>
    <n v="2"/>
    <n v="158"/>
    <n v="80"/>
    <n v="85"/>
    <n v="69"/>
    <m/>
    <x v="0"/>
    <x v="0"/>
    <x v="0"/>
    <x v="1"/>
    <n v="0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76"/>
    <x v="0"/>
    <x v="1"/>
    <x v="1"/>
    <s v="NY1"/>
    <s v="SFG"/>
    <x v="42"/>
    <m/>
    <n v="4"/>
    <n v="155"/>
    <n v="76"/>
    <n v="81"/>
    <n v="73"/>
    <m/>
    <x v="0"/>
    <x v="0"/>
    <x v="0"/>
    <x v="1"/>
    <n v="0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76"/>
    <x v="0"/>
    <x v="1"/>
    <x v="5"/>
    <s v="NYA"/>
    <s v="NYY"/>
    <x v="73"/>
    <m/>
    <n v="1"/>
    <n v="155"/>
    <n v="77"/>
    <n v="97"/>
    <n v="57"/>
    <m/>
    <x v="0"/>
    <x v="1"/>
    <x v="1"/>
    <x v="2"/>
    <n v="1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76"/>
    <x v="0"/>
    <x v="1"/>
    <x v="5"/>
    <s v="PHA"/>
    <s v="OAK"/>
    <x v="78"/>
    <m/>
    <n v="5"/>
    <n v="156"/>
    <n v="78"/>
    <n v="78"/>
    <n v="76"/>
    <m/>
    <x v="0"/>
    <x v="0"/>
    <x v="0"/>
    <x v="1"/>
    <n v="0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76"/>
    <x v="0"/>
    <x v="1"/>
    <x v="1"/>
    <s v="PHI"/>
    <s v="PHI"/>
    <x v="44"/>
    <m/>
    <n v="7"/>
    <n v="155"/>
    <n v="77"/>
    <n v="62"/>
    <n v="92"/>
    <m/>
    <x v="0"/>
    <x v="0"/>
    <x v="0"/>
    <x v="1"/>
    <n v="0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76"/>
    <x v="0"/>
    <x v="1"/>
    <x v="1"/>
    <s v="PIT"/>
    <s v="PIT"/>
    <x v="39"/>
    <m/>
    <n v="7"/>
    <n v="156"/>
    <n v="79"/>
    <n v="62"/>
    <n v="92"/>
    <m/>
    <x v="0"/>
    <x v="0"/>
    <x v="0"/>
    <x v="1"/>
    <n v="0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76"/>
    <x v="0"/>
    <x v="1"/>
    <x v="5"/>
    <s v="SLA"/>
    <s v="BAL"/>
    <x v="37"/>
    <m/>
    <n v="8"/>
    <n v="154"/>
    <n v="77"/>
    <n v="59"/>
    <n v="95"/>
    <m/>
    <x v="0"/>
    <x v="0"/>
    <x v="0"/>
    <x v="1"/>
    <n v="0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76"/>
    <x v="0"/>
    <x v="1"/>
    <x v="1"/>
    <s v="SLN"/>
    <s v="STL"/>
    <x v="40"/>
    <m/>
    <n v="2"/>
    <n v="156"/>
    <n v="77"/>
    <n v="89"/>
    <n v="65"/>
    <m/>
    <x v="0"/>
    <x v="0"/>
    <x v="0"/>
    <x v="1"/>
    <n v="0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76"/>
    <x v="0"/>
    <x v="1"/>
    <x v="5"/>
    <s v="WS1"/>
    <s v="MIN"/>
    <x v="79"/>
    <m/>
    <n v="7"/>
    <n v="154"/>
    <n v="77"/>
    <n v="64"/>
    <n v="90"/>
    <m/>
    <x v="0"/>
    <x v="0"/>
    <x v="0"/>
    <x v="1"/>
    <n v="0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77"/>
    <x v="0"/>
    <x v="1"/>
    <x v="5"/>
    <s v="BOS"/>
    <s v="BOS"/>
    <x v="74"/>
    <m/>
    <n v="2"/>
    <n v="155"/>
    <n v="78"/>
    <n v="96"/>
    <n v="59"/>
    <m/>
    <x v="0"/>
    <x v="0"/>
    <x v="0"/>
    <x v="1"/>
    <n v="0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77"/>
    <x v="0"/>
    <x v="1"/>
    <x v="1"/>
    <s v="BRO"/>
    <s v="LAD"/>
    <x v="47"/>
    <m/>
    <n v="3"/>
    <n v="155"/>
    <n v="78"/>
    <n v="84"/>
    <n v="70"/>
    <m/>
    <x v="0"/>
    <x v="0"/>
    <x v="0"/>
    <x v="1"/>
    <n v="0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77"/>
    <x v="0"/>
    <x v="1"/>
    <x v="1"/>
    <s v="BSN"/>
    <s v="ATL"/>
    <x v="24"/>
    <m/>
    <n v="1"/>
    <n v="154"/>
    <n v="76"/>
    <n v="91"/>
    <n v="62"/>
    <m/>
    <x v="0"/>
    <x v="1"/>
    <x v="1"/>
    <x v="1"/>
    <n v="0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77"/>
    <x v="0"/>
    <x v="1"/>
    <x v="5"/>
    <s v="CHA"/>
    <s v="CHW"/>
    <x v="75"/>
    <m/>
    <n v="8"/>
    <n v="154"/>
    <n v="76"/>
    <n v="51"/>
    <n v="101"/>
    <m/>
    <x v="0"/>
    <x v="0"/>
    <x v="0"/>
    <x v="1"/>
    <n v="0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77"/>
    <x v="0"/>
    <x v="1"/>
    <x v="1"/>
    <s v="CHN"/>
    <s v="CHC"/>
    <x v="25"/>
    <m/>
    <n v="8"/>
    <n v="155"/>
    <n v="78"/>
    <n v="64"/>
    <n v="90"/>
    <m/>
    <x v="0"/>
    <x v="0"/>
    <x v="0"/>
    <x v="1"/>
    <n v="0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77"/>
    <x v="0"/>
    <x v="1"/>
    <x v="1"/>
    <s v="CIN"/>
    <s v="CIN"/>
    <x v="26"/>
    <m/>
    <n v="7"/>
    <n v="153"/>
    <n v="77"/>
    <n v="64"/>
    <n v="89"/>
    <m/>
    <x v="0"/>
    <x v="0"/>
    <x v="0"/>
    <x v="1"/>
    <n v="0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77"/>
    <x v="0"/>
    <x v="1"/>
    <x v="5"/>
    <s v="CLE"/>
    <s v="CLE"/>
    <x v="76"/>
    <m/>
    <n v="1"/>
    <n v="156"/>
    <n v="79"/>
    <n v="97"/>
    <n v="58"/>
    <m/>
    <x v="0"/>
    <x v="1"/>
    <x v="1"/>
    <x v="2"/>
    <n v="1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77"/>
    <x v="0"/>
    <x v="1"/>
    <x v="5"/>
    <s v="DET"/>
    <s v="DET"/>
    <x v="77"/>
    <m/>
    <n v="5"/>
    <n v="154"/>
    <n v="77"/>
    <n v="78"/>
    <n v="76"/>
    <m/>
    <x v="0"/>
    <x v="0"/>
    <x v="0"/>
    <x v="1"/>
    <n v="0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77"/>
    <x v="0"/>
    <x v="1"/>
    <x v="1"/>
    <s v="NY1"/>
    <s v="SFG"/>
    <x v="42"/>
    <m/>
    <n v="5"/>
    <n v="155"/>
    <n v="77"/>
    <n v="78"/>
    <n v="76"/>
    <m/>
    <x v="0"/>
    <x v="0"/>
    <x v="0"/>
    <x v="1"/>
    <n v="0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77"/>
    <x v="0"/>
    <x v="1"/>
    <x v="5"/>
    <s v="NYA"/>
    <s v="NYY"/>
    <x v="73"/>
    <m/>
    <n v="3"/>
    <n v="154"/>
    <n v="77"/>
    <n v="94"/>
    <n v="60"/>
    <m/>
    <x v="0"/>
    <x v="0"/>
    <x v="0"/>
    <x v="1"/>
    <n v="0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77"/>
    <x v="0"/>
    <x v="1"/>
    <x v="5"/>
    <s v="PHA"/>
    <s v="OAK"/>
    <x v="78"/>
    <m/>
    <n v="4"/>
    <n v="154"/>
    <n v="77"/>
    <n v="84"/>
    <n v="70"/>
    <m/>
    <x v="0"/>
    <x v="0"/>
    <x v="0"/>
    <x v="1"/>
    <n v="0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77"/>
    <x v="0"/>
    <x v="1"/>
    <x v="1"/>
    <s v="PHI"/>
    <s v="PHI"/>
    <x v="44"/>
    <m/>
    <n v="6"/>
    <n v="155"/>
    <n v="76"/>
    <n v="66"/>
    <n v="88"/>
    <m/>
    <x v="0"/>
    <x v="0"/>
    <x v="0"/>
    <x v="1"/>
    <n v="0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77"/>
    <x v="0"/>
    <x v="1"/>
    <x v="1"/>
    <s v="PIT"/>
    <s v="PIT"/>
    <x v="39"/>
    <m/>
    <n v="4"/>
    <n v="156"/>
    <n v="80"/>
    <n v="83"/>
    <n v="71"/>
    <m/>
    <x v="0"/>
    <x v="0"/>
    <x v="0"/>
    <x v="1"/>
    <n v="0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77"/>
    <x v="0"/>
    <x v="1"/>
    <x v="5"/>
    <s v="SLA"/>
    <s v="BAL"/>
    <x v="37"/>
    <m/>
    <n v="6"/>
    <n v="155"/>
    <n v="76"/>
    <n v="59"/>
    <n v="94"/>
    <m/>
    <x v="0"/>
    <x v="0"/>
    <x v="0"/>
    <x v="1"/>
    <n v="0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77"/>
    <x v="0"/>
    <x v="1"/>
    <x v="1"/>
    <s v="SLN"/>
    <s v="STL"/>
    <x v="40"/>
    <m/>
    <n v="2"/>
    <n v="155"/>
    <n v="77"/>
    <n v="85"/>
    <n v="69"/>
    <m/>
    <x v="0"/>
    <x v="0"/>
    <x v="0"/>
    <x v="1"/>
    <n v="0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77"/>
    <x v="0"/>
    <x v="1"/>
    <x v="5"/>
    <s v="WS1"/>
    <s v="MIN"/>
    <x v="79"/>
    <m/>
    <n v="7"/>
    <n v="154"/>
    <n v="78"/>
    <n v="56"/>
    <n v="97"/>
    <m/>
    <x v="0"/>
    <x v="0"/>
    <x v="0"/>
    <x v="1"/>
    <n v="0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78"/>
    <x v="0"/>
    <x v="1"/>
    <x v="5"/>
    <s v="BOS"/>
    <s v="BOS"/>
    <x v="74"/>
    <m/>
    <n v="2"/>
    <n v="155"/>
    <n v="77"/>
    <n v="96"/>
    <n v="58"/>
    <m/>
    <x v="0"/>
    <x v="0"/>
    <x v="0"/>
    <x v="1"/>
    <n v="0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78"/>
    <x v="0"/>
    <x v="1"/>
    <x v="1"/>
    <s v="BRO"/>
    <s v="LAD"/>
    <x v="47"/>
    <m/>
    <n v="1"/>
    <n v="156"/>
    <n v="78"/>
    <n v="97"/>
    <n v="57"/>
    <m/>
    <x v="0"/>
    <x v="1"/>
    <x v="1"/>
    <x v="1"/>
    <n v="0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78"/>
    <x v="0"/>
    <x v="1"/>
    <x v="1"/>
    <s v="BSN"/>
    <s v="ATL"/>
    <x v="24"/>
    <m/>
    <n v="4"/>
    <n v="157"/>
    <n v="77"/>
    <n v="75"/>
    <n v="79"/>
    <m/>
    <x v="0"/>
    <x v="0"/>
    <x v="0"/>
    <x v="1"/>
    <n v="0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78"/>
    <x v="0"/>
    <x v="1"/>
    <x v="5"/>
    <s v="CHA"/>
    <s v="CHW"/>
    <x v="75"/>
    <m/>
    <n v="6"/>
    <n v="154"/>
    <n v="77"/>
    <n v="63"/>
    <n v="91"/>
    <m/>
    <x v="0"/>
    <x v="0"/>
    <x v="0"/>
    <x v="1"/>
    <n v="0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78"/>
    <x v="0"/>
    <x v="1"/>
    <x v="1"/>
    <s v="CHN"/>
    <s v="CHC"/>
    <x v="25"/>
    <m/>
    <n v="8"/>
    <n v="154"/>
    <n v="77"/>
    <n v="61"/>
    <n v="93"/>
    <m/>
    <x v="0"/>
    <x v="0"/>
    <x v="0"/>
    <x v="1"/>
    <n v="0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78"/>
    <x v="0"/>
    <x v="1"/>
    <x v="1"/>
    <s v="CIN"/>
    <s v="CIN"/>
    <x v="26"/>
    <m/>
    <n v="7"/>
    <n v="156"/>
    <n v="78"/>
    <n v="62"/>
    <n v="92"/>
    <m/>
    <x v="0"/>
    <x v="0"/>
    <x v="0"/>
    <x v="1"/>
    <n v="0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78"/>
    <x v="0"/>
    <x v="1"/>
    <x v="5"/>
    <s v="CLE"/>
    <s v="CLE"/>
    <x v="76"/>
    <m/>
    <n v="3"/>
    <n v="154"/>
    <n v="77"/>
    <n v="89"/>
    <n v="65"/>
    <m/>
    <x v="0"/>
    <x v="0"/>
    <x v="0"/>
    <x v="1"/>
    <n v="0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78"/>
    <x v="0"/>
    <x v="1"/>
    <x v="5"/>
    <s v="DET"/>
    <s v="DET"/>
    <x v="77"/>
    <m/>
    <n v="4"/>
    <n v="155"/>
    <n v="78"/>
    <n v="87"/>
    <n v="67"/>
    <m/>
    <x v="0"/>
    <x v="0"/>
    <x v="0"/>
    <x v="1"/>
    <n v="0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78"/>
    <x v="0"/>
    <x v="1"/>
    <x v="1"/>
    <s v="NY1"/>
    <s v="SFG"/>
    <x v="42"/>
    <m/>
    <n v="5"/>
    <n v="156"/>
    <n v="79"/>
    <n v="73"/>
    <n v="81"/>
    <m/>
    <x v="0"/>
    <x v="0"/>
    <x v="0"/>
    <x v="1"/>
    <n v="0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78"/>
    <x v="0"/>
    <x v="1"/>
    <x v="5"/>
    <s v="NYA"/>
    <s v="NYY"/>
    <x v="73"/>
    <m/>
    <n v="1"/>
    <n v="155"/>
    <n v="78"/>
    <n v="97"/>
    <n v="57"/>
    <m/>
    <x v="0"/>
    <x v="1"/>
    <x v="1"/>
    <x v="2"/>
    <n v="1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78"/>
    <x v="0"/>
    <x v="1"/>
    <x v="5"/>
    <s v="PHA"/>
    <s v="OAK"/>
    <x v="78"/>
    <m/>
    <n v="5"/>
    <n v="154"/>
    <n v="77"/>
    <n v="81"/>
    <n v="73"/>
    <m/>
    <x v="0"/>
    <x v="0"/>
    <x v="0"/>
    <x v="1"/>
    <n v="0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78"/>
    <x v="0"/>
    <x v="1"/>
    <x v="1"/>
    <s v="PHI"/>
    <s v="PHI"/>
    <x v="44"/>
    <m/>
    <n v="3"/>
    <n v="154"/>
    <n v="77"/>
    <n v="81"/>
    <n v="73"/>
    <m/>
    <x v="0"/>
    <x v="0"/>
    <x v="0"/>
    <x v="1"/>
    <n v="0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78"/>
    <x v="0"/>
    <x v="1"/>
    <x v="1"/>
    <s v="PIT"/>
    <s v="PIT"/>
    <x v="39"/>
    <m/>
    <n v="6"/>
    <n v="154"/>
    <n v="77"/>
    <n v="71"/>
    <n v="83"/>
    <m/>
    <x v="0"/>
    <x v="0"/>
    <x v="0"/>
    <x v="1"/>
    <n v="0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78"/>
    <x v="0"/>
    <x v="1"/>
    <x v="5"/>
    <s v="SLA"/>
    <s v="BAL"/>
    <x v="37"/>
    <m/>
    <n v="7"/>
    <n v="155"/>
    <n v="77"/>
    <n v="53"/>
    <n v="101"/>
    <m/>
    <x v="0"/>
    <x v="0"/>
    <x v="0"/>
    <x v="1"/>
    <n v="0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78"/>
    <x v="0"/>
    <x v="1"/>
    <x v="1"/>
    <s v="SLN"/>
    <s v="STL"/>
    <x v="40"/>
    <m/>
    <n v="2"/>
    <n v="157"/>
    <n v="79"/>
    <n v="96"/>
    <n v="58"/>
    <m/>
    <x v="0"/>
    <x v="0"/>
    <x v="0"/>
    <x v="1"/>
    <n v="0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78"/>
    <x v="0"/>
    <x v="1"/>
    <x v="5"/>
    <s v="WS1"/>
    <s v="MIN"/>
    <x v="79"/>
    <m/>
    <n v="8"/>
    <n v="154"/>
    <n v="77"/>
    <n v="50"/>
    <n v="104"/>
    <m/>
    <x v="0"/>
    <x v="0"/>
    <x v="0"/>
    <x v="1"/>
    <n v="0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79"/>
    <x v="0"/>
    <x v="1"/>
    <x v="5"/>
    <s v="BOS"/>
    <s v="BOS"/>
    <x v="74"/>
    <m/>
    <n v="3"/>
    <n v="154"/>
    <n v="77"/>
    <n v="94"/>
    <n v="60"/>
    <m/>
    <x v="0"/>
    <x v="0"/>
    <x v="0"/>
    <x v="1"/>
    <n v="0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79"/>
    <x v="0"/>
    <x v="1"/>
    <x v="1"/>
    <s v="BRO"/>
    <s v="LAD"/>
    <x v="47"/>
    <m/>
    <n v="2"/>
    <n v="155"/>
    <n v="78"/>
    <n v="89"/>
    <n v="65"/>
    <m/>
    <x v="0"/>
    <x v="0"/>
    <x v="0"/>
    <x v="1"/>
    <n v="0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79"/>
    <x v="0"/>
    <x v="1"/>
    <x v="1"/>
    <s v="BSN"/>
    <s v="ATL"/>
    <x v="24"/>
    <m/>
    <n v="4"/>
    <n v="156"/>
    <n v="79"/>
    <n v="83"/>
    <n v="71"/>
    <m/>
    <x v="0"/>
    <x v="0"/>
    <x v="0"/>
    <x v="1"/>
    <n v="0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79"/>
    <x v="0"/>
    <x v="1"/>
    <x v="5"/>
    <s v="CHA"/>
    <s v="CHW"/>
    <x v="75"/>
    <m/>
    <n v="6"/>
    <n v="156"/>
    <n v="79"/>
    <n v="60"/>
    <n v="94"/>
    <m/>
    <x v="0"/>
    <x v="0"/>
    <x v="0"/>
    <x v="1"/>
    <n v="0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79"/>
    <x v="0"/>
    <x v="1"/>
    <x v="1"/>
    <s v="CHN"/>
    <s v="CHC"/>
    <x v="25"/>
    <m/>
    <n v="7"/>
    <n v="154"/>
    <n v="78"/>
    <n v="64"/>
    <n v="89"/>
    <m/>
    <x v="0"/>
    <x v="0"/>
    <x v="0"/>
    <x v="1"/>
    <n v="0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79"/>
    <x v="0"/>
    <x v="1"/>
    <x v="1"/>
    <s v="CIN"/>
    <s v="CIN"/>
    <x v="26"/>
    <m/>
    <n v="6"/>
    <n v="153"/>
    <n v="76"/>
    <n v="66"/>
    <n v="87"/>
    <m/>
    <x v="0"/>
    <x v="0"/>
    <x v="0"/>
    <x v="1"/>
    <n v="0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79"/>
    <x v="0"/>
    <x v="1"/>
    <x v="5"/>
    <s v="CLE"/>
    <s v="CLE"/>
    <x v="76"/>
    <m/>
    <n v="4"/>
    <n v="155"/>
    <n v="77"/>
    <n v="92"/>
    <n v="62"/>
    <m/>
    <x v="0"/>
    <x v="0"/>
    <x v="0"/>
    <x v="1"/>
    <n v="0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79"/>
    <x v="0"/>
    <x v="1"/>
    <x v="5"/>
    <s v="DET"/>
    <s v="DET"/>
    <x v="77"/>
    <m/>
    <n v="2"/>
    <n v="157"/>
    <n v="81"/>
    <n v="95"/>
    <n v="59"/>
    <m/>
    <x v="0"/>
    <x v="0"/>
    <x v="0"/>
    <x v="1"/>
    <n v="0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79"/>
    <x v="0"/>
    <x v="1"/>
    <x v="1"/>
    <s v="NY1"/>
    <s v="SFG"/>
    <x v="42"/>
    <m/>
    <n v="3"/>
    <n v="154"/>
    <n v="76"/>
    <n v="86"/>
    <n v="68"/>
    <m/>
    <x v="0"/>
    <x v="0"/>
    <x v="0"/>
    <x v="1"/>
    <n v="0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79"/>
    <x v="0"/>
    <x v="1"/>
    <x v="5"/>
    <s v="NYA"/>
    <s v="NYY"/>
    <x v="73"/>
    <m/>
    <n v="1"/>
    <n v="155"/>
    <n v="77"/>
    <n v="98"/>
    <n v="56"/>
    <m/>
    <x v="0"/>
    <x v="1"/>
    <x v="1"/>
    <x v="2"/>
    <n v="1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79"/>
    <x v="0"/>
    <x v="1"/>
    <x v="5"/>
    <s v="PHA"/>
    <s v="OAK"/>
    <x v="78"/>
    <m/>
    <n v="8"/>
    <n v="154"/>
    <n v="77"/>
    <n v="52"/>
    <n v="102"/>
    <m/>
    <x v="0"/>
    <x v="0"/>
    <x v="0"/>
    <x v="1"/>
    <n v="0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79"/>
    <x v="0"/>
    <x v="1"/>
    <x v="1"/>
    <s v="PHI"/>
    <s v="PHI"/>
    <x v="44"/>
    <m/>
    <n v="1"/>
    <n v="157"/>
    <n v="78"/>
    <n v="91"/>
    <n v="63"/>
    <m/>
    <x v="0"/>
    <x v="1"/>
    <x v="1"/>
    <x v="1"/>
    <n v="0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79"/>
    <x v="0"/>
    <x v="1"/>
    <x v="1"/>
    <s v="PIT"/>
    <s v="PIT"/>
    <x v="39"/>
    <m/>
    <n v="8"/>
    <n v="154"/>
    <n v="77"/>
    <n v="57"/>
    <n v="96"/>
    <m/>
    <x v="0"/>
    <x v="0"/>
    <x v="0"/>
    <x v="1"/>
    <n v="0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79"/>
    <x v="0"/>
    <x v="1"/>
    <x v="5"/>
    <s v="SLA"/>
    <s v="BAL"/>
    <x v="37"/>
    <m/>
    <n v="7"/>
    <n v="154"/>
    <n v="74"/>
    <n v="58"/>
    <n v="96"/>
    <m/>
    <x v="0"/>
    <x v="0"/>
    <x v="0"/>
    <x v="1"/>
    <n v="0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79"/>
    <x v="0"/>
    <x v="1"/>
    <x v="1"/>
    <s v="SLN"/>
    <s v="STL"/>
    <x v="40"/>
    <m/>
    <n v="5"/>
    <n v="153"/>
    <n v="76"/>
    <n v="78"/>
    <n v="75"/>
    <m/>
    <x v="0"/>
    <x v="0"/>
    <x v="0"/>
    <x v="1"/>
    <n v="0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79"/>
    <x v="0"/>
    <x v="1"/>
    <x v="5"/>
    <s v="WS1"/>
    <s v="MIN"/>
    <x v="79"/>
    <m/>
    <n v="5"/>
    <n v="155"/>
    <n v="78"/>
    <n v="67"/>
    <n v="87"/>
    <m/>
    <x v="0"/>
    <x v="0"/>
    <x v="0"/>
    <x v="1"/>
    <n v="0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80"/>
    <x v="0"/>
    <x v="1"/>
    <x v="5"/>
    <s v="BOS"/>
    <s v="BOS"/>
    <x v="74"/>
    <m/>
    <n v="3"/>
    <n v="154"/>
    <n v="75"/>
    <n v="87"/>
    <n v="67"/>
    <m/>
    <x v="0"/>
    <x v="0"/>
    <x v="0"/>
    <x v="1"/>
    <n v="0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80"/>
    <x v="0"/>
    <x v="1"/>
    <x v="1"/>
    <s v="BRO"/>
    <s v="LAD"/>
    <x v="47"/>
    <m/>
    <n v="2"/>
    <n v="158"/>
    <n v="78"/>
    <n v="97"/>
    <n v="60"/>
    <m/>
    <x v="0"/>
    <x v="0"/>
    <x v="0"/>
    <x v="1"/>
    <n v="0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80"/>
    <x v="0"/>
    <x v="1"/>
    <x v="1"/>
    <s v="BSN"/>
    <s v="ATL"/>
    <x v="24"/>
    <m/>
    <n v="4"/>
    <n v="155"/>
    <n v="78"/>
    <n v="76"/>
    <n v="78"/>
    <m/>
    <x v="0"/>
    <x v="0"/>
    <x v="0"/>
    <x v="1"/>
    <n v="0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80"/>
    <x v="0"/>
    <x v="1"/>
    <x v="5"/>
    <s v="CHA"/>
    <s v="CHW"/>
    <x v="75"/>
    <m/>
    <n v="4"/>
    <n v="155"/>
    <n v="78"/>
    <n v="81"/>
    <n v="73"/>
    <m/>
    <x v="0"/>
    <x v="0"/>
    <x v="0"/>
    <x v="1"/>
    <n v="0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80"/>
    <x v="0"/>
    <x v="1"/>
    <x v="1"/>
    <s v="CHN"/>
    <s v="CHC"/>
    <x v="25"/>
    <m/>
    <n v="8"/>
    <n v="155"/>
    <n v="77"/>
    <n v="62"/>
    <n v="92"/>
    <m/>
    <x v="0"/>
    <x v="0"/>
    <x v="0"/>
    <x v="1"/>
    <n v="0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80"/>
    <x v="0"/>
    <x v="1"/>
    <x v="1"/>
    <s v="CIN"/>
    <s v="CIN"/>
    <x v="26"/>
    <m/>
    <n v="6"/>
    <n v="155"/>
    <n v="77"/>
    <n v="68"/>
    <n v="86"/>
    <m/>
    <x v="0"/>
    <x v="0"/>
    <x v="0"/>
    <x v="1"/>
    <n v="0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80"/>
    <x v="0"/>
    <x v="1"/>
    <x v="5"/>
    <s v="CLE"/>
    <s v="CLE"/>
    <x v="76"/>
    <m/>
    <n v="2"/>
    <n v="155"/>
    <n v="77"/>
    <n v="93"/>
    <n v="61"/>
    <m/>
    <x v="0"/>
    <x v="0"/>
    <x v="0"/>
    <x v="1"/>
    <n v="0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80"/>
    <x v="0"/>
    <x v="1"/>
    <x v="5"/>
    <s v="DET"/>
    <s v="DET"/>
    <x v="77"/>
    <m/>
    <n v="5"/>
    <n v="154"/>
    <n v="77"/>
    <n v="73"/>
    <n v="81"/>
    <m/>
    <x v="0"/>
    <x v="0"/>
    <x v="0"/>
    <x v="1"/>
    <n v="0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80"/>
    <x v="0"/>
    <x v="1"/>
    <x v="1"/>
    <s v="NY1"/>
    <s v="SFG"/>
    <x v="42"/>
    <m/>
    <n v="1"/>
    <n v="157"/>
    <n v="78"/>
    <n v="98"/>
    <n v="59"/>
    <m/>
    <x v="0"/>
    <x v="1"/>
    <x v="1"/>
    <x v="1"/>
    <n v="0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80"/>
    <x v="0"/>
    <x v="1"/>
    <x v="5"/>
    <s v="NYA"/>
    <s v="NYY"/>
    <x v="73"/>
    <m/>
    <n v="1"/>
    <n v="154"/>
    <n v="78"/>
    <n v="98"/>
    <n v="56"/>
    <m/>
    <x v="0"/>
    <x v="1"/>
    <x v="1"/>
    <x v="2"/>
    <n v="1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80"/>
    <x v="0"/>
    <x v="1"/>
    <x v="5"/>
    <s v="PHA"/>
    <s v="OAK"/>
    <x v="78"/>
    <m/>
    <n v="6"/>
    <n v="154"/>
    <n v="79"/>
    <n v="70"/>
    <n v="84"/>
    <m/>
    <x v="0"/>
    <x v="0"/>
    <x v="0"/>
    <x v="1"/>
    <n v="0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80"/>
    <x v="0"/>
    <x v="1"/>
    <x v="1"/>
    <s v="PHI"/>
    <s v="PHI"/>
    <x v="44"/>
    <m/>
    <n v="5"/>
    <n v="154"/>
    <n v="77"/>
    <n v="73"/>
    <n v="81"/>
    <m/>
    <x v="0"/>
    <x v="0"/>
    <x v="0"/>
    <x v="1"/>
    <n v="0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80"/>
    <x v="0"/>
    <x v="1"/>
    <x v="1"/>
    <s v="PIT"/>
    <s v="PIT"/>
    <x v="39"/>
    <m/>
    <n v="7"/>
    <n v="155"/>
    <n v="78"/>
    <n v="64"/>
    <n v="90"/>
    <m/>
    <x v="0"/>
    <x v="0"/>
    <x v="0"/>
    <x v="1"/>
    <n v="0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80"/>
    <x v="0"/>
    <x v="1"/>
    <x v="5"/>
    <s v="SLA"/>
    <s v="BAL"/>
    <x v="37"/>
    <m/>
    <n v="8"/>
    <n v="154"/>
    <n v="77"/>
    <n v="52"/>
    <n v="102"/>
    <m/>
    <x v="0"/>
    <x v="0"/>
    <x v="0"/>
    <x v="1"/>
    <n v="0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80"/>
    <x v="0"/>
    <x v="1"/>
    <x v="1"/>
    <s v="SLN"/>
    <s v="STL"/>
    <x v="40"/>
    <m/>
    <n v="3"/>
    <n v="155"/>
    <n v="79"/>
    <n v="81"/>
    <n v="73"/>
    <m/>
    <x v="0"/>
    <x v="0"/>
    <x v="0"/>
    <x v="1"/>
    <n v="0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80"/>
    <x v="0"/>
    <x v="1"/>
    <x v="5"/>
    <s v="WS1"/>
    <s v="MIN"/>
    <x v="79"/>
    <m/>
    <n v="7"/>
    <n v="154"/>
    <n v="76"/>
    <n v="62"/>
    <n v="92"/>
    <m/>
    <x v="0"/>
    <x v="0"/>
    <x v="0"/>
    <x v="1"/>
    <n v="0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81"/>
    <x v="0"/>
    <x v="1"/>
    <x v="5"/>
    <s v="BOS"/>
    <s v="BOS"/>
    <x v="74"/>
    <m/>
    <n v="6"/>
    <n v="154"/>
    <n v="77"/>
    <n v="76"/>
    <n v="78"/>
    <m/>
    <x v="0"/>
    <x v="0"/>
    <x v="0"/>
    <x v="1"/>
    <n v="0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81"/>
    <x v="0"/>
    <x v="1"/>
    <x v="1"/>
    <s v="BRO"/>
    <s v="LAD"/>
    <x v="47"/>
    <m/>
    <n v="1"/>
    <n v="155"/>
    <n v="80"/>
    <n v="96"/>
    <n v="57"/>
    <m/>
    <x v="0"/>
    <x v="1"/>
    <x v="1"/>
    <x v="1"/>
    <n v="0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81"/>
    <x v="0"/>
    <x v="1"/>
    <x v="1"/>
    <s v="BSN"/>
    <s v="ATL"/>
    <x v="24"/>
    <m/>
    <n v="7"/>
    <n v="155"/>
    <n v="77"/>
    <n v="64"/>
    <n v="89"/>
    <m/>
    <x v="0"/>
    <x v="0"/>
    <x v="0"/>
    <x v="1"/>
    <n v="0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81"/>
    <x v="0"/>
    <x v="1"/>
    <x v="5"/>
    <s v="CHA"/>
    <s v="CHW"/>
    <x v="75"/>
    <m/>
    <n v="3"/>
    <n v="156"/>
    <n v="79"/>
    <n v="81"/>
    <n v="73"/>
    <m/>
    <x v="0"/>
    <x v="0"/>
    <x v="0"/>
    <x v="1"/>
    <n v="0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81"/>
    <x v="0"/>
    <x v="1"/>
    <x v="1"/>
    <s v="CHN"/>
    <s v="CHC"/>
    <x v="25"/>
    <m/>
    <n v="5"/>
    <n v="155"/>
    <n v="77"/>
    <n v="77"/>
    <n v="77"/>
    <m/>
    <x v="0"/>
    <x v="0"/>
    <x v="0"/>
    <x v="1"/>
    <n v="0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81"/>
    <x v="0"/>
    <x v="1"/>
    <x v="1"/>
    <s v="CIN"/>
    <s v="CIN"/>
    <x v="26"/>
    <m/>
    <n v="6"/>
    <n v="154"/>
    <n v="77"/>
    <n v="69"/>
    <n v="85"/>
    <m/>
    <x v="0"/>
    <x v="0"/>
    <x v="0"/>
    <x v="1"/>
    <n v="0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81"/>
    <x v="0"/>
    <x v="1"/>
    <x v="5"/>
    <s v="CLE"/>
    <s v="CLE"/>
    <x v="76"/>
    <m/>
    <n v="2"/>
    <n v="155"/>
    <n v="77"/>
    <n v="93"/>
    <n v="61"/>
    <m/>
    <x v="0"/>
    <x v="0"/>
    <x v="0"/>
    <x v="1"/>
    <n v="0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81"/>
    <x v="0"/>
    <x v="1"/>
    <x v="5"/>
    <s v="DET"/>
    <s v="DET"/>
    <x v="77"/>
    <m/>
    <n v="8"/>
    <n v="156"/>
    <n v="77"/>
    <n v="50"/>
    <n v="104"/>
    <m/>
    <x v="0"/>
    <x v="0"/>
    <x v="0"/>
    <x v="1"/>
    <n v="0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81"/>
    <x v="0"/>
    <x v="1"/>
    <x v="1"/>
    <s v="NY1"/>
    <s v="SFG"/>
    <x v="42"/>
    <m/>
    <n v="2"/>
    <n v="154"/>
    <n v="77"/>
    <n v="92"/>
    <n v="62"/>
    <m/>
    <x v="0"/>
    <x v="0"/>
    <x v="0"/>
    <x v="1"/>
    <n v="0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81"/>
    <x v="0"/>
    <x v="1"/>
    <x v="5"/>
    <s v="NYA"/>
    <s v="NYY"/>
    <x v="73"/>
    <m/>
    <n v="1"/>
    <n v="154"/>
    <n v="77"/>
    <n v="95"/>
    <n v="59"/>
    <m/>
    <x v="0"/>
    <x v="1"/>
    <x v="1"/>
    <x v="2"/>
    <n v="1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81"/>
    <x v="0"/>
    <x v="1"/>
    <x v="5"/>
    <s v="PHA"/>
    <s v="OAK"/>
    <x v="78"/>
    <m/>
    <n v="4"/>
    <n v="155"/>
    <n v="78"/>
    <n v="79"/>
    <n v="75"/>
    <m/>
    <x v="0"/>
    <x v="0"/>
    <x v="0"/>
    <x v="1"/>
    <n v="0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81"/>
    <x v="0"/>
    <x v="1"/>
    <x v="1"/>
    <s v="PHI"/>
    <s v="PHI"/>
    <x v="44"/>
    <m/>
    <n v="4"/>
    <n v="154"/>
    <n v="76"/>
    <n v="87"/>
    <n v="67"/>
    <m/>
    <x v="0"/>
    <x v="0"/>
    <x v="0"/>
    <x v="1"/>
    <n v="0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81"/>
    <x v="0"/>
    <x v="1"/>
    <x v="1"/>
    <s v="PIT"/>
    <s v="PIT"/>
    <x v="39"/>
    <m/>
    <n v="8"/>
    <n v="155"/>
    <n v="77"/>
    <n v="42"/>
    <n v="112"/>
    <m/>
    <x v="0"/>
    <x v="0"/>
    <x v="0"/>
    <x v="1"/>
    <n v="0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81"/>
    <x v="0"/>
    <x v="1"/>
    <x v="5"/>
    <s v="SLA"/>
    <s v="BAL"/>
    <x v="37"/>
    <m/>
    <n v="7"/>
    <n v="155"/>
    <n v="78"/>
    <n v="64"/>
    <n v="90"/>
    <m/>
    <x v="0"/>
    <x v="0"/>
    <x v="0"/>
    <x v="1"/>
    <n v="0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81"/>
    <x v="0"/>
    <x v="1"/>
    <x v="1"/>
    <s v="SLN"/>
    <s v="STL"/>
    <x v="40"/>
    <m/>
    <n v="3"/>
    <n v="154"/>
    <n v="77"/>
    <n v="88"/>
    <n v="66"/>
    <m/>
    <x v="0"/>
    <x v="0"/>
    <x v="0"/>
    <x v="1"/>
    <n v="0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81"/>
    <x v="0"/>
    <x v="1"/>
    <x v="5"/>
    <s v="WS1"/>
    <s v="MIN"/>
    <x v="79"/>
    <m/>
    <n v="5"/>
    <n v="157"/>
    <n v="78"/>
    <n v="78"/>
    <n v="76"/>
    <m/>
    <x v="0"/>
    <x v="0"/>
    <x v="0"/>
    <x v="1"/>
    <n v="0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82"/>
    <x v="0"/>
    <x v="1"/>
    <x v="5"/>
    <s v="BOS"/>
    <s v="BOS"/>
    <x v="74"/>
    <m/>
    <n v="4"/>
    <n v="153"/>
    <n v="76"/>
    <n v="84"/>
    <n v="69"/>
    <m/>
    <x v="0"/>
    <x v="0"/>
    <x v="0"/>
    <x v="1"/>
    <n v="0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82"/>
    <x v="0"/>
    <x v="1"/>
    <x v="1"/>
    <s v="BRO"/>
    <s v="LAD"/>
    <x v="47"/>
    <m/>
    <n v="1"/>
    <n v="155"/>
    <n v="78"/>
    <n v="105"/>
    <n v="49"/>
    <m/>
    <x v="0"/>
    <x v="1"/>
    <x v="1"/>
    <x v="1"/>
    <n v="0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82"/>
    <x v="0"/>
    <x v="1"/>
    <x v="5"/>
    <s v="CHA"/>
    <s v="CHW"/>
    <x v="75"/>
    <m/>
    <n v="3"/>
    <n v="156"/>
    <n v="78"/>
    <n v="89"/>
    <n v="65"/>
    <m/>
    <x v="0"/>
    <x v="0"/>
    <x v="0"/>
    <x v="1"/>
    <n v="0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82"/>
    <x v="0"/>
    <x v="1"/>
    <x v="1"/>
    <s v="CHN"/>
    <s v="CHC"/>
    <x v="25"/>
    <m/>
    <n v="7"/>
    <n v="155"/>
    <n v="77"/>
    <n v="65"/>
    <n v="89"/>
    <m/>
    <x v="0"/>
    <x v="0"/>
    <x v="0"/>
    <x v="1"/>
    <n v="0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82"/>
    <x v="0"/>
    <x v="1"/>
    <x v="1"/>
    <s v="CIN"/>
    <s v="CIN"/>
    <x v="26"/>
    <m/>
    <n v="6"/>
    <n v="155"/>
    <n v="78"/>
    <n v="68"/>
    <n v="86"/>
    <m/>
    <x v="0"/>
    <x v="0"/>
    <x v="0"/>
    <x v="1"/>
    <n v="0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82"/>
    <x v="0"/>
    <x v="1"/>
    <x v="5"/>
    <s v="CLE"/>
    <s v="CLE"/>
    <x v="76"/>
    <m/>
    <n v="2"/>
    <n v="155"/>
    <n v="78"/>
    <n v="92"/>
    <n v="62"/>
    <m/>
    <x v="0"/>
    <x v="0"/>
    <x v="0"/>
    <x v="1"/>
    <n v="0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82"/>
    <x v="0"/>
    <x v="1"/>
    <x v="5"/>
    <s v="DET"/>
    <s v="DET"/>
    <x v="77"/>
    <m/>
    <n v="6"/>
    <n v="158"/>
    <n v="79"/>
    <n v="60"/>
    <n v="94"/>
    <m/>
    <x v="0"/>
    <x v="0"/>
    <x v="0"/>
    <x v="1"/>
    <n v="0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82"/>
    <x v="0"/>
    <x v="1"/>
    <x v="1"/>
    <s v="ML1"/>
    <s v="ATL"/>
    <x v="24"/>
    <m/>
    <n v="2"/>
    <n v="157"/>
    <n v="79"/>
    <n v="92"/>
    <n v="62"/>
    <m/>
    <x v="0"/>
    <x v="0"/>
    <x v="0"/>
    <x v="1"/>
    <n v="0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82"/>
    <x v="0"/>
    <x v="1"/>
    <x v="1"/>
    <s v="NY1"/>
    <s v="SFG"/>
    <x v="42"/>
    <m/>
    <n v="5"/>
    <n v="155"/>
    <n v="77"/>
    <n v="70"/>
    <n v="84"/>
    <m/>
    <x v="0"/>
    <x v="0"/>
    <x v="0"/>
    <x v="1"/>
    <n v="0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82"/>
    <x v="0"/>
    <x v="1"/>
    <x v="5"/>
    <s v="NYA"/>
    <s v="NYY"/>
    <x v="73"/>
    <m/>
    <n v="1"/>
    <n v="151"/>
    <n v="77"/>
    <n v="99"/>
    <n v="52"/>
    <m/>
    <x v="0"/>
    <x v="1"/>
    <x v="1"/>
    <x v="2"/>
    <n v="1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82"/>
    <x v="0"/>
    <x v="1"/>
    <x v="5"/>
    <s v="PHA"/>
    <s v="OAK"/>
    <x v="78"/>
    <m/>
    <n v="7"/>
    <n v="157"/>
    <n v="78"/>
    <n v="59"/>
    <n v="95"/>
    <m/>
    <x v="0"/>
    <x v="0"/>
    <x v="0"/>
    <x v="1"/>
    <n v="0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82"/>
    <x v="0"/>
    <x v="1"/>
    <x v="1"/>
    <s v="PHI"/>
    <s v="PHI"/>
    <x v="44"/>
    <m/>
    <n v="3"/>
    <n v="156"/>
    <n v="78"/>
    <n v="83"/>
    <n v="71"/>
    <m/>
    <x v="0"/>
    <x v="0"/>
    <x v="0"/>
    <x v="1"/>
    <n v="0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82"/>
    <x v="0"/>
    <x v="1"/>
    <x v="1"/>
    <s v="PIT"/>
    <s v="PIT"/>
    <x v="39"/>
    <m/>
    <n v="8"/>
    <n v="154"/>
    <n v="77"/>
    <n v="50"/>
    <n v="104"/>
    <m/>
    <x v="0"/>
    <x v="0"/>
    <x v="0"/>
    <x v="1"/>
    <n v="0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82"/>
    <x v="0"/>
    <x v="1"/>
    <x v="5"/>
    <s v="SLA"/>
    <s v="BAL"/>
    <x v="37"/>
    <m/>
    <n v="8"/>
    <n v="154"/>
    <n v="77"/>
    <n v="54"/>
    <n v="100"/>
    <m/>
    <x v="0"/>
    <x v="0"/>
    <x v="0"/>
    <x v="1"/>
    <n v="0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82"/>
    <x v="0"/>
    <x v="1"/>
    <x v="1"/>
    <s v="SLN"/>
    <s v="STL"/>
    <x v="40"/>
    <m/>
    <n v="3"/>
    <n v="157"/>
    <n v="78"/>
    <n v="83"/>
    <n v="71"/>
    <m/>
    <x v="0"/>
    <x v="0"/>
    <x v="0"/>
    <x v="1"/>
    <n v="0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82"/>
    <x v="0"/>
    <x v="1"/>
    <x v="5"/>
    <s v="WS1"/>
    <s v="MIN"/>
    <x v="79"/>
    <m/>
    <n v="5"/>
    <n v="152"/>
    <n v="75"/>
    <n v="76"/>
    <n v="76"/>
    <m/>
    <x v="0"/>
    <x v="0"/>
    <x v="0"/>
    <x v="1"/>
    <n v="0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83"/>
    <x v="0"/>
    <x v="1"/>
    <x v="5"/>
    <s v="BAL"/>
    <s v="BAL"/>
    <x v="37"/>
    <m/>
    <n v="7"/>
    <n v="154"/>
    <n v="77"/>
    <n v="54"/>
    <n v="100"/>
    <m/>
    <x v="0"/>
    <x v="0"/>
    <x v="0"/>
    <x v="1"/>
    <n v="0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83"/>
    <x v="0"/>
    <x v="1"/>
    <x v="5"/>
    <s v="BOS"/>
    <s v="BOS"/>
    <x v="74"/>
    <m/>
    <n v="4"/>
    <n v="156"/>
    <n v="79"/>
    <n v="69"/>
    <n v="85"/>
    <m/>
    <x v="0"/>
    <x v="0"/>
    <x v="0"/>
    <x v="1"/>
    <n v="0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83"/>
    <x v="0"/>
    <x v="1"/>
    <x v="1"/>
    <s v="BRO"/>
    <s v="LAD"/>
    <x v="47"/>
    <m/>
    <n v="2"/>
    <n v="154"/>
    <n v="77"/>
    <n v="92"/>
    <n v="62"/>
    <m/>
    <x v="0"/>
    <x v="0"/>
    <x v="0"/>
    <x v="1"/>
    <n v="0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83"/>
    <x v="0"/>
    <x v="1"/>
    <x v="5"/>
    <s v="CHA"/>
    <s v="CHW"/>
    <x v="75"/>
    <m/>
    <n v="3"/>
    <n v="155"/>
    <n v="78"/>
    <n v="94"/>
    <n v="60"/>
    <m/>
    <x v="0"/>
    <x v="0"/>
    <x v="0"/>
    <x v="1"/>
    <n v="0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83"/>
    <x v="0"/>
    <x v="1"/>
    <x v="1"/>
    <s v="CHN"/>
    <s v="CHC"/>
    <x v="25"/>
    <m/>
    <n v="7"/>
    <n v="154"/>
    <n v="77"/>
    <n v="64"/>
    <n v="90"/>
    <m/>
    <x v="0"/>
    <x v="0"/>
    <x v="0"/>
    <x v="1"/>
    <n v="0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83"/>
    <x v="0"/>
    <x v="1"/>
    <x v="1"/>
    <s v="CIN"/>
    <s v="CIN"/>
    <x v="26"/>
    <m/>
    <n v="5"/>
    <n v="154"/>
    <n v="77"/>
    <n v="74"/>
    <n v="80"/>
    <m/>
    <x v="0"/>
    <x v="0"/>
    <x v="0"/>
    <x v="1"/>
    <n v="0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83"/>
    <x v="0"/>
    <x v="1"/>
    <x v="5"/>
    <s v="CLE"/>
    <s v="CLE"/>
    <x v="76"/>
    <m/>
    <n v="1"/>
    <n v="156"/>
    <n v="77"/>
    <n v="111"/>
    <n v="43"/>
    <m/>
    <x v="0"/>
    <x v="1"/>
    <x v="1"/>
    <x v="1"/>
    <n v="0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83"/>
    <x v="0"/>
    <x v="1"/>
    <x v="5"/>
    <s v="DET"/>
    <s v="DET"/>
    <x v="77"/>
    <m/>
    <n v="5"/>
    <n v="155"/>
    <n v="77"/>
    <n v="68"/>
    <n v="86"/>
    <m/>
    <x v="0"/>
    <x v="0"/>
    <x v="0"/>
    <x v="1"/>
    <n v="0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83"/>
    <x v="0"/>
    <x v="1"/>
    <x v="1"/>
    <s v="ML1"/>
    <s v="ATL"/>
    <x v="24"/>
    <m/>
    <n v="3"/>
    <n v="154"/>
    <n v="77"/>
    <n v="89"/>
    <n v="65"/>
    <m/>
    <x v="0"/>
    <x v="0"/>
    <x v="0"/>
    <x v="1"/>
    <n v="0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83"/>
    <x v="0"/>
    <x v="1"/>
    <x v="1"/>
    <s v="NY1"/>
    <s v="SFG"/>
    <x v="42"/>
    <m/>
    <n v="1"/>
    <n v="154"/>
    <n v="76"/>
    <n v="97"/>
    <n v="57"/>
    <m/>
    <x v="0"/>
    <x v="1"/>
    <x v="1"/>
    <x v="2"/>
    <n v="1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83"/>
    <x v="0"/>
    <x v="1"/>
    <x v="5"/>
    <s v="NYA"/>
    <s v="NYY"/>
    <x v="73"/>
    <m/>
    <n v="2"/>
    <n v="155"/>
    <n v="78"/>
    <n v="103"/>
    <n v="51"/>
    <m/>
    <x v="0"/>
    <x v="0"/>
    <x v="0"/>
    <x v="1"/>
    <n v="0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83"/>
    <x v="0"/>
    <x v="1"/>
    <x v="5"/>
    <s v="PHA"/>
    <s v="OAK"/>
    <x v="78"/>
    <m/>
    <n v="8"/>
    <n v="156"/>
    <n v="77"/>
    <n v="51"/>
    <n v="103"/>
    <m/>
    <x v="0"/>
    <x v="0"/>
    <x v="0"/>
    <x v="1"/>
    <n v="0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83"/>
    <x v="0"/>
    <x v="1"/>
    <x v="1"/>
    <s v="PHI"/>
    <s v="PHI"/>
    <x v="44"/>
    <m/>
    <n v="4"/>
    <n v="154"/>
    <n v="78"/>
    <n v="75"/>
    <n v="79"/>
    <m/>
    <x v="0"/>
    <x v="0"/>
    <x v="0"/>
    <x v="1"/>
    <n v="0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83"/>
    <x v="0"/>
    <x v="1"/>
    <x v="1"/>
    <s v="PIT"/>
    <s v="PIT"/>
    <x v="39"/>
    <m/>
    <n v="8"/>
    <n v="154"/>
    <n v="77"/>
    <n v="53"/>
    <n v="101"/>
    <m/>
    <x v="0"/>
    <x v="0"/>
    <x v="0"/>
    <x v="1"/>
    <n v="0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83"/>
    <x v="0"/>
    <x v="1"/>
    <x v="1"/>
    <s v="SLN"/>
    <s v="STL"/>
    <x v="40"/>
    <m/>
    <n v="6"/>
    <n v="154"/>
    <n v="77"/>
    <n v="72"/>
    <n v="82"/>
    <m/>
    <x v="0"/>
    <x v="0"/>
    <x v="0"/>
    <x v="1"/>
    <n v="0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83"/>
    <x v="0"/>
    <x v="1"/>
    <x v="5"/>
    <s v="WS1"/>
    <s v="MIN"/>
    <x v="79"/>
    <m/>
    <n v="6"/>
    <n v="155"/>
    <n v="78"/>
    <n v="66"/>
    <n v="88"/>
    <m/>
    <x v="0"/>
    <x v="0"/>
    <x v="0"/>
    <x v="1"/>
    <n v="0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84"/>
    <x v="0"/>
    <x v="1"/>
    <x v="5"/>
    <s v="BAL"/>
    <s v="BAL"/>
    <x v="37"/>
    <m/>
    <n v="7"/>
    <n v="156"/>
    <n v="79"/>
    <n v="57"/>
    <n v="97"/>
    <m/>
    <x v="0"/>
    <x v="0"/>
    <x v="0"/>
    <x v="1"/>
    <n v="0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84"/>
    <x v="0"/>
    <x v="1"/>
    <x v="5"/>
    <s v="BOS"/>
    <s v="BOS"/>
    <x v="74"/>
    <m/>
    <n v="4"/>
    <n v="154"/>
    <n v="78"/>
    <n v="84"/>
    <n v="70"/>
    <m/>
    <x v="0"/>
    <x v="0"/>
    <x v="0"/>
    <x v="1"/>
    <n v="0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84"/>
    <x v="0"/>
    <x v="1"/>
    <x v="1"/>
    <s v="BRO"/>
    <s v="LAD"/>
    <x v="47"/>
    <m/>
    <n v="1"/>
    <n v="154"/>
    <n v="77"/>
    <n v="98"/>
    <n v="55"/>
    <m/>
    <x v="0"/>
    <x v="1"/>
    <x v="1"/>
    <x v="2"/>
    <n v="1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84"/>
    <x v="0"/>
    <x v="1"/>
    <x v="5"/>
    <s v="CHA"/>
    <s v="CHW"/>
    <x v="75"/>
    <m/>
    <n v="3"/>
    <n v="155"/>
    <n v="77"/>
    <n v="91"/>
    <n v="63"/>
    <m/>
    <x v="0"/>
    <x v="0"/>
    <x v="0"/>
    <x v="1"/>
    <n v="0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84"/>
    <x v="0"/>
    <x v="1"/>
    <x v="1"/>
    <s v="CHN"/>
    <s v="CHC"/>
    <x v="25"/>
    <m/>
    <n v="6"/>
    <n v="154"/>
    <n v="77"/>
    <n v="72"/>
    <n v="81"/>
    <m/>
    <x v="0"/>
    <x v="0"/>
    <x v="0"/>
    <x v="1"/>
    <n v="0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84"/>
    <x v="0"/>
    <x v="1"/>
    <x v="1"/>
    <s v="CIN"/>
    <s v="CIN"/>
    <x v="26"/>
    <m/>
    <n v="5"/>
    <n v="154"/>
    <n v="77"/>
    <n v="75"/>
    <n v="79"/>
    <m/>
    <x v="0"/>
    <x v="0"/>
    <x v="0"/>
    <x v="1"/>
    <n v="0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84"/>
    <x v="0"/>
    <x v="1"/>
    <x v="5"/>
    <s v="CLE"/>
    <s v="CLE"/>
    <x v="76"/>
    <m/>
    <n v="2"/>
    <n v="154"/>
    <n v="77"/>
    <n v="93"/>
    <n v="61"/>
    <m/>
    <x v="0"/>
    <x v="0"/>
    <x v="0"/>
    <x v="1"/>
    <n v="0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84"/>
    <x v="0"/>
    <x v="1"/>
    <x v="5"/>
    <s v="DET"/>
    <s v="DET"/>
    <x v="77"/>
    <m/>
    <n v="5"/>
    <n v="154"/>
    <n v="77"/>
    <n v="79"/>
    <n v="75"/>
    <m/>
    <x v="0"/>
    <x v="0"/>
    <x v="0"/>
    <x v="1"/>
    <n v="0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84"/>
    <x v="0"/>
    <x v="1"/>
    <x v="5"/>
    <s v="KC1"/>
    <s v="OAK"/>
    <x v="78"/>
    <m/>
    <n v="6"/>
    <n v="155"/>
    <n v="76"/>
    <n v="63"/>
    <n v="91"/>
    <m/>
    <x v="0"/>
    <x v="0"/>
    <x v="0"/>
    <x v="1"/>
    <n v="0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84"/>
    <x v="0"/>
    <x v="1"/>
    <x v="1"/>
    <s v="ML1"/>
    <s v="ATL"/>
    <x v="24"/>
    <m/>
    <n v="2"/>
    <n v="154"/>
    <n v="77"/>
    <n v="85"/>
    <n v="69"/>
    <m/>
    <x v="0"/>
    <x v="0"/>
    <x v="0"/>
    <x v="1"/>
    <n v="0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84"/>
    <x v="0"/>
    <x v="1"/>
    <x v="1"/>
    <s v="NY1"/>
    <s v="SFG"/>
    <x v="42"/>
    <m/>
    <n v="3"/>
    <n v="154"/>
    <n v="79"/>
    <n v="80"/>
    <n v="74"/>
    <m/>
    <x v="0"/>
    <x v="0"/>
    <x v="0"/>
    <x v="1"/>
    <n v="0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84"/>
    <x v="0"/>
    <x v="1"/>
    <x v="5"/>
    <s v="NYA"/>
    <s v="NYY"/>
    <x v="73"/>
    <m/>
    <n v="1"/>
    <n v="154"/>
    <n v="77"/>
    <n v="96"/>
    <n v="58"/>
    <m/>
    <x v="0"/>
    <x v="1"/>
    <x v="1"/>
    <x v="1"/>
    <n v="0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84"/>
    <x v="0"/>
    <x v="1"/>
    <x v="1"/>
    <s v="PHI"/>
    <s v="PHI"/>
    <x v="44"/>
    <m/>
    <n v="4"/>
    <n v="154"/>
    <n v="77"/>
    <n v="77"/>
    <n v="77"/>
    <m/>
    <x v="0"/>
    <x v="0"/>
    <x v="0"/>
    <x v="1"/>
    <n v="0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84"/>
    <x v="0"/>
    <x v="1"/>
    <x v="1"/>
    <s v="PIT"/>
    <s v="PIT"/>
    <x v="39"/>
    <m/>
    <n v="8"/>
    <n v="154"/>
    <n v="75"/>
    <n v="60"/>
    <n v="94"/>
    <m/>
    <x v="0"/>
    <x v="0"/>
    <x v="0"/>
    <x v="1"/>
    <n v="0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84"/>
    <x v="0"/>
    <x v="1"/>
    <x v="1"/>
    <s v="SLN"/>
    <s v="STL"/>
    <x v="40"/>
    <m/>
    <n v="7"/>
    <n v="154"/>
    <n v="77"/>
    <n v="68"/>
    <n v="86"/>
    <m/>
    <x v="0"/>
    <x v="0"/>
    <x v="0"/>
    <x v="1"/>
    <n v="0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84"/>
    <x v="0"/>
    <x v="1"/>
    <x v="5"/>
    <s v="WS1"/>
    <s v="MIN"/>
    <x v="79"/>
    <m/>
    <n v="8"/>
    <n v="154"/>
    <n v="77"/>
    <n v="53"/>
    <n v="101"/>
    <m/>
    <x v="0"/>
    <x v="0"/>
    <x v="0"/>
    <x v="1"/>
    <n v="0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85"/>
    <x v="0"/>
    <x v="1"/>
    <x v="5"/>
    <s v="BAL"/>
    <s v="BAL"/>
    <x v="37"/>
    <m/>
    <n v="6"/>
    <n v="154"/>
    <n v="77"/>
    <n v="69"/>
    <n v="85"/>
    <m/>
    <x v="0"/>
    <x v="0"/>
    <x v="0"/>
    <x v="1"/>
    <n v="0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85"/>
    <x v="0"/>
    <x v="1"/>
    <x v="5"/>
    <s v="BOS"/>
    <s v="BOS"/>
    <x v="74"/>
    <m/>
    <n v="4"/>
    <n v="155"/>
    <n v="78"/>
    <n v="84"/>
    <n v="70"/>
    <m/>
    <x v="0"/>
    <x v="0"/>
    <x v="0"/>
    <x v="1"/>
    <n v="0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85"/>
    <x v="0"/>
    <x v="1"/>
    <x v="1"/>
    <s v="BRO"/>
    <s v="LAD"/>
    <x v="47"/>
    <m/>
    <n v="1"/>
    <n v="154"/>
    <n v="77"/>
    <n v="93"/>
    <n v="61"/>
    <m/>
    <x v="0"/>
    <x v="1"/>
    <x v="1"/>
    <x v="1"/>
    <n v="0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85"/>
    <x v="0"/>
    <x v="1"/>
    <x v="5"/>
    <s v="CHA"/>
    <s v="CHW"/>
    <x v="75"/>
    <m/>
    <n v="3"/>
    <n v="154"/>
    <n v="77"/>
    <n v="85"/>
    <n v="69"/>
    <m/>
    <x v="0"/>
    <x v="0"/>
    <x v="0"/>
    <x v="1"/>
    <n v="0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85"/>
    <x v="0"/>
    <x v="1"/>
    <x v="1"/>
    <s v="CHN"/>
    <s v="CHC"/>
    <x v="25"/>
    <m/>
    <n v="8"/>
    <n v="157"/>
    <n v="80"/>
    <n v="60"/>
    <n v="94"/>
    <m/>
    <x v="0"/>
    <x v="0"/>
    <x v="0"/>
    <x v="1"/>
    <n v="0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85"/>
    <x v="0"/>
    <x v="1"/>
    <x v="1"/>
    <s v="CIN"/>
    <s v="CIN"/>
    <x v="26"/>
    <m/>
    <n v="3"/>
    <n v="155"/>
    <n v="77"/>
    <n v="91"/>
    <n v="63"/>
    <m/>
    <x v="0"/>
    <x v="0"/>
    <x v="0"/>
    <x v="1"/>
    <n v="0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85"/>
    <x v="0"/>
    <x v="1"/>
    <x v="5"/>
    <s v="CLE"/>
    <s v="CLE"/>
    <x v="76"/>
    <m/>
    <n v="2"/>
    <n v="155"/>
    <n v="77"/>
    <n v="88"/>
    <n v="66"/>
    <m/>
    <x v="0"/>
    <x v="0"/>
    <x v="0"/>
    <x v="1"/>
    <n v="0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85"/>
    <x v="0"/>
    <x v="1"/>
    <x v="5"/>
    <s v="DET"/>
    <s v="DET"/>
    <x v="77"/>
    <m/>
    <n v="5"/>
    <n v="155"/>
    <n v="78"/>
    <n v="82"/>
    <n v="72"/>
    <m/>
    <x v="0"/>
    <x v="0"/>
    <x v="0"/>
    <x v="1"/>
    <n v="0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85"/>
    <x v="0"/>
    <x v="1"/>
    <x v="5"/>
    <s v="KC1"/>
    <s v="OAK"/>
    <x v="78"/>
    <m/>
    <n v="8"/>
    <n v="154"/>
    <n v="77"/>
    <n v="52"/>
    <n v="102"/>
    <m/>
    <x v="0"/>
    <x v="0"/>
    <x v="0"/>
    <x v="1"/>
    <n v="0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85"/>
    <x v="0"/>
    <x v="1"/>
    <x v="1"/>
    <s v="ML1"/>
    <s v="ATL"/>
    <x v="24"/>
    <m/>
    <n v="2"/>
    <n v="155"/>
    <n v="77"/>
    <n v="92"/>
    <n v="62"/>
    <m/>
    <x v="0"/>
    <x v="0"/>
    <x v="0"/>
    <x v="1"/>
    <n v="0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85"/>
    <x v="0"/>
    <x v="1"/>
    <x v="1"/>
    <s v="NY1"/>
    <s v="SFG"/>
    <x v="42"/>
    <m/>
    <n v="6"/>
    <n v="154"/>
    <n v="77"/>
    <n v="67"/>
    <n v="87"/>
    <m/>
    <x v="0"/>
    <x v="0"/>
    <x v="0"/>
    <x v="1"/>
    <n v="0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85"/>
    <x v="0"/>
    <x v="1"/>
    <x v="5"/>
    <s v="NYA"/>
    <s v="NYY"/>
    <x v="73"/>
    <m/>
    <n v="1"/>
    <n v="154"/>
    <n v="77"/>
    <n v="97"/>
    <n v="57"/>
    <m/>
    <x v="0"/>
    <x v="1"/>
    <x v="1"/>
    <x v="2"/>
    <n v="1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85"/>
    <x v="0"/>
    <x v="1"/>
    <x v="1"/>
    <s v="PHI"/>
    <s v="PHI"/>
    <x v="44"/>
    <m/>
    <n v="5"/>
    <n v="154"/>
    <n v="77"/>
    <n v="71"/>
    <n v="83"/>
    <m/>
    <x v="0"/>
    <x v="0"/>
    <x v="0"/>
    <x v="1"/>
    <n v="0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85"/>
    <x v="0"/>
    <x v="1"/>
    <x v="1"/>
    <s v="PIT"/>
    <s v="PIT"/>
    <x v="39"/>
    <m/>
    <n v="7"/>
    <n v="157"/>
    <n v="78"/>
    <n v="66"/>
    <n v="88"/>
    <m/>
    <x v="0"/>
    <x v="0"/>
    <x v="0"/>
    <x v="1"/>
    <n v="0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85"/>
    <x v="0"/>
    <x v="1"/>
    <x v="1"/>
    <s v="SLN"/>
    <s v="STL"/>
    <x v="40"/>
    <m/>
    <n v="4"/>
    <n v="156"/>
    <n v="78"/>
    <n v="76"/>
    <n v="78"/>
    <m/>
    <x v="0"/>
    <x v="0"/>
    <x v="0"/>
    <x v="1"/>
    <n v="0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85"/>
    <x v="0"/>
    <x v="1"/>
    <x v="5"/>
    <s v="WS1"/>
    <s v="MIN"/>
    <x v="79"/>
    <m/>
    <n v="7"/>
    <n v="155"/>
    <n v="77"/>
    <n v="59"/>
    <n v="95"/>
    <m/>
    <x v="0"/>
    <x v="0"/>
    <x v="0"/>
    <x v="1"/>
    <n v="0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86"/>
    <x v="0"/>
    <x v="1"/>
    <x v="5"/>
    <s v="BAL"/>
    <s v="BAL"/>
    <x v="37"/>
    <m/>
    <n v="5"/>
    <n v="154"/>
    <n v="77"/>
    <n v="76"/>
    <n v="76"/>
    <m/>
    <x v="0"/>
    <x v="0"/>
    <x v="0"/>
    <x v="1"/>
    <n v="0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86"/>
    <x v="0"/>
    <x v="1"/>
    <x v="5"/>
    <s v="BOS"/>
    <s v="BOS"/>
    <x v="74"/>
    <m/>
    <n v="3"/>
    <n v="154"/>
    <n v="77"/>
    <n v="82"/>
    <n v="72"/>
    <m/>
    <x v="0"/>
    <x v="0"/>
    <x v="0"/>
    <x v="1"/>
    <n v="0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86"/>
    <x v="0"/>
    <x v="1"/>
    <x v="1"/>
    <s v="BRO"/>
    <s v="LAD"/>
    <x v="47"/>
    <m/>
    <n v="3"/>
    <n v="154"/>
    <n v="77"/>
    <n v="84"/>
    <n v="70"/>
    <m/>
    <x v="0"/>
    <x v="0"/>
    <x v="0"/>
    <x v="1"/>
    <n v="0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86"/>
    <x v="0"/>
    <x v="1"/>
    <x v="5"/>
    <s v="CHA"/>
    <s v="CHW"/>
    <x v="75"/>
    <m/>
    <n v="2"/>
    <n v="155"/>
    <n v="77"/>
    <n v="90"/>
    <n v="64"/>
    <m/>
    <x v="0"/>
    <x v="0"/>
    <x v="0"/>
    <x v="1"/>
    <n v="0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86"/>
    <x v="0"/>
    <x v="1"/>
    <x v="1"/>
    <s v="CHN"/>
    <s v="CHC"/>
    <x v="25"/>
    <m/>
    <n v="7"/>
    <n v="156"/>
    <n v="78"/>
    <n v="62"/>
    <n v="92"/>
    <m/>
    <x v="0"/>
    <x v="0"/>
    <x v="0"/>
    <x v="1"/>
    <n v="0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86"/>
    <x v="0"/>
    <x v="1"/>
    <x v="1"/>
    <s v="CIN"/>
    <s v="CIN"/>
    <x v="26"/>
    <m/>
    <n v="4"/>
    <n v="154"/>
    <n v="77"/>
    <n v="80"/>
    <n v="74"/>
    <m/>
    <x v="0"/>
    <x v="0"/>
    <x v="0"/>
    <x v="1"/>
    <n v="0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86"/>
    <x v="0"/>
    <x v="1"/>
    <x v="5"/>
    <s v="CLE"/>
    <s v="CLE"/>
    <x v="76"/>
    <m/>
    <n v="6"/>
    <n v="153"/>
    <n v="77"/>
    <n v="76"/>
    <n v="77"/>
    <m/>
    <x v="0"/>
    <x v="0"/>
    <x v="0"/>
    <x v="1"/>
    <n v="0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86"/>
    <x v="0"/>
    <x v="1"/>
    <x v="5"/>
    <s v="DET"/>
    <s v="DET"/>
    <x v="77"/>
    <m/>
    <n v="4"/>
    <n v="154"/>
    <n v="77"/>
    <n v="78"/>
    <n v="76"/>
    <m/>
    <x v="0"/>
    <x v="0"/>
    <x v="0"/>
    <x v="1"/>
    <n v="0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86"/>
    <x v="0"/>
    <x v="1"/>
    <x v="5"/>
    <s v="KC1"/>
    <s v="OAK"/>
    <x v="78"/>
    <m/>
    <n v="7"/>
    <n v="154"/>
    <n v="77"/>
    <n v="59"/>
    <n v="94"/>
    <m/>
    <x v="0"/>
    <x v="0"/>
    <x v="0"/>
    <x v="1"/>
    <n v="0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86"/>
    <x v="0"/>
    <x v="1"/>
    <x v="1"/>
    <s v="ML1"/>
    <s v="ATL"/>
    <x v="24"/>
    <m/>
    <n v="1"/>
    <n v="155"/>
    <n v="78"/>
    <n v="95"/>
    <n v="59"/>
    <m/>
    <x v="0"/>
    <x v="1"/>
    <x v="1"/>
    <x v="2"/>
    <n v="1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86"/>
    <x v="0"/>
    <x v="1"/>
    <x v="1"/>
    <s v="NY1"/>
    <s v="SFG"/>
    <x v="42"/>
    <m/>
    <n v="6"/>
    <n v="154"/>
    <n v="77"/>
    <n v="69"/>
    <n v="85"/>
    <m/>
    <x v="0"/>
    <x v="0"/>
    <x v="0"/>
    <x v="1"/>
    <n v="0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86"/>
    <x v="0"/>
    <x v="1"/>
    <x v="5"/>
    <s v="NYA"/>
    <s v="NYY"/>
    <x v="73"/>
    <m/>
    <n v="1"/>
    <n v="154"/>
    <n v="77"/>
    <n v="98"/>
    <n v="56"/>
    <m/>
    <x v="0"/>
    <x v="1"/>
    <x v="1"/>
    <x v="1"/>
    <n v="0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86"/>
    <x v="0"/>
    <x v="1"/>
    <x v="1"/>
    <s v="PHI"/>
    <s v="PHI"/>
    <x v="44"/>
    <m/>
    <n v="5"/>
    <n v="156"/>
    <n v="78"/>
    <n v="77"/>
    <n v="77"/>
    <m/>
    <x v="0"/>
    <x v="0"/>
    <x v="0"/>
    <x v="1"/>
    <n v="0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86"/>
    <x v="0"/>
    <x v="1"/>
    <x v="1"/>
    <s v="PIT"/>
    <s v="PIT"/>
    <x v="39"/>
    <m/>
    <n v="7"/>
    <n v="155"/>
    <n v="77"/>
    <n v="62"/>
    <n v="92"/>
    <m/>
    <x v="0"/>
    <x v="0"/>
    <x v="0"/>
    <x v="1"/>
    <n v="0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86"/>
    <x v="0"/>
    <x v="1"/>
    <x v="1"/>
    <s v="SLN"/>
    <s v="STL"/>
    <x v="40"/>
    <m/>
    <n v="2"/>
    <n v="154"/>
    <n v="77"/>
    <n v="87"/>
    <n v="67"/>
    <m/>
    <x v="0"/>
    <x v="0"/>
    <x v="0"/>
    <x v="1"/>
    <n v="0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86"/>
    <x v="0"/>
    <x v="1"/>
    <x v="5"/>
    <s v="WS1"/>
    <s v="MIN"/>
    <x v="79"/>
    <m/>
    <n v="8"/>
    <n v="154"/>
    <n v="77"/>
    <n v="55"/>
    <n v="99"/>
    <m/>
    <x v="0"/>
    <x v="0"/>
    <x v="0"/>
    <x v="1"/>
    <n v="0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87"/>
    <x v="0"/>
    <x v="1"/>
    <x v="5"/>
    <s v="BAL"/>
    <s v="BAL"/>
    <x v="37"/>
    <m/>
    <n v="6"/>
    <n v="154"/>
    <n v="78"/>
    <n v="74"/>
    <n v="79"/>
    <m/>
    <x v="0"/>
    <x v="0"/>
    <x v="0"/>
    <x v="1"/>
    <n v="0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87"/>
    <x v="0"/>
    <x v="1"/>
    <x v="5"/>
    <s v="BOS"/>
    <s v="BOS"/>
    <x v="74"/>
    <m/>
    <n v="3"/>
    <n v="155"/>
    <n v="77"/>
    <n v="79"/>
    <n v="75"/>
    <m/>
    <x v="0"/>
    <x v="0"/>
    <x v="0"/>
    <x v="1"/>
    <n v="0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87"/>
    <x v="0"/>
    <x v="1"/>
    <x v="5"/>
    <s v="CHA"/>
    <s v="CHW"/>
    <x v="75"/>
    <m/>
    <n v="2"/>
    <n v="155"/>
    <n v="77"/>
    <n v="82"/>
    <n v="72"/>
    <m/>
    <x v="0"/>
    <x v="0"/>
    <x v="0"/>
    <x v="1"/>
    <n v="0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87"/>
    <x v="0"/>
    <x v="1"/>
    <x v="1"/>
    <s v="CHN"/>
    <s v="CHC"/>
    <x v="25"/>
    <m/>
    <n v="5"/>
    <n v="154"/>
    <n v="77"/>
    <n v="72"/>
    <n v="82"/>
    <m/>
    <x v="0"/>
    <x v="0"/>
    <x v="0"/>
    <x v="1"/>
    <n v="0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87"/>
    <x v="0"/>
    <x v="1"/>
    <x v="1"/>
    <s v="CIN"/>
    <s v="CIN"/>
    <x v="26"/>
    <m/>
    <n v="4"/>
    <n v="154"/>
    <n v="77"/>
    <n v="76"/>
    <n v="78"/>
    <m/>
    <x v="0"/>
    <x v="0"/>
    <x v="0"/>
    <x v="1"/>
    <n v="0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87"/>
    <x v="0"/>
    <x v="1"/>
    <x v="5"/>
    <s v="CLE"/>
    <s v="CLE"/>
    <x v="76"/>
    <m/>
    <n v="4"/>
    <n v="153"/>
    <n v="76"/>
    <n v="77"/>
    <n v="76"/>
    <m/>
    <x v="0"/>
    <x v="0"/>
    <x v="0"/>
    <x v="1"/>
    <n v="0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87"/>
    <x v="0"/>
    <x v="1"/>
    <x v="5"/>
    <s v="DET"/>
    <s v="DET"/>
    <x v="77"/>
    <m/>
    <n v="5"/>
    <n v="154"/>
    <n v="77"/>
    <n v="77"/>
    <n v="77"/>
    <m/>
    <x v="0"/>
    <x v="0"/>
    <x v="0"/>
    <x v="1"/>
    <n v="0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87"/>
    <x v="0"/>
    <x v="1"/>
    <x v="5"/>
    <s v="KC1"/>
    <s v="OAK"/>
    <x v="78"/>
    <m/>
    <n v="7"/>
    <n v="156"/>
    <n v="78"/>
    <n v="73"/>
    <n v="81"/>
    <m/>
    <x v="0"/>
    <x v="0"/>
    <x v="0"/>
    <x v="1"/>
    <n v="0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87"/>
    <x v="0"/>
    <x v="1"/>
    <x v="1"/>
    <s v="LAN"/>
    <s v="LAD"/>
    <x v="47"/>
    <m/>
    <n v="7"/>
    <n v="154"/>
    <n v="77"/>
    <n v="71"/>
    <n v="83"/>
    <m/>
    <x v="0"/>
    <x v="0"/>
    <x v="0"/>
    <x v="1"/>
    <n v="0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87"/>
    <x v="0"/>
    <x v="1"/>
    <x v="1"/>
    <s v="ML1"/>
    <s v="ATL"/>
    <x v="24"/>
    <m/>
    <n v="1"/>
    <n v="154"/>
    <n v="77"/>
    <n v="92"/>
    <n v="62"/>
    <m/>
    <x v="0"/>
    <x v="1"/>
    <x v="1"/>
    <x v="1"/>
    <n v="0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87"/>
    <x v="0"/>
    <x v="1"/>
    <x v="5"/>
    <s v="NYA"/>
    <s v="NYY"/>
    <x v="73"/>
    <m/>
    <n v="1"/>
    <n v="155"/>
    <n v="78"/>
    <n v="92"/>
    <n v="62"/>
    <m/>
    <x v="0"/>
    <x v="1"/>
    <x v="1"/>
    <x v="2"/>
    <n v="1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87"/>
    <x v="0"/>
    <x v="1"/>
    <x v="1"/>
    <s v="PHI"/>
    <s v="PHI"/>
    <x v="44"/>
    <m/>
    <n v="8"/>
    <n v="154"/>
    <n v="77"/>
    <n v="69"/>
    <n v="85"/>
    <m/>
    <x v="0"/>
    <x v="0"/>
    <x v="0"/>
    <x v="1"/>
    <n v="0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87"/>
    <x v="0"/>
    <x v="1"/>
    <x v="1"/>
    <s v="PIT"/>
    <s v="PIT"/>
    <x v="39"/>
    <m/>
    <n v="2"/>
    <n v="154"/>
    <n v="77"/>
    <n v="84"/>
    <n v="70"/>
    <m/>
    <x v="0"/>
    <x v="0"/>
    <x v="0"/>
    <x v="1"/>
    <n v="0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87"/>
    <x v="0"/>
    <x v="1"/>
    <x v="1"/>
    <s v="SFN"/>
    <s v="SFG"/>
    <x v="42"/>
    <m/>
    <n v="3"/>
    <n v="154"/>
    <n v="77"/>
    <n v="80"/>
    <n v="74"/>
    <m/>
    <x v="0"/>
    <x v="0"/>
    <x v="0"/>
    <x v="1"/>
    <n v="0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87"/>
    <x v="0"/>
    <x v="1"/>
    <x v="1"/>
    <s v="SLN"/>
    <s v="STL"/>
    <x v="40"/>
    <m/>
    <n v="5"/>
    <n v="154"/>
    <n v="77"/>
    <n v="72"/>
    <n v="82"/>
    <m/>
    <x v="0"/>
    <x v="0"/>
    <x v="0"/>
    <x v="1"/>
    <n v="0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87"/>
    <x v="0"/>
    <x v="1"/>
    <x v="5"/>
    <s v="WS1"/>
    <s v="MIN"/>
    <x v="79"/>
    <m/>
    <n v="8"/>
    <n v="156"/>
    <n v="78"/>
    <n v="61"/>
    <n v="93"/>
    <m/>
    <x v="0"/>
    <x v="0"/>
    <x v="0"/>
    <x v="1"/>
    <n v="0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88"/>
    <x v="0"/>
    <x v="1"/>
    <x v="5"/>
    <s v="BAL"/>
    <s v="BAL"/>
    <x v="37"/>
    <m/>
    <n v="6"/>
    <n v="155"/>
    <n v="78"/>
    <n v="74"/>
    <n v="80"/>
    <m/>
    <x v="0"/>
    <x v="0"/>
    <x v="0"/>
    <x v="1"/>
    <n v="0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88"/>
    <x v="0"/>
    <x v="1"/>
    <x v="5"/>
    <s v="BOS"/>
    <s v="BOS"/>
    <x v="74"/>
    <m/>
    <n v="5"/>
    <n v="154"/>
    <n v="77"/>
    <n v="75"/>
    <n v="79"/>
    <m/>
    <x v="0"/>
    <x v="0"/>
    <x v="0"/>
    <x v="1"/>
    <n v="0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88"/>
    <x v="0"/>
    <x v="1"/>
    <x v="5"/>
    <s v="CHA"/>
    <s v="CHW"/>
    <x v="75"/>
    <m/>
    <n v="1"/>
    <n v="156"/>
    <n v="78"/>
    <n v="94"/>
    <n v="60"/>
    <m/>
    <x v="0"/>
    <x v="1"/>
    <x v="1"/>
    <x v="1"/>
    <n v="0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88"/>
    <x v="0"/>
    <x v="1"/>
    <x v="1"/>
    <s v="CHN"/>
    <s v="CHC"/>
    <x v="25"/>
    <m/>
    <n v="5"/>
    <n v="155"/>
    <n v="77"/>
    <n v="74"/>
    <n v="80"/>
    <m/>
    <x v="0"/>
    <x v="0"/>
    <x v="0"/>
    <x v="1"/>
    <n v="0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88"/>
    <x v="0"/>
    <x v="1"/>
    <x v="1"/>
    <s v="CIN"/>
    <s v="CIN"/>
    <x v="26"/>
    <m/>
    <n v="5"/>
    <n v="154"/>
    <n v="77"/>
    <n v="74"/>
    <n v="80"/>
    <m/>
    <x v="0"/>
    <x v="0"/>
    <x v="0"/>
    <x v="1"/>
    <n v="0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88"/>
    <x v="0"/>
    <x v="1"/>
    <x v="5"/>
    <s v="CLE"/>
    <s v="CLE"/>
    <x v="76"/>
    <m/>
    <n v="2"/>
    <n v="154"/>
    <n v="77"/>
    <n v="89"/>
    <n v="65"/>
    <m/>
    <x v="0"/>
    <x v="0"/>
    <x v="0"/>
    <x v="1"/>
    <n v="0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88"/>
    <x v="0"/>
    <x v="1"/>
    <x v="5"/>
    <s v="DET"/>
    <s v="DET"/>
    <x v="77"/>
    <m/>
    <n v="4"/>
    <n v="154"/>
    <n v="77"/>
    <n v="76"/>
    <n v="78"/>
    <m/>
    <x v="0"/>
    <x v="0"/>
    <x v="0"/>
    <x v="1"/>
    <n v="0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88"/>
    <x v="0"/>
    <x v="1"/>
    <x v="5"/>
    <s v="KC1"/>
    <s v="OAK"/>
    <x v="78"/>
    <m/>
    <n v="7"/>
    <n v="154"/>
    <n v="77"/>
    <n v="66"/>
    <n v="88"/>
    <m/>
    <x v="0"/>
    <x v="0"/>
    <x v="0"/>
    <x v="1"/>
    <n v="0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88"/>
    <x v="0"/>
    <x v="1"/>
    <x v="1"/>
    <s v="LAN"/>
    <s v="LAD"/>
    <x v="47"/>
    <m/>
    <n v="1"/>
    <n v="156"/>
    <n v="78"/>
    <n v="88"/>
    <n v="68"/>
    <m/>
    <x v="0"/>
    <x v="1"/>
    <x v="1"/>
    <x v="2"/>
    <n v="1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88"/>
    <x v="0"/>
    <x v="1"/>
    <x v="1"/>
    <s v="ML1"/>
    <s v="ATL"/>
    <x v="24"/>
    <m/>
    <n v="2"/>
    <n v="157"/>
    <n v="79"/>
    <n v="86"/>
    <n v="70"/>
    <m/>
    <x v="0"/>
    <x v="0"/>
    <x v="0"/>
    <x v="1"/>
    <n v="0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88"/>
    <x v="0"/>
    <x v="1"/>
    <x v="5"/>
    <s v="NYA"/>
    <s v="NYY"/>
    <x v="73"/>
    <m/>
    <n v="3"/>
    <n v="155"/>
    <n v="77"/>
    <n v="79"/>
    <n v="75"/>
    <m/>
    <x v="0"/>
    <x v="0"/>
    <x v="0"/>
    <x v="1"/>
    <n v="0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88"/>
    <x v="0"/>
    <x v="1"/>
    <x v="1"/>
    <s v="PHI"/>
    <s v="PHI"/>
    <x v="44"/>
    <m/>
    <n v="8"/>
    <n v="155"/>
    <n v="78"/>
    <n v="64"/>
    <n v="90"/>
    <m/>
    <x v="0"/>
    <x v="0"/>
    <x v="0"/>
    <x v="1"/>
    <n v="0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88"/>
    <x v="0"/>
    <x v="1"/>
    <x v="1"/>
    <s v="PIT"/>
    <s v="PIT"/>
    <x v="39"/>
    <m/>
    <n v="4"/>
    <n v="155"/>
    <n v="77"/>
    <n v="78"/>
    <n v="76"/>
    <m/>
    <x v="0"/>
    <x v="0"/>
    <x v="0"/>
    <x v="1"/>
    <n v="0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88"/>
    <x v="0"/>
    <x v="1"/>
    <x v="1"/>
    <s v="SFN"/>
    <s v="SFG"/>
    <x v="42"/>
    <m/>
    <n v="3"/>
    <n v="154"/>
    <n v="77"/>
    <n v="83"/>
    <n v="71"/>
    <m/>
    <x v="0"/>
    <x v="0"/>
    <x v="0"/>
    <x v="1"/>
    <n v="0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88"/>
    <x v="0"/>
    <x v="1"/>
    <x v="1"/>
    <s v="SLN"/>
    <s v="STL"/>
    <x v="40"/>
    <m/>
    <n v="7"/>
    <n v="154"/>
    <n v="77"/>
    <n v="71"/>
    <n v="83"/>
    <m/>
    <x v="0"/>
    <x v="0"/>
    <x v="0"/>
    <x v="1"/>
    <n v="0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88"/>
    <x v="0"/>
    <x v="1"/>
    <x v="5"/>
    <s v="WS1"/>
    <s v="MIN"/>
    <x v="79"/>
    <m/>
    <n v="8"/>
    <n v="154"/>
    <n v="77"/>
    <n v="63"/>
    <n v="91"/>
    <m/>
    <x v="0"/>
    <x v="0"/>
    <x v="0"/>
    <x v="1"/>
    <n v="0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89"/>
    <x v="0"/>
    <x v="1"/>
    <x v="5"/>
    <s v="BAL"/>
    <s v="BAL"/>
    <x v="37"/>
    <m/>
    <n v="2"/>
    <n v="154"/>
    <n v="77"/>
    <n v="89"/>
    <n v="65"/>
    <m/>
    <x v="0"/>
    <x v="0"/>
    <x v="0"/>
    <x v="1"/>
    <n v="0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89"/>
    <x v="0"/>
    <x v="1"/>
    <x v="5"/>
    <s v="BOS"/>
    <s v="BOS"/>
    <x v="74"/>
    <m/>
    <n v="7"/>
    <n v="154"/>
    <n v="77"/>
    <n v="65"/>
    <n v="89"/>
    <m/>
    <x v="0"/>
    <x v="0"/>
    <x v="0"/>
    <x v="1"/>
    <n v="0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89"/>
    <x v="0"/>
    <x v="1"/>
    <x v="5"/>
    <s v="CHA"/>
    <s v="CHW"/>
    <x v="75"/>
    <m/>
    <n v="3"/>
    <n v="154"/>
    <n v="77"/>
    <n v="87"/>
    <n v="67"/>
    <m/>
    <x v="0"/>
    <x v="0"/>
    <x v="0"/>
    <x v="1"/>
    <n v="0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89"/>
    <x v="0"/>
    <x v="1"/>
    <x v="1"/>
    <s v="CHN"/>
    <s v="CHC"/>
    <x v="25"/>
    <m/>
    <n v="7"/>
    <n v="156"/>
    <n v="79"/>
    <n v="60"/>
    <n v="94"/>
    <m/>
    <x v="0"/>
    <x v="0"/>
    <x v="0"/>
    <x v="1"/>
    <n v="0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89"/>
    <x v="0"/>
    <x v="1"/>
    <x v="1"/>
    <s v="CIN"/>
    <s v="CIN"/>
    <x v="26"/>
    <m/>
    <n v="6"/>
    <n v="154"/>
    <n v="77"/>
    <n v="67"/>
    <n v="87"/>
    <m/>
    <x v="0"/>
    <x v="0"/>
    <x v="0"/>
    <x v="1"/>
    <n v="0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89"/>
    <x v="0"/>
    <x v="1"/>
    <x v="5"/>
    <s v="CLE"/>
    <s v="CLE"/>
    <x v="76"/>
    <m/>
    <n v="4"/>
    <n v="154"/>
    <n v="77"/>
    <n v="76"/>
    <n v="78"/>
    <m/>
    <x v="0"/>
    <x v="0"/>
    <x v="0"/>
    <x v="1"/>
    <n v="0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89"/>
    <x v="0"/>
    <x v="1"/>
    <x v="5"/>
    <s v="DET"/>
    <s v="DET"/>
    <x v="77"/>
    <m/>
    <n v="6"/>
    <n v="154"/>
    <n v="77"/>
    <n v="71"/>
    <n v="83"/>
    <m/>
    <x v="0"/>
    <x v="0"/>
    <x v="0"/>
    <x v="1"/>
    <n v="0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89"/>
    <x v="0"/>
    <x v="1"/>
    <x v="5"/>
    <s v="KC1"/>
    <s v="OAK"/>
    <x v="78"/>
    <m/>
    <n v="8"/>
    <n v="155"/>
    <n v="78"/>
    <n v="58"/>
    <n v="96"/>
    <m/>
    <x v="0"/>
    <x v="0"/>
    <x v="0"/>
    <x v="1"/>
    <n v="0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89"/>
    <x v="0"/>
    <x v="1"/>
    <x v="1"/>
    <s v="LAN"/>
    <s v="LAD"/>
    <x v="47"/>
    <m/>
    <n v="4"/>
    <n v="154"/>
    <n v="77"/>
    <n v="82"/>
    <n v="72"/>
    <m/>
    <x v="0"/>
    <x v="0"/>
    <x v="0"/>
    <x v="1"/>
    <n v="0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89"/>
    <x v="0"/>
    <x v="1"/>
    <x v="1"/>
    <s v="ML1"/>
    <s v="ATL"/>
    <x v="24"/>
    <m/>
    <n v="2"/>
    <n v="154"/>
    <n v="77"/>
    <n v="88"/>
    <n v="66"/>
    <m/>
    <x v="0"/>
    <x v="0"/>
    <x v="0"/>
    <x v="1"/>
    <n v="0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89"/>
    <x v="0"/>
    <x v="1"/>
    <x v="5"/>
    <s v="NYA"/>
    <s v="NYY"/>
    <x v="73"/>
    <m/>
    <n v="1"/>
    <n v="155"/>
    <n v="77"/>
    <n v="97"/>
    <n v="57"/>
    <m/>
    <x v="0"/>
    <x v="1"/>
    <x v="1"/>
    <x v="1"/>
    <n v="0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89"/>
    <x v="0"/>
    <x v="1"/>
    <x v="1"/>
    <s v="PHI"/>
    <s v="PHI"/>
    <x v="44"/>
    <m/>
    <n v="8"/>
    <n v="154"/>
    <n v="77"/>
    <n v="59"/>
    <n v="95"/>
    <m/>
    <x v="0"/>
    <x v="0"/>
    <x v="0"/>
    <x v="1"/>
    <n v="0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89"/>
    <x v="0"/>
    <x v="1"/>
    <x v="1"/>
    <s v="PIT"/>
    <s v="PIT"/>
    <x v="39"/>
    <m/>
    <n v="1"/>
    <n v="155"/>
    <n v="78"/>
    <n v="95"/>
    <n v="59"/>
    <m/>
    <x v="0"/>
    <x v="1"/>
    <x v="1"/>
    <x v="2"/>
    <n v="1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89"/>
    <x v="0"/>
    <x v="1"/>
    <x v="1"/>
    <s v="SFN"/>
    <s v="SFG"/>
    <x v="42"/>
    <m/>
    <n v="5"/>
    <n v="156"/>
    <n v="77"/>
    <n v="79"/>
    <n v="75"/>
    <m/>
    <x v="0"/>
    <x v="0"/>
    <x v="0"/>
    <x v="1"/>
    <n v="0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89"/>
    <x v="0"/>
    <x v="1"/>
    <x v="1"/>
    <s v="SLN"/>
    <s v="STL"/>
    <x v="40"/>
    <m/>
    <n v="3"/>
    <n v="155"/>
    <n v="77"/>
    <n v="86"/>
    <n v="68"/>
    <m/>
    <x v="0"/>
    <x v="0"/>
    <x v="0"/>
    <x v="1"/>
    <n v="0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89"/>
    <x v="0"/>
    <x v="1"/>
    <x v="5"/>
    <s v="WS1"/>
    <s v="MIN"/>
    <x v="79"/>
    <m/>
    <n v="5"/>
    <n v="154"/>
    <n v="77"/>
    <n v="73"/>
    <n v="81"/>
    <m/>
    <x v="0"/>
    <x v="0"/>
    <x v="0"/>
    <x v="1"/>
    <n v="0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90"/>
    <x v="0"/>
    <x v="1"/>
    <x v="5"/>
    <s v="BAL"/>
    <s v="BAL"/>
    <x v="37"/>
    <m/>
    <n v="3"/>
    <n v="163"/>
    <n v="82"/>
    <n v="95"/>
    <n v="67"/>
    <m/>
    <x v="0"/>
    <x v="0"/>
    <x v="0"/>
    <x v="1"/>
    <n v="0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90"/>
    <x v="0"/>
    <x v="1"/>
    <x v="5"/>
    <s v="BOS"/>
    <s v="BOS"/>
    <x v="74"/>
    <m/>
    <n v="6"/>
    <n v="163"/>
    <n v="82"/>
    <n v="76"/>
    <n v="86"/>
    <m/>
    <x v="0"/>
    <x v="0"/>
    <x v="0"/>
    <x v="1"/>
    <n v="0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90"/>
    <x v="0"/>
    <x v="1"/>
    <x v="5"/>
    <s v="CHA"/>
    <s v="CHW"/>
    <x v="75"/>
    <m/>
    <n v="4"/>
    <n v="163"/>
    <n v="81"/>
    <n v="86"/>
    <n v="76"/>
    <m/>
    <x v="0"/>
    <x v="0"/>
    <x v="0"/>
    <x v="1"/>
    <n v="0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90"/>
    <x v="0"/>
    <x v="1"/>
    <x v="1"/>
    <s v="CHN"/>
    <s v="CHC"/>
    <x v="25"/>
    <m/>
    <n v="7"/>
    <n v="156"/>
    <n v="78"/>
    <n v="64"/>
    <n v="90"/>
    <m/>
    <x v="0"/>
    <x v="0"/>
    <x v="0"/>
    <x v="1"/>
    <n v="0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90"/>
    <x v="0"/>
    <x v="1"/>
    <x v="1"/>
    <s v="CIN"/>
    <s v="CIN"/>
    <x v="26"/>
    <m/>
    <n v="1"/>
    <n v="154"/>
    <n v="77"/>
    <n v="93"/>
    <n v="61"/>
    <m/>
    <x v="0"/>
    <x v="1"/>
    <x v="1"/>
    <x v="1"/>
    <n v="0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90"/>
    <x v="0"/>
    <x v="1"/>
    <x v="5"/>
    <s v="CLE"/>
    <s v="CLE"/>
    <x v="76"/>
    <m/>
    <n v="5"/>
    <n v="161"/>
    <n v="81"/>
    <n v="78"/>
    <n v="83"/>
    <m/>
    <x v="0"/>
    <x v="0"/>
    <x v="0"/>
    <x v="1"/>
    <n v="0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90"/>
    <x v="0"/>
    <x v="1"/>
    <x v="5"/>
    <s v="DET"/>
    <s v="DET"/>
    <x v="77"/>
    <m/>
    <n v="2"/>
    <n v="163"/>
    <n v="82"/>
    <n v="101"/>
    <n v="61"/>
    <m/>
    <x v="0"/>
    <x v="0"/>
    <x v="0"/>
    <x v="1"/>
    <n v="0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90"/>
    <x v="0"/>
    <x v="1"/>
    <x v="5"/>
    <s v="KC1"/>
    <s v="OAK"/>
    <x v="78"/>
    <m/>
    <n v="9"/>
    <n v="162"/>
    <n v="80"/>
    <n v="61"/>
    <n v="100"/>
    <m/>
    <x v="0"/>
    <x v="0"/>
    <x v="0"/>
    <x v="1"/>
    <n v="0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90"/>
    <x v="0"/>
    <x v="1"/>
    <x v="5"/>
    <s v="LAA"/>
    <s v="ANA"/>
    <x v="87"/>
    <m/>
    <n v="8"/>
    <n v="162"/>
    <n v="82"/>
    <n v="70"/>
    <n v="91"/>
    <m/>
    <x v="0"/>
    <x v="0"/>
    <x v="0"/>
    <x v="1"/>
    <n v="0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90"/>
    <x v="0"/>
    <x v="1"/>
    <x v="1"/>
    <s v="LAN"/>
    <s v="LAD"/>
    <x v="47"/>
    <m/>
    <n v="2"/>
    <n v="154"/>
    <n v="77"/>
    <n v="89"/>
    <n v="65"/>
    <m/>
    <x v="0"/>
    <x v="0"/>
    <x v="0"/>
    <x v="1"/>
    <n v="0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90"/>
    <x v="0"/>
    <x v="1"/>
    <x v="5"/>
    <s v="MIN"/>
    <s v="MIN"/>
    <x v="79"/>
    <m/>
    <n v="7"/>
    <n v="161"/>
    <n v="81"/>
    <n v="70"/>
    <n v="90"/>
    <m/>
    <x v="0"/>
    <x v="0"/>
    <x v="0"/>
    <x v="1"/>
    <n v="0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90"/>
    <x v="0"/>
    <x v="1"/>
    <x v="1"/>
    <s v="ML1"/>
    <s v="ATL"/>
    <x v="24"/>
    <m/>
    <n v="4"/>
    <n v="155"/>
    <n v="77"/>
    <n v="83"/>
    <n v="71"/>
    <m/>
    <x v="0"/>
    <x v="0"/>
    <x v="0"/>
    <x v="1"/>
    <n v="0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90"/>
    <x v="0"/>
    <x v="1"/>
    <x v="5"/>
    <s v="NYA"/>
    <s v="NYY"/>
    <x v="73"/>
    <m/>
    <n v="1"/>
    <n v="163"/>
    <n v="81"/>
    <n v="109"/>
    <n v="53"/>
    <m/>
    <x v="0"/>
    <x v="1"/>
    <x v="1"/>
    <x v="2"/>
    <n v="1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90"/>
    <x v="0"/>
    <x v="1"/>
    <x v="1"/>
    <s v="PHI"/>
    <s v="PHI"/>
    <x v="44"/>
    <m/>
    <n v="8"/>
    <n v="155"/>
    <n v="78"/>
    <n v="47"/>
    <n v="107"/>
    <m/>
    <x v="0"/>
    <x v="0"/>
    <x v="0"/>
    <x v="1"/>
    <n v="0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90"/>
    <x v="0"/>
    <x v="1"/>
    <x v="1"/>
    <s v="PIT"/>
    <s v="PIT"/>
    <x v="39"/>
    <m/>
    <n v="6"/>
    <n v="154"/>
    <n v="77"/>
    <n v="75"/>
    <n v="79"/>
    <m/>
    <x v="0"/>
    <x v="0"/>
    <x v="0"/>
    <x v="1"/>
    <n v="0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90"/>
    <x v="0"/>
    <x v="1"/>
    <x v="1"/>
    <s v="SFN"/>
    <s v="SFG"/>
    <x v="42"/>
    <m/>
    <n v="3"/>
    <n v="155"/>
    <n v="77"/>
    <n v="85"/>
    <n v="69"/>
    <m/>
    <x v="0"/>
    <x v="0"/>
    <x v="0"/>
    <x v="1"/>
    <n v="0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90"/>
    <x v="0"/>
    <x v="1"/>
    <x v="1"/>
    <s v="SLN"/>
    <s v="STL"/>
    <x v="40"/>
    <m/>
    <n v="5"/>
    <n v="155"/>
    <n v="78"/>
    <n v="80"/>
    <n v="74"/>
    <m/>
    <x v="0"/>
    <x v="0"/>
    <x v="0"/>
    <x v="1"/>
    <n v="0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90"/>
    <x v="0"/>
    <x v="1"/>
    <x v="5"/>
    <s v="WS2"/>
    <s v="TEX"/>
    <x v="88"/>
    <m/>
    <n v="9"/>
    <n v="161"/>
    <n v="79"/>
    <n v="61"/>
    <n v="100"/>
    <m/>
    <x v="0"/>
    <x v="0"/>
    <x v="0"/>
    <x v="1"/>
    <n v="0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91"/>
    <x v="0"/>
    <x v="1"/>
    <x v="5"/>
    <s v="BAL"/>
    <s v="BAL"/>
    <x v="37"/>
    <m/>
    <n v="7"/>
    <n v="162"/>
    <n v="82"/>
    <n v="77"/>
    <n v="85"/>
    <m/>
    <x v="0"/>
    <x v="0"/>
    <x v="0"/>
    <x v="1"/>
    <n v="0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91"/>
    <x v="0"/>
    <x v="1"/>
    <x v="5"/>
    <s v="BOS"/>
    <s v="BOS"/>
    <x v="74"/>
    <m/>
    <n v="8"/>
    <n v="160"/>
    <n v="79"/>
    <n v="76"/>
    <n v="84"/>
    <m/>
    <x v="0"/>
    <x v="0"/>
    <x v="0"/>
    <x v="1"/>
    <n v="0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91"/>
    <x v="0"/>
    <x v="1"/>
    <x v="5"/>
    <s v="CHA"/>
    <s v="CHW"/>
    <x v="75"/>
    <m/>
    <n v="5"/>
    <n v="162"/>
    <n v="81"/>
    <n v="85"/>
    <n v="77"/>
    <m/>
    <x v="0"/>
    <x v="0"/>
    <x v="0"/>
    <x v="1"/>
    <n v="0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91"/>
    <x v="0"/>
    <x v="1"/>
    <x v="1"/>
    <s v="CHN"/>
    <s v="CHC"/>
    <x v="25"/>
    <m/>
    <n v="9"/>
    <n v="162"/>
    <n v="81"/>
    <n v="59"/>
    <n v="103"/>
    <m/>
    <x v="0"/>
    <x v="0"/>
    <x v="0"/>
    <x v="1"/>
    <n v="0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91"/>
    <x v="0"/>
    <x v="1"/>
    <x v="1"/>
    <s v="CIN"/>
    <s v="CIN"/>
    <x v="26"/>
    <m/>
    <n v="3"/>
    <n v="162"/>
    <n v="81"/>
    <n v="98"/>
    <n v="64"/>
    <m/>
    <x v="0"/>
    <x v="0"/>
    <x v="0"/>
    <x v="1"/>
    <n v="0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91"/>
    <x v="0"/>
    <x v="1"/>
    <x v="5"/>
    <s v="CLE"/>
    <s v="CLE"/>
    <x v="76"/>
    <m/>
    <n v="6"/>
    <n v="162"/>
    <n v="81"/>
    <n v="80"/>
    <n v="82"/>
    <m/>
    <x v="0"/>
    <x v="0"/>
    <x v="0"/>
    <x v="1"/>
    <n v="0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91"/>
    <x v="0"/>
    <x v="1"/>
    <x v="5"/>
    <s v="DET"/>
    <s v="DET"/>
    <x v="77"/>
    <m/>
    <n v="4"/>
    <n v="161"/>
    <n v="82"/>
    <n v="85"/>
    <n v="76"/>
    <m/>
    <x v="0"/>
    <x v="0"/>
    <x v="0"/>
    <x v="1"/>
    <n v="0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91"/>
    <x v="0"/>
    <x v="1"/>
    <x v="1"/>
    <s v="HOU"/>
    <s v="HOU"/>
    <x v="89"/>
    <m/>
    <n v="8"/>
    <n v="162"/>
    <n v="82"/>
    <n v="64"/>
    <n v="96"/>
    <m/>
    <x v="0"/>
    <x v="0"/>
    <x v="0"/>
    <x v="1"/>
    <n v="0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91"/>
    <x v="0"/>
    <x v="1"/>
    <x v="5"/>
    <s v="KC1"/>
    <s v="OAK"/>
    <x v="78"/>
    <m/>
    <n v="9"/>
    <n v="162"/>
    <n v="81"/>
    <n v="72"/>
    <n v="90"/>
    <m/>
    <x v="0"/>
    <x v="0"/>
    <x v="0"/>
    <x v="1"/>
    <n v="0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91"/>
    <x v="0"/>
    <x v="1"/>
    <x v="5"/>
    <s v="LAA"/>
    <s v="ANA"/>
    <x v="87"/>
    <m/>
    <n v="3"/>
    <n v="162"/>
    <n v="81"/>
    <n v="86"/>
    <n v="76"/>
    <m/>
    <x v="0"/>
    <x v="0"/>
    <x v="0"/>
    <x v="1"/>
    <n v="0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91"/>
    <x v="0"/>
    <x v="1"/>
    <x v="1"/>
    <s v="LAN"/>
    <s v="LAD"/>
    <x v="47"/>
    <m/>
    <n v="2"/>
    <n v="165"/>
    <n v="83"/>
    <n v="102"/>
    <n v="63"/>
    <m/>
    <x v="0"/>
    <x v="0"/>
    <x v="0"/>
    <x v="1"/>
    <n v="0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91"/>
    <x v="0"/>
    <x v="1"/>
    <x v="5"/>
    <s v="MIN"/>
    <s v="MIN"/>
    <x v="79"/>
    <m/>
    <n v="2"/>
    <n v="163"/>
    <n v="82"/>
    <n v="91"/>
    <n v="71"/>
    <m/>
    <x v="0"/>
    <x v="0"/>
    <x v="0"/>
    <x v="1"/>
    <n v="0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91"/>
    <x v="0"/>
    <x v="1"/>
    <x v="1"/>
    <s v="ML1"/>
    <s v="ATL"/>
    <x v="24"/>
    <m/>
    <n v="5"/>
    <n v="162"/>
    <n v="81"/>
    <n v="86"/>
    <n v="76"/>
    <m/>
    <x v="0"/>
    <x v="0"/>
    <x v="0"/>
    <x v="1"/>
    <n v="0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91"/>
    <x v="0"/>
    <x v="1"/>
    <x v="5"/>
    <s v="NYA"/>
    <s v="NYY"/>
    <x v="73"/>
    <m/>
    <n v="1"/>
    <n v="162"/>
    <n v="80"/>
    <n v="96"/>
    <n v="66"/>
    <m/>
    <x v="0"/>
    <x v="1"/>
    <x v="1"/>
    <x v="2"/>
    <n v="1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91"/>
    <x v="0"/>
    <x v="1"/>
    <x v="1"/>
    <s v="NYN"/>
    <s v="NYM"/>
    <x v="90"/>
    <m/>
    <n v="10"/>
    <n v="161"/>
    <n v="80"/>
    <n v="40"/>
    <n v="120"/>
    <m/>
    <x v="0"/>
    <x v="0"/>
    <x v="0"/>
    <x v="1"/>
    <n v="0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91"/>
    <x v="0"/>
    <x v="1"/>
    <x v="1"/>
    <s v="PHI"/>
    <s v="PHI"/>
    <x v="44"/>
    <m/>
    <n v="7"/>
    <n v="161"/>
    <n v="80"/>
    <n v="81"/>
    <n v="80"/>
    <m/>
    <x v="0"/>
    <x v="0"/>
    <x v="0"/>
    <x v="1"/>
    <n v="0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91"/>
    <x v="0"/>
    <x v="1"/>
    <x v="1"/>
    <s v="PIT"/>
    <s v="PIT"/>
    <x v="39"/>
    <m/>
    <n v="4"/>
    <n v="161"/>
    <n v="81"/>
    <n v="93"/>
    <n v="68"/>
    <m/>
    <x v="0"/>
    <x v="0"/>
    <x v="0"/>
    <x v="1"/>
    <n v="0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91"/>
    <x v="0"/>
    <x v="1"/>
    <x v="1"/>
    <s v="SFN"/>
    <s v="SFG"/>
    <x v="42"/>
    <m/>
    <n v="1"/>
    <n v="165"/>
    <n v="82"/>
    <n v="103"/>
    <n v="62"/>
    <m/>
    <x v="0"/>
    <x v="1"/>
    <x v="1"/>
    <x v="1"/>
    <n v="0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91"/>
    <x v="0"/>
    <x v="1"/>
    <x v="1"/>
    <s v="SLN"/>
    <s v="STL"/>
    <x v="40"/>
    <m/>
    <n v="6"/>
    <n v="163"/>
    <n v="81"/>
    <n v="84"/>
    <n v="78"/>
    <m/>
    <x v="0"/>
    <x v="0"/>
    <x v="0"/>
    <x v="1"/>
    <n v="0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91"/>
    <x v="0"/>
    <x v="1"/>
    <x v="5"/>
    <s v="WS2"/>
    <s v="TEX"/>
    <x v="88"/>
    <m/>
    <n v="10"/>
    <n v="162"/>
    <n v="80"/>
    <n v="60"/>
    <n v="101"/>
    <m/>
    <x v="0"/>
    <x v="0"/>
    <x v="0"/>
    <x v="1"/>
    <n v="0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92"/>
    <x v="0"/>
    <x v="1"/>
    <x v="5"/>
    <s v="BAL"/>
    <s v="BAL"/>
    <x v="37"/>
    <m/>
    <n v="4"/>
    <n v="162"/>
    <n v="81"/>
    <n v="86"/>
    <n v="76"/>
    <m/>
    <x v="0"/>
    <x v="0"/>
    <x v="0"/>
    <x v="1"/>
    <n v="0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92"/>
    <x v="0"/>
    <x v="1"/>
    <x v="5"/>
    <s v="BOS"/>
    <s v="BOS"/>
    <x v="74"/>
    <m/>
    <n v="7"/>
    <n v="161"/>
    <n v="80"/>
    <n v="76"/>
    <n v="85"/>
    <m/>
    <x v="0"/>
    <x v="0"/>
    <x v="0"/>
    <x v="1"/>
    <n v="0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92"/>
    <x v="0"/>
    <x v="1"/>
    <x v="5"/>
    <s v="CHA"/>
    <s v="CHW"/>
    <x v="75"/>
    <m/>
    <n v="2"/>
    <n v="162"/>
    <n v="82"/>
    <n v="94"/>
    <n v="68"/>
    <m/>
    <x v="0"/>
    <x v="0"/>
    <x v="0"/>
    <x v="1"/>
    <n v="0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92"/>
    <x v="0"/>
    <x v="1"/>
    <x v="1"/>
    <s v="CHN"/>
    <s v="CHC"/>
    <x v="25"/>
    <m/>
    <n v="7"/>
    <n v="162"/>
    <n v="81"/>
    <n v="82"/>
    <n v="80"/>
    <m/>
    <x v="0"/>
    <x v="0"/>
    <x v="0"/>
    <x v="1"/>
    <n v="0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92"/>
    <x v="0"/>
    <x v="1"/>
    <x v="1"/>
    <s v="CIN"/>
    <s v="CIN"/>
    <x v="26"/>
    <m/>
    <n v="5"/>
    <n v="162"/>
    <n v="81"/>
    <n v="86"/>
    <n v="76"/>
    <m/>
    <x v="0"/>
    <x v="0"/>
    <x v="0"/>
    <x v="1"/>
    <n v="0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92"/>
    <x v="0"/>
    <x v="1"/>
    <x v="5"/>
    <s v="CLE"/>
    <s v="CLE"/>
    <x v="76"/>
    <m/>
    <n v="5"/>
    <n v="162"/>
    <n v="81"/>
    <n v="79"/>
    <n v="83"/>
    <m/>
    <x v="0"/>
    <x v="0"/>
    <x v="0"/>
    <x v="1"/>
    <n v="0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92"/>
    <x v="0"/>
    <x v="1"/>
    <x v="5"/>
    <s v="DET"/>
    <s v="DET"/>
    <x v="77"/>
    <m/>
    <n v="5"/>
    <n v="162"/>
    <n v="81"/>
    <n v="79"/>
    <n v="83"/>
    <m/>
    <x v="0"/>
    <x v="0"/>
    <x v="0"/>
    <x v="1"/>
    <n v="0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92"/>
    <x v="0"/>
    <x v="1"/>
    <x v="1"/>
    <s v="HOU"/>
    <s v="HOU"/>
    <x v="89"/>
    <m/>
    <n v="9"/>
    <n v="162"/>
    <n v="81"/>
    <n v="66"/>
    <n v="96"/>
    <m/>
    <x v="0"/>
    <x v="0"/>
    <x v="0"/>
    <x v="1"/>
    <n v="0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92"/>
    <x v="0"/>
    <x v="1"/>
    <x v="5"/>
    <s v="KC1"/>
    <s v="OAK"/>
    <x v="78"/>
    <m/>
    <n v="8"/>
    <n v="162"/>
    <n v="81"/>
    <n v="73"/>
    <n v="89"/>
    <m/>
    <x v="0"/>
    <x v="0"/>
    <x v="0"/>
    <x v="1"/>
    <n v="0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92"/>
    <x v="0"/>
    <x v="1"/>
    <x v="5"/>
    <s v="LAA"/>
    <s v="ANA"/>
    <x v="87"/>
    <m/>
    <n v="9"/>
    <n v="161"/>
    <n v="81"/>
    <n v="70"/>
    <n v="91"/>
    <m/>
    <x v="0"/>
    <x v="0"/>
    <x v="0"/>
    <x v="1"/>
    <n v="0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92"/>
    <x v="0"/>
    <x v="1"/>
    <x v="1"/>
    <s v="LAN"/>
    <s v="LAD"/>
    <x v="47"/>
    <m/>
    <n v="1"/>
    <n v="163"/>
    <n v="81"/>
    <n v="99"/>
    <n v="63"/>
    <m/>
    <x v="0"/>
    <x v="1"/>
    <x v="1"/>
    <x v="2"/>
    <n v="1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92"/>
    <x v="0"/>
    <x v="1"/>
    <x v="5"/>
    <s v="MIN"/>
    <s v="MIN"/>
    <x v="79"/>
    <m/>
    <n v="3"/>
    <n v="161"/>
    <n v="81"/>
    <n v="91"/>
    <n v="70"/>
    <m/>
    <x v="0"/>
    <x v="0"/>
    <x v="0"/>
    <x v="1"/>
    <n v="0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92"/>
    <x v="0"/>
    <x v="1"/>
    <x v="1"/>
    <s v="ML1"/>
    <s v="ATL"/>
    <x v="24"/>
    <m/>
    <n v="6"/>
    <n v="163"/>
    <n v="82"/>
    <n v="84"/>
    <n v="78"/>
    <m/>
    <x v="0"/>
    <x v="0"/>
    <x v="0"/>
    <x v="1"/>
    <n v="0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92"/>
    <x v="0"/>
    <x v="1"/>
    <x v="5"/>
    <s v="NYA"/>
    <s v="NYY"/>
    <x v="73"/>
    <m/>
    <n v="1"/>
    <n v="161"/>
    <n v="80"/>
    <n v="104"/>
    <n v="57"/>
    <m/>
    <x v="0"/>
    <x v="1"/>
    <x v="1"/>
    <x v="1"/>
    <n v="0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92"/>
    <x v="0"/>
    <x v="1"/>
    <x v="1"/>
    <s v="NYN"/>
    <s v="NYM"/>
    <x v="90"/>
    <m/>
    <n v="10"/>
    <n v="162"/>
    <n v="81"/>
    <n v="51"/>
    <n v="111"/>
    <m/>
    <x v="0"/>
    <x v="0"/>
    <x v="0"/>
    <x v="1"/>
    <n v="0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92"/>
    <x v="0"/>
    <x v="1"/>
    <x v="1"/>
    <s v="PHI"/>
    <s v="PHI"/>
    <x v="44"/>
    <m/>
    <n v="4"/>
    <n v="162"/>
    <n v="81"/>
    <n v="87"/>
    <n v="75"/>
    <m/>
    <x v="0"/>
    <x v="0"/>
    <x v="0"/>
    <x v="1"/>
    <n v="0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92"/>
    <x v="0"/>
    <x v="1"/>
    <x v="1"/>
    <s v="PIT"/>
    <s v="PIT"/>
    <x v="39"/>
    <m/>
    <n v="8"/>
    <n v="162"/>
    <n v="81"/>
    <n v="74"/>
    <n v="88"/>
    <m/>
    <x v="0"/>
    <x v="0"/>
    <x v="0"/>
    <x v="1"/>
    <n v="0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92"/>
    <x v="0"/>
    <x v="1"/>
    <x v="1"/>
    <s v="SFN"/>
    <s v="SFG"/>
    <x v="42"/>
    <m/>
    <n v="3"/>
    <n v="162"/>
    <n v="81"/>
    <n v="88"/>
    <n v="74"/>
    <m/>
    <x v="0"/>
    <x v="0"/>
    <x v="0"/>
    <x v="1"/>
    <n v="0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92"/>
    <x v="0"/>
    <x v="1"/>
    <x v="1"/>
    <s v="SLN"/>
    <s v="STL"/>
    <x v="40"/>
    <m/>
    <n v="2"/>
    <n v="162"/>
    <n v="81"/>
    <n v="93"/>
    <n v="69"/>
    <m/>
    <x v="0"/>
    <x v="0"/>
    <x v="0"/>
    <x v="1"/>
    <n v="0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92"/>
    <x v="0"/>
    <x v="1"/>
    <x v="5"/>
    <s v="WS2"/>
    <s v="TEX"/>
    <x v="88"/>
    <m/>
    <n v="10"/>
    <n v="162"/>
    <n v="80"/>
    <n v="56"/>
    <n v="106"/>
    <m/>
    <x v="0"/>
    <x v="0"/>
    <x v="0"/>
    <x v="1"/>
    <n v="0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93"/>
    <x v="0"/>
    <x v="1"/>
    <x v="5"/>
    <s v="BAL"/>
    <s v="BAL"/>
    <x v="37"/>
    <m/>
    <n v="3"/>
    <n v="163"/>
    <n v="82"/>
    <n v="97"/>
    <n v="65"/>
    <m/>
    <x v="0"/>
    <x v="0"/>
    <x v="0"/>
    <x v="1"/>
    <n v="0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93"/>
    <x v="0"/>
    <x v="1"/>
    <x v="5"/>
    <s v="BOS"/>
    <s v="BOS"/>
    <x v="74"/>
    <m/>
    <n v="8"/>
    <n v="162"/>
    <n v="81"/>
    <n v="72"/>
    <n v="90"/>
    <m/>
    <x v="0"/>
    <x v="0"/>
    <x v="0"/>
    <x v="1"/>
    <n v="0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93"/>
    <x v="0"/>
    <x v="1"/>
    <x v="5"/>
    <s v="CHA"/>
    <s v="CHW"/>
    <x v="75"/>
    <m/>
    <n v="2"/>
    <n v="162"/>
    <n v="81"/>
    <n v="98"/>
    <n v="64"/>
    <m/>
    <x v="0"/>
    <x v="0"/>
    <x v="0"/>
    <x v="1"/>
    <n v="0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93"/>
    <x v="0"/>
    <x v="1"/>
    <x v="1"/>
    <s v="CHN"/>
    <s v="CHC"/>
    <x v="25"/>
    <m/>
    <n v="8"/>
    <n v="162"/>
    <n v="81"/>
    <n v="76"/>
    <n v="86"/>
    <m/>
    <x v="0"/>
    <x v="0"/>
    <x v="0"/>
    <x v="1"/>
    <n v="0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93"/>
    <x v="0"/>
    <x v="1"/>
    <x v="1"/>
    <s v="CIN"/>
    <s v="CIN"/>
    <x v="26"/>
    <m/>
    <n v="2"/>
    <n v="163"/>
    <n v="82"/>
    <n v="92"/>
    <n v="70"/>
    <m/>
    <x v="0"/>
    <x v="0"/>
    <x v="0"/>
    <x v="1"/>
    <n v="0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93"/>
    <x v="0"/>
    <x v="1"/>
    <x v="5"/>
    <s v="CLE"/>
    <s v="CLE"/>
    <x v="76"/>
    <m/>
    <n v="6"/>
    <n v="164"/>
    <n v="82"/>
    <n v="79"/>
    <n v="83"/>
    <m/>
    <x v="0"/>
    <x v="0"/>
    <x v="0"/>
    <x v="1"/>
    <n v="0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93"/>
    <x v="0"/>
    <x v="1"/>
    <x v="5"/>
    <s v="DET"/>
    <s v="DET"/>
    <x v="77"/>
    <m/>
    <n v="4"/>
    <n v="163"/>
    <n v="82"/>
    <n v="85"/>
    <n v="77"/>
    <m/>
    <x v="0"/>
    <x v="0"/>
    <x v="0"/>
    <x v="1"/>
    <n v="0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93"/>
    <x v="0"/>
    <x v="1"/>
    <x v="1"/>
    <s v="HOU"/>
    <s v="HOU"/>
    <x v="89"/>
    <m/>
    <n v="9"/>
    <n v="162"/>
    <n v="81"/>
    <n v="66"/>
    <n v="96"/>
    <m/>
    <x v="0"/>
    <x v="0"/>
    <x v="0"/>
    <x v="1"/>
    <n v="0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93"/>
    <x v="0"/>
    <x v="1"/>
    <x v="5"/>
    <s v="KC1"/>
    <s v="OAK"/>
    <x v="78"/>
    <m/>
    <n v="10"/>
    <n v="163"/>
    <n v="81"/>
    <n v="57"/>
    <n v="105"/>
    <m/>
    <x v="0"/>
    <x v="0"/>
    <x v="0"/>
    <x v="1"/>
    <n v="0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93"/>
    <x v="0"/>
    <x v="1"/>
    <x v="5"/>
    <s v="LAA"/>
    <s v="ANA"/>
    <x v="87"/>
    <m/>
    <n v="5"/>
    <n v="162"/>
    <n v="81"/>
    <n v="82"/>
    <n v="80"/>
    <m/>
    <x v="0"/>
    <x v="0"/>
    <x v="0"/>
    <x v="1"/>
    <n v="0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93"/>
    <x v="0"/>
    <x v="1"/>
    <x v="1"/>
    <s v="LAN"/>
    <s v="LAD"/>
    <x v="47"/>
    <m/>
    <n v="6"/>
    <n v="164"/>
    <n v="81"/>
    <n v="80"/>
    <n v="82"/>
    <m/>
    <x v="0"/>
    <x v="0"/>
    <x v="0"/>
    <x v="1"/>
    <n v="0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93"/>
    <x v="0"/>
    <x v="1"/>
    <x v="5"/>
    <s v="MIN"/>
    <s v="MIN"/>
    <x v="79"/>
    <m/>
    <n v="6"/>
    <n v="163"/>
    <n v="82"/>
    <n v="79"/>
    <n v="83"/>
    <m/>
    <x v="0"/>
    <x v="0"/>
    <x v="0"/>
    <x v="1"/>
    <n v="0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93"/>
    <x v="0"/>
    <x v="1"/>
    <x v="1"/>
    <s v="ML1"/>
    <s v="ATL"/>
    <x v="24"/>
    <m/>
    <n v="5"/>
    <n v="162"/>
    <n v="81"/>
    <n v="88"/>
    <n v="74"/>
    <m/>
    <x v="0"/>
    <x v="0"/>
    <x v="0"/>
    <x v="1"/>
    <n v="0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93"/>
    <x v="0"/>
    <x v="1"/>
    <x v="5"/>
    <s v="NYA"/>
    <s v="NYY"/>
    <x v="73"/>
    <m/>
    <n v="1"/>
    <n v="164"/>
    <n v="81"/>
    <n v="99"/>
    <n v="63"/>
    <m/>
    <x v="0"/>
    <x v="1"/>
    <x v="1"/>
    <x v="1"/>
    <n v="0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93"/>
    <x v="0"/>
    <x v="1"/>
    <x v="1"/>
    <s v="NYN"/>
    <s v="NYM"/>
    <x v="90"/>
    <m/>
    <n v="10"/>
    <n v="163"/>
    <n v="82"/>
    <n v="53"/>
    <n v="109"/>
    <m/>
    <x v="0"/>
    <x v="0"/>
    <x v="0"/>
    <x v="1"/>
    <n v="0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93"/>
    <x v="0"/>
    <x v="1"/>
    <x v="1"/>
    <s v="PHI"/>
    <s v="PHI"/>
    <x v="44"/>
    <m/>
    <n v="2"/>
    <n v="162"/>
    <n v="81"/>
    <n v="92"/>
    <n v="70"/>
    <m/>
    <x v="0"/>
    <x v="0"/>
    <x v="0"/>
    <x v="1"/>
    <n v="0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93"/>
    <x v="0"/>
    <x v="1"/>
    <x v="1"/>
    <s v="PIT"/>
    <s v="PIT"/>
    <x v="39"/>
    <m/>
    <n v="6"/>
    <n v="162"/>
    <n v="81"/>
    <n v="80"/>
    <n v="82"/>
    <m/>
    <x v="0"/>
    <x v="0"/>
    <x v="0"/>
    <x v="1"/>
    <n v="0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93"/>
    <x v="0"/>
    <x v="1"/>
    <x v="1"/>
    <s v="SFN"/>
    <s v="SFG"/>
    <x v="42"/>
    <m/>
    <n v="4"/>
    <n v="162"/>
    <n v="81"/>
    <n v="90"/>
    <n v="72"/>
    <m/>
    <x v="0"/>
    <x v="0"/>
    <x v="0"/>
    <x v="1"/>
    <n v="0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93"/>
    <x v="0"/>
    <x v="1"/>
    <x v="1"/>
    <s v="SLN"/>
    <s v="STL"/>
    <x v="40"/>
    <m/>
    <n v="1"/>
    <n v="162"/>
    <n v="81"/>
    <n v="93"/>
    <n v="69"/>
    <m/>
    <x v="0"/>
    <x v="1"/>
    <x v="1"/>
    <x v="2"/>
    <n v="1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93"/>
    <x v="0"/>
    <x v="1"/>
    <x v="5"/>
    <s v="WS2"/>
    <s v="TEX"/>
    <x v="88"/>
    <m/>
    <n v="9"/>
    <n v="162"/>
    <n v="81"/>
    <n v="62"/>
    <n v="100"/>
    <m/>
    <x v="0"/>
    <x v="0"/>
    <x v="0"/>
    <x v="1"/>
    <n v="0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94"/>
    <x v="0"/>
    <x v="1"/>
    <x v="5"/>
    <s v="BAL"/>
    <s v="BAL"/>
    <x v="37"/>
    <m/>
    <n v="3"/>
    <n v="162"/>
    <n v="79"/>
    <n v="94"/>
    <n v="68"/>
    <m/>
    <x v="0"/>
    <x v="0"/>
    <x v="0"/>
    <x v="1"/>
    <n v="0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94"/>
    <x v="0"/>
    <x v="1"/>
    <x v="5"/>
    <s v="BOS"/>
    <s v="BOS"/>
    <x v="74"/>
    <m/>
    <n v="9"/>
    <n v="162"/>
    <n v="81"/>
    <n v="62"/>
    <n v="100"/>
    <m/>
    <x v="0"/>
    <x v="0"/>
    <x v="0"/>
    <x v="1"/>
    <n v="0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94"/>
    <x v="0"/>
    <x v="1"/>
    <x v="5"/>
    <s v="CAL"/>
    <s v="ANA"/>
    <x v="87"/>
    <m/>
    <n v="7"/>
    <n v="162"/>
    <n v="80"/>
    <n v="75"/>
    <n v="87"/>
    <m/>
    <x v="0"/>
    <x v="0"/>
    <x v="0"/>
    <x v="1"/>
    <n v="0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94"/>
    <x v="0"/>
    <x v="1"/>
    <x v="5"/>
    <s v="CHA"/>
    <s v="CHW"/>
    <x v="75"/>
    <m/>
    <n v="2"/>
    <n v="162"/>
    <n v="81"/>
    <n v="95"/>
    <n v="67"/>
    <m/>
    <x v="0"/>
    <x v="0"/>
    <x v="0"/>
    <x v="1"/>
    <n v="0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94"/>
    <x v="0"/>
    <x v="1"/>
    <x v="1"/>
    <s v="CHN"/>
    <s v="CHC"/>
    <x v="25"/>
    <m/>
    <n v="8"/>
    <n v="164"/>
    <n v="83"/>
    <n v="72"/>
    <n v="90"/>
    <m/>
    <x v="0"/>
    <x v="0"/>
    <x v="0"/>
    <x v="1"/>
    <n v="0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94"/>
    <x v="0"/>
    <x v="1"/>
    <x v="1"/>
    <s v="CIN"/>
    <s v="CIN"/>
    <x v="26"/>
    <m/>
    <n v="4"/>
    <n v="162"/>
    <n v="81"/>
    <n v="89"/>
    <n v="73"/>
    <m/>
    <x v="0"/>
    <x v="0"/>
    <x v="0"/>
    <x v="1"/>
    <n v="0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94"/>
    <x v="0"/>
    <x v="1"/>
    <x v="5"/>
    <s v="CLE"/>
    <s v="CLE"/>
    <x v="76"/>
    <m/>
    <n v="5"/>
    <n v="162"/>
    <n v="82"/>
    <n v="87"/>
    <n v="75"/>
    <m/>
    <x v="0"/>
    <x v="0"/>
    <x v="0"/>
    <x v="1"/>
    <n v="0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94"/>
    <x v="0"/>
    <x v="1"/>
    <x v="5"/>
    <s v="DET"/>
    <s v="DET"/>
    <x v="77"/>
    <m/>
    <n v="4"/>
    <n v="162"/>
    <n v="81"/>
    <n v="89"/>
    <n v="73"/>
    <m/>
    <x v="0"/>
    <x v="0"/>
    <x v="0"/>
    <x v="1"/>
    <n v="0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94"/>
    <x v="0"/>
    <x v="1"/>
    <x v="1"/>
    <s v="HOU"/>
    <s v="HOU"/>
    <x v="89"/>
    <m/>
    <n v="9"/>
    <n v="162"/>
    <n v="81"/>
    <n v="65"/>
    <n v="97"/>
    <m/>
    <x v="0"/>
    <x v="0"/>
    <x v="0"/>
    <x v="1"/>
    <n v="0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94"/>
    <x v="0"/>
    <x v="1"/>
    <x v="5"/>
    <s v="KC1"/>
    <s v="OAK"/>
    <x v="78"/>
    <m/>
    <n v="10"/>
    <n v="162"/>
    <n v="81"/>
    <n v="59"/>
    <n v="103"/>
    <m/>
    <x v="0"/>
    <x v="0"/>
    <x v="0"/>
    <x v="1"/>
    <n v="0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94"/>
    <x v="0"/>
    <x v="1"/>
    <x v="1"/>
    <s v="LAN"/>
    <s v="LAD"/>
    <x v="47"/>
    <m/>
    <n v="1"/>
    <n v="162"/>
    <n v="81"/>
    <n v="97"/>
    <n v="65"/>
    <m/>
    <x v="0"/>
    <x v="1"/>
    <x v="1"/>
    <x v="2"/>
    <n v="1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94"/>
    <x v="0"/>
    <x v="1"/>
    <x v="5"/>
    <s v="MIN"/>
    <s v="MIN"/>
    <x v="79"/>
    <m/>
    <n v="1"/>
    <n v="162"/>
    <n v="81"/>
    <n v="102"/>
    <n v="60"/>
    <m/>
    <x v="0"/>
    <x v="1"/>
    <x v="1"/>
    <x v="1"/>
    <n v="0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94"/>
    <x v="0"/>
    <x v="1"/>
    <x v="1"/>
    <s v="ML1"/>
    <s v="ATL"/>
    <x v="24"/>
    <m/>
    <n v="5"/>
    <n v="162"/>
    <n v="81"/>
    <n v="86"/>
    <n v="76"/>
    <m/>
    <x v="0"/>
    <x v="0"/>
    <x v="0"/>
    <x v="1"/>
    <n v="0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94"/>
    <x v="0"/>
    <x v="1"/>
    <x v="5"/>
    <s v="NYA"/>
    <s v="NYY"/>
    <x v="73"/>
    <m/>
    <n v="6"/>
    <n v="162"/>
    <n v="83"/>
    <n v="77"/>
    <n v="85"/>
    <m/>
    <x v="0"/>
    <x v="0"/>
    <x v="0"/>
    <x v="1"/>
    <n v="0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94"/>
    <x v="0"/>
    <x v="1"/>
    <x v="1"/>
    <s v="NYN"/>
    <s v="NYM"/>
    <x v="90"/>
    <m/>
    <n v="10"/>
    <n v="164"/>
    <n v="82"/>
    <n v="50"/>
    <n v="112"/>
    <m/>
    <x v="0"/>
    <x v="0"/>
    <x v="0"/>
    <x v="1"/>
    <n v="0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94"/>
    <x v="0"/>
    <x v="1"/>
    <x v="1"/>
    <s v="PHI"/>
    <s v="PHI"/>
    <x v="44"/>
    <m/>
    <n v="6"/>
    <n v="162"/>
    <n v="80"/>
    <n v="85"/>
    <n v="76"/>
    <m/>
    <x v="0"/>
    <x v="0"/>
    <x v="0"/>
    <x v="1"/>
    <n v="0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94"/>
    <x v="0"/>
    <x v="1"/>
    <x v="1"/>
    <s v="PIT"/>
    <s v="PIT"/>
    <x v="39"/>
    <m/>
    <n v="3"/>
    <n v="163"/>
    <n v="82"/>
    <n v="90"/>
    <n v="72"/>
    <m/>
    <x v="0"/>
    <x v="0"/>
    <x v="0"/>
    <x v="1"/>
    <n v="0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94"/>
    <x v="0"/>
    <x v="1"/>
    <x v="1"/>
    <s v="SFN"/>
    <s v="SFG"/>
    <x v="42"/>
    <m/>
    <n v="2"/>
    <n v="163"/>
    <n v="81"/>
    <n v="95"/>
    <n v="67"/>
    <m/>
    <x v="0"/>
    <x v="0"/>
    <x v="0"/>
    <x v="1"/>
    <n v="0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94"/>
    <x v="0"/>
    <x v="1"/>
    <x v="1"/>
    <s v="SLN"/>
    <s v="STL"/>
    <x v="40"/>
    <m/>
    <n v="7"/>
    <n v="162"/>
    <n v="81"/>
    <n v="80"/>
    <n v="81"/>
    <m/>
    <x v="0"/>
    <x v="0"/>
    <x v="0"/>
    <x v="1"/>
    <n v="0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94"/>
    <x v="0"/>
    <x v="1"/>
    <x v="5"/>
    <s v="WS2"/>
    <s v="TEX"/>
    <x v="88"/>
    <m/>
    <n v="8"/>
    <n v="162"/>
    <n v="81"/>
    <n v="70"/>
    <n v="92"/>
    <m/>
    <x v="0"/>
    <x v="0"/>
    <x v="0"/>
    <x v="1"/>
    <n v="0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95"/>
    <x v="0"/>
    <x v="1"/>
    <x v="1"/>
    <s v="ATL"/>
    <s v="ATL"/>
    <x v="24"/>
    <m/>
    <n v="5"/>
    <n v="163"/>
    <n v="82"/>
    <n v="85"/>
    <n v="77"/>
    <m/>
    <x v="0"/>
    <x v="0"/>
    <x v="0"/>
    <x v="1"/>
    <n v="0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95"/>
    <x v="0"/>
    <x v="1"/>
    <x v="5"/>
    <s v="BAL"/>
    <s v="BAL"/>
    <x v="37"/>
    <m/>
    <n v="1"/>
    <n v="160"/>
    <n v="79"/>
    <n v="97"/>
    <n v="63"/>
    <m/>
    <x v="0"/>
    <x v="1"/>
    <x v="1"/>
    <x v="2"/>
    <n v="1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95"/>
    <x v="0"/>
    <x v="1"/>
    <x v="5"/>
    <s v="BOS"/>
    <s v="BOS"/>
    <x v="74"/>
    <m/>
    <n v="9"/>
    <n v="162"/>
    <n v="81"/>
    <n v="72"/>
    <n v="90"/>
    <m/>
    <x v="0"/>
    <x v="0"/>
    <x v="0"/>
    <x v="1"/>
    <n v="0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95"/>
    <x v="0"/>
    <x v="1"/>
    <x v="5"/>
    <s v="CAL"/>
    <s v="ANA"/>
    <x v="87"/>
    <m/>
    <n v="6"/>
    <n v="162"/>
    <n v="81"/>
    <n v="80"/>
    <n v="82"/>
    <m/>
    <x v="0"/>
    <x v="0"/>
    <x v="0"/>
    <x v="1"/>
    <n v="0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95"/>
    <x v="0"/>
    <x v="1"/>
    <x v="5"/>
    <s v="CHA"/>
    <s v="CHW"/>
    <x v="75"/>
    <m/>
    <n v="4"/>
    <n v="163"/>
    <n v="81"/>
    <n v="83"/>
    <n v="79"/>
    <m/>
    <x v="0"/>
    <x v="0"/>
    <x v="0"/>
    <x v="1"/>
    <n v="0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95"/>
    <x v="0"/>
    <x v="1"/>
    <x v="1"/>
    <s v="CHN"/>
    <s v="CHC"/>
    <x v="25"/>
    <m/>
    <n v="10"/>
    <n v="162"/>
    <n v="81"/>
    <n v="59"/>
    <n v="103"/>
    <m/>
    <x v="0"/>
    <x v="0"/>
    <x v="0"/>
    <x v="1"/>
    <n v="0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95"/>
    <x v="0"/>
    <x v="1"/>
    <x v="1"/>
    <s v="CIN"/>
    <s v="CIN"/>
    <x v="26"/>
    <m/>
    <n v="7"/>
    <n v="160"/>
    <n v="79"/>
    <n v="76"/>
    <n v="84"/>
    <m/>
    <x v="0"/>
    <x v="0"/>
    <x v="0"/>
    <x v="1"/>
    <n v="0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95"/>
    <x v="0"/>
    <x v="1"/>
    <x v="5"/>
    <s v="CLE"/>
    <s v="CLE"/>
    <x v="76"/>
    <m/>
    <n v="5"/>
    <n v="162"/>
    <n v="81"/>
    <n v="81"/>
    <n v="81"/>
    <m/>
    <x v="0"/>
    <x v="0"/>
    <x v="0"/>
    <x v="1"/>
    <n v="0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95"/>
    <x v="0"/>
    <x v="1"/>
    <x v="5"/>
    <s v="DET"/>
    <s v="DET"/>
    <x v="77"/>
    <m/>
    <n v="3"/>
    <n v="162"/>
    <n v="81"/>
    <n v="88"/>
    <n v="74"/>
    <m/>
    <x v="0"/>
    <x v="0"/>
    <x v="0"/>
    <x v="1"/>
    <n v="0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95"/>
    <x v="0"/>
    <x v="1"/>
    <x v="1"/>
    <s v="HOU"/>
    <s v="HOU"/>
    <x v="89"/>
    <m/>
    <n v="8"/>
    <n v="163"/>
    <n v="81"/>
    <n v="72"/>
    <n v="90"/>
    <m/>
    <x v="0"/>
    <x v="0"/>
    <x v="0"/>
    <x v="1"/>
    <n v="0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95"/>
    <x v="0"/>
    <x v="1"/>
    <x v="5"/>
    <s v="KC1"/>
    <s v="OAK"/>
    <x v="78"/>
    <m/>
    <n v="7"/>
    <n v="160"/>
    <n v="81"/>
    <n v="74"/>
    <n v="86"/>
    <m/>
    <x v="0"/>
    <x v="0"/>
    <x v="0"/>
    <x v="1"/>
    <n v="0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95"/>
    <x v="0"/>
    <x v="1"/>
    <x v="1"/>
    <s v="LAN"/>
    <s v="LAD"/>
    <x v="47"/>
    <m/>
    <n v="1"/>
    <n v="162"/>
    <n v="81"/>
    <n v="95"/>
    <n v="67"/>
    <m/>
    <x v="0"/>
    <x v="1"/>
    <x v="1"/>
    <x v="1"/>
    <n v="0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95"/>
    <x v="0"/>
    <x v="1"/>
    <x v="5"/>
    <s v="MIN"/>
    <s v="MIN"/>
    <x v="79"/>
    <m/>
    <n v="2"/>
    <n v="162"/>
    <n v="81"/>
    <n v="89"/>
    <n v="73"/>
    <m/>
    <x v="0"/>
    <x v="0"/>
    <x v="0"/>
    <x v="1"/>
    <n v="0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95"/>
    <x v="0"/>
    <x v="1"/>
    <x v="5"/>
    <s v="NYA"/>
    <s v="NYY"/>
    <x v="73"/>
    <m/>
    <n v="10"/>
    <n v="160"/>
    <n v="82"/>
    <n v="70"/>
    <n v="89"/>
    <m/>
    <x v="0"/>
    <x v="0"/>
    <x v="0"/>
    <x v="1"/>
    <n v="0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95"/>
    <x v="0"/>
    <x v="1"/>
    <x v="1"/>
    <s v="NYN"/>
    <s v="NYM"/>
    <x v="90"/>
    <m/>
    <n v="9"/>
    <n v="161"/>
    <n v="81"/>
    <n v="66"/>
    <n v="95"/>
    <m/>
    <x v="0"/>
    <x v="0"/>
    <x v="0"/>
    <x v="1"/>
    <n v="0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95"/>
    <x v="0"/>
    <x v="1"/>
    <x v="1"/>
    <s v="PHI"/>
    <s v="PHI"/>
    <x v="44"/>
    <m/>
    <n v="4"/>
    <n v="162"/>
    <n v="81"/>
    <n v="87"/>
    <n v="75"/>
    <m/>
    <x v="0"/>
    <x v="0"/>
    <x v="0"/>
    <x v="1"/>
    <n v="0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95"/>
    <x v="0"/>
    <x v="1"/>
    <x v="1"/>
    <s v="PIT"/>
    <s v="PIT"/>
    <x v="39"/>
    <m/>
    <n v="3"/>
    <n v="162"/>
    <n v="81"/>
    <n v="92"/>
    <n v="70"/>
    <m/>
    <x v="0"/>
    <x v="0"/>
    <x v="0"/>
    <x v="1"/>
    <n v="0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95"/>
    <x v="0"/>
    <x v="1"/>
    <x v="1"/>
    <s v="SFN"/>
    <s v="SFG"/>
    <x v="42"/>
    <m/>
    <n v="2"/>
    <n v="161"/>
    <n v="81"/>
    <n v="93"/>
    <n v="68"/>
    <m/>
    <x v="0"/>
    <x v="0"/>
    <x v="0"/>
    <x v="1"/>
    <n v="0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95"/>
    <x v="0"/>
    <x v="1"/>
    <x v="1"/>
    <s v="SLN"/>
    <s v="STL"/>
    <x v="40"/>
    <m/>
    <n v="6"/>
    <n v="162"/>
    <n v="81"/>
    <n v="83"/>
    <n v="79"/>
    <m/>
    <x v="0"/>
    <x v="0"/>
    <x v="0"/>
    <x v="1"/>
    <n v="0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95"/>
    <x v="0"/>
    <x v="1"/>
    <x v="5"/>
    <s v="WS2"/>
    <s v="TEX"/>
    <x v="88"/>
    <m/>
    <n v="8"/>
    <n v="159"/>
    <n v="78"/>
    <n v="71"/>
    <n v="88"/>
    <m/>
    <x v="0"/>
    <x v="0"/>
    <x v="0"/>
    <x v="1"/>
    <n v="0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96"/>
    <x v="0"/>
    <x v="1"/>
    <x v="1"/>
    <s v="ATL"/>
    <s v="ATL"/>
    <x v="24"/>
    <m/>
    <n v="7"/>
    <n v="162"/>
    <n v="81"/>
    <n v="77"/>
    <n v="85"/>
    <m/>
    <x v="0"/>
    <x v="0"/>
    <x v="0"/>
    <x v="1"/>
    <n v="0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96"/>
    <x v="0"/>
    <x v="1"/>
    <x v="5"/>
    <s v="BAL"/>
    <s v="BAL"/>
    <x v="37"/>
    <m/>
    <n v="6"/>
    <n v="161"/>
    <n v="77"/>
    <n v="76"/>
    <n v="85"/>
    <m/>
    <x v="0"/>
    <x v="0"/>
    <x v="0"/>
    <x v="1"/>
    <n v="0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96"/>
    <x v="0"/>
    <x v="1"/>
    <x v="5"/>
    <s v="BOS"/>
    <s v="BOS"/>
    <x v="74"/>
    <m/>
    <n v="1"/>
    <n v="162"/>
    <n v="81"/>
    <n v="92"/>
    <n v="70"/>
    <m/>
    <x v="0"/>
    <x v="1"/>
    <x v="1"/>
    <x v="1"/>
    <n v="0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96"/>
    <x v="0"/>
    <x v="1"/>
    <x v="5"/>
    <s v="CAL"/>
    <s v="ANA"/>
    <x v="87"/>
    <m/>
    <n v="5"/>
    <n v="161"/>
    <n v="83"/>
    <n v="84"/>
    <n v="77"/>
    <m/>
    <x v="0"/>
    <x v="0"/>
    <x v="0"/>
    <x v="1"/>
    <n v="0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96"/>
    <x v="0"/>
    <x v="1"/>
    <x v="5"/>
    <s v="CHA"/>
    <s v="CHW"/>
    <x v="75"/>
    <m/>
    <n v="4"/>
    <n v="162"/>
    <n v="82"/>
    <n v="89"/>
    <n v="73"/>
    <m/>
    <x v="0"/>
    <x v="0"/>
    <x v="0"/>
    <x v="1"/>
    <n v="0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96"/>
    <x v="0"/>
    <x v="1"/>
    <x v="1"/>
    <s v="CHN"/>
    <s v="CHC"/>
    <x v="25"/>
    <m/>
    <n v="3"/>
    <n v="162"/>
    <n v="84"/>
    <n v="87"/>
    <n v="74"/>
    <m/>
    <x v="0"/>
    <x v="0"/>
    <x v="0"/>
    <x v="1"/>
    <n v="0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96"/>
    <x v="0"/>
    <x v="1"/>
    <x v="1"/>
    <s v="CIN"/>
    <s v="CIN"/>
    <x v="26"/>
    <m/>
    <n v="4"/>
    <n v="162"/>
    <n v="81"/>
    <n v="87"/>
    <n v="75"/>
    <m/>
    <x v="0"/>
    <x v="0"/>
    <x v="0"/>
    <x v="1"/>
    <n v="0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96"/>
    <x v="0"/>
    <x v="1"/>
    <x v="5"/>
    <s v="CLE"/>
    <s v="CLE"/>
    <x v="76"/>
    <m/>
    <n v="8"/>
    <n v="162"/>
    <n v="81"/>
    <n v="75"/>
    <n v="87"/>
    <m/>
    <x v="0"/>
    <x v="0"/>
    <x v="0"/>
    <x v="1"/>
    <n v="0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96"/>
    <x v="0"/>
    <x v="1"/>
    <x v="5"/>
    <s v="DET"/>
    <s v="DET"/>
    <x v="77"/>
    <m/>
    <n v="2"/>
    <n v="163"/>
    <n v="82"/>
    <n v="91"/>
    <n v="71"/>
    <m/>
    <x v="0"/>
    <x v="0"/>
    <x v="0"/>
    <x v="1"/>
    <n v="0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96"/>
    <x v="0"/>
    <x v="1"/>
    <x v="1"/>
    <s v="HOU"/>
    <s v="HOU"/>
    <x v="89"/>
    <m/>
    <n v="9"/>
    <n v="162"/>
    <n v="81"/>
    <n v="69"/>
    <n v="93"/>
    <m/>
    <x v="0"/>
    <x v="0"/>
    <x v="0"/>
    <x v="1"/>
    <n v="0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96"/>
    <x v="0"/>
    <x v="1"/>
    <x v="5"/>
    <s v="KC1"/>
    <s v="OAK"/>
    <x v="78"/>
    <m/>
    <n v="10"/>
    <n v="161"/>
    <n v="81"/>
    <n v="62"/>
    <n v="99"/>
    <m/>
    <x v="0"/>
    <x v="0"/>
    <x v="0"/>
    <x v="1"/>
    <n v="0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96"/>
    <x v="0"/>
    <x v="1"/>
    <x v="1"/>
    <s v="LAN"/>
    <s v="LAD"/>
    <x v="47"/>
    <m/>
    <n v="8"/>
    <n v="162"/>
    <n v="81"/>
    <n v="73"/>
    <n v="89"/>
    <m/>
    <x v="0"/>
    <x v="0"/>
    <x v="0"/>
    <x v="1"/>
    <n v="0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96"/>
    <x v="0"/>
    <x v="1"/>
    <x v="5"/>
    <s v="MIN"/>
    <s v="MIN"/>
    <x v="79"/>
    <m/>
    <n v="2"/>
    <n v="164"/>
    <n v="81"/>
    <n v="91"/>
    <n v="71"/>
    <m/>
    <x v="0"/>
    <x v="0"/>
    <x v="0"/>
    <x v="1"/>
    <n v="0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96"/>
    <x v="0"/>
    <x v="1"/>
    <x v="5"/>
    <s v="NYA"/>
    <s v="NYY"/>
    <x v="73"/>
    <m/>
    <n v="9"/>
    <n v="163"/>
    <n v="82"/>
    <n v="72"/>
    <n v="90"/>
    <m/>
    <x v="0"/>
    <x v="0"/>
    <x v="0"/>
    <x v="1"/>
    <n v="0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96"/>
    <x v="0"/>
    <x v="1"/>
    <x v="1"/>
    <s v="NYN"/>
    <s v="NYM"/>
    <x v="90"/>
    <m/>
    <n v="10"/>
    <n v="162"/>
    <n v="78"/>
    <n v="61"/>
    <n v="101"/>
    <m/>
    <x v="0"/>
    <x v="0"/>
    <x v="0"/>
    <x v="1"/>
    <n v="0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96"/>
    <x v="0"/>
    <x v="1"/>
    <x v="1"/>
    <s v="PHI"/>
    <s v="PHI"/>
    <x v="44"/>
    <m/>
    <n v="5"/>
    <n v="162"/>
    <n v="80"/>
    <n v="82"/>
    <n v="80"/>
    <m/>
    <x v="0"/>
    <x v="0"/>
    <x v="0"/>
    <x v="1"/>
    <n v="0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96"/>
    <x v="0"/>
    <x v="1"/>
    <x v="1"/>
    <s v="PIT"/>
    <s v="PIT"/>
    <x v="39"/>
    <m/>
    <n v="6"/>
    <n v="163"/>
    <n v="81"/>
    <n v="81"/>
    <n v="81"/>
    <m/>
    <x v="0"/>
    <x v="0"/>
    <x v="0"/>
    <x v="1"/>
    <n v="0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96"/>
    <x v="0"/>
    <x v="1"/>
    <x v="1"/>
    <s v="SFN"/>
    <s v="SFG"/>
    <x v="42"/>
    <m/>
    <n v="2"/>
    <n v="162"/>
    <n v="82"/>
    <n v="91"/>
    <n v="71"/>
    <m/>
    <x v="0"/>
    <x v="0"/>
    <x v="0"/>
    <x v="1"/>
    <n v="0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96"/>
    <x v="0"/>
    <x v="1"/>
    <x v="1"/>
    <s v="SLN"/>
    <s v="STL"/>
    <x v="40"/>
    <m/>
    <n v="1"/>
    <n v="161"/>
    <n v="81"/>
    <n v="101"/>
    <n v="60"/>
    <m/>
    <x v="0"/>
    <x v="1"/>
    <x v="1"/>
    <x v="2"/>
    <n v="1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96"/>
    <x v="0"/>
    <x v="1"/>
    <x v="5"/>
    <s v="WS2"/>
    <s v="TEX"/>
    <x v="88"/>
    <m/>
    <n v="6"/>
    <n v="161"/>
    <n v="80"/>
    <n v="76"/>
    <n v="85"/>
    <m/>
    <x v="0"/>
    <x v="0"/>
    <x v="0"/>
    <x v="1"/>
    <n v="0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97"/>
    <x v="0"/>
    <x v="1"/>
    <x v="1"/>
    <s v="ATL"/>
    <s v="ATL"/>
    <x v="24"/>
    <m/>
    <n v="5"/>
    <n v="163"/>
    <n v="81"/>
    <n v="81"/>
    <n v="81"/>
    <m/>
    <x v="0"/>
    <x v="0"/>
    <x v="0"/>
    <x v="1"/>
    <n v="0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97"/>
    <x v="0"/>
    <x v="1"/>
    <x v="5"/>
    <s v="BAL"/>
    <s v="BAL"/>
    <x v="37"/>
    <m/>
    <n v="2"/>
    <n v="162"/>
    <n v="80"/>
    <n v="91"/>
    <n v="71"/>
    <m/>
    <x v="0"/>
    <x v="0"/>
    <x v="0"/>
    <x v="1"/>
    <n v="0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97"/>
    <x v="0"/>
    <x v="1"/>
    <x v="5"/>
    <s v="BOS"/>
    <s v="BOS"/>
    <x v="74"/>
    <m/>
    <n v="4"/>
    <n v="162"/>
    <n v="81"/>
    <n v="86"/>
    <n v="76"/>
    <m/>
    <x v="0"/>
    <x v="0"/>
    <x v="0"/>
    <x v="1"/>
    <n v="0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97"/>
    <x v="0"/>
    <x v="1"/>
    <x v="5"/>
    <s v="CAL"/>
    <s v="ANA"/>
    <x v="87"/>
    <m/>
    <n v="8"/>
    <n v="162"/>
    <n v="81"/>
    <n v="67"/>
    <n v="95"/>
    <m/>
    <x v="0"/>
    <x v="0"/>
    <x v="0"/>
    <x v="1"/>
    <n v="0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97"/>
    <x v="0"/>
    <x v="1"/>
    <x v="5"/>
    <s v="CHA"/>
    <s v="CHW"/>
    <x v="75"/>
    <m/>
    <n v="8"/>
    <n v="162"/>
    <n v="81"/>
    <n v="67"/>
    <n v="95"/>
    <m/>
    <x v="0"/>
    <x v="0"/>
    <x v="0"/>
    <x v="1"/>
    <n v="0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97"/>
    <x v="0"/>
    <x v="1"/>
    <x v="1"/>
    <s v="CHN"/>
    <s v="CHC"/>
    <x v="25"/>
    <m/>
    <n v="3"/>
    <n v="163"/>
    <n v="82"/>
    <n v="84"/>
    <n v="78"/>
    <m/>
    <x v="0"/>
    <x v="0"/>
    <x v="0"/>
    <x v="1"/>
    <n v="0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97"/>
    <x v="0"/>
    <x v="1"/>
    <x v="1"/>
    <s v="CIN"/>
    <s v="CIN"/>
    <x v="26"/>
    <m/>
    <n v="4"/>
    <n v="163"/>
    <n v="82"/>
    <n v="83"/>
    <n v="79"/>
    <m/>
    <x v="0"/>
    <x v="0"/>
    <x v="0"/>
    <x v="1"/>
    <n v="0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97"/>
    <x v="0"/>
    <x v="1"/>
    <x v="5"/>
    <s v="CLE"/>
    <s v="CLE"/>
    <x v="76"/>
    <m/>
    <n v="3"/>
    <n v="162"/>
    <n v="81"/>
    <n v="86"/>
    <n v="75"/>
    <m/>
    <x v="0"/>
    <x v="0"/>
    <x v="0"/>
    <x v="1"/>
    <n v="0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97"/>
    <x v="0"/>
    <x v="1"/>
    <x v="5"/>
    <s v="DET"/>
    <s v="DET"/>
    <x v="77"/>
    <m/>
    <n v="1"/>
    <n v="164"/>
    <n v="81"/>
    <n v="103"/>
    <n v="59"/>
    <m/>
    <x v="0"/>
    <x v="1"/>
    <x v="1"/>
    <x v="2"/>
    <n v="1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97"/>
    <x v="0"/>
    <x v="1"/>
    <x v="1"/>
    <s v="HOU"/>
    <s v="HOU"/>
    <x v="89"/>
    <m/>
    <n v="10"/>
    <n v="162"/>
    <n v="81"/>
    <n v="72"/>
    <n v="90"/>
    <m/>
    <x v="0"/>
    <x v="0"/>
    <x v="0"/>
    <x v="1"/>
    <n v="0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97"/>
    <x v="0"/>
    <x v="1"/>
    <x v="1"/>
    <s v="LAN"/>
    <s v="LAD"/>
    <x v="47"/>
    <m/>
    <n v="7"/>
    <n v="162"/>
    <n v="81"/>
    <n v="76"/>
    <n v="86"/>
    <m/>
    <x v="0"/>
    <x v="0"/>
    <x v="0"/>
    <x v="1"/>
    <n v="0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97"/>
    <x v="0"/>
    <x v="1"/>
    <x v="5"/>
    <s v="MIN"/>
    <s v="MIN"/>
    <x v="79"/>
    <m/>
    <n v="7"/>
    <n v="162"/>
    <n v="81"/>
    <n v="79"/>
    <n v="83"/>
    <m/>
    <x v="0"/>
    <x v="0"/>
    <x v="0"/>
    <x v="1"/>
    <n v="0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97"/>
    <x v="0"/>
    <x v="1"/>
    <x v="5"/>
    <s v="NYA"/>
    <s v="NYY"/>
    <x v="73"/>
    <m/>
    <n v="5"/>
    <n v="164"/>
    <n v="82"/>
    <n v="83"/>
    <n v="79"/>
    <m/>
    <x v="0"/>
    <x v="0"/>
    <x v="0"/>
    <x v="1"/>
    <n v="0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97"/>
    <x v="0"/>
    <x v="1"/>
    <x v="1"/>
    <s v="NYN"/>
    <s v="NYM"/>
    <x v="90"/>
    <m/>
    <n v="9"/>
    <n v="163"/>
    <n v="82"/>
    <n v="73"/>
    <n v="89"/>
    <m/>
    <x v="0"/>
    <x v="0"/>
    <x v="0"/>
    <x v="1"/>
    <n v="0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97"/>
    <x v="0"/>
    <x v="1"/>
    <x v="5"/>
    <s v="OAK"/>
    <s v="OAK"/>
    <x v="78"/>
    <m/>
    <n v="6"/>
    <n v="163"/>
    <n v="83"/>
    <n v="82"/>
    <n v="80"/>
    <m/>
    <x v="0"/>
    <x v="0"/>
    <x v="0"/>
    <x v="1"/>
    <n v="0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97"/>
    <x v="0"/>
    <x v="1"/>
    <x v="1"/>
    <s v="PHI"/>
    <s v="PHI"/>
    <x v="44"/>
    <m/>
    <n v="7"/>
    <n v="162"/>
    <n v="81"/>
    <n v="76"/>
    <n v="86"/>
    <m/>
    <x v="0"/>
    <x v="0"/>
    <x v="0"/>
    <x v="1"/>
    <n v="0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97"/>
    <x v="0"/>
    <x v="1"/>
    <x v="1"/>
    <s v="PIT"/>
    <s v="PIT"/>
    <x v="39"/>
    <m/>
    <n v="6"/>
    <n v="163"/>
    <n v="81"/>
    <n v="80"/>
    <n v="82"/>
    <m/>
    <x v="0"/>
    <x v="0"/>
    <x v="0"/>
    <x v="1"/>
    <n v="0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97"/>
    <x v="0"/>
    <x v="1"/>
    <x v="1"/>
    <s v="SFN"/>
    <s v="SFG"/>
    <x v="42"/>
    <m/>
    <n v="2"/>
    <n v="163"/>
    <n v="81"/>
    <n v="88"/>
    <n v="74"/>
    <m/>
    <x v="0"/>
    <x v="0"/>
    <x v="0"/>
    <x v="1"/>
    <n v="0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97"/>
    <x v="0"/>
    <x v="1"/>
    <x v="1"/>
    <s v="SLN"/>
    <s v="STL"/>
    <x v="40"/>
    <m/>
    <n v="1"/>
    <n v="162"/>
    <n v="81"/>
    <n v="97"/>
    <n v="65"/>
    <m/>
    <x v="0"/>
    <x v="1"/>
    <x v="1"/>
    <x v="1"/>
    <n v="0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97"/>
    <x v="0"/>
    <x v="1"/>
    <x v="5"/>
    <s v="WS2"/>
    <s v="TEX"/>
    <x v="88"/>
    <m/>
    <n v="10"/>
    <n v="161"/>
    <n v="81"/>
    <n v="65"/>
    <n v="96"/>
    <m/>
    <x v="0"/>
    <x v="0"/>
    <x v="0"/>
    <x v="1"/>
    <n v="0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98"/>
    <x v="0"/>
    <x v="1"/>
    <x v="1"/>
    <s v="ATL"/>
    <s v="ATL"/>
    <x v="24"/>
    <s v="W"/>
    <n v="1"/>
    <n v="162"/>
    <n v="81"/>
    <n v="93"/>
    <n v="69"/>
    <s v="Y"/>
    <x v="0"/>
    <x v="0"/>
    <x v="0"/>
    <x v="1"/>
    <n v="0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98"/>
    <x v="0"/>
    <x v="1"/>
    <x v="5"/>
    <s v="BAL"/>
    <s v="BAL"/>
    <x v="37"/>
    <s v="E"/>
    <n v="1"/>
    <n v="162"/>
    <n v="81"/>
    <n v="109"/>
    <n v="53"/>
    <s v="Y"/>
    <x v="0"/>
    <x v="1"/>
    <x v="1"/>
    <x v="1"/>
    <n v="0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98"/>
    <x v="0"/>
    <x v="1"/>
    <x v="5"/>
    <s v="BOS"/>
    <s v="BOS"/>
    <x v="74"/>
    <s v="E"/>
    <n v="3"/>
    <n v="162"/>
    <n v="81"/>
    <n v="87"/>
    <n v="75"/>
    <s v="N"/>
    <x v="0"/>
    <x v="0"/>
    <x v="0"/>
    <x v="1"/>
    <n v="0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98"/>
    <x v="0"/>
    <x v="1"/>
    <x v="5"/>
    <s v="CAL"/>
    <s v="ANA"/>
    <x v="87"/>
    <s v="W"/>
    <n v="3"/>
    <n v="163"/>
    <n v="81"/>
    <n v="71"/>
    <n v="91"/>
    <s v="N"/>
    <x v="0"/>
    <x v="0"/>
    <x v="0"/>
    <x v="1"/>
    <n v="0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98"/>
    <x v="0"/>
    <x v="1"/>
    <x v="5"/>
    <s v="CHA"/>
    <s v="CHW"/>
    <x v="75"/>
    <s v="W"/>
    <n v="5"/>
    <n v="162"/>
    <n v="81"/>
    <n v="68"/>
    <n v="94"/>
    <s v="N"/>
    <x v="0"/>
    <x v="0"/>
    <x v="0"/>
    <x v="1"/>
    <n v="0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98"/>
    <x v="0"/>
    <x v="1"/>
    <x v="1"/>
    <s v="CHN"/>
    <s v="CHC"/>
    <x v="25"/>
    <s v="E"/>
    <n v="2"/>
    <n v="163"/>
    <n v="82"/>
    <n v="92"/>
    <n v="70"/>
    <s v="N"/>
    <x v="0"/>
    <x v="0"/>
    <x v="0"/>
    <x v="1"/>
    <n v="0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98"/>
    <x v="0"/>
    <x v="1"/>
    <x v="1"/>
    <s v="CIN"/>
    <s v="CIN"/>
    <x v="26"/>
    <s v="W"/>
    <n v="3"/>
    <n v="163"/>
    <n v="81"/>
    <n v="89"/>
    <n v="73"/>
    <s v="N"/>
    <x v="0"/>
    <x v="0"/>
    <x v="0"/>
    <x v="1"/>
    <n v="0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98"/>
    <x v="0"/>
    <x v="1"/>
    <x v="5"/>
    <s v="CLE"/>
    <s v="CLE"/>
    <x v="76"/>
    <s v="E"/>
    <n v="6"/>
    <n v="161"/>
    <n v="81"/>
    <n v="62"/>
    <n v="99"/>
    <s v="N"/>
    <x v="0"/>
    <x v="0"/>
    <x v="0"/>
    <x v="1"/>
    <n v="0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98"/>
    <x v="0"/>
    <x v="1"/>
    <x v="5"/>
    <s v="DET"/>
    <s v="DET"/>
    <x v="77"/>
    <s v="E"/>
    <n v="2"/>
    <n v="162"/>
    <n v="81"/>
    <n v="90"/>
    <n v="72"/>
    <s v="N"/>
    <x v="0"/>
    <x v="0"/>
    <x v="0"/>
    <x v="1"/>
    <n v="0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98"/>
    <x v="0"/>
    <x v="1"/>
    <x v="1"/>
    <s v="HOU"/>
    <s v="HOU"/>
    <x v="89"/>
    <s v="W"/>
    <n v="5"/>
    <n v="162"/>
    <n v="81"/>
    <n v="81"/>
    <n v="81"/>
    <s v="N"/>
    <x v="0"/>
    <x v="0"/>
    <x v="0"/>
    <x v="1"/>
    <n v="0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98"/>
    <x v="0"/>
    <x v="1"/>
    <x v="5"/>
    <s v="KCA"/>
    <s v="KCR"/>
    <x v="91"/>
    <s v="W"/>
    <n v="4"/>
    <n v="163"/>
    <n v="82"/>
    <n v="69"/>
    <n v="93"/>
    <s v="N"/>
    <x v="0"/>
    <x v="0"/>
    <x v="0"/>
    <x v="1"/>
    <n v="0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98"/>
    <x v="0"/>
    <x v="1"/>
    <x v="1"/>
    <s v="LAN"/>
    <s v="LAD"/>
    <x v="47"/>
    <s v="W"/>
    <n v="4"/>
    <n v="162"/>
    <n v="81"/>
    <n v="85"/>
    <n v="77"/>
    <s v="N"/>
    <x v="0"/>
    <x v="0"/>
    <x v="0"/>
    <x v="1"/>
    <n v="0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98"/>
    <x v="0"/>
    <x v="1"/>
    <x v="5"/>
    <s v="MIN"/>
    <s v="MIN"/>
    <x v="79"/>
    <s v="W"/>
    <n v="1"/>
    <n v="162"/>
    <n v="81"/>
    <n v="97"/>
    <n v="65"/>
    <s v="Y"/>
    <x v="0"/>
    <x v="0"/>
    <x v="0"/>
    <x v="1"/>
    <n v="0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98"/>
    <x v="0"/>
    <x v="1"/>
    <x v="1"/>
    <s v="MON"/>
    <s v="WSN"/>
    <x v="13"/>
    <s v="E"/>
    <n v="6"/>
    <n v="162"/>
    <n v="81"/>
    <n v="52"/>
    <n v="110"/>
    <s v="N"/>
    <x v="0"/>
    <x v="0"/>
    <x v="0"/>
    <x v="1"/>
    <n v="0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98"/>
    <x v="0"/>
    <x v="1"/>
    <x v="5"/>
    <s v="NYA"/>
    <s v="NYY"/>
    <x v="73"/>
    <s v="E"/>
    <n v="5"/>
    <n v="162"/>
    <n v="80"/>
    <n v="80"/>
    <n v="81"/>
    <s v="N"/>
    <x v="0"/>
    <x v="0"/>
    <x v="0"/>
    <x v="1"/>
    <n v="0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98"/>
    <x v="0"/>
    <x v="1"/>
    <x v="1"/>
    <s v="NYN"/>
    <s v="NYM"/>
    <x v="90"/>
    <s v="E"/>
    <n v="1"/>
    <n v="162"/>
    <n v="82"/>
    <n v="100"/>
    <n v="62"/>
    <s v="Y"/>
    <x v="0"/>
    <x v="1"/>
    <x v="1"/>
    <x v="2"/>
    <n v="1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98"/>
    <x v="0"/>
    <x v="1"/>
    <x v="5"/>
    <s v="OAK"/>
    <s v="OAK"/>
    <x v="78"/>
    <s v="W"/>
    <n v="2"/>
    <n v="162"/>
    <n v="81"/>
    <n v="88"/>
    <n v="74"/>
    <s v="N"/>
    <x v="0"/>
    <x v="0"/>
    <x v="0"/>
    <x v="1"/>
    <n v="0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98"/>
    <x v="0"/>
    <x v="1"/>
    <x v="1"/>
    <s v="PHI"/>
    <s v="PHI"/>
    <x v="44"/>
    <s v="E"/>
    <n v="5"/>
    <n v="162"/>
    <n v="81"/>
    <n v="63"/>
    <n v="99"/>
    <s v="N"/>
    <x v="0"/>
    <x v="0"/>
    <x v="0"/>
    <x v="1"/>
    <n v="0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98"/>
    <x v="0"/>
    <x v="1"/>
    <x v="1"/>
    <s v="PIT"/>
    <s v="PIT"/>
    <x v="39"/>
    <s v="E"/>
    <n v="3"/>
    <n v="162"/>
    <n v="81"/>
    <n v="88"/>
    <n v="74"/>
    <s v="N"/>
    <x v="0"/>
    <x v="0"/>
    <x v="0"/>
    <x v="1"/>
    <n v="0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98"/>
    <x v="0"/>
    <x v="1"/>
    <x v="1"/>
    <s v="SDN"/>
    <s v="SDP"/>
    <x v="92"/>
    <s v="W"/>
    <n v="6"/>
    <n v="162"/>
    <n v="81"/>
    <n v="52"/>
    <n v="110"/>
    <s v="N"/>
    <x v="0"/>
    <x v="0"/>
    <x v="0"/>
    <x v="1"/>
    <n v="0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98"/>
    <x v="0"/>
    <x v="1"/>
    <x v="5"/>
    <s v="SE1"/>
    <s v="MIL"/>
    <x v="53"/>
    <s v="W"/>
    <n v="6"/>
    <n v="163"/>
    <n v="82"/>
    <n v="64"/>
    <n v="98"/>
    <s v="N"/>
    <x v="0"/>
    <x v="0"/>
    <x v="0"/>
    <x v="1"/>
    <n v="0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98"/>
    <x v="0"/>
    <x v="1"/>
    <x v="1"/>
    <s v="SFN"/>
    <s v="SFG"/>
    <x v="42"/>
    <s v="W"/>
    <n v="2"/>
    <n v="162"/>
    <n v="81"/>
    <n v="90"/>
    <n v="72"/>
    <s v="N"/>
    <x v="0"/>
    <x v="0"/>
    <x v="0"/>
    <x v="1"/>
    <n v="0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98"/>
    <x v="0"/>
    <x v="1"/>
    <x v="1"/>
    <s v="SLN"/>
    <s v="STL"/>
    <x v="40"/>
    <s v="E"/>
    <n v="4"/>
    <n v="162"/>
    <n v="80"/>
    <n v="87"/>
    <n v="75"/>
    <s v="N"/>
    <x v="0"/>
    <x v="0"/>
    <x v="0"/>
    <x v="1"/>
    <n v="0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98"/>
    <x v="0"/>
    <x v="1"/>
    <x v="5"/>
    <s v="WS2"/>
    <s v="TEX"/>
    <x v="88"/>
    <s v="E"/>
    <n v="4"/>
    <n v="162"/>
    <n v="81"/>
    <n v="86"/>
    <n v="76"/>
    <s v="N"/>
    <x v="0"/>
    <x v="0"/>
    <x v="0"/>
    <x v="1"/>
    <n v="0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99"/>
    <x v="0"/>
    <x v="1"/>
    <x v="1"/>
    <s v="ATL"/>
    <s v="ATL"/>
    <x v="24"/>
    <s v="W"/>
    <n v="5"/>
    <n v="162"/>
    <n v="81"/>
    <n v="76"/>
    <n v="86"/>
    <s v="N"/>
    <x v="0"/>
    <x v="0"/>
    <x v="0"/>
    <x v="1"/>
    <n v="0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99"/>
    <x v="0"/>
    <x v="1"/>
    <x v="5"/>
    <s v="BAL"/>
    <s v="BAL"/>
    <x v="37"/>
    <s v="E"/>
    <n v="1"/>
    <n v="162"/>
    <n v="81"/>
    <n v="108"/>
    <n v="54"/>
    <s v="Y"/>
    <x v="0"/>
    <x v="1"/>
    <x v="1"/>
    <x v="2"/>
    <n v="1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99"/>
    <x v="0"/>
    <x v="1"/>
    <x v="5"/>
    <s v="BOS"/>
    <s v="BOS"/>
    <x v="74"/>
    <s v="E"/>
    <n v="3"/>
    <n v="162"/>
    <n v="81"/>
    <n v="87"/>
    <n v="75"/>
    <s v="N"/>
    <x v="0"/>
    <x v="0"/>
    <x v="0"/>
    <x v="1"/>
    <n v="0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99"/>
    <x v="0"/>
    <x v="1"/>
    <x v="5"/>
    <s v="CAL"/>
    <s v="ANA"/>
    <x v="87"/>
    <s v="W"/>
    <n v="3"/>
    <n v="162"/>
    <n v="81"/>
    <n v="86"/>
    <n v="76"/>
    <s v="N"/>
    <x v="0"/>
    <x v="0"/>
    <x v="0"/>
    <x v="1"/>
    <n v="0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99"/>
    <x v="0"/>
    <x v="1"/>
    <x v="5"/>
    <s v="CHA"/>
    <s v="CHW"/>
    <x v="75"/>
    <s v="W"/>
    <n v="6"/>
    <n v="162"/>
    <n v="84"/>
    <n v="56"/>
    <n v="106"/>
    <s v="N"/>
    <x v="0"/>
    <x v="0"/>
    <x v="0"/>
    <x v="1"/>
    <n v="0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99"/>
    <x v="0"/>
    <x v="1"/>
    <x v="1"/>
    <s v="CHN"/>
    <s v="CHC"/>
    <x v="25"/>
    <s v="E"/>
    <n v="2"/>
    <n v="162"/>
    <n v="80"/>
    <n v="84"/>
    <n v="78"/>
    <s v="N"/>
    <x v="0"/>
    <x v="0"/>
    <x v="0"/>
    <x v="1"/>
    <n v="0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99"/>
    <x v="0"/>
    <x v="1"/>
    <x v="1"/>
    <s v="CIN"/>
    <s v="CIN"/>
    <x v="26"/>
    <s v="W"/>
    <n v="1"/>
    <n v="162"/>
    <n v="81"/>
    <n v="102"/>
    <n v="60"/>
    <s v="Y"/>
    <x v="0"/>
    <x v="1"/>
    <x v="1"/>
    <x v="1"/>
    <n v="0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99"/>
    <x v="0"/>
    <x v="1"/>
    <x v="5"/>
    <s v="CLE"/>
    <s v="CLE"/>
    <x v="76"/>
    <s v="E"/>
    <n v="5"/>
    <n v="162"/>
    <n v="81"/>
    <n v="76"/>
    <n v="86"/>
    <s v="N"/>
    <x v="0"/>
    <x v="0"/>
    <x v="0"/>
    <x v="1"/>
    <n v="0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99"/>
    <x v="0"/>
    <x v="1"/>
    <x v="5"/>
    <s v="DET"/>
    <s v="DET"/>
    <x v="77"/>
    <s v="E"/>
    <n v="4"/>
    <n v="162"/>
    <n v="81"/>
    <n v="79"/>
    <n v="83"/>
    <s v="N"/>
    <x v="0"/>
    <x v="0"/>
    <x v="0"/>
    <x v="1"/>
    <n v="0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99"/>
    <x v="0"/>
    <x v="1"/>
    <x v="1"/>
    <s v="HOU"/>
    <s v="HOU"/>
    <x v="89"/>
    <s v="W"/>
    <n v="4"/>
    <n v="162"/>
    <n v="81"/>
    <n v="79"/>
    <n v="83"/>
    <s v="N"/>
    <x v="0"/>
    <x v="0"/>
    <x v="0"/>
    <x v="1"/>
    <n v="0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99"/>
    <x v="0"/>
    <x v="1"/>
    <x v="5"/>
    <s v="KCA"/>
    <s v="KCR"/>
    <x v="91"/>
    <s v="W"/>
    <n v="4"/>
    <n v="162"/>
    <n v="79"/>
    <n v="65"/>
    <n v="97"/>
    <s v="N"/>
    <x v="0"/>
    <x v="0"/>
    <x v="0"/>
    <x v="1"/>
    <n v="0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99"/>
    <x v="0"/>
    <x v="1"/>
    <x v="1"/>
    <s v="LAN"/>
    <s v="LAD"/>
    <x v="47"/>
    <s v="W"/>
    <n v="2"/>
    <n v="161"/>
    <n v="81"/>
    <n v="87"/>
    <n v="74"/>
    <s v="N"/>
    <x v="0"/>
    <x v="0"/>
    <x v="0"/>
    <x v="1"/>
    <n v="0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99"/>
    <x v="0"/>
    <x v="1"/>
    <x v="5"/>
    <s v="MIN"/>
    <s v="MIN"/>
    <x v="79"/>
    <s v="W"/>
    <n v="1"/>
    <n v="162"/>
    <n v="81"/>
    <n v="98"/>
    <n v="64"/>
    <s v="Y"/>
    <x v="0"/>
    <x v="0"/>
    <x v="0"/>
    <x v="1"/>
    <n v="0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99"/>
    <x v="0"/>
    <x v="1"/>
    <x v="5"/>
    <s v="ML4"/>
    <s v="MIL"/>
    <x v="53"/>
    <s v="W"/>
    <n v="4"/>
    <n v="163"/>
    <n v="81"/>
    <n v="65"/>
    <n v="97"/>
    <s v="N"/>
    <x v="0"/>
    <x v="0"/>
    <x v="0"/>
    <x v="1"/>
    <n v="0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99"/>
    <x v="0"/>
    <x v="1"/>
    <x v="1"/>
    <s v="MON"/>
    <s v="WSN"/>
    <x v="13"/>
    <s v="E"/>
    <n v="6"/>
    <n v="162"/>
    <n v="80"/>
    <n v="73"/>
    <n v="89"/>
    <s v="N"/>
    <x v="0"/>
    <x v="0"/>
    <x v="0"/>
    <x v="1"/>
    <n v="0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99"/>
    <x v="0"/>
    <x v="1"/>
    <x v="5"/>
    <s v="NYA"/>
    <s v="NYY"/>
    <x v="73"/>
    <s v="E"/>
    <n v="2"/>
    <n v="163"/>
    <n v="81"/>
    <n v="93"/>
    <n v="69"/>
    <s v="N"/>
    <x v="0"/>
    <x v="0"/>
    <x v="0"/>
    <x v="1"/>
    <n v="0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99"/>
    <x v="0"/>
    <x v="1"/>
    <x v="1"/>
    <s v="NYN"/>
    <s v="NYM"/>
    <x v="90"/>
    <s v="E"/>
    <n v="3"/>
    <n v="162"/>
    <n v="82"/>
    <n v="83"/>
    <n v="79"/>
    <s v="N"/>
    <x v="0"/>
    <x v="0"/>
    <x v="0"/>
    <x v="1"/>
    <n v="0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99"/>
    <x v="0"/>
    <x v="1"/>
    <x v="5"/>
    <s v="OAK"/>
    <s v="OAK"/>
    <x v="78"/>
    <s v="W"/>
    <n v="2"/>
    <n v="162"/>
    <n v="81"/>
    <n v="89"/>
    <n v="73"/>
    <s v="N"/>
    <x v="0"/>
    <x v="0"/>
    <x v="0"/>
    <x v="1"/>
    <n v="0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99"/>
    <x v="0"/>
    <x v="1"/>
    <x v="1"/>
    <s v="PHI"/>
    <s v="PHI"/>
    <x v="44"/>
    <s v="E"/>
    <n v="5"/>
    <n v="161"/>
    <n v="80"/>
    <n v="73"/>
    <n v="88"/>
    <s v="N"/>
    <x v="0"/>
    <x v="0"/>
    <x v="0"/>
    <x v="1"/>
    <n v="0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99"/>
    <x v="0"/>
    <x v="1"/>
    <x v="1"/>
    <s v="PIT"/>
    <s v="PIT"/>
    <x v="39"/>
    <s v="E"/>
    <n v="1"/>
    <n v="162"/>
    <n v="82"/>
    <n v="89"/>
    <n v="73"/>
    <s v="Y"/>
    <x v="0"/>
    <x v="0"/>
    <x v="0"/>
    <x v="1"/>
    <n v="0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99"/>
    <x v="0"/>
    <x v="1"/>
    <x v="1"/>
    <s v="SDN"/>
    <s v="SDP"/>
    <x v="92"/>
    <s v="W"/>
    <n v="6"/>
    <n v="162"/>
    <n v="81"/>
    <n v="63"/>
    <n v="99"/>
    <s v="N"/>
    <x v="0"/>
    <x v="0"/>
    <x v="0"/>
    <x v="1"/>
    <n v="0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99"/>
    <x v="0"/>
    <x v="1"/>
    <x v="1"/>
    <s v="SFN"/>
    <s v="SFG"/>
    <x v="42"/>
    <s v="W"/>
    <n v="3"/>
    <n v="162"/>
    <n v="81"/>
    <n v="86"/>
    <n v="76"/>
    <s v="N"/>
    <x v="0"/>
    <x v="0"/>
    <x v="0"/>
    <x v="1"/>
    <n v="0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99"/>
    <x v="0"/>
    <x v="1"/>
    <x v="1"/>
    <s v="SLN"/>
    <s v="STL"/>
    <x v="40"/>
    <s v="E"/>
    <n v="4"/>
    <n v="162"/>
    <n v="81"/>
    <n v="76"/>
    <n v="86"/>
    <s v="N"/>
    <x v="0"/>
    <x v="0"/>
    <x v="0"/>
    <x v="1"/>
    <n v="0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99"/>
    <x v="0"/>
    <x v="1"/>
    <x v="5"/>
    <s v="WS2"/>
    <s v="TEX"/>
    <x v="88"/>
    <s v="E"/>
    <n v="6"/>
    <n v="162"/>
    <n v="81"/>
    <n v="70"/>
    <n v="92"/>
    <s v="N"/>
    <x v="0"/>
    <x v="0"/>
    <x v="0"/>
    <x v="1"/>
    <n v="0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100"/>
    <x v="0"/>
    <x v="1"/>
    <x v="1"/>
    <s v="ATL"/>
    <s v="ATL"/>
    <x v="24"/>
    <s v="W"/>
    <n v="3"/>
    <n v="162"/>
    <n v="82"/>
    <n v="82"/>
    <n v="80"/>
    <s v="N"/>
    <x v="0"/>
    <x v="0"/>
    <x v="0"/>
    <x v="1"/>
    <n v="0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100"/>
    <x v="0"/>
    <x v="1"/>
    <x v="5"/>
    <s v="BAL"/>
    <s v="BAL"/>
    <x v="37"/>
    <s v="E"/>
    <n v="1"/>
    <n v="158"/>
    <n v="77"/>
    <n v="101"/>
    <n v="57"/>
    <s v="Y"/>
    <x v="0"/>
    <x v="1"/>
    <x v="1"/>
    <x v="1"/>
    <n v="0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100"/>
    <x v="0"/>
    <x v="1"/>
    <x v="5"/>
    <s v="BOS"/>
    <s v="BOS"/>
    <x v="74"/>
    <s v="E"/>
    <n v="3"/>
    <n v="162"/>
    <n v="80"/>
    <n v="85"/>
    <n v="77"/>
    <s v="N"/>
    <x v="0"/>
    <x v="0"/>
    <x v="0"/>
    <x v="1"/>
    <n v="0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100"/>
    <x v="0"/>
    <x v="1"/>
    <x v="5"/>
    <s v="CAL"/>
    <s v="ANA"/>
    <x v="87"/>
    <s v="W"/>
    <n v="4"/>
    <n v="162"/>
    <n v="81"/>
    <n v="76"/>
    <n v="86"/>
    <s v="N"/>
    <x v="0"/>
    <x v="0"/>
    <x v="0"/>
    <x v="1"/>
    <n v="0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100"/>
    <x v="0"/>
    <x v="1"/>
    <x v="5"/>
    <s v="CHA"/>
    <s v="CHW"/>
    <x v="75"/>
    <s v="W"/>
    <n v="3"/>
    <n v="162"/>
    <n v="81"/>
    <n v="79"/>
    <n v="83"/>
    <s v="N"/>
    <x v="0"/>
    <x v="0"/>
    <x v="0"/>
    <x v="1"/>
    <n v="0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100"/>
    <x v="0"/>
    <x v="1"/>
    <x v="1"/>
    <s v="CHN"/>
    <s v="CHC"/>
    <x v="25"/>
    <s v="E"/>
    <n v="3"/>
    <n v="162"/>
    <n v="81"/>
    <n v="83"/>
    <n v="79"/>
    <s v="N"/>
    <x v="0"/>
    <x v="0"/>
    <x v="0"/>
    <x v="1"/>
    <n v="0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100"/>
    <x v="0"/>
    <x v="1"/>
    <x v="1"/>
    <s v="CIN"/>
    <s v="CIN"/>
    <x v="26"/>
    <s v="W"/>
    <n v="4"/>
    <n v="162"/>
    <n v="81"/>
    <n v="79"/>
    <n v="83"/>
    <s v="N"/>
    <x v="0"/>
    <x v="0"/>
    <x v="0"/>
    <x v="1"/>
    <n v="0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100"/>
    <x v="0"/>
    <x v="1"/>
    <x v="5"/>
    <s v="CLE"/>
    <s v="CLE"/>
    <x v="76"/>
    <s v="E"/>
    <n v="6"/>
    <n v="162"/>
    <n v="81"/>
    <n v="60"/>
    <n v="102"/>
    <s v="N"/>
    <x v="0"/>
    <x v="0"/>
    <x v="0"/>
    <x v="1"/>
    <n v="0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100"/>
    <x v="0"/>
    <x v="1"/>
    <x v="5"/>
    <s v="DET"/>
    <s v="DET"/>
    <x v="77"/>
    <s v="E"/>
    <n v="2"/>
    <n v="162"/>
    <n v="81"/>
    <n v="91"/>
    <n v="71"/>
    <s v="N"/>
    <x v="0"/>
    <x v="0"/>
    <x v="0"/>
    <x v="1"/>
    <n v="0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100"/>
    <x v="0"/>
    <x v="1"/>
    <x v="1"/>
    <s v="HOU"/>
    <s v="HOU"/>
    <x v="89"/>
    <s v="W"/>
    <n v="4"/>
    <n v="162"/>
    <n v="81"/>
    <n v="79"/>
    <n v="83"/>
    <s v="N"/>
    <x v="0"/>
    <x v="0"/>
    <x v="0"/>
    <x v="1"/>
    <n v="0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100"/>
    <x v="0"/>
    <x v="1"/>
    <x v="5"/>
    <s v="KCA"/>
    <s v="KCR"/>
    <x v="91"/>
    <s v="W"/>
    <n v="2"/>
    <n v="161"/>
    <n v="81"/>
    <n v="85"/>
    <n v="76"/>
    <s v="N"/>
    <x v="0"/>
    <x v="0"/>
    <x v="0"/>
    <x v="1"/>
    <n v="0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100"/>
    <x v="0"/>
    <x v="1"/>
    <x v="1"/>
    <s v="LAN"/>
    <s v="LAD"/>
    <x v="47"/>
    <s v="W"/>
    <n v="2"/>
    <n v="162"/>
    <n v="81"/>
    <n v="89"/>
    <n v="73"/>
    <s v="N"/>
    <x v="0"/>
    <x v="0"/>
    <x v="0"/>
    <x v="1"/>
    <n v="0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100"/>
    <x v="0"/>
    <x v="1"/>
    <x v="5"/>
    <s v="MIN"/>
    <s v="MIN"/>
    <x v="79"/>
    <s v="W"/>
    <n v="5"/>
    <n v="160"/>
    <n v="79"/>
    <n v="74"/>
    <n v="86"/>
    <s v="N"/>
    <x v="0"/>
    <x v="0"/>
    <x v="0"/>
    <x v="1"/>
    <n v="0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100"/>
    <x v="0"/>
    <x v="1"/>
    <x v="5"/>
    <s v="ML4"/>
    <s v="MIL"/>
    <x v="53"/>
    <s v="W"/>
    <n v="6"/>
    <n v="161"/>
    <n v="82"/>
    <n v="69"/>
    <n v="92"/>
    <s v="N"/>
    <x v="0"/>
    <x v="0"/>
    <x v="0"/>
    <x v="1"/>
    <n v="0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100"/>
    <x v="0"/>
    <x v="1"/>
    <x v="1"/>
    <s v="MON"/>
    <s v="WSN"/>
    <x v="13"/>
    <s v="E"/>
    <n v="5"/>
    <n v="162"/>
    <n v="80"/>
    <n v="71"/>
    <n v="90"/>
    <s v="N"/>
    <x v="0"/>
    <x v="0"/>
    <x v="0"/>
    <x v="1"/>
    <n v="0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100"/>
    <x v="0"/>
    <x v="1"/>
    <x v="5"/>
    <s v="NYA"/>
    <s v="NYY"/>
    <x v="73"/>
    <s v="E"/>
    <n v="4"/>
    <n v="162"/>
    <n v="81"/>
    <n v="82"/>
    <n v="80"/>
    <s v="N"/>
    <x v="0"/>
    <x v="0"/>
    <x v="0"/>
    <x v="1"/>
    <n v="0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100"/>
    <x v="0"/>
    <x v="1"/>
    <x v="1"/>
    <s v="NYN"/>
    <s v="NYM"/>
    <x v="90"/>
    <s v="E"/>
    <n v="3"/>
    <n v="162"/>
    <n v="81"/>
    <n v="83"/>
    <n v="79"/>
    <s v="N"/>
    <x v="0"/>
    <x v="0"/>
    <x v="0"/>
    <x v="1"/>
    <n v="0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100"/>
    <x v="0"/>
    <x v="1"/>
    <x v="5"/>
    <s v="OAK"/>
    <s v="OAK"/>
    <x v="78"/>
    <s v="W"/>
    <n v="1"/>
    <n v="161"/>
    <n v="81"/>
    <n v="101"/>
    <n v="60"/>
    <s v="Y"/>
    <x v="0"/>
    <x v="0"/>
    <x v="0"/>
    <x v="1"/>
    <n v="0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100"/>
    <x v="0"/>
    <x v="1"/>
    <x v="1"/>
    <s v="PHI"/>
    <s v="PHI"/>
    <x v="44"/>
    <s v="E"/>
    <n v="6"/>
    <n v="162"/>
    <n v="81"/>
    <n v="67"/>
    <n v="95"/>
    <s v="N"/>
    <x v="0"/>
    <x v="0"/>
    <x v="0"/>
    <x v="1"/>
    <n v="0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100"/>
    <x v="0"/>
    <x v="1"/>
    <x v="1"/>
    <s v="PIT"/>
    <s v="PIT"/>
    <x v="39"/>
    <s v="E"/>
    <n v="1"/>
    <n v="162"/>
    <n v="80"/>
    <n v="97"/>
    <n v="65"/>
    <s v="Y"/>
    <x v="0"/>
    <x v="1"/>
    <x v="1"/>
    <x v="2"/>
    <n v="1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100"/>
    <x v="0"/>
    <x v="1"/>
    <x v="1"/>
    <s v="SDN"/>
    <s v="SDP"/>
    <x v="92"/>
    <s v="W"/>
    <n v="6"/>
    <n v="161"/>
    <n v="81"/>
    <n v="61"/>
    <n v="100"/>
    <s v="N"/>
    <x v="0"/>
    <x v="0"/>
    <x v="0"/>
    <x v="1"/>
    <n v="0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100"/>
    <x v="0"/>
    <x v="1"/>
    <x v="1"/>
    <s v="SFN"/>
    <s v="SFG"/>
    <x v="42"/>
    <s v="W"/>
    <n v="1"/>
    <n v="162"/>
    <n v="81"/>
    <n v="90"/>
    <n v="72"/>
    <s v="Y"/>
    <x v="0"/>
    <x v="0"/>
    <x v="0"/>
    <x v="1"/>
    <n v="0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100"/>
    <x v="0"/>
    <x v="1"/>
    <x v="1"/>
    <s v="SLN"/>
    <s v="STL"/>
    <x v="40"/>
    <s v="E"/>
    <n v="2"/>
    <n v="163"/>
    <n v="82"/>
    <n v="90"/>
    <n v="72"/>
    <s v="N"/>
    <x v="0"/>
    <x v="0"/>
    <x v="0"/>
    <x v="1"/>
    <n v="0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100"/>
    <x v="0"/>
    <x v="1"/>
    <x v="5"/>
    <s v="WS2"/>
    <s v="TEX"/>
    <x v="88"/>
    <s v="E"/>
    <n v="5"/>
    <n v="159"/>
    <n v="81"/>
    <n v="63"/>
    <n v="96"/>
    <s v="N"/>
    <x v="0"/>
    <x v="0"/>
    <x v="0"/>
    <x v="1"/>
    <n v="0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101"/>
    <x v="0"/>
    <x v="1"/>
    <x v="1"/>
    <s v="ATL"/>
    <s v="ATL"/>
    <x v="24"/>
    <s v="W"/>
    <n v="4"/>
    <n v="155"/>
    <n v="78"/>
    <n v="70"/>
    <n v="84"/>
    <s v="N"/>
    <x v="0"/>
    <x v="0"/>
    <x v="0"/>
    <x v="1"/>
    <n v="0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101"/>
    <x v="0"/>
    <x v="1"/>
    <x v="5"/>
    <s v="BAL"/>
    <s v="BAL"/>
    <x v="37"/>
    <s v="E"/>
    <n v="3"/>
    <n v="154"/>
    <n v="77"/>
    <n v="80"/>
    <n v="74"/>
    <s v="N"/>
    <x v="0"/>
    <x v="0"/>
    <x v="0"/>
    <x v="1"/>
    <n v="0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101"/>
    <x v="0"/>
    <x v="1"/>
    <x v="5"/>
    <s v="BOS"/>
    <s v="BOS"/>
    <x v="74"/>
    <s v="E"/>
    <n v="2"/>
    <n v="155"/>
    <n v="78"/>
    <n v="85"/>
    <n v="70"/>
    <s v="N"/>
    <x v="0"/>
    <x v="0"/>
    <x v="0"/>
    <x v="1"/>
    <n v="0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101"/>
    <x v="0"/>
    <x v="1"/>
    <x v="5"/>
    <s v="CAL"/>
    <s v="ANA"/>
    <x v="87"/>
    <s v="W"/>
    <n v="5"/>
    <n v="155"/>
    <n v="80"/>
    <n v="75"/>
    <n v="80"/>
    <s v="N"/>
    <x v="0"/>
    <x v="0"/>
    <x v="0"/>
    <x v="1"/>
    <n v="0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101"/>
    <x v="0"/>
    <x v="1"/>
    <x v="5"/>
    <s v="CHA"/>
    <s v="CHW"/>
    <x v="75"/>
    <s v="W"/>
    <n v="2"/>
    <n v="154"/>
    <n v="78"/>
    <n v="87"/>
    <n v="67"/>
    <s v="N"/>
    <x v="0"/>
    <x v="0"/>
    <x v="0"/>
    <x v="1"/>
    <n v="0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101"/>
    <x v="0"/>
    <x v="1"/>
    <x v="1"/>
    <s v="CHN"/>
    <s v="CHC"/>
    <x v="25"/>
    <s v="E"/>
    <n v="2"/>
    <n v="156"/>
    <n v="77"/>
    <n v="85"/>
    <n v="70"/>
    <s v="N"/>
    <x v="0"/>
    <x v="0"/>
    <x v="0"/>
    <x v="1"/>
    <n v="0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101"/>
    <x v="0"/>
    <x v="1"/>
    <x v="1"/>
    <s v="CIN"/>
    <s v="CIN"/>
    <x v="26"/>
    <s v="W"/>
    <n v="1"/>
    <n v="154"/>
    <n v="76"/>
    <n v="95"/>
    <n v="59"/>
    <s v="Y"/>
    <x v="0"/>
    <x v="1"/>
    <x v="1"/>
    <x v="1"/>
    <n v="0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101"/>
    <x v="0"/>
    <x v="1"/>
    <x v="5"/>
    <s v="CLE"/>
    <s v="CLE"/>
    <x v="76"/>
    <s v="E"/>
    <n v="5"/>
    <n v="156"/>
    <n v="77"/>
    <n v="72"/>
    <n v="84"/>
    <s v="N"/>
    <x v="0"/>
    <x v="0"/>
    <x v="0"/>
    <x v="1"/>
    <n v="0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101"/>
    <x v="0"/>
    <x v="1"/>
    <x v="5"/>
    <s v="DET"/>
    <s v="DET"/>
    <x v="77"/>
    <s v="E"/>
    <n v="1"/>
    <n v="156"/>
    <n v="78"/>
    <n v="86"/>
    <n v="70"/>
    <s v="Y"/>
    <x v="0"/>
    <x v="0"/>
    <x v="0"/>
    <x v="1"/>
    <n v="0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101"/>
    <x v="0"/>
    <x v="1"/>
    <x v="1"/>
    <s v="HOU"/>
    <s v="HOU"/>
    <x v="89"/>
    <s v="W"/>
    <n v="3"/>
    <n v="153"/>
    <n v="77"/>
    <n v="84"/>
    <n v="69"/>
    <s v="N"/>
    <x v="0"/>
    <x v="0"/>
    <x v="0"/>
    <x v="1"/>
    <n v="0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101"/>
    <x v="0"/>
    <x v="1"/>
    <x v="5"/>
    <s v="KCA"/>
    <s v="KCR"/>
    <x v="91"/>
    <s v="W"/>
    <n v="4"/>
    <n v="154"/>
    <n v="77"/>
    <n v="76"/>
    <n v="78"/>
    <s v="N"/>
    <x v="0"/>
    <x v="0"/>
    <x v="0"/>
    <x v="1"/>
    <n v="0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101"/>
    <x v="0"/>
    <x v="1"/>
    <x v="1"/>
    <s v="LAN"/>
    <s v="LAD"/>
    <x v="47"/>
    <s v="W"/>
    <n v="2"/>
    <n v="155"/>
    <n v="75"/>
    <n v="85"/>
    <n v="70"/>
    <s v="N"/>
    <x v="0"/>
    <x v="0"/>
    <x v="0"/>
    <x v="1"/>
    <n v="0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101"/>
    <x v="0"/>
    <x v="1"/>
    <x v="5"/>
    <s v="MIN"/>
    <s v="MIN"/>
    <x v="79"/>
    <s v="W"/>
    <n v="3"/>
    <n v="154"/>
    <n v="74"/>
    <n v="77"/>
    <n v="77"/>
    <s v="N"/>
    <x v="0"/>
    <x v="0"/>
    <x v="0"/>
    <x v="1"/>
    <n v="0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101"/>
    <x v="0"/>
    <x v="1"/>
    <x v="5"/>
    <s v="ML4"/>
    <s v="MIL"/>
    <x v="53"/>
    <s v="E"/>
    <n v="6"/>
    <n v="156"/>
    <n v="79"/>
    <n v="65"/>
    <n v="91"/>
    <s v="N"/>
    <x v="0"/>
    <x v="0"/>
    <x v="0"/>
    <x v="1"/>
    <n v="0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101"/>
    <x v="0"/>
    <x v="1"/>
    <x v="1"/>
    <s v="MON"/>
    <s v="WSN"/>
    <x v="13"/>
    <s v="E"/>
    <n v="5"/>
    <n v="156"/>
    <n v="78"/>
    <n v="70"/>
    <n v="86"/>
    <s v="N"/>
    <x v="0"/>
    <x v="0"/>
    <x v="0"/>
    <x v="1"/>
    <n v="0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101"/>
    <x v="0"/>
    <x v="1"/>
    <x v="5"/>
    <s v="NYA"/>
    <s v="NYY"/>
    <x v="73"/>
    <s v="E"/>
    <n v="4"/>
    <n v="155"/>
    <n v="77"/>
    <n v="79"/>
    <n v="76"/>
    <s v="N"/>
    <x v="0"/>
    <x v="0"/>
    <x v="0"/>
    <x v="1"/>
    <n v="0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101"/>
    <x v="0"/>
    <x v="1"/>
    <x v="1"/>
    <s v="NYN"/>
    <s v="NYM"/>
    <x v="90"/>
    <s v="E"/>
    <n v="3"/>
    <n v="156"/>
    <n v="78"/>
    <n v="83"/>
    <n v="73"/>
    <s v="N"/>
    <x v="0"/>
    <x v="0"/>
    <x v="0"/>
    <x v="1"/>
    <n v="0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101"/>
    <x v="0"/>
    <x v="1"/>
    <x v="5"/>
    <s v="OAK"/>
    <s v="OAK"/>
    <x v="78"/>
    <s v="W"/>
    <n v="1"/>
    <n v="155"/>
    <n v="77"/>
    <n v="93"/>
    <n v="62"/>
    <s v="Y"/>
    <x v="0"/>
    <x v="1"/>
    <x v="1"/>
    <x v="2"/>
    <n v="1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101"/>
    <x v="0"/>
    <x v="1"/>
    <x v="1"/>
    <s v="PHI"/>
    <s v="PHI"/>
    <x v="44"/>
    <s v="E"/>
    <n v="6"/>
    <n v="156"/>
    <n v="79"/>
    <n v="59"/>
    <n v="97"/>
    <s v="N"/>
    <x v="0"/>
    <x v="0"/>
    <x v="0"/>
    <x v="1"/>
    <n v="0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101"/>
    <x v="0"/>
    <x v="1"/>
    <x v="1"/>
    <s v="PIT"/>
    <s v="PIT"/>
    <x v="39"/>
    <s v="E"/>
    <n v="1"/>
    <n v="155"/>
    <n v="78"/>
    <n v="96"/>
    <n v="59"/>
    <s v="Y"/>
    <x v="0"/>
    <x v="0"/>
    <x v="0"/>
    <x v="1"/>
    <n v="0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101"/>
    <x v="0"/>
    <x v="1"/>
    <x v="1"/>
    <s v="SDN"/>
    <s v="SDP"/>
    <x v="92"/>
    <s v="W"/>
    <n v="6"/>
    <n v="153"/>
    <n v="80"/>
    <n v="58"/>
    <n v="95"/>
    <s v="N"/>
    <x v="0"/>
    <x v="0"/>
    <x v="0"/>
    <x v="1"/>
    <n v="0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101"/>
    <x v="0"/>
    <x v="1"/>
    <x v="1"/>
    <s v="SFN"/>
    <s v="SFG"/>
    <x v="42"/>
    <s v="W"/>
    <n v="5"/>
    <n v="155"/>
    <n v="77"/>
    <n v="69"/>
    <n v="86"/>
    <s v="N"/>
    <x v="0"/>
    <x v="0"/>
    <x v="0"/>
    <x v="1"/>
    <n v="0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101"/>
    <x v="0"/>
    <x v="1"/>
    <x v="1"/>
    <s v="SLN"/>
    <s v="STL"/>
    <x v="40"/>
    <s v="E"/>
    <n v="4"/>
    <n v="156"/>
    <n v="77"/>
    <n v="75"/>
    <n v="81"/>
    <s v="N"/>
    <x v="0"/>
    <x v="0"/>
    <x v="0"/>
    <x v="1"/>
    <n v="0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101"/>
    <x v="0"/>
    <x v="1"/>
    <x v="5"/>
    <s v="TEX"/>
    <s v="TEX"/>
    <x v="88"/>
    <s v="W"/>
    <n v="6"/>
    <n v="154"/>
    <n v="77"/>
    <n v="54"/>
    <n v="100"/>
    <s v="N"/>
    <x v="0"/>
    <x v="0"/>
    <x v="0"/>
    <x v="1"/>
    <n v="0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02"/>
    <x v="1"/>
    <x v="1"/>
    <x v="1"/>
    <s v="ATL"/>
    <s v="ATL"/>
    <x v="24"/>
    <s v="W"/>
    <n v="5"/>
    <n v="162"/>
    <n v="81"/>
    <n v="76"/>
    <n v="85"/>
    <s v="N"/>
    <x v="0"/>
    <x v="0"/>
    <x v="0"/>
    <x v="1"/>
    <n v="0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02"/>
    <x v="1"/>
    <x v="1"/>
    <x v="5"/>
    <s v="BAL"/>
    <s v="BAL"/>
    <x v="37"/>
    <s v="E"/>
    <n v="1"/>
    <n v="162"/>
    <n v="81"/>
    <n v="97"/>
    <n v="65"/>
    <s v="Y"/>
    <x v="0"/>
    <x v="0"/>
    <x v="0"/>
    <x v="1"/>
    <n v="0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02"/>
    <x v="1"/>
    <x v="1"/>
    <x v="5"/>
    <s v="BOS"/>
    <s v="BOS"/>
    <x v="74"/>
    <s v="E"/>
    <n v="2"/>
    <n v="162"/>
    <n v="81"/>
    <n v="89"/>
    <n v="73"/>
    <s v="N"/>
    <x v="0"/>
    <x v="0"/>
    <x v="0"/>
    <x v="1"/>
    <n v="0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02"/>
    <x v="1"/>
    <x v="1"/>
    <x v="5"/>
    <s v="CAL"/>
    <s v="ANA"/>
    <x v="87"/>
    <s v="W"/>
    <n v="4"/>
    <n v="162"/>
    <n v="81"/>
    <n v="79"/>
    <n v="83"/>
    <s v="N"/>
    <x v="0"/>
    <x v="0"/>
    <x v="0"/>
    <x v="1"/>
    <n v="0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02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02"/>
    <x v="1"/>
    <x v="1"/>
    <x v="1"/>
    <s v="CHN"/>
    <s v="CHC"/>
    <x v="25"/>
    <s v="E"/>
    <n v="5"/>
    <n v="161"/>
    <n v="80"/>
    <n v="77"/>
    <n v="84"/>
    <s v="N"/>
    <x v="0"/>
    <x v="0"/>
    <x v="0"/>
    <x v="1"/>
    <n v="0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02"/>
    <x v="1"/>
    <x v="1"/>
    <x v="1"/>
    <s v="CIN"/>
    <s v="CIN"/>
    <x v="26"/>
    <s v="W"/>
    <n v="1"/>
    <n v="162"/>
    <n v="81"/>
    <n v="99"/>
    <n v="63"/>
    <s v="Y"/>
    <x v="0"/>
    <x v="0"/>
    <x v="0"/>
    <x v="1"/>
    <n v="0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02"/>
    <x v="1"/>
    <x v="1"/>
    <x v="5"/>
    <s v="CLE"/>
    <s v="CLE"/>
    <x v="76"/>
    <s v="E"/>
    <n v="6"/>
    <n v="162"/>
    <n v="81"/>
    <n v="71"/>
    <n v="91"/>
    <s v="N"/>
    <x v="0"/>
    <x v="0"/>
    <x v="0"/>
    <x v="1"/>
    <n v="0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0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02"/>
    <x v="1"/>
    <x v="1"/>
    <x v="1"/>
    <s v="HOU"/>
    <s v="HOU"/>
    <x v="89"/>
    <s v="W"/>
    <n v="4"/>
    <n v="162"/>
    <n v="81"/>
    <n v="82"/>
    <n v="80"/>
    <s v="N"/>
    <x v="0"/>
    <x v="0"/>
    <x v="0"/>
    <x v="1"/>
    <n v="0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02"/>
    <x v="1"/>
    <x v="1"/>
    <x v="5"/>
    <s v="KCA"/>
    <s v="KCR"/>
    <x v="91"/>
    <s v="W"/>
    <n v="2"/>
    <n v="162"/>
    <n v="81"/>
    <n v="88"/>
    <n v="74"/>
    <s v="N"/>
    <x v="0"/>
    <x v="0"/>
    <x v="0"/>
    <x v="1"/>
    <n v="0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02"/>
    <x v="1"/>
    <x v="1"/>
    <x v="1"/>
    <s v="LAN"/>
    <s v="LAD"/>
    <x v="47"/>
    <s v="W"/>
    <n v="2"/>
    <n v="162"/>
    <n v="81"/>
    <n v="95"/>
    <n v="66"/>
    <s v="N"/>
    <x v="0"/>
    <x v="0"/>
    <x v="0"/>
    <x v="1"/>
    <n v="0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02"/>
    <x v="1"/>
    <x v="1"/>
    <x v="5"/>
    <s v="MIN"/>
    <s v="MIN"/>
    <x v="79"/>
    <s v="W"/>
    <n v="3"/>
    <n v="162"/>
    <n v="81"/>
    <n v="81"/>
    <n v="81"/>
    <s v="N"/>
    <x v="0"/>
    <x v="0"/>
    <x v="0"/>
    <x v="1"/>
    <n v="0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02"/>
    <x v="1"/>
    <x v="1"/>
    <x v="5"/>
    <s v="ML4"/>
    <s v="MIL"/>
    <x v="53"/>
    <s v="E"/>
    <n v="5"/>
    <n v="162"/>
    <n v="81"/>
    <n v="74"/>
    <n v="88"/>
    <s v="N"/>
    <x v="0"/>
    <x v="0"/>
    <x v="0"/>
    <x v="1"/>
    <n v="0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02"/>
    <x v="1"/>
    <x v="1"/>
    <x v="1"/>
    <s v="MON"/>
    <s v="WSN"/>
    <x v="13"/>
    <s v="E"/>
    <n v="4"/>
    <n v="162"/>
    <n v="81"/>
    <n v="79"/>
    <n v="83"/>
    <s v="N"/>
    <x v="0"/>
    <x v="0"/>
    <x v="0"/>
    <x v="1"/>
    <n v="0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02"/>
    <x v="1"/>
    <x v="1"/>
    <x v="5"/>
    <s v="NYA"/>
    <s v="NYY"/>
    <x v="73"/>
    <s v="E"/>
    <n v="4"/>
    <n v="162"/>
    <n v="81"/>
    <n v="80"/>
    <n v="82"/>
    <s v="N"/>
    <x v="0"/>
    <x v="0"/>
    <x v="0"/>
    <x v="1"/>
    <n v="0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02"/>
    <x v="1"/>
    <x v="1"/>
    <x v="1"/>
    <s v="NYN"/>
    <s v="NYM"/>
    <x v="90"/>
    <s v="E"/>
    <n v="1"/>
    <n v="161"/>
    <n v="81"/>
    <n v="82"/>
    <n v="79"/>
    <s v="Y"/>
    <x v="0"/>
    <x v="1"/>
    <x v="1"/>
    <x v="1"/>
    <n v="0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02"/>
    <x v="1"/>
    <x v="1"/>
    <x v="5"/>
    <s v="OAK"/>
    <s v="OAK"/>
    <x v="78"/>
    <s v="W"/>
    <n v="1"/>
    <n v="162"/>
    <n v="81"/>
    <n v="94"/>
    <n v="68"/>
    <s v="Y"/>
    <x v="0"/>
    <x v="1"/>
    <x v="1"/>
    <x v="2"/>
    <n v="1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02"/>
    <x v="1"/>
    <x v="1"/>
    <x v="1"/>
    <s v="PHI"/>
    <s v="PHI"/>
    <x v="44"/>
    <s v="E"/>
    <n v="6"/>
    <n v="162"/>
    <n v="81"/>
    <n v="71"/>
    <n v="91"/>
    <s v="N"/>
    <x v="0"/>
    <x v="0"/>
    <x v="0"/>
    <x v="1"/>
    <n v="0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02"/>
    <x v="1"/>
    <x v="1"/>
    <x v="1"/>
    <s v="PIT"/>
    <s v="PIT"/>
    <x v="39"/>
    <s v="E"/>
    <n v="3"/>
    <n v="162"/>
    <n v="81"/>
    <n v="80"/>
    <n v="82"/>
    <s v="N"/>
    <x v="0"/>
    <x v="0"/>
    <x v="0"/>
    <x v="1"/>
    <n v="0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02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02"/>
    <x v="1"/>
    <x v="1"/>
    <x v="1"/>
    <s v="SFN"/>
    <s v="SFG"/>
    <x v="42"/>
    <s v="W"/>
    <n v="3"/>
    <n v="162"/>
    <n v="81"/>
    <n v="88"/>
    <n v="74"/>
    <s v="N"/>
    <x v="0"/>
    <x v="0"/>
    <x v="0"/>
    <x v="1"/>
    <n v="0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02"/>
    <x v="1"/>
    <x v="1"/>
    <x v="1"/>
    <s v="SLN"/>
    <s v="STL"/>
    <x v="40"/>
    <s v="E"/>
    <n v="2"/>
    <n v="162"/>
    <n v="81"/>
    <n v="81"/>
    <n v="81"/>
    <s v="N"/>
    <x v="0"/>
    <x v="0"/>
    <x v="0"/>
    <x v="1"/>
    <n v="0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02"/>
    <x v="1"/>
    <x v="1"/>
    <x v="5"/>
    <s v="TEX"/>
    <s v="TEX"/>
    <x v="88"/>
    <s v="W"/>
    <n v="6"/>
    <n v="162"/>
    <n v="81"/>
    <n v="57"/>
    <n v="105"/>
    <s v="N"/>
    <x v="0"/>
    <x v="0"/>
    <x v="0"/>
    <x v="1"/>
    <n v="0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03"/>
    <x v="1"/>
    <x v="1"/>
    <x v="1"/>
    <s v="ATL"/>
    <s v="ATL"/>
    <x v="24"/>
    <s v="W"/>
    <n v="3"/>
    <n v="163"/>
    <n v="81"/>
    <n v="88"/>
    <n v="74"/>
    <s v="N"/>
    <x v="0"/>
    <x v="0"/>
    <x v="0"/>
    <x v="1"/>
    <n v="0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03"/>
    <x v="1"/>
    <x v="1"/>
    <x v="5"/>
    <s v="BAL"/>
    <s v="BAL"/>
    <x v="37"/>
    <s v="E"/>
    <n v="1"/>
    <n v="162"/>
    <n v="81"/>
    <n v="91"/>
    <n v="71"/>
    <s v="Y"/>
    <x v="0"/>
    <x v="0"/>
    <x v="0"/>
    <x v="1"/>
    <n v="0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03"/>
    <x v="1"/>
    <x v="1"/>
    <x v="5"/>
    <s v="BOS"/>
    <s v="BOS"/>
    <x v="74"/>
    <s v="E"/>
    <n v="3"/>
    <n v="162"/>
    <n v="81"/>
    <n v="84"/>
    <n v="78"/>
    <s v="N"/>
    <x v="0"/>
    <x v="0"/>
    <x v="0"/>
    <x v="1"/>
    <n v="0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03"/>
    <x v="1"/>
    <x v="1"/>
    <x v="5"/>
    <s v="CAL"/>
    <s v="ANA"/>
    <x v="87"/>
    <s v="W"/>
    <n v="6"/>
    <n v="163"/>
    <n v="81"/>
    <n v="68"/>
    <n v="94"/>
    <s v="N"/>
    <x v="0"/>
    <x v="0"/>
    <x v="0"/>
    <x v="1"/>
    <n v="0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03"/>
    <x v="1"/>
    <x v="1"/>
    <x v="5"/>
    <s v="CHA"/>
    <s v="CHW"/>
    <x v="75"/>
    <s v="W"/>
    <n v="4"/>
    <n v="163"/>
    <n v="82"/>
    <n v="80"/>
    <n v="80"/>
    <s v="N"/>
    <x v="0"/>
    <x v="0"/>
    <x v="0"/>
    <x v="1"/>
    <n v="0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03"/>
    <x v="1"/>
    <x v="1"/>
    <x v="1"/>
    <s v="CHN"/>
    <s v="CHC"/>
    <x v="25"/>
    <s v="E"/>
    <n v="6"/>
    <n v="162"/>
    <n v="81"/>
    <n v="66"/>
    <n v="96"/>
    <s v="N"/>
    <x v="0"/>
    <x v="0"/>
    <x v="0"/>
    <x v="1"/>
    <n v="0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03"/>
    <x v="1"/>
    <x v="1"/>
    <x v="1"/>
    <s v="CIN"/>
    <s v="CIN"/>
    <x v="26"/>
    <s v="W"/>
    <n v="2"/>
    <n v="163"/>
    <n v="82"/>
    <n v="98"/>
    <n v="64"/>
    <s v="N"/>
    <x v="0"/>
    <x v="0"/>
    <x v="0"/>
    <x v="1"/>
    <n v="0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03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03"/>
    <x v="1"/>
    <x v="1"/>
    <x v="5"/>
    <s v="DET"/>
    <s v="DET"/>
    <x v="77"/>
    <s v="E"/>
    <n v="6"/>
    <n v="162"/>
    <n v="81"/>
    <n v="72"/>
    <n v="90"/>
    <s v="N"/>
    <x v="0"/>
    <x v="0"/>
    <x v="0"/>
    <x v="1"/>
    <n v="0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03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03"/>
    <x v="1"/>
    <x v="1"/>
    <x v="5"/>
    <s v="KCA"/>
    <s v="KCR"/>
    <x v="91"/>
    <s v="W"/>
    <n v="5"/>
    <n v="162"/>
    <n v="81"/>
    <n v="77"/>
    <n v="85"/>
    <s v="N"/>
    <x v="0"/>
    <x v="0"/>
    <x v="0"/>
    <x v="1"/>
    <n v="0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03"/>
    <x v="1"/>
    <x v="1"/>
    <x v="1"/>
    <s v="LAN"/>
    <s v="LAD"/>
    <x v="47"/>
    <s v="W"/>
    <n v="1"/>
    <n v="162"/>
    <n v="81"/>
    <n v="102"/>
    <n v="60"/>
    <s v="Y"/>
    <x v="0"/>
    <x v="1"/>
    <x v="1"/>
    <x v="1"/>
    <n v="0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03"/>
    <x v="1"/>
    <x v="1"/>
    <x v="5"/>
    <s v="MIN"/>
    <s v="MIN"/>
    <x v="79"/>
    <s v="W"/>
    <n v="3"/>
    <n v="163"/>
    <n v="82"/>
    <n v="82"/>
    <n v="80"/>
    <s v="N"/>
    <x v="0"/>
    <x v="0"/>
    <x v="0"/>
    <x v="1"/>
    <n v="0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03"/>
    <x v="1"/>
    <x v="1"/>
    <x v="5"/>
    <s v="ML4"/>
    <s v="MIL"/>
    <x v="53"/>
    <s v="E"/>
    <n v="5"/>
    <n v="162"/>
    <n v="81"/>
    <n v="76"/>
    <n v="86"/>
    <s v="N"/>
    <x v="0"/>
    <x v="0"/>
    <x v="0"/>
    <x v="1"/>
    <n v="0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03"/>
    <x v="1"/>
    <x v="1"/>
    <x v="1"/>
    <s v="MON"/>
    <s v="WSN"/>
    <x v="13"/>
    <s v="E"/>
    <n v="4"/>
    <n v="161"/>
    <n v="80"/>
    <n v="79"/>
    <n v="82"/>
    <s v="N"/>
    <x v="0"/>
    <x v="0"/>
    <x v="0"/>
    <x v="1"/>
    <n v="0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03"/>
    <x v="1"/>
    <x v="1"/>
    <x v="5"/>
    <s v="NYA"/>
    <s v="NYY"/>
    <x v="73"/>
    <s v="E"/>
    <n v="2"/>
    <n v="162"/>
    <n v="81"/>
    <n v="89"/>
    <n v="73"/>
    <s v="N"/>
    <x v="0"/>
    <x v="0"/>
    <x v="0"/>
    <x v="1"/>
    <n v="0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03"/>
    <x v="1"/>
    <x v="1"/>
    <x v="1"/>
    <s v="NYN"/>
    <s v="NYM"/>
    <x v="90"/>
    <s v="E"/>
    <n v="5"/>
    <n v="162"/>
    <n v="81"/>
    <n v="71"/>
    <n v="91"/>
    <s v="N"/>
    <x v="0"/>
    <x v="0"/>
    <x v="0"/>
    <x v="1"/>
    <n v="0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03"/>
    <x v="1"/>
    <x v="1"/>
    <x v="5"/>
    <s v="OAK"/>
    <s v="OAK"/>
    <x v="78"/>
    <s v="W"/>
    <n v="1"/>
    <n v="162"/>
    <n v="81"/>
    <n v="90"/>
    <n v="72"/>
    <s v="Y"/>
    <x v="0"/>
    <x v="1"/>
    <x v="1"/>
    <x v="2"/>
    <n v="1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03"/>
    <x v="1"/>
    <x v="1"/>
    <x v="1"/>
    <s v="PHI"/>
    <s v="PHI"/>
    <x v="44"/>
    <s v="E"/>
    <n v="3"/>
    <n v="162"/>
    <n v="81"/>
    <n v="80"/>
    <n v="82"/>
    <s v="N"/>
    <x v="0"/>
    <x v="0"/>
    <x v="0"/>
    <x v="1"/>
    <n v="0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03"/>
    <x v="1"/>
    <x v="1"/>
    <x v="1"/>
    <s v="PIT"/>
    <s v="PIT"/>
    <x v="39"/>
    <s v="E"/>
    <n v="1"/>
    <n v="162"/>
    <n v="81"/>
    <n v="88"/>
    <n v="74"/>
    <s v="Y"/>
    <x v="0"/>
    <x v="0"/>
    <x v="0"/>
    <x v="1"/>
    <n v="0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03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03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03"/>
    <x v="1"/>
    <x v="1"/>
    <x v="1"/>
    <s v="SLN"/>
    <s v="STL"/>
    <x v="40"/>
    <s v="E"/>
    <n v="2"/>
    <n v="161"/>
    <n v="81"/>
    <n v="86"/>
    <n v="75"/>
    <s v="N"/>
    <x v="0"/>
    <x v="0"/>
    <x v="0"/>
    <x v="1"/>
    <n v="0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03"/>
    <x v="1"/>
    <x v="1"/>
    <x v="5"/>
    <s v="TEX"/>
    <s v="TEX"/>
    <x v="88"/>
    <s v="W"/>
    <n v="2"/>
    <n v="161"/>
    <n v="80"/>
    <n v="84"/>
    <n v="76"/>
    <s v="N"/>
    <x v="0"/>
    <x v="0"/>
    <x v="0"/>
    <x v="1"/>
    <n v="0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04"/>
    <x v="1"/>
    <x v="1"/>
    <x v="1"/>
    <s v="ATL"/>
    <s v="ATL"/>
    <x v="24"/>
    <s v="W"/>
    <n v="5"/>
    <n v="161"/>
    <n v="80"/>
    <n v="67"/>
    <n v="94"/>
    <s v="N"/>
    <x v="0"/>
    <x v="0"/>
    <x v="0"/>
    <x v="1"/>
    <n v="0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04"/>
    <x v="1"/>
    <x v="1"/>
    <x v="5"/>
    <s v="BAL"/>
    <s v="BAL"/>
    <x v="37"/>
    <s v="E"/>
    <n v="2"/>
    <n v="159"/>
    <n v="77"/>
    <n v="90"/>
    <n v="69"/>
    <s v="N"/>
    <x v="0"/>
    <x v="0"/>
    <x v="0"/>
    <x v="1"/>
    <n v="0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04"/>
    <x v="1"/>
    <x v="1"/>
    <x v="5"/>
    <s v="BOS"/>
    <s v="BOS"/>
    <x v="74"/>
    <s v="E"/>
    <n v="1"/>
    <n v="160"/>
    <n v="81"/>
    <n v="95"/>
    <n v="65"/>
    <s v="Y"/>
    <x v="0"/>
    <x v="1"/>
    <x v="1"/>
    <x v="1"/>
    <n v="0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04"/>
    <x v="1"/>
    <x v="1"/>
    <x v="5"/>
    <s v="CAL"/>
    <s v="ANA"/>
    <x v="87"/>
    <s v="W"/>
    <n v="6"/>
    <n v="161"/>
    <n v="81"/>
    <n v="72"/>
    <n v="89"/>
    <s v="N"/>
    <x v="0"/>
    <x v="0"/>
    <x v="0"/>
    <x v="1"/>
    <n v="0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04"/>
    <x v="1"/>
    <x v="1"/>
    <x v="5"/>
    <s v="CHA"/>
    <s v="CHW"/>
    <x v="75"/>
    <s v="W"/>
    <n v="5"/>
    <n v="161"/>
    <n v="81"/>
    <n v="75"/>
    <n v="86"/>
    <s v="N"/>
    <x v="0"/>
    <x v="0"/>
    <x v="0"/>
    <x v="1"/>
    <n v="0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04"/>
    <x v="1"/>
    <x v="1"/>
    <x v="1"/>
    <s v="CHN"/>
    <s v="CHC"/>
    <x v="25"/>
    <s v="E"/>
    <n v="5"/>
    <n v="162"/>
    <n v="81"/>
    <n v="75"/>
    <n v="87"/>
    <s v="N"/>
    <x v="0"/>
    <x v="0"/>
    <x v="0"/>
    <x v="1"/>
    <n v="0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04"/>
    <x v="1"/>
    <x v="1"/>
    <x v="1"/>
    <s v="CIN"/>
    <s v="CIN"/>
    <x v="26"/>
    <s v="W"/>
    <n v="1"/>
    <n v="162"/>
    <n v="81"/>
    <n v="108"/>
    <n v="54"/>
    <s v="Y"/>
    <x v="0"/>
    <x v="1"/>
    <x v="1"/>
    <x v="2"/>
    <n v="1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04"/>
    <x v="1"/>
    <x v="1"/>
    <x v="5"/>
    <s v="CLE"/>
    <s v="CLE"/>
    <x v="76"/>
    <s v="E"/>
    <n v="4"/>
    <n v="159"/>
    <n v="80"/>
    <n v="79"/>
    <n v="80"/>
    <s v="N"/>
    <x v="0"/>
    <x v="0"/>
    <x v="0"/>
    <x v="1"/>
    <n v="0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04"/>
    <x v="1"/>
    <x v="1"/>
    <x v="5"/>
    <s v="DET"/>
    <s v="DET"/>
    <x v="77"/>
    <s v="E"/>
    <n v="6"/>
    <n v="159"/>
    <n v="80"/>
    <n v="57"/>
    <n v="102"/>
    <s v="N"/>
    <x v="0"/>
    <x v="0"/>
    <x v="0"/>
    <x v="1"/>
    <n v="0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04"/>
    <x v="1"/>
    <x v="1"/>
    <x v="1"/>
    <s v="HOU"/>
    <s v="HOU"/>
    <x v="89"/>
    <s v="W"/>
    <n v="6"/>
    <n v="162"/>
    <n v="81"/>
    <n v="64"/>
    <n v="97"/>
    <s v="N"/>
    <x v="0"/>
    <x v="0"/>
    <x v="0"/>
    <x v="1"/>
    <n v="0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04"/>
    <x v="1"/>
    <x v="1"/>
    <x v="5"/>
    <s v="KCA"/>
    <s v="KCR"/>
    <x v="91"/>
    <s v="W"/>
    <n v="2"/>
    <n v="162"/>
    <n v="81"/>
    <n v="91"/>
    <n v="71"/>
    <s v="N"/>
    <x v="0"/>
    <x v="0"/>
    <x v="0"/>
    <x v="1"/>
    <n v="0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04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04"/>
    <x v="1"/>
    <x v="1"/>
    <x v="5"/>
    <s v="MIN"/>
    <s v="MIN"/>
    <x v="79"/>
    <s v="W"/>
    <n v="4"/>
    <n v="159"/>
    <n v="82"/>
    <n v="76"/>
    <n v="83"/>
    <s v="N"/>
    <x v="0"/>
    <x v="0"/>
    <x v="0"/>
    <x v="1"/>
    <n v="0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04"/>
    <x v="1"/>
    <x v="1"/>
    <x v="5"/>
    <s v="ML4"/>
    <s v="MIL"/>
    <x v="53"/>
    <s v="E"/>
    <n v="5"/>
    <n v="162"/>
    <n v="81"/>
    <n v="68"/>
    <n v="94"/>
    <s v="N"/>
    <x v="0"/>
    <x v="0"/>
    <x v="0"/>
    <x v="1"/>
    <n v="0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04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04"/>
    <x v="1"/>
    <x v="1"/>
    <x v="5"/>
    <s v="NYA"/>
    <s v="NYY"/>
    <x v="73"/>
    <s v="E"/>
    <n v="3"/>
    <n v="160"/>
    <n v="78"/>
    <n v="83"/>
    <n v="77"/>
    <s v="N"/>
    <x v="0"/>
    <x v="0"/>
    <x v="0"/>
    <x v="1"/>
    <n v="0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04"/>
    <x v="1"/>
    <x v="1"/>
    <x v="1"/>
    <s v="NYN"/>
    <s v="NYM"/>
    <x v="90"/>
    <s v="E"/>
    <n v="3"/>
    <n v="162"/>
    <n v="81"/>
    <n v="82"/>
    <n v="80"/>
    <s v="N"/>
    <x v="0"/>
    <x v="0"/>
    <x v="0"/>
    <x v="1"/>
    <n v="0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04"/>
    <x v="1"/>
    <x v="1"/>
    <x v="5"/>
    <s v="OAK"/>
    <s v="OAK"/>
    <x v="78"/>
    <s v="W"/>
    <n v="1"/>
    <n v="162"/>
    <n v="81"/>
    <n v="98"/>
    <n v="64"/>
    <s v="Y"/>
    <x v="0"/>
    <x v="0"/>
    <x v="0"/>
    <x v="1"/>
    <n v="0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04"/>
    <x v="1"/>
    <x v="1"/>
    <x v="1"/>
    <s v="PHI"/>
    <s v="PHI"/>
    <x v="44"/>
    <s v="E"/>
    <n v="2"/>
    <n v="162"/>
    <n v="81"/>
    <n v="86"/>
    <n v="76"/>
    <s v="N"/>
    <x v="0"/>
    <x v="0"/>
    <x v="0"/>
    <x v="1"/>
    <n v="0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04"/>
    <x v="1"/>
    <x v="1"/>
    <x v="1"/>
    <s v="PIT"/>
    <s v="PIT"/>
    <x v="39"/>
    <s v="E"/>
    <n v="1"/>
    <n v="161"/>
    <n v="80"/>
    <n v="92"/>
    <n v="69"/>
    <s v="Y"/>
    <x v="0"/>
    <x v="0"/>
    <x v="0"/>
    <x v="1"/>
    <n v="0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04"/>
    <x v="1"/>
    <x v="1"/>
    <x v="1"/>
    <s v="SDN"/>
    <s v="SDP"/>
    <x v="92"/>
    <s v="W"/>
    <n v="4"/>
    <n v="162"/>
    <n v="81"/>
    <n v="71"/>
    <n v="91"/>
    <s v="N"/>
    <x v="0"/>
    <x v="0"/>
    <x v="0"/>
    <x v="1"/>
    <n v="0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04"/>
    <x v="1"/>
    <x v="1"/>
    <x v="1"/>
    <s v="SFN"/>
    <s v="SFG"/>
    <x v="42"/>
    <s v="W"/>
    <n v="3"/>
    <n v="161"/>
    <n v="81"/>
    <n v="80"/>
    <n v="81"/>
    <s v="N"/>
    <x v="0"/>
    <x v="0"/>
    <x v="0"/>
    <x v="1"/>
    <n v="0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04"/>
    <x v="1"/>
    <x v="1"/>
    <x v="1"/>
    <s v="SLN"/>
    <s v="STL"/>
    <x v="40"/>
    <s v="E"/>
    <n v="3"/>
    <n v="163"/>
    <n v="82"/>
    <n v="82"/>
    <n v="80"/>
    <s v="N"/>
    <x v="0"/>
    <x v="0"/>
    <x v="0"/>
    <x v="1"/>
    <n v="0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04"/>
    <x v="1"/>
    <x v="1"/>
    <x v="5"/>
    <s v="TEX"/>
    <s v="TEX"/>
    <x v="88"/>
    <s v="W"/>
    <n v="3"/>
    <n v="162"/>
    <n v="80"/>
    <n v="79"/>
    <n v="83"/>
    <s v="N"/>
    <x v="0"/>
    <x v="0"/>
    <x v="0"/>
    <x v="1"/>
    <n v="0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05"/>
    <x v="1"/>
    <x v="1"/>
    <x v="1"/>
    <s v="ATL"/>
    <s v="ATL"/>
    <x v="24"/>
    <s v="W"/>
    <n v="6"/>
    <n v="162"/>
    <n v="81"/>
    <n v="70"/>
    <n v="92"/>
    <s v="N"/>
    <x v="0"/>
    <x v="0"/>
    <x v="0"/>
    <x v="1"/>
    <n v="0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05"/>
    <x v="1"/>
    <x v="1"/>
    <x v="5"/>
    <s v="BAL"/>
    <s v="BAL"/>
    <x v="37"/>
    <s v="E"/>
    <n v="2"/>
    <n v="162"/>
    <n v="81"/>
    <n v="88"/>
    <n v="74"/>
    <s v="N"/>
    <x v="0"/>
    <x v="0"/>
    <x v="0"/>
    <x v="1"/>
    <n v="0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05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05"/>
    <x v="1"/>
    <x v="1"/>
    <x v="5"/>
    <s v="CAL"/>
    <s v="ANA"/>
    <x v="87"/>
    <s v="W"/>
    <n v="4"/>
    <n v="162"/>
    <n v="81"/>
    <n v="76"/>
    <n v="86"/>
    <s v="N"/>
    <x v="0"/>
    <x v="0"/>
    <x v="0"/>
    <x v="1"/>
    <n v="0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05"/>
    <x v="1"/>
    <x v="1"/>
    <x v="5"/>
    <s v="CHA"/>
    <s v="CHW"/>
    <x v="75"/>
    <s v="W"/>
    <n v="6"/>
    <n v="161"/>
    <n v="80"/>
    <n v="64"/>
    <n v="97"/>
    <s v="N"/>
    <x v="0"/>
    <x v="0"/>
    <x v="0"/>
    <x v="1"/>
    <n v="0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05"/>
    <x v="1"/>
    <x v="1"/>
    <x v="1"/>
    <s v="CHN"/>
    <s v="CHC"/>
    <x v="25"/>
    <s v="E"/>
    <n v="4"/>
    <n v="162"/>
    <n v="81"/>
    <n v="75"/>
    <n v="87"/>
    <s v="N"/>
    <x v="0"/>
    <x v="0"/>
    <x v="0"/>
    <x v="1"/>
    <n v="0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05"/>
    <x v="1"/>
    <x v="1"/>
    <x v="1"/>
    <s v="CIN"/>
    <s v="CIN"/>
    <x v="26"/>
    <s v="W"/>
    <n v="1"/>
    <n v="162"/>
    <n v="81"/>
    <n v="102"/>
    <n v="60"/>
    <s v="Y"/>
    <x v="0"/>
    <x v="1"/>
    <x v="1"/>
    <x v="2"/>
    <n v="1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05"/>
    <x v="1"/>
    <x v="1"/>
    <x v="5"/>
    <s v="CLE"/>
    <s v="CLE"/>
    <x v="76"/>
    <s v="E"/>
    <n v="4"/>
    <n v="159"/>
    <n v="79"/>
    <n v="81"/>
    <n v="78"/>
    <s v="N"/>
    <x v="0"/>
    <x v="0"/>
    <x v="0"/>
    <x v="1"/>
    <n v="0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05"/>
    <x v="1"/>
    <x v="1"/>
    <x v="5"/>
    <s v="DET"/>
    <s v="DET"/>
    <x v="77"/>
    <s v="E"/>
    <n v="5"/>
    <n v="161"/>
    <n v="80"/>
    <n v="74"/>
    <n v="87"/>
    <s v="N"/>
    <x v="0"/>
    <x v="0"/>
    <x v="0"/>
    <x v="1"/>
    <n v="0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05"/>
    <x v="1"/>
    <x v="1"/>
    <x v="1"/>
    <s v="HOU"/>
    <s v="HOU"/>
    <x v="89"/>
    <s v="W"/>
    <n v="3"/>
    <n v="162"/>
    <n v="82"/>
    <n v="80"/>
    <n v="82"/>
    <s v="N"/>
    <x v="0"/>
    <x v="0"/>
    <x v="0"/>
    <x v="1"/>
    <n v="0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05"/>
    <x v="1"/>
    <x v="1"/>
    <x v="5"/>
    <s v="KCA"/>
    <s v="KCR"/>
    <x v="91"/>
    <s v="W"/>
    <n v="1"/>
    <n v="162"/>
    <n v="81"/>
    <n v="90"/>
    <n v="72"/>
    <s v="Y"/>
    <x v="0"/>
    <x v="0"/>
    <x v="0"/>
    <x v="1"/>
    <n v="0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05"/>
    <x v="1"/>
    <x v="1"/>
    <x v="1"/>
    <s v="LAN"/>
    <s v="LAD"/>
    <x v="47"/>
    <s v="W"/>
    <n v="2"/>
    <n v="162"/>
    <n v="81"/>
    <n v="92"/>
    <n v="70"/>
    <s v="N"/>
    <x v="0"/>
    <x v="0"/>
    <x v="0"/>
    <x v="1"/>
    <n v="0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05"/>
    <x v="1"/>
    <x v="1"/>
    <x v="5"/>
    <s v="MIN"/>
    <s v="MIN"/>
    <x v="79"/>
    <s v="W"/>
    <n v="3"/>
    <n v="162"/>
    <n v="81"/>
    <n v="85"/>
    <n v="77"/>
    <s v="N"/>
    <x v="0"/>
    <x v="0"/>
    <x v="0"/>
    <x v="1"/>
    <n v="0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05"/>
    <x v="1"/>
    <x v="1"/>
    <x v="5"/>
    <s v="ML4"/>
    <s v="MIL"/>
    <x v="53"/>
    <s v="E"/>
    <n v="6"/>
    <n v="161"/>
    <n v="81"/>
    <n v="66"/>
    <n v="95"/>
    <s v="N"/>
    <x v="0"/>
    <x v="0"/>
    <x v="0"/>
    <x v="1"/>
    <n v="0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05"/>
    <x v="1"/>
    <x v="1"/>
    <x v="1"/>
    <s v="MON"/>
    <s v="WSN"/>
    <x v="13"/>
    <s v="E"/>
    <n v="6"/>
    <n v="162"/>
    <n v="80"/>
    <n v="55"/>
    <n v="107"/>
    <s v="N"/>
    <x v="0"/>
    <x v="0"/>
    <x v="0"/>
    <x v="1"/>
    <n v="0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05"/>
    <x v="1"/>
    <x v="1"/>
    <x v="5"/>
    <s v="NYA"/>
    <s v="NYY"/>
    <x v="73"/>
    <s v="E"/>
    <n v="1"/>
    <n v="159"/>
    <n v="80"/>
    <n v="97"/>
    <n v="62"/>
    <s v="Y"/>
    <x v="0"/>
    <x v="1"/>
    <x v="1"/>
    <x v="1"/>
    <n v="0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05"/>
    <x v="1"/>
    <x v="1"/>
    <x v="1"/>
    <s v="NYN"/>
    <s v="NYM"/>
    <x v="90"/>
    <s v="E"/>
    <n v="3"/>
    <n v="162"/>
    <n v="82"/>
    <n v="86"/>
    <n v="76"/>
    <s v="N"/>
    <x v="0"/>
    <x v="0"/>
    <x v="0"/>
    <x v="1"/>
    <n v="0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05"/>
    <x v="1"/>
    <x v="1"/>
    <x v="5"/>
    <s v="OAK"/>
    <s v="OAK"/>
    <x v="78"/>
    <s v="W"/>
    <n v="2"/>
    <n v="161"/>
    <n v="81"/>
    <n v="87"/>
    <n v="74"/>
    <s v="N"/>
    <x v="0"/>
    <x v="0"/>
    <x v="0"/>
    <x v="1"/>
    <n v="0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05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05"/>
    <x v="1"/>
    <x v="1"/>
    <x v="1"/>
    <s v="PIT"/>
    <s v="PIT"/>
    <x v="39"/>
    <s v="E"/>
    <n v="2"/>
    <n v="162"/>
    <n v="81"/>
    <n v="92"/>
    <n v="70"/>
    <s v="N"/>
    <x v="0"/>
    <x v="0"/>
    <x v="0"/>
    <x v="1"/>
    <n v="0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05"/>
    <x v="1"/>
    <x v="1"/>
    <x v="1"/>
    <s v="SDN"/>
    <s v="SDP"/>
    <x v="92"/>
    <s v="W"/>
    <n v="5"/>
    <n v="162"/>
    <n v="80"/>
    <n v="73"/>
    <n v="89"/>
    <s v="N"/>
    <x v="0"/>
    <x v="0"/>
    <x v="0"/>
    <x v="1"/>
    <n v="0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05"/>
    <x v="1"/>
    <x v="1"/>
    <x v="1"/>
    <s v="SFN"/>
    <s v="SFG"/>
    <x v="42"/>
    <s v="W"/>
    <n v="4"/>
    <n v="162"/>
    <n v="81"/>
    <n v="74"/>
    <n v="88"/>
    <s v="N"/>
    <x v="0"/>
    <x v="0"/>
    <x v="0"/>
    <x v="1"/>
    <n v="0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05"/>
    <x v="1"/>
    <x v="1"/>
    <x v="1"/>
    <s v="SLN"/>
    <s v="STL"/>
    <x v="40"/>
    <s v="E"/>
    <n v="5"/>
    <n v="162"/>
    <n v="81"/>
    <n v="72"/>
    <n v="90"/>
    <s v="N"/>
    <x v="0"/>
    <x v="0"/>
    <x v="0"/>
    <x v="1"/>
    <n v="0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05"/>
    <x v="1"/>
    <x v="1"/>
    <x v="5"/>
    <s v="TEX"/>
    <s v="TEX"/>
    <x v="88"/>
    <s v="W"/>
    <n v="4"/>
    <n v="162"/>
    <n v="81"/>
    <n v="76"/>
    <n v="86"/>
    <s v="N"/>
    <x v="0"/>
    <x v="0"/>
    <x v="0"/>
    <x v="1"/>
    <n v="0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06"/>
    <x v="1"/>
    <x v="1"/>
    <x v="1"/>
    <s v="ATL"/>
    <s v="ATL"/>
    <x v="24"/>
    <s v="W"/>
    <n v="6"/>
    <n v="162"/>
    <n v="81"/>
    <n v="61"/>
    <n v="101"/>
    <s v="N"/>
    <x v="0"/>
    <x v="0"/>
    <x v="0"/>
    <x v="1"/>
    <n v="0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06"/>
    <x v="1"/>
    <x v="1"/>
    <x v="5"/>
    <s v="BAL"/>
    <s v="BAL"/>
    <x v="37"/>
    <s v="E"/>
    <n v="2"/>
    <n v="161"/>
    <n v="81"/>
    <n v="97"/>
    <n v="64"/>
    <s v="N"/>
    <x v="0"/>
    <x v="0"/>
    <x v="0"/>
    <x v="1"/>
    <n v="0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06"/>
    <x v="1"/>
    <x v="1"/>
    <x v="5"/>
    <s v="BOS"/>
    <s v="BOS"/>
    <x v="74"/>
    <s v="E"/>
    <n v="2"/>
    <n v="161"/>
    <n v="80"/>
    <n v="97"/>
    <n v="64"/>
    <s v="N"/>
    <x v="0"/>
    <x v="0"/>
    <x v="0"/>
    <x v="1"/>
    <n v="0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06"/>
    <x v="1"/>
    <x v="1"/>
    <x v="5"/>
    <s v="CAL"/>
    <s v="ANA"/>
    <x v="87"/>
    <s v="W"/>
    <n v="5"/>
    <n v="162"/>
    <n v="81"/>
    <n v="74"/>
    <n v="88"/>
    <s v="N"/>
    <x v="0"/>
    <x v="0"/>
    <x v="0"/>
    <x v="1"/>
    <n v="0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06"/>
    <x v="1"/>
    <x v="1"/>
    <x v="5"/>
    <s v="CHA"/>
    <s v="CHW"/>
    <x v="75"/>
    <s v="W"/>
    <n v="3"/>
    <n v="162"/>
    <n v="81"/>
    <n v="90"/>
    <n v="72"/>
    <s v="N"/>
    <x v="0"/>
    <x v="0"/>
    <x v="0"/>
    <x v="1"/>
    <n v="0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06"/>
    <x v="1"/>
    <x v="1"/>
    <x v="1"/>
    <s v="CHN"/>
    <s v="CHC"/>
    <x v="25"/>
    <s v="E"/>
    <n v="4"/>
    <n v="162"/>
    <n v="81"/>
    <n v="81"/>
    <n v="81"/>
    <s v="N"/>
    <x v="0"/>
    <x v="0"/>
    <x v="0"/>
    <x v="1"/>
    <n v="0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06"/>
    <x v="1"/>
    <x v="1"/>
    <x v="1"/>
    <s v="CIN"/>
    <s v="CIN"/>
    <x v="26"/>
    <s v="W"/>
    <n v="2"/>
    <n v="162"/>
    <n v="81"/>
    <n v="88"/>
    <n v="74"/>
    <s v="N"/>
    <x v="0"/>
    <x v="0"/>
    <x v="0"/>
    <x v="1"/>
    <n v="0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06"/>
    <x v="1"/>
    <x v="1"/>
    <x v="5"/>
    <s v="CLE"/>
    <s v="CLE"/>
    <x v="76"/>
    <s v="E"/>
    <n v="5"/>
    <n v="161"/>
    <n v="81"/>
    <n v="71"/>
    <n v="90"/>
    <s v="N"/>
    <x v="0"/>
    <x v="0"/>
    <x v="0"/>
    <x v="1"/>
    <n v="0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06"/>
    <x v="1"/>
    <x v="1"/>
    <x v="5"/>
    <s v="DET"/>
    <s v="DET"/>
    <x v="77"/>
    <s v="E"/>
    <n v="4"/>
    <n v="162"/>
    <n v="81"/>
    <n v="74"/>
    <n v="88"/>
    <s v="N"/>
    <x v="0"/>
    <x v="0"/>
    <x v="0"/>
    <x v="1"/>
    <n v="0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06"/>
    <x v="1"/>
    <x v="1"/>
    <x v="1"/>
    <s v="HOU"/>
    <s v="HOU"/>
    <x v="89"/>
    <s v="W"/>
    <n v="3"/>
    <n v="162"/>
    <n v="81"/>
    <n v="81"/>
    <n v="81"/>
    <s v="N"/>
    <x v="0"/>
    <x v="0"/>
    <x v="0"/>
    <x v="1"/>
    <n v="0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06"/>
    <x v="1"/>
    <x v="1"/>
    <x v="5"/>
    <s v="KCA"/>
    <s v="KCR"/>
    <x v="91"/>
    <s v="W"/>
    <n v="1"/>
    <n v="162"/>
    <n v="81"/>
    <n v="102"/>
    <n v="60"/>
    <s v="Y"/>
    <x v="0"/>
    <x v="0"/>
    <x v="0"/>
    <x v="1"/>
    <n v="0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06"/>
    <x v="1"/>
    <x v="1"/>
    <x v="1"/>
    <s v="LAN"/>
    <s v="LAD"/>
    <x v="47"/>
    <s v="W"/>
    <n v="1"/>
    <n v="162"/>
    <n v="81"/>
    <n v="98"/>
    <n v="64"/>
    <s v="Y"/>
    <x v="0"/>
    <x v="1"/>
    <x v="1"/>
    <x v="1"/>
    <n v="0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06"/>
    <x v="1"/>
    <x v="1"/>
    <x v="5"/>
    <s v="MIN"/>
    <s v="MIN"/>
    <x v="79"/>
    <s v="W"/>
    <n v="4"/>
    <n v="161"/>
    <n v="80"/>
    <n v="84"/>
    <n v="77"/>
    <s v="N"/>
    <x v="0"/>
    <x v="0"/>
    <x v="0"/>
    <x v="1"/>
    <n v="0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06"/>
    <x v="1"/>
    <x v="1"/>
    <x v="5"/>
    <s v="ML4"/>
    <s v="MIL"/>
    <x v="53"/>
    <s v="E"/>
    <n v="6"/>
    <n v="162"/>
    <n v="81"/>
    <n v="67"/>
    <n v="95"/>
    <s v="N"/>
    <x v="0"/>
    <x v="0"/>
    <x v="0"/>
    <x v="1"/>
    <n v="0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06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06"/>
    <x v="1"/>
    <x v="1"/>
    <x v="5"/>
    <s v="NYA"/>
    <s v="NYY"/>
    <x v="73"/>
    <s v="E"/>
    <n v="1"/>
    <n v="162"/>
    <n v="81"/>
    <n v="100"/>
    <n v="62"/>
    <s v="Y"/>
    <x v="0"/>
    <x v="1"/>
    <x v="1"/>
    <x v="2"/>
    <n v="1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06"/>
    <x v="1"/>
    <x v="1"/>
    <x v="1"/>
    <s v="NYN"/>
    <s v="NYM"/>
    <x v="90"/>
    <s v="E"/>
    <n v="6"/>
    <n v="162"/>
    <n v="79"/>
    <n v="64"/>
    <n v="98"/>
    <s v="N"/>
    <x v="0"/>
    <x v="0"/>
    <x v="0"/>
    <x v="1"/>
    <n v="0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06"/>
    <x v="1"/>
    <x v="1"/>
    <x v="5"/>
    <s v="OAK"/>
    <s v="OAK"/>
    <x v="78"/>
    <s v="W"/>
    <n v="7"/>
    <n v="161"/>
    <n v="81"/>
    <n v="63"/>
    <n v="98"/>
    <s v="N"/>
    <x v="0"/>
    <x v="0"/>
    <x v="0"/>
    <x v="1"/>
    <n v="0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06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06"/>
    <x v="1"/>
    <x v="1"/>
    <x v="1"/>
    <s v="PIT"/>
    <s v="PIT"/>
    <x v="39"/>
    <s v="E"/>
    <n v="2"/>
    <n v="162"/>
    <n v="81"/>
    <n v="96"/>
    <n v="66"/>
    <s v="N"/>
    <x v="0"/>
    <x v="0"/>
    <x v="0"/>
    <x v="1"/>
    <n v="0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06"/>
    <x v="1"/>
    <x v="1"/>
    <x v="1"/>
    <s v="SDN"/>
    <s v="SDP"/>
    <x v="92"/>
    <s v="W"/>
    <n v="5"/>
    <n v="162"/>
    <n v="81"/>
    <n v="69"/>
    <n v="93"/>
    <s v="N"/>
    <x v="0"/>
    <x v="0"/>
    <x v="0"/>
    <x v="1"/>
    <n v="0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06"/>
    <x v="1"/>
    <x v="1"/>
    <x v="5"/>
    <s v="SEA"/>
    <s v="SEA"/>
    <x v="93"/>
    <s v="W"/>
    <n v="6"/>
    <n v="162"/>
    <n v="81"/>
    <n v="64"/>
    <n v="98"/>
    <s v="N"/>
    <x v="0"/>
    <x v="0"/>
    <x v="0"/>
    <x v="1"/>
    <n v="0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06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06"/>
    <x v="1"/>
    <x v="1"/>
    <x v="1"/>
    <s v="SLN"/>
    <s v="STL"/>
    <x v="40"/>
    <s v="E"/>
    <n v="3"/>
    <n v="162"/>
    <n v="83"/>
    <n v="83"/>
    <n v="79"/>
    <s v="N"/>
    <x v="0"/>
    <x v="0"/>
    <x v="0"/>
    <x v="1"/>
    <n v="0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06"/>
    <x v="1"/>
    <x v="1"/>
    <x v="5"/>
    <s v="TEX"/>
    <s v="TEX"/>
    <x v="88"/>
    <s v="W"/>
    <n v="2"/>
    <n v="162"/>
    <n v="81"/>
    <n v="94"/>
    <n v="68"/>
    <s v="N"/>
    <x v="0"/>
    <x v="0"/>
    <x v="0"/>
    <x v="1"/>
    <n v="0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06"/>
    <x v="1"/>
    <x v="1"/>
    <x v="5"/>
    <s v="TOR"/>
    <s v="TOR"/>
    <x v="94"/>
    <s v="E"/>
    <n v="7"/>
    <n v="161"/>
    <n v="80"/>
    <n v="54"/>
    <n v="107"/>
    <s v="N"/>
    <x v="0"/>
    <x v="0"/>
    <x v="0"/>
    <x v="1"/>
    <n v="0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07"/>
    <x v="1"/>
    <x v="1"/>
    <x v="1"/>
    <s v="ATL"/>
    <s v="ATL"/>
    <x v="24"/>
    <s v="W"/>
    <n v="6"/>
    <n v="162"/>
    <n v="81"/>
    <n v="69"/>
    <n v="93"/>
    <s v="N"/>
    <x v="0"/>
    <x v="0"/>
    <x v="0"/>
    <x v="1"/>
    <n v="0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07"/>
    <x v="1"/>
    <x v="1"/>
    <x v="5"/>
    <s v="BAL"/>
    <s v="BAL"/>
    <x v="37"/>
    <s v="E"/>
    <n v="4"/>
    <n v="161"/>
    <n v="81"/>
    <n v="90"/>
    <n v="71"/>
    <s v="N"/>
    <x v="0"/>
    <x v="0"/>
    <x v="0"/>
    <x v="1"/>
    <n v="0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07"/>
    <x v="1"/>
    <x v="1"/>
    <x v="5"/>
    <s v="BOS"/>
    <s v="BOS"/>
    <x v="74"/>
    <s v="E"/>
    <n v="2"/>
    <n v="163"/>
    <n v="82"/>
    <n v="99"/>
    <n v="64"/>
    <s v="N"/>
    <x v="0"/>
    <x v="0"/>
    <x v="0"/>
    <x v="1"/>
    <n v="0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07"/>
    <x v="1"/>
    <x v="1"/>
    <x v="5"/>
    <s v="CAL"/>
    <s v="ANA"/>
    <x v="87"/>
    <s v="W"/>
    <n v="2"/>
    <n v="162"/>
    <n v="81"/>
    <n v="87"/>
    <n v="75"/>
    <s v="N"/>
    <x v="0"/>
    <x v="0"/>
    <x v="0"/>
    <x v="1"/>
    <n v="0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07"/>
    <x v="1"/>
    <x v="1"/>
    <x v="5"/>
    <s v="CHA"/>
    <s v="CHW"/>
    <x v="75"/>
    <s v="W"/>
    <n v="5"/>
    <n v="161"/>
    <n v="80"/>
    <n v="71"/>
    <n v="90"/>
    <s v="N"/>
    <x v="0"/>
    <x v="0"/>
    <x v="0"/>
    <x v="1"/>
    <n v="0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07"/>
    <x v="1"/>
    <x v="1"/>
    <x v="1"/>
    <s v="CHN"/>
    <s v="CHC"/>
    <x v="25"/>
    <s v="E"/>
    <n v="3"/>
    <n v="162"/>
    <n v="82"/>
    <n v="79"/>
    <n v="83"/>
    <s v="N"/>
    <x v="0"/>
    <x v="0"/>
    <x v="0"/>
    <x v="1"/>
    <n v="0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07"/>
    <x v="1"/>
    <x v="1"/>
    <x v="1"/>
    <s v="CIN"/>
    <s v="CIN"/>
    <x v="26"/>
    <s v="W"/>
    <n v="2"/>
    <n v="161"/>
    <n v="80"/>
    <n v="92"/>
    <n v="69"/>
    <s v="N"/>
    <x v="0"/>
    <x v="0"/>
    <x v="0"/>
    <x v="1"/>
    <n v="0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07"/>
    <x v="1"/>
    <x v="1"/>
    <x v="5"/>
    <s v="CLE"/>
    <s v="CLE"/>
    <x v="76"/>
    <s v="E"/>
    <n v="6"/>
    <n v="159"/>
    <n v="78"/>
    <n v="69"/>
    <n v="90"/>
    <s v="N"/>
    <x v="0"/>
    <x v="0"/>
    <x v="0"/>
    <x v="1"/>
    <n v="0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07"/>
    <x v="1"/>
    <x v="1"/>
    <x v="5"/>
    <s v="DET"/>
    <s v="DET"/>
    <x v="77"/>
    <s v="E"/>
    <n v="5"/>
    <n v="162"/>
    <n v="81"/>
    <n v="86"/>
    <n v="76"/>
    <s v="N"/>
    <x v="0"/>
    <x v="0"/>
    <x v="0"/>
    <x v="1"/>
    <n v="0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07"/>
    <x v="1"/>
    <x v="1"/>
    <x v="1"/>
    <s v="HOU"/>
    <s v="HOU"/>
    <x v="89"/>
    <s v="W"/>
    <n v="5"/>
    <n v="162"/>
    <n v="81"/>
    <n v="74"/>
    <n v="88"/>
    <s v="N"/>
    <x v="0"/>
    <x v="0"/>
    <x v="0"/>
    <x v="1"/>
    <n v="0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07"/>
    <x v="1"/>
    <x v="1"/>
    <x v="5"/>
    <s v="KCA"/>
    <s v="KCR"/>
    <x v="91"/>
    <s v="W"/>
    <n v="1"/>
    <n v="162"/>
    <n v="81"/>
    <n v="92"/>
    <n v="70"/>
    <s v="Y"/>
    <x v="0"/>
    <x v="0"/>
    <x v="0"/>
    <x v="1"/>
    <n v="0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07"/>
    <x v="1"/>
    <x v="1"/>
    <x v="1"/>
    <s v="LAN"/>
    <s v="LAD"/>
    <x v="47"/>
    <s v="W"/>
    <n v="1"/>
    <n v="162"/>
    <n v="81"/>
    <n v="95"/>
    <n v="67"/>
    <s v="Y"/>
    <x v="0"/>
    <x v="1"/>
    <x v="1"/>
    <x v="1"/>
    <n v="0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07"/>
    <x v="1"/>
    <x v="1"/>
    <x v="5"/>
    <s v="MIN"/>
    <s v="MIN"/>
    <x v="79"/>
    <s v="W"/>
    <n v="4"/>
    <n v="162"/>
    <n v="81"/>
    <n v="73"/>
    <n v="89"/>
    <s v="N"/>
    <x v="0"/>
    <x v="0"/>
    <x v="0"/>
    <x v="1"/>
    <n v="0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07"/>
    <x v="1"/>
    <x v="1"/>
    <x v="5"/>
    <s v="ML4"/>
    <s v="MIL"/>
    <x v="53"/>
    <s v="E"/>
    <n v="3"/>
    <n v="162"/>
    <n v="81"/>
    <n v="93"/>
    <n v="69"/>
    <s v="N"/>
    <x v="0"/>
    <x v="0"/>
    <x v="0"/>
    <x v="1"/>
    <n v="0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07"/>
    <x v="1"/>
    <x v="1"/>
    <x v="1"/>
    <s v="MON"/>
    <s v="WSN"/>
    <x v="13"/>
    <s v="E"/>
    <n v="4"/>
    <n v="162"/>
    <n v="80"/>
    <n v="76"/>
    <n v="86"/>
    <s v="N"/>
    <x v="0"/>
    <x v="0"/>
    <x v="0"/>
    <x v="1"/>
    <n v="0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07"/>
    <x v="1"/>
    <x v="1"/>
    <x v="5"/>
    <s v="NYA"/>
    <s v="NYY"/>
    <x v="73"/>
    <s v="E"/>
    <n v="1"/>
    <n v="163"/>
    <n v="81"/>
    <n v="100"/>
    <n v="63"/>
    <s v="Y"/>
    <x v="0"/>
    <x v="1"/>
    <x v="1"/>
    <x v="2"/>
    <n v="1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07"/>
    <x v="1"/>
    <x v="1"/>
    <x v="1"/>
    <s v="NYN"/>
    <s v="NYM"/>
    <x v="90"/>
    <s v="E"/>
    <n v="6"/>
    <n v="162"/>
    <n v="80"/>
    <n v="66"/>
    <n v="96"/>
    <s v="N"/>
    <x v="0"/>
    <x v="0"/>
    <x v="0"/>
    <x v="1"/>
    <n v="0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07"/>
    <x v="1"/>
    <x v="1"/>
    <x v="5"/>
    <s v="OAK"/>
    <s v="OAK"/>
    <x v="78"/>
    <s v="W"/>
    <n v="6"/>
    <n v="162"/>
    <n v="80"/>
    <n v="69"/>
    <n v="93"/>
    <s v="N"/>
    <x v="0"/>
    <x v="0"/>
    <x v="0"/>
    <x v="1"/>
    <n v="0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07"/>
    <x v="1"/>
    <x v="1"/>
    <x v="1"/>
    <s v="PHI"/>
    <s v="PHI"/>
    <x v="44"/>
    <s v="E"/>
    <n v="1"/>
    <n v="162"/>
    <n v="82"/>
    <n v="90"/>
    <n v="72"/>
    <s v="Y"/>
    <x v="0"/>
    <x v="0"/>
    <x v="0"/>
    <x v="1"/>
    <n v="0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07"/>
    <x v="1"/>
    <x v="1"/>
    <x v="1"/>
    <s v="PIT"/>
    <s v="PIT"/>
    <x v="39"/>
    <s v="E"/>
    <n v="2"/>
    <n v="161"/>
    <n v="81"/>
    <n v="88"/>
    <n v="73"/>
    <s v="N"/>
    <x v="0"/>
    <x v="0"/>
    <x v="0"/>
    <x v="1"/>
    <n v="0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07"/>
    <x v="1"/>
    <x v="1"/>
    <x v="1"/>
    <s v="SDN"/>
    <s v="SDP"/>
    <x v="92"/>
    <s v="W"/>
    <n v="4"/>
    <n v="162"/>
    <n v="81"/>
    <n v="84"/>
    <n v="78"/>
    <s v="N"/>
    <x v="0"/>
    <x v="0"/>
    <x v="0"/>
    <x v="1"/>
    <n v="0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07"/>
    <x v="1"/>
    <x v="1"/>
    <x v="5"/>
    <s v="SEA"/>
    <s v="SEA"/>
    <x v="93"/>
    <s v="W"/>
    <n v="7"/>
    <n v="160"/>
    <n v="81"/>
    <n v="56"/>
    <n v="104"/>
    <s v="N"/>
    <x v="0"/>
    <x v="0"/>
    <x v="0"/>
    <x v="1"/>
    <n v="0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07"/>
    <x v="1"/>
    <x v="1"/>
    <x v="1"/>
    <s v="SFN"/>
    <s v="SFG"/>
    <x v="42"/>
    <s v="W"/>
    <n v="3"/>
    <n v="162"/>
    <n v="81"/>
    <n v="89"/>
    <n v="73"/>
    <s v="N"/>
    <x v="0"/>
    <x v="0"/>
    <x v="0"/>
    <x v="1"/>
    <n v="0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07"/>
    <x v="1"/>
    <x v="1"/>
    <x v="1"/>
    <s v="SLN"/>
    <s v="STL"/>
    <x v="40"/>
    <s v="E"/>
    <n v="5"/>
    <n v="162"/>
    <n v="81"/>
    <n v="69"/>
    <n v="93"/>
    <s v="N"/>
    <x v="0"/>
    <x v="0"/>
    <x v="0"/>
    <x v="1"/>
    <n v="0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07"/>
    <x v="1"/>
    <x v="1"/>
    <x v="5"/>
    <s v="TEX"/>
    <s v="TEX"/>
    <x v="88"/>
    <s v="W"/>
    <n v="2"/>
    <n v="162"/>
    <n v="82"/>
    <n v="87"/>
    <n v="75"/>
    <s v="N"/>
    <x v="0"/>
    <x v="0"/>
    <x v="0"/>
    <x v="1"/>
    <n v="0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07"/>
    <x v="1"/>
    <x v="1"/>
    <x v="5"/>
    <s v="TOR"/>
    <s v="TOR"/>
    <x v="94"/>
    <s v="E"/>
    <n v="7"/>
    <n v="161"/>
    <n v="81"/>
    <n v="59"/>
    <n v="102"/>
    <s v="N"/>
    <x v="0"/>
    <x v="0"/>
    <x v="0"/>
    <x v="1"/>
    <n v="0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08"/>
    <x v="1"/>
    <x v="1"/>
    <x v="1"/>
    <s v="ATL"/>
    <s v="ATL"/>
    <x v="24"/>
    <s v="W"/>
    <n v="6"/>
    <n v="160"/>
    <n v="79"/>
    <n v="66"/>
    <n v="94"/>
    <s v="N"/>
    <x v="0"/>
    <x v="0"/>
    <x v="0"/>
    <x v="1"/>
    <n v="0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08"/>
    <x v="1"/>
    <x v="1"/>
    <x v="5"/>
    <s v="BAL"/>
    <s v="BAL"/>
    <x v="37"/>
    <s v="E"/>
    <n v="1"/>
    <n v="159"/>
    <n v="79"/>
    <n v="102"/>
    <n v="57"/>
    <s v="Y"/>
    <x v="0"/>
    <x v="1"/>
    <x v="1"/>
    <x v="1"/>
    <n v="0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08"/>
    <x v="1"/>
    <x v="1"/>
    <x v="5"/>
    <s v="BOS"/>
    <s v="BOS"/>
    <x v="74"/>
    <s v="E"/>
    <n v="3"/>
    <n v="160"/>
    <n v="80"/>
    <n v="91"/>
    <n v="69"/>
    <s v="N"/>
    <x v="0"/>
    <x v="0"/>
    <x v="0"/>
    <x v="1"/>
    <n v="0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08"/>
    <x v="1"/>
    <x v="1"/>
    <x v="5"/>
    <s v="CAL"/>
    <s v="ANA"/>
    <x v="87"/>
    <s v="W"/>
    <n v="1"/>
    <n v="162"/>
    <n v="81"/>
    <n v="88"/>
    <n v="74"/>
    <s v="Y"/>
    <x v="0"/>
    <x v="0"/>
    <x v="0"/>
    <x v="1"/>
    <n v="0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08"/>
    <x v="1"/>
    <x v="1"/>
    <x v="5"/>
    <s v="CHA"/>
    <s v="CHW"/>
    <x v="75"/>
    <s v="W"/>
    <n v="5"/>
    <n v="159"/>
    <n v="79"/>
    <n v="73"/>
    <n v="87"/>
    <s v="N"/>
    <x v="0"/>
    <x v="0"/>
    <x v="0"/>
    <x v="1"/>
    <n v="0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08"/>
    <x v="1"/>
    <x v="1"/>
    <x v="1"/>
    <s v="CHN"/>
    <s v="CHC"/>
    <x v="25"/>
    <s v="E"/>
    <n v="5"/>
    <n v="162"/>
    <n v="81"/>
    <n v="80"/>
    <n v="82"/>
    <s v="N"/>
    <x v="0"/>
    <x v="0"/>
    <x v="0"/>
    <x v="1"/>
    <n v="0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08"/>
    <x v="1"/>
    <x v="1"/>
    <x v="1"/>
    <s v="CIN"/>
    <s v="CIN"/>
    <x v="26"/>
    <s v="W"/>
    <n v="1"/>
    <n v="161"/>
    <n v="80"/>
    <n v="90"/>
    <n v="71"/>
    <s v="Y"/>
    <x v="0"/>
    <x v="0"/>
    <x v="0"/>
    <x v="1"/>
    <n v="0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08"/>
    <x v="1"/>
    <x v="1"/>
    <x v="5"/>
    <s v="CLE"/>
    <s v="CLE"/>
    <x v="76"/>
    <s v="E"/>
    <n v="6"/>
    <n v="161"/>
    <n v="81"/>
    <n v="81"/>
    <n v="80"/>
    <s v="N"/>
    <x v="0"/>
    <x v="0"/>
    <x v="0"/>
    <x v="1"/>
    <n v="0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08"/>
    <x v="1"/>
    <x v="1"/>
    <x v="5"/>
    <s v="DET"/>
    <s v="DET"/>
    <x v="77"/>
    <s v="E"/>
    <n v="5"/>
    <n v="160"/>
    <n v="80"/>
    <n v="85"/>
    <n v="76"/>
    <s v="N"/>
    <x v="0"/>
    <x v="0"/>
    <x v="0"/>
    <x v="1"/>
    <n v="0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08"/>
    <x v="1"/>
    <x v="1"/>
    <x v="1"/>
    <s v="HOU"/>
    <s v="HOU"/>
    <x v="89"/>
    <s v="W"/>
    <n v="2"/>
    <n v="162"/>
    <n v="81"/>
    <n v="89"/>
    <n v="73"/>
    <s v="N"/>
    <x v="0"/>
    <x v="0"/>
    <x v="0"/>
    <x v="1"/>
    <n v="0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08"/>
    <x v="1"/>
    <x v="1"/>
    <x v="5"/>
    <s v="KCA"/>
    <s v="KCR"/>
    <x v="91"/>
    <s v="W"/>
    <n v="2"/>
    <n v="162"/>
    <n v="81"/>
    <n v="85"/>
    <n v="77"/>
    <s v="N"/>
    <x v="0"/>
    <x v="0"/>
    <x v="0"/>
    <x v="1"/>
    <n v="0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08"/>
    <x v="1"/>
    <x v="1"/>
    <x v="1"/>
    <s v="LAN"/>
    <s v="LAD"/>
    <x v="47"/>
    <s v="W"/>
    <n v="3"/>
    <n v="162"/>
    <n v="81"/>
    <n v="79"/>
    <n v="83"/>
    <s v="N"/>
    <x v="0"/>
    <x v="0"/>
    <x v="0"/>
    <x v="1"/>
    <n v="0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08"/>
    <x v="1"/>
    <x v="1"/>
    <x v="5"/>
    <s v="MIN"/>
    <s v="MIN"/>
    <x v="79"/>
    <s v="W"/>
    <n v="4"/>
    <n v="162"/>
    <n v="81"/>
    <n v="82"/>
    <n v="80"/>
    <s v="N"/>
    <x v="0"/>
    <x v="0"/>
    <x v="0"/>
    <x v="1"/>
    <n v="0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08"/>
    <x v="1"/>
    <x v="1"/>
    <x v="5"/>
    <s v="ML4"/>
    <s v="MIL"/>
    <x v="53"/>
    <s v="E"/>
    <n v="2"/>
    <n v="161"/>
    <n v="81"/>
    <n v="95"/>
    <n v="66"/>
    <s v="N"/>
    <x v="0"/>
    <x v="0"/>
    <x v="0"/>
    <x v="1"/>
    <n v="0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08"/>
    <x v="1"/>
    <x v="1"/>
    <x v="1"/>
    <s v="MON"/>
    <s v="WSN"/>
    <x v="13"/>
    <s v="E"/>
    <n v="2"/>
    <n v="160"/>
    <n v="81"/>
    <n v="95"/>
    <n v="65"/>
    <s v="N"/>
    <x v="0"/>
    <x v="0"/>
    <x v="0"/>
    <x v="1"/>
    <n v="0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08"/>
    <x v="1"/>
    <x v="1"/>
    <x v="5"/>
    <s v="NYA"/>
    <s v="NYY"/>
    <x v="73"/>
    <s v="E"/>
    <n v="4"/>
    <n v="160"/>
    <n v="81"/>
    <n v="89"/>
    <n v="71"/>
    <s v="N"/>
    <x v="0"/>
    <x v="0"/>
    <x v="0"/>
    <x v="1"/>
    <n v="0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08"/>
    <x v="1"/>
    <x v="1"/>
    <x v="1"/>
    <s v="NYN"/>
    <s v="NYM"/>
    <x v="90"/>
    <s v="E"/>
    <n v="6"/>
    <n v="163"/>
    <n v="82"/>
    <n v="63"/>
    <n v="99"/>
    <s v="N"/>
    <x v="0"/>
    <x v="0"/>
    <x v="0"/>
    <x v="1"/>
    <n v="0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08"/>
    <x v="1"/>
    <x v="1"/>
    <x v="5"/>
    <s v="OAK"/>
    <s v="OAK"/>
    <x v="78"/>
    <s v="W"/>
    <n v="7"/>
    <n v="162"/>
    <n v="81"/>
    <n v="54"/>
    <n v="108"/>
    <s v="N"/>
    <x v="0"/>
    <x v="0"/>
    <x v="0"/>
    <x v="1"/>
    <n v="0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08"/>
    <x v="1"/>
    <x v="1"/>
    <x v="1"/>
    <s v="PHI"/>
    <s v="PHI"/>
    <x v="44"/>
    <s v="E"/>
    <n v="4"/>
    <n v="163"/>
    <n v="81"/>
    <n v="84"/>
    <n v="78"/>
    <s v="N"/>
    <x v="0"/>
    <x v="0"/>
    <x v="0"/>
    <x v="1"/>
    <n v="0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08"/>
    <x v="1"/>
    <x v="1"/>
    <x v="1"/>
    <s v="PIT"/>
    <s v="PIT"/>
    <x v="39"/>
    <s v="E"/>
    <n v="1"/>
    <n v="163"/>
    <n v="81"/>
    <n v="98"/>
    <n v="64"/>
    <s v="Y"/>
    <x v="0"/>
    <x v="1"/>
    <x v="1"/>
    <x v="2"/>
    <n v="1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08"/>
    <x v="1"/>
    <x v="1"/>
    <x v="1"/>
    <s v="SDN"/>
    <s v="SDP"/>
    <x v="92"/>
    <s v="W"/>
    <n v="5"/>
    <n v="161"/>
    <n v="81"/>
    <n v="68"/>
    <n v="93"/>
    <s v="N"/>
    <x v="0"/>
    <x v="0"/>
    <x v="0"/>
    <x v="1"/>
    <n v="0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08"/>
    <x v="1"/>
    <x v="1"/>
    <x v="5"/>
    <s v="SEA"/>
    <s v="SEA"/>
    <x v="93"/>
    <s v="W"/>
    <n v="6"/>
    <n v="162"/>
    <n v="81"/>
    <n v="67"/>
    <n v="95"/>
    <s v="N"/>
    <x v="0"/>
    <x v="0"/>
    <x v="0"/>
    <x v="1"/>
    <n v="0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08"/>
    <x v="1"/>
    <x v="1"/>
    <x v="1"/>
    <s v="SFN"/>
    <s v="SFG"/>
    <x v="42"/>
    <s v="W"/>
    <n v="4"/>
    <n v="162"/>
    <n v="81"/>
    <n v="71"/>
    <n v="91"/>
    <s v="N"/>
    <x v="0"/>
    <x v="0"/>
    <x v="0"/>
    <x v="1"/>
    <n v="0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08"/>
    <x v="1"/>
    <x v="1"/>
    <x v="1"/>
    <s v="SLN"/>
    <s v="STL"/>
    <x v="40"/>
    <s v="E"/>
    <n v="3"/>
    <n v="163"/>
    <n v="82"/>
    <n v="86"/>
    <n v="76"/>
    <s v="N"/>
    <x v="0"/>
    <x v="0"/>
    <x v="0"/>
    <x v="1"/>
    <n v="0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08"/>
    <x v="1"/>
    <x v="1"/>
    <x v="5"/>
    <s v="TEX"/>
    <s v="TEX"/>
    <x v="88"/>
    <s v="W"/>
    <n v="3"/>
    <n v="162"/>
    <n v="81"/>
    <n v="83"/>
    <n v="79"/>
    <s v="N"/>
    <x v="0"/>
    <x v="0"/>
    <x v="0"/>
    <x v="1"/>
    <n v="0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08"/>
    <x v="1"/>
    <x v="1"/>
    <x v="5"/>
    <s v="TOR"/>
    <s v="TOR"/>
    <x v="94"/>
    <s v="E"/>
    <n v="7"/>
    <n v="162"/>
    <n v="81"/>
    <n v="53"/>
    <n v="109"/>
    <s v="N"/>
    <x v="0"/>
    <x v="0"/>
    <x v="0"/>
    <x v="1"/>
    <n v="0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09"/>
    <x v="1"/>
    <x v="1"/>
    <x v="1"/>
    <s v="ATL"/>
    <s v="ATL"/>
    <x v="24"/>
    <s v="W"/>
    <n v="4"/>
    <n v="161"/>
    <n v="80"/>
    <n v="81"/>
    <n v="80"/>
    <s v="N"/>
    <x v="0"/>
    <x v="0"/>
    <x v="0"/>
    <x v="1"/>
    <n v="0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09"/>
    <x v="1"/>
    <x v="1"/>
    <x v="5"/>
    <s v="BAL"/>
    <s v="BAL"/>
    <x v="37"/>
    <s v="E"/>
    <n v="2"/>
    <n v="162"/>
    <n v="81"/>
    <n v="100"/>
    <n v="62"/>
    <s v="N"/>
    <x v="0"/>
    <x v="0"/>
    <x v="0"/>
    <x v="1"/>
    <n v="0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09"/>
    <x v="1"/>
    <x v="1"/>
    <x v="5"/>
    <s v="BOS"/>
    <s v="BOS"/>
    <x v="74"/>
    <s v="E"/>
    <n v="5"/>
    <n v="160"/>
    <n v="81"/>
    <n v="83"/>
    <n v="77"/>
    <s v="N"/>
    <x v="0"/>
    <x v="0"/>
    <x v="0"/>
    <x v="1"/>
    <n v="0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09"/>
    <x v="1"/>
    <x v="1"/>
    <x v="5"/>
    <s v="CAL"/>
    <s v="ANA"/>
    <x v="87"/>
    <s v="W"/>
    <n v="6"/>
    <n v="160"/>
    <n v="81"/>
    <n v="65"/>
    <n v="95"/>
    <s v="N"/>
    <x v="0"/>
    <x v="0"/>
    <x v="0"/>
    <x v="1"/>
    <n v="0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09"/>
    <x v="1"/>
    <x v="1"/>
    <x v="5"/>
    <s v="CHA"/>
    <s v="CHW"/>
    <x v="75"/>
    <s v="W"/>
    <n v="5"/>
    <n v="162"/>
    <n v="81"/>
    <n v="70"/>
    <n v="90"/>
    <s v="N"/>
    <x v="0"/>
    <x v="0"/>
    <x v="0"/>
    <x v="1"/>
    <n v="0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09"/>
    <x v="1"/>
    <x v="1"/>
    <x v="1"/>
    <s v="CHN"/>
    <s v="CHC"/>
    <x v="25"/>
    <s v="E"/>
    <n v="6"/>
    <n v="162"/>
    <n v="81"/>
    <n v="64"/>
    <n v="98"/>
    <s v="N"/>
    <x v="0"/>
    <x v="0"/>
    <x v="0"/>
    <x v="1"/>
    <n v="0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09"/>
    <x v="1"/>
    <x v="1"/>
    <x v="1"/>
    <s v="CIN"/>
    <s v="CIN"/>
    <x v="26"/>
    <s v="W"/>
    <n v="3"/>
    <n v="163"/>
    <n v="82"/>
    <n v="89"/>
    <n v="73"/>
    <s v="N"/>
    <x v="0"/>
    <x v="0"/>
    <x v="0"/>
    <x v="1"/>
    <n v="0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09"/>
    <x v="1"/>
    <x v="1"/>
    <x v="5"/>
    <s v="CLE"/>
    <s v="CLE"/>
    <x v="76"/>
    <s v="E"/>
    <n v="6"/>
    <n v="160"/>
    <n v="79"/>
    <n v="79"/>
    <n v="81"/>
    <s v="N"/>
    <x v="0"/>
    <x v="0"/>
    <x v="0"/>
    <x v="1"/>
    <n v="0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09"/>
    <x v="1"/>
    <x v="1"/>
    <x v="5"/>
    <s v="DET"/>
    <s v="DET"/>
    <x v="77"/>
    <s v="E"/>
    <n v="4"/>
    <n v="163"/>
    <n v="82"/>
    <n v="84"/>
    <n v="78"/>
    <s v="N"/>
    <x v="0"/>
    <x v="0"/>
    <x v="0"/>
    <x v="1"/>
    <n v="0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09"/>
    <x v="1"/>
    <x v="1"/>
    <x v="1"/>
    <s v="HOU"/>
    <s v="HOU"/>
    <x v="89"/>
    <s v="W"/>
    <n v="1"/>
    <n v="163"/>
    <n v="81"/>
    <n v="93"/>
    <n v="70"/>
    <s v="Y"/>
    <x v="0"/>
    <x v="0"/>
    <x v="0"/>
    <x v="1"/>
    <n v="0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09"/>
    <x v="1"/>
    <x v="1"/>
    <x v="5"/>
    <s v="KCA"/>
    <s v="KCR"/>
    <x v="91"/>
    <s v="W"/>
    <n v="1"/>
    <n v="162"/>
    <n v="81"/>
    <n v="97"/>
    <n v="65"/>
    <s v="Y"/>
    <x v="0"/>
    <x v="1"/>
    <x v="1"/>
    <x v="1"/>
    <n v="0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09"/>
    <x v="1"/>
    <x v="1"/>
    <x v="1"/>
    <s v="LAN"/>
    <s v="LAD"/>
    <x v="47"/>
    <s v="W"/>
    <n v="2"/>
    <n v="163"/>
    <n v="82"/>
    <n v="92"/>
    <n v="71"/>
    <s v="N"/>
    <x v="0"/>
    <x v="0"/>
    <x v="0"/>
    <x v="1"/>
    <n v="0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09"/>
    <x v="1"/>
    <x v="1"/>
    <x v="5"/>
    <s v="MIN"/>
    <s v="MIN"/>
    <x v="79"/>
    <s v="W"/>
    <n v="3"/>
    <n v="161"/>
    <n v="80"/>
    <n v="77"/>
    <n v="84"/>
    <s v="N"/>
    <x v="0"/>
    <x v="0"/>
    <x v="0"/>
    <x v="1"/>
    <n v="0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09"/>
    <x v="1"/>
    <x v="1"/>
    <x v="5"/>
    <s v="ML4"/>
    <s v="MIL"/>
    <x v="53"/>
    <s v="E"/>
    <n v="3"/>
    <n v="162"/>
    <n v="82"/>
    <n v="86"/>
    <n v="76"/>
    <s v="N"/>
    <x v="0"/>
    <x v="0"/>
    <x v="0"/>
    <x v="1"/>
    <n v="0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09"/>
    <x v="1"/>
    <x v="1"/>
    <x v="1"/>
    <s v="MON"/>
    <s v="WSN"/>
    <x v="13"/>
    <s v="E"/>
    <n v="2"/>
    <n v="162"/>
    <n v="80"/>
    <n v="90"/>
    <n v="72"/>
    <s v="N"/>
    <x v="0"/>
    <x v="0"/>
    <x v="0"/>
    <x v="1"/>
    <n v="0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09"/>
    <x v="1"/>
    <x v="1"/>
    <x v="5"/>
    <s v="NYA"/>
    <s v="NYY"/>
    <x v="73"/>
    <s v="E"/>
    <n v="1"/>
    <n v="162"/>
    <n v="81"/>
    <n v="103"/>
    <n v="59"/>
    <s v="Y"/>
    <x v="0"/>
    <x v="0"/>
    <x v="0"/>
    <x v="1"/>
    <n v="0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09"/>
    <x v="1"/>
    <x v="1"/>
    <x v="1"/>
    <s v="NYN"/>
    <s v="NYM"/>
    <x v="90"/>
    <s v="E"/>
    <n v="5"/>
    <n v="162"/>
    <n v="82"/>
    <n v="67"/>
    <n v="95"/>
    <s v="N"/>
    <x v="0"/>
    <x v="0"/>
    <x v="0"/>
    <x v="1"/>
    <n v="0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09"/>
    <x v="1"/>
    <x v="1"/>
    <x v="5"/>
    <s v="OAK"/>
    <s v="OAK"/>
    <x v="78"/>
    <s v="W"/>
    <n v="2"/>
    <n v="162"/>
    <n v="81"/>
    <n v="83"/>
    <n v="79"/>
    <s v="N"/>
    <x v="0"/>
    <x v="0"/>
    <x v="0"/>
    <x v="1"/>
    <n v="0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09"/>
    <x v="1"/>
    <x v="1"/>
    <x v="1"/>
    <s v="PHI"/>
    <s v="PHI"/>
    <x v="44"/>
    <s v="E"/>
    <n v="1"/>
    <n v="162"/>
    <n v="81"/>
    <n v="91"/>
    <n v="71"/>
    <s v="Y"/>
    <x v="0"/>
    <x v="1"/>
    <x v="1"/>
    <x v="2"/>
    <n v="1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09"/>
    <x v="1"/>
    <x v="1"/>
    <x v="1"/>
    <s v="PIT"/>
    <s v="PIT"/>
    <x v="39"/>
    <s v="E"/>
    <n v="3"/>
    <n v="162"/>
    <n v="81"/>
    <n v="83"/>
    <n v="79"/>
    <s v="N"/>
    <x v="0"/>
    <x v="0"/>
    <x v="0"/>
    <x v="1"/>
    <n v="0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09"/>
    <x v="1"/>
    <x v="1"/>
    <x v="1"/>
    <s v="SDN"/>
    <s v="SDP"/>
    <x v="92"/>
    <s v="W"/>
    <n v="6"/>
    <n v="163"/>
    <n v="81"/>
    <n v="73"/>
    <n v="89"/>
    <s v="N"/>
    <x v="0"/>
    <x v="0"/>
    <x v="0"/>
    <x v="1"/>
    <n v="0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09"/>
    <x v="1"/>
    <x v="1"/>
    <x v="5"/>
    <s v="SEA"/>
    <s v="SEA"/>
    <x v="93"/>
    <s v="W"/>
    <n v="7"/>
    <n v="163"/>
    <n v="81"/>
    <n v="59"/>
    <n v="103"/>
    <s v="N"/>
    <x v="0"/>
    <x v="0"/>
    <x v="0"/>
    <x v="1"/>
    <n v="0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09"/>
    <x v="1"/>
    <x v="1"/>
    <x v="1"/>
    <s v="SFN"/>
    <s v="SFG"/>
    <x v="42"/>
    <s v="W"/>
    <n v="5"/>
    <n v="161"/>
    <n v="81"/>
    <n v="75"/>
    <n v="86"/>
    <s v="N"/>
    <x v="0"/>
    <x v="0"/>
    <x v="0"/>
    <x v="1"/>
    <n v="0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09"/>
    <x v="1"/>
    <x v="1"/>
    <x v="1"/>
    <s v="SLN"/>
    <s v="STL"/>
    <x v="40"/>
    <s v="E"/>
    <n v="4"/>
    <n v="162"/>
    <n v="81"/>
    <n v="74"/>
    <n v="88"/>
    <s v="N"/>
    <x v="0"/>
    <x v="0"/>
    <x v="0"/>
    <x v="1"/>
    <n v="0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09"/>
    <x v="1"/>
    <x v="1"/>
    <x v="5"/>
    <s v="TEX"/>
    <s v="TEX"/>
    <x v="88"/>
    <s v="W"/>
    <n v="4"/>
    <n v="163"/>
    <n v="80"/>
    <n v="76"/>
    <n v="85"/>
    <s v="N"/>
    <x v="0"/>
    <x v="0"/>
    <x v="0"/>
    <x v="1"/>
    <n v="0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09"/>
    <x v="1"/>
    <x v="1"/>
    <x v="5"/>
    <s v="TOR"/>
    <s v="TOR"/>
    <x v="94"/>
    <s v="E"/>
    <n v="7"/>
    <n v="162"/>
    <n v="81"/>
    <n v="67"/>
    <n v="95"/>
    <s v="N"/>
    <x v="0"/>
    <x v="0"/>
    <x v="0"/>
    <x v="1"/>
    <n v="0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10"/>
    <x v="1"/>
    <x v="1"/>
    <x v="1"/>
    <s v="ATL"/>
    <s v="ATL"/>
    <x v="24"/>
    <s v="W"/>
    <n v="5"/>
    <n v="107"/>
    <n v="50"/>
    <n v="50"/>
    <n v="56"/>
    <s v="N"/>
    <x v="0"/>
    <x v="0"/>
    <x v="0"/>
    <x v="1"/>
    <n v="0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10"/>
    <x v="1"/>
    <x v="1"/>
    <x v="5"/>
    <s v="BAL"/>
    <s v="BAL"/>
    <x v="37"/>
    <s v="E"/>
    <n v="2"/>
    <n v="105"/>
    <n v="55"/>
    <n v="59"/>
    <n v="46"/>
    <s v="N"/>
    <x v="0"/>
    <x v="0"/>
    <x v="0"/>
    <x v="1"/>
    <n v="0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10"/>
    <x v="1"/>
    <x v="1"/>
    <x v="5"/>
    <s v="BOS"/>
    <s v="BOS"/>
    <x v="74"/>
    <s v="E"/>
    <n v="5"/>
    <n v="108"/>
    <n v="53"/>
    <n v="59"/>
    <n v="49"/>
    <s v="N"/>
    <x v="0"/>
    <x v="0"/>
    <x v="0"/>
    <x v="1"/>
    <n v="0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10"/>
    <x v="1"/>
    <x v="1"/>
    <x v="5"/>
    <s v="CAL"/>
    <s v="ANA"/>
    <x v="87"/>
    <s v="W"/>
    <n v="5"/>
    <n v="110"/>
    <n v="54"/>
    <n v="51"/>
    <n v="59"/>
    <s v="N"/>
    <x v="0"/>
    <x v="0"/>
    <x v="0"/>
    <x v="1"/>
    <n v="0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10"/>
    <x v="1"/>
    <x v="1"/>
    <x v="5"/>
    <s v="CHA"/>
    <s v="CHW"/>
    <x v="75"/>
    <s v="W"/>
    <n v="3"/>
    <n v="106"/>
    <n v="49"/>
    <n v="54"/>
    <n v="52"/>
    <s v="N"/>
    <x v="0"/>
    <x v="0"/>
    <x v="0"/>
    <x v="1"/>
    <n v="0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10"/>
    <x v="1"/>
    <x v="1"/>
    <x v="1"/>
    <s v="CHN"/>
    <s v="CHC"/>
    <x v="25"/>
    <s v="E"/>
    <n v="6"/>
    <n v="106"/>
    <n v="58"/>
    <n v="38"/>
    <n v="65"/>
    <s v="N"/>
    <x v="0"/>
    <x v="0"/>
    <x v="0"/>
    <x v="1"/>
    <n v="0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10"/>
    <x v="1"/>
    <x v="1"/>
    <x v="1"/>
    <s v="CIN"/>
    <s v="CIN"/>
    <x v="26"/>
    <s v="W"/>
    <n v="1"/>
    <n v="108"/>
    <n v="54"/>
    <n v="66"/>
    <n v="42"/>
    <s v="N"/>
    <x v="0"/>
    <x v="0"/>
    <x v="0"/>
    <x v="1"/>
    <n v="0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10"/>
    <x v="1"/>
    <x v="1"/>
    <x v="5"/>
    <s v="CLE"/>
    <s v="CLE"/>
    <x v="76"/>
    <s v="E"/>
    <n v="6"/>
    <n v="103"/>
    <n v="54"/>
    <n v="52"/>
    <n v="51"/>
    <s v="N"/>
    <x v="0"/>
    <x v="0"/>
    <x v="0"/>
    <x v="1"/>
    <n v="0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10"/>
    <x v="1"/>
    <x v="1"/>
    <x v="5"/>
    <s v="DET"/>
    <s v="DET"/>
    <x v="77"/>
    <s v="E"/>
    <n v="3"/>
    <n v="109"/>
    <n v="55"/>
    <n v="60"/>
    <n v="49"/>
    <s v="N"/>
    <x v="0"/>
    <x v="0"/>
    <x v="0"/>
    <x v="1"/>
    <n v="0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10"/>
    <x v="1"/>
    <x v="1"/>
    <x v="1"/>
    <s v="HOU"/>
    <s v="HOU"/>
    <x v="89"/>
    <s v="W"/>
    <n v="3"/>
    <n v="110"/>
    <n v="51"/>
    <n v="61"/>
    <n v="49"/>
    <s v="Y"/>
    <x v="0"/>
    <x v="0"/>
    <x v="0"/>
    <x v="1"/>
    <n v="0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10"/>
    <x v="1"/>
    <x v="1"/>
    <x v="5"/>
    <s v="KCA"/>
    <s v="KCR"/>
    <x v="91"/>
    <s v="W"/>
    <n v="4"/>
    <n v="103"/>
    <n v="47"/>
    <n v="50"/>
    <n v="53"/>
    <s v="Y"/>
    <x v="0"/>
    <x v="0"/>
    <x v="0"/>
    <x v="1"/>
    <n v="0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10"/>
    <x v="1"/>
    <x v="1"/>
    <x v="1"/>
    <s v="LAN"/>
    <s v="LAD"/>
    <x v="47"/>
    <s v="W"/>
    <n v="2"/>
    <n v="110"/>
    <n v="56"/>
    <n v="63"/>
    <n v="47"/>
    <s v="Y"/>
    <x v="0"/>
    <x v="1"/>
    <x v="1"/>
    <x v="2"/>
    <n v="1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10"/>
    <x v="1"/>
    <x v="1"/>
    <x v="5"/>
    <s v="MIN"/>
    <s v="MIN"/>
    <x v="79"/>
    <s v="W"/>
    <n v="7"/>
    <n v="110"/>
    <n v="61"/>
    <n v="41"/>
    <n v="68"/>
    <s v="N"/>
    <x v="0"/>
    <x v="0"/>
    <x v="0"/>
    <x v="1"/>
    <n v="0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10"/>
    <x v="1"/>
    <x v="1"/>
    <x v="5"/>
    <s v="ML4"/>
    <s v="MIL"/>
    <x v="53"/>
    <s v="E"/>
    <n v="1"/>
    <n v="109"/>
    <n v="49"/>
    <n v="62"/>
    <n v="47"/>
    <s v="Y"/>
    <x v="0"/>
    <x v="0"/>
    <x v="0"/>
    <x v="1"/>
    <n v="0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10"/>
    <x v="1"/>
    <x v="1"/>
    <x v="1"/>
    <s v="MON"/>
    <s v="WSN"/>
    <x v="13"/>
    <s v="E"/>
    <n v="2"/>
    <n v="108"/>
    <n v="56"/>
    <n v="60"/>
    <n v="48"/>
    <s v="Y"/>
    <x v="0"/>
    <x v="0"/>
    <x v="0"/>
    <x v="1"/>
    <n v="0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10"/>
    <x v="1"/>
    <x v="1"/>
    <x v="5"/>
    <s v="NYA"/>
    <s v="NYY"/>
    <x v="73"/>
    <s v="E"/>
    <n v="4"/>
    <n v="107"/>
    <n v="51"/>
    <n v="59"/>
    <n v="48"/>
    <s v="Y"/>
    <x v="0"/>
    <x v="1"/>
    <x v="1"/>
    <x v="1"/>
    <n v="0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10"/>
    <x v="1"/>
    <x v="1"/>
    <x v="1"/>
    <s v="NYN"/>
    <s v="NYM"/>
    <x v="90"/>
    <s v="E"/>
    <n v="5"/>
    <n v="105"/>
    <n v="52"/>
    <n v="41"/>
    <n v="62"/>
    <s v="N"/>
    <x v="0"/>
    <x v="0"/>
    <x v="0"/>
    <x v="1"/>
    <n v="0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10"/>
    <x v="1"/>
    <x v="1"/>
    <x v="5"/>
    <s v="OAK"/>
    <s v="OAK"/>
    <x v="78"/>
    <s v="W"/>
    <n v="1"/>
    <n v="109"/>
    <n v="56"/>
    <n v="64"/>
    <n v="45"/>
    <s v="Y"/>
    <x v="0"/>
    <x v="0"/>
    <x v="0"/>
    <x v="1"/>
    <n v="0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10"/>
    <x v="1"/>
    <x v="1"/>
    <x v="1"/>
    <s v="PHI"/>
    <s v="PHI"/>
    <x v="44"/>
    <s v="E"/>
    <n v="3"/>
    <n v="107"/>
    <n v="55"/>
    <n v="59"/>
    <n v="48"/>
    <s v="Y"/>
    <x v="0"/>
    <x v="0"/>
    <x v="0"/>
    <x v="1"/>
    <n v="0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10"/>
    <x v="1"/>
    <x v="1"/>
    <x v="1"/>
    <s v="PIT"/>
    <s v="PIT"/>
    <x v="39"/>
    <s v="E"/>
    <n v="4"/>
    <n v="103"/>
    <n v="51"/>
    <n v="46"/>
    <n v="56"/>
    <s v="N"/>
    <x v="0"/>
    <x v="0"/>
    <x v="0"/>
    <x v="1"/>
    <n v="0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10"/>
    <x v="1"/>
    <x v="1"/>
    <x v="1"/>
    <s v="SDN"/>
    <s v="SDP"/>
    <x v="92"/>
    <s v="W"/>
    <n v="6"/>
    <n v="110"/>
    <n v="55"/>
    <n v="41"/>
    <n v="69"/>
    <s v="N"/>
    <x v="0"/>
    <x v="0"/>
    <x v="0"/>
    <x v="1"/>
    <n v="0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10"/>
    <x v="1"/>
    <x v="1"/>
    <x v="5"/>
    <s v="SEA"/>
    <s v="SEA"/>
    <x v="93"/>
    <s v="W"/>
    <n v="6"/>
    <n v="110"/>
    <n v="57"/>
    <n v="44"/>
    <n v="65"/>
    <s v="N"/>
    <x v="0"/>
    <x v="0"/>
    <x v="0"/>
    <x v="1"/>
    <n v="0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10"/>
    <x v="1"/>
    <x v="1"/>
    <x v="1"/>
    <s v="SFN"/>
    <s v="SFG"/>
    <x v="42"/>
    <s v="W"/>
    <n v="4"/>
    <n v="111"/>
    <n v="53"/>
    <n v="56"/>
    <n v="55"/>
    <s v="N"/>
    <x v="0"/>
    <x v="0"/>
    <x v="0"/>
    <x v="1"/>
    <n v="0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10"/>
    <x v="1"/>
    <x v="1"/>
    <x v="1"/>
    <s v="SLN"/>
    <s v="STL"/>
    <x v="40"/>
    <s v="E"/>
    <n v="1"/>
    <n v="103"/>
    <n v="53"/>
    <n v="59"/>
    <n v="43"/>
    <s v="N"/>
    <x v="0"/>
    <x v="0"/>
    <x v="0"/>
    <x v="1"/>
    <n v="0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10"/>
    <x v="1"/>
    <x v="1"/>
    <x v="5"/>
    <s v="TEX"/>
    <s v="TEX"/>
    <x v="88"/>
    <s v="W"/>
    <n v="2"/>
    <n v="105"/>
    <n v="56"/>
    <n v="57"/>
    <n v="48"/>
    <s v="N"/>
    <x v="0"/>
    <x v="0"/>
    <x v="0"/>
    <x v="1"/>
    <n v="0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10"/>
    <x v="1"/>
    <x v="1"/>
    <x v="5"/>
    <s v="TOR"/>
    <s v="TOR"/>
    <x v="94"/>
    <s v="E"/>
    <n v="7"/>
    <n v="106"/>
    <n v="53"/>
    <n v="37"/>
    <n v="69"/>
    <s v="N"/>
    <x v="0"/>
    <x v="0"/>
    <x v="0"/>
    <x v="1"/>
    <n v="0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11"/>
    <x v="1"/>
    <x v="1"/>
    <x v="1"/>
    <s v="ATL"/>
    <s v="ATL"/>
    <x v="24"/>
    <s v="W"/>
    <n v="1"/>
    <n v="162"/>
    <n v="81"/>
    <n v="89"/>
    <n v="73"/>
    <s v="Y"/>
    <x v="0"/>
    <x v="0"/>
    <x v="0"/>
    <x v="1"/>
    <n v="0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11"/>
    <x v="1"/>
    <x v="1"/>
    <x v="5"/>
    <s v="BAL"/>
    <s v="BAL"/>
    <x v="37"/>
    <s v="E"/>
    <n v="2"/>
    <n v="163"/>
    <n v="82"/>
    <n v="94"/>
    <n v="68"/>
    <s v="N"/>
    <x v="0"/>
    <x v="0"/>
    <x v="0"/>
    <x v="1"/>
    <n v="0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11"/>
    <x v="1"/>
    <x v="1"/>
    <x v="5"/>
    <s v="BOS"/>
    <s v="BOS"/>
    <x v="74"/>
    <s v="E"/>
    <n v="3"/>
    <n v="162"/>
    <n v="81"/>
    <n v="89"/>
    <n v="73"/>
    <s v="N"/>
    <x v="0"/>
    <x v="0"/>
    <x v="0"/>
    <x v="1"/>
    <n v="0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11"/>
    <x v="1"/>
    <x v="1"/>
    <x v="5"/>
    <s v="CAL"/>
    <s v="ANA"/>
    <x v="87"/>
    <s v="W"/>
    <n v="1"/>
    <n v="162"/>
    <n v="81"/>
    <n v="93"/>
    <n v="69"/>
    <s v="Y"/>
    <x v="0"/>
    <x v="0"/>
    <x v="0"/>
    <x v="1"/>
    <n v="0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11"/>
    <x v="1"/>
    <x v="1"/>
    <x v="5"/>
    <s v="CHA"/>
    <s v="CHW"/>
    <x v="75"/>
    <s v="W"/>
    <n v="3"/>
    <n v="162"/>
    <n v="80"/>
    <n v="87"/>
    <n v="75"/>
    <s v="N"/>
    <x v="0"/>
    <x v="0"/>
    <x v="0"/>
    <x v="1"/>
    <n v="0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11"/>
    <x v="1"/>
    <x v="1"/>
    <x v="1"/>
    <s v="CHN"/>
    <s v="CHC"/>
    <x v="25"/>
    <s v="E"/>
    <n v="5"/>
    <n v="162"/>
    <n v="81"/>
    <n v="73"/>
    <n v="89"/>
    <s v="N"/>
    <x v="0"/>
    <x v="0"/>
    <x v="0"/>
    <x v="1"/>
    <n v="0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11"/>
    <x v="1"/>
    <x v="1"/>
    <x v="1"/>
    <s v="CIN"/>
    <s v="CIN"/>
    <x v="26"/>
    <s v="W"/>
    <n v="6"/>
    <n v="162"/>
    <n v="81"/>
    <n v="61"/>
    <n v="101"/>
    <s v="N"/>
    <x v="0"/>
    <x v="0"/>
    <x v="0"/>
    <x v="1"/>
    <n v="0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11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11"/>
    <x v="1"/>
    <x v="1"/>
    <x v="5"/>
    <s v="DET"/>
    <s v="DET"/>
    <x v="77"/>
    <s v="E"/>
    <n v="4"/>
    <n v="162"/>
    <n v="81"/>
    <n v="83"/>
    <n v="79"/>
    <s v="N"/>
    <x v="0"/>
    <x v="0"/>
    <x v="0"/>
    <x v="1"/>
    <n v="0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11"/>
    <x v="1"/>
    <x v="1"/>
    <x v="1"/>
    <s v="HOU"/>
    <s v="HOU"/>
    <x v="89"/>
    <s v="W"/>
    <n v="5"/>
    <n v="162"/>
    <n v="81"/>
    <n v="77"/>
    <n v="85"/>
    <s v="N"/>
    <x v="0"/>
    <x v="0"/>
    <x v="0"/>
    <x v="1"/>
    <n v="0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11"/>
    <x v="1"/>
    <x v="1"/>
    <x v="5"/>
    <s v="KCA"/>
    <s v="KCR"/>
    <x v="91"/>
    <s v="W"/>
    <n v="2"/>
    <n v="162"/>
    <n v="81"/>
    <n v="90"/>
    <n v="72"/>
    <s v="N"/>
    <x v="0"/>
    <x v="0"/>
    <x v="0"/>
    <x v="1"/>
    <n v="0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11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11"/>
    <x v="1"/>
    <x v="1"/>
    <x v="5"/>
    <s v="MIN"/>
    <s v="MIN"/>
    <x v="79"/>
    <s v="W"/>
    <n v="7"/>
    <n v="162"/>
    <n v="81"/>
    <n v="60"/>
    <n v="102"/>
    <s v="N"/>
    <x v="0"/>
    <x v="0"/>
    <x v="0"/>
    <x v="1"/>
    <n v="0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11"/>
    <x v="1"/>
    <x v="1"/>
    <x v="5"/>
    <s v="ML4"/>
    <s v="MIL"/>
    <x v="53"/>
    <s v="E"/>
    <n v="1"/>
    <n v="163"/>
    <n v="82"/>
    <n v="95"/>
    <n v="67"/>
    <s v="Y"/>
    <x v="0"/>
    <x v="1"/>
    <x v="1"/>
    <x v="1"/>
    <n v="0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11"/>
    <x v="1"/>
    <x v="1"/>
    <x v="1"/>
    <s v="MON"/>
    <s v="WSN"/>
    <x v="13"/>
    <s v="E"/>
    <n v="3"/>
    <n v="162"/>
    <n v="81"/>
    <n v="86"/>
    <n v="76"/>
    <s v="N"/>
    <x v="0"/>
    <x v="0"/>
    <x v="0"/>
    <x v="1"/>
    <n v="0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11"/>
    <x v="1"/>
    <x v="1"/>
    <x v="5"/>
    <s v="NYA"/>
    <s v="NYY"/>
    <x v="73"/>
    <s v="E"/>
    <n v="5"/>
    <n v="162"/>
    <n v="81"/>
    <n v="79"/>
    <n v="83"/>
    <s v="N"/>
    <x v="0"/>
    <x v="0"/>
    <x v="0"/>
    <x v="1"/>
    <n v="0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11"/>
    <x v="1"/>
    <x v="1"/>
    <x v="1"/>
    <s v="NYN"/>
    <s v="NYM"/>
    <x v="90"/>
    <s v="E"/>
    <n v="6"/>
    <n v="162"/>
    <n v="81"/>
    <n v="65"/>
    <n v="97"/>
    <s v="N"/>
    <x v="0"/>
    <x v="0"/>
    <x v="0"/>
    <x v="1"/>
    <n v="0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11"/>
    <x v="1"/>
    <x v="1"/>
    <x v="5"/>
    <s v="OAK"/>
    <s v="OAK"/>
    <x v="78"/>
    <s v="W"/>
    <n v="5"/>
    <n v="162"/>
    <n v="81"/>
    <n v="68"/>
    <n v="94"/>
    <s v="N"/>
    <x v="0"/>
    <x v="0"/>
    <x v="0"/>
    <x v="1"/>
    <n v="0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11"/>
    <x v="1"/>
    <x v="1"/>
    <x v="1"/>
    <s v="PHI"/>
    <s v="PHI"/>
    <x v="44"/>
    <s v="E"/>
    <n v="2"/>
    <n v="162"/>
    <n v="81"/>
    <n v="89"/>
    <n v="73"/>
    <s v="N"/>
    <x v="0"/>
    <x v="0"/>
    <x v="0"/>
    <x v="1"/>
    <n v="0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11"/>
    <x v="1"/>
    <x v="1"/>
    <x v="1"/>
    <s v="PIT"/>
    <s v="PIT"/>
    <x v="39"/>
    <s v="E"/>
    <n v="4"/>
    <n v="162"/>
    <n v="81"/>
    <n v="84"/>
    <n v="78"/>
    <s v="N"/>
    <x v="0"/>
    <x v="0"/>
    <x v="0"/>
    <x v="1"/>
    <n v="0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11"/>
    <x v="1"/>
    <x v="1"/>
    <x v="1"/>
    <s v="SDN"/>
    <s v="SDP"/>
    <x v="92"/>
    <s v="W"/>
    <n v="4"/>
    <n v="162"/>
    <n v="81"/>
    <n v="81"/>
    <n v="81"/>
    <s v="N"/>
    <x v="0"/>
    <x v="0"/>
    <x v="0"/>
    <x v="1"/>
    <n v="0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11"/>
    <x v="1"/>
    <x v="1"/>
    <x v="5"/>
    <s v="SEA"/>
    <s v="SEA"/>
    <x v="93"/>
    <s v="W"/>
    <n v="4"/>
    <n v="162"/>
    <n v="81"/>
    <n v="76"/>
    <n v="86"/>
    <s v="N"/>
    <x v="0"/>
    <x v="0"/>
    <x v="0"/>
    <x v="1"/>
    <n v="0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11"/>
    <x v="1"/>
    <x v="1"/>
    <x v="1"/>
    <s v="SFN"/>
    <s v="SFG"/>
    <x v="42"/>
    <s v="W"/>
    <n v="3"/>
    <n v="162"/>
    <n v="81"/>
    <n v="87"/>
    <n v="75"/>
    <s v="N"/>
    <x v="0"/>
    <x v="0"/>
    <x v="0"/>
    <x v="1"/>
    <n v="0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11"/>
    <x v="1"/>
    <x v="1"/>
    <x v="1"/>
    <s v="SLN"/>
    <s v="STL"/>
    <x v="40"/>
    <s v="E"/>
    <n v="1"/>
    <n v="162"/>
    <n v="81"/>
    <n v="92"/>
    <n v="70"/>
    <s v="Y"/>
    <x v="0"/>
    <x v="1"/>
    <x v="1"/>
    <x v="2"/>
    <n v="1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11"/>
    <x v="1"/>
    <x v="1"/>
    <x v="5"/>
    <s v="TEX"/>
    <s v="TEX"/>
    <x v="88"/>
    <s v="W"/>
    <n v="6"/>
    <n v="162"/>
    <n v="81"/>
    <n v="64"/>
    <n v="98"/>
    <s v="N"/>
    <x v="0"/>
    <x v="0"/>
    <x v="0"/>
    <x v="1"/>
    <n v="0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11"/>
    <x v="1"/>
    <x v="1"/>
    <x v="5"/>
    <s v="TOR"/>
    <s v="TOR"/>
    <x v="94"/>
    <s v="E"/>
    <n v="6"/>
    <n v="162"/>
    <n v="81"/>
    <n v="78"/>
    <n v="84"/>
    <s v="N"/>
    <x v="0"/>
    <x v="0"/>
    <x v="0"/>
    <x v="1"/>
    <n v="0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12"/>
    <x v="1"/>
    <x v="1"/>
    <x v="1"/>
    <s v="ATL"/>
    <s v="ATL"/>
    <x v="24"/>
    <s v="W"/>
    <n v="2"/>
    <n v="162"/>
    <n v="80"/>
    <n v="88"/>
    <n v="74"/>
    <s v="N"/>
    <x v="0"/>
    <x v="0"/>
    <x v="0"/>
    <x v="1"/>
    <n v="0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12"/>
    <x v="1"/>
    <x v="1"/>
    <x v="5"/>
    <s v="BAL"/>
    <s v="BAL"/>
    <x v="37"/>
    <s v="E"/>
    <n v="1"/>
    <n v="162"/>
    <n v="81"/>
    <n v="98"/>
    <n v="64"/>
    <s v="Y"/>
    <x v="0"/>
    <x v="1"/>
    <x v="1"/>
    <x v="2"/>
    <n v="1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12"/>
    <x v="1"/>
    <x v="1"/>
    <x v="5"/>
    <s v="BOS"/>
    <s v="BOS"/>
    <x v="74"/>
    <s v="E"/>
    <n v="6"/>
    <n v="162"/>
    <n v="81"/>
    <n v="78"/>
    <n v="84"/>
    <s v="N"/>
    <x v="0"/>
    <x v="0"/>
    <x v="0"/>
    <x v="1"/>
    <n v="0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12"/>
    <x v="1"/>
    <x v="1"/>
    <x v="5"/>
    <s v="CAL"/>
    <s v="ANA"/>
    <x v="87"/>
    <s v="W"/>
    <n v="5"/>
    <n v="162"/>
    <n v="81"/>
    <n v="70"/>
    <n v="92"/>
    <s v="N"/>
    <x v="0"/>
    <x v="0"/>
    <x v="0"/>
    <x v="1"/>
    <n v="0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12"/>
    <x v="1"/>
    <x v="1"/>
    <x v="5"/>
    <s v="CHA"/>
    <s v="CHW"/>
    <x v="75"/>
    <s v="W"/>
    <n v="1"/>
    <n v="162"/>
    <n v="81"/>
    <n v="99"/>
    <n v="63"/>
    <s v="Y"/>
    <x v="0"/>
    <x v="0"/>
    <x v="0"/>
    <x v="1"/>
    <n v="0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12"/>
    <x v="1"/>
    <x v="1"/>
    <x v="1"/>
    <s v="CHN"/>
    <s v="CHC"/>
    <x v="25"/>
    <s v="E"/>
    <n v="5"/>
    <n v="162"/>
    <n v="81"/>
    <n v="71"/>
    <n v="91"/>
    <s v="N"/>
    <x v="0"/>
    <x v="0"/>
    <x v="0"/>
    <x v="1"/>
    <n v="0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12"/>
    <x v="1"/>
    <x v="1"/>
    <x v="1"/>
    <s v="CIN"/>
    <s v="CIN"/>
    <x v="26"/>
    <s v="W"/>
    <n v="6"/>
    <n v="162"/>
    <n v="81"/>
    <n v="74"/>
    <n v="88"/>
    <s v="N"/>
    <x v="0"/>
    <x v="0"/>
    <x v="0"/>
    <x v="1"/>
    <n v="0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12"/>
    <x v="1"/>
    <x v="1"/>
    <x v="5"/>
    <s v="CLE"/>
    <s v="CLE"/>
    <x v="76"/>
    <s v="E"/>
    <n v="7"/>
    <n v="162"/>
    <n v="81"/>
    <n v="70"/>
    <n v="92"/>
    <s v="N"/>
    <x v="0"/>
    <x v="0"/>
    <x v="0"/>
    <x v="1"/>
    <n v="0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12"/>
    <x v="1"/>
    <x v="1"/>
    <x v="5"/>
    <s v="DET"/>
    <s v="DET"/>
    <x v="77"/>
    <s v="E"/>
    <n v="2"/>
    <n v="162"/>
    <n v="81"/>
    <n v="92"/>
    <n v="70"/>
    <s v="N"/>
    <x v="0"/>
    <x v="0"/>
    <x v="0"/>
    <x v="1"/>
    <n v="0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12"/>
    <x v="1"/>
    <x v="1"/>
    <x v="1"/>
    <s v="HOU"/>
    <s v="HOU"/>
    <x v="89"/>
    <s v="W"/>
    <n v="3"/>
    <n v="162"/>
    <n v="82"/>
    <n v="85"/>
    <n v="77"/>
    <s v="N"/>
    <x v="0"/>
    <x v="0"/>
    <x v="0"/>
    <x v="1"/>
    <n v="0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12"/>
    <x v="1"/>
    <x v="1"/>
    <x v="5"/>
    <s v="KCA"/>
    <s v="KCR"/>
    <x v="91"/>
    <s v="W"/>
    <n v="2"/>
    <n v="163"/>
    <n v="82"/>
    <n v="79"/>
    <n v="83"/>
    <s v="N"/>
    <x v="0"/>
    <x v="0"/>
    <x v="0"/>
    <x v="1"/>
    <n v="0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12"/>
    <x v="1"/>
    <x v="1"/>
    <x v="1"/>
    <s v="LAN"/>
    <s v="LAD"/>
    <x v="47"/>
    <s v="W"/>
    <n v="1"/>
    <n v="163"/>
    <n v="80"/>
    <n v="91"/>
    <n v="71"/>
    <s v="Y"/>
    <x v="0"/>
    <x v="0"/>
    <x v="0"/>
    <x v="1"/>
    <n v="0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12"/>
    <x v="1"/>
    <x v="1"/>
    <x v="5"/>
    <s v="MIN"/>
    <s v="MIN"/>
    <x v="79"/>
    <s v="W"/>
    <n v="5"/>
    <n v="162"/>
    <n v="81"/>
    <n v="70"/>
    <n v="92"/>
    <s v="N"/>
    <x v="0"/>
    <x v="0"/>
    <x v="0"/>
    <x v="1"/>
    <n v="0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12"/>
    <x v="1"/>
    <x v="1"/>
    <x v="5"/>
    <s v="ML4"/>
    <s v="MIL"/>
    <x v="53"/>
    <s v="E"/>
    <n v="5"/>
    <n v="162"/>
    <n v="81"/>
    <n v="87"/>
    <n v="75"/>
    <s v="N"/>
    <x v="0"/>
    <x v="0"/>
    <x v="0"/>
    <x v="1"/>
    <n v="0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12"/>
    <x v="1"/>
    <x v="1"/>
    <x v="1"/>
    <s v="MON"/>
    <s v="WSN"/>
    <x v="13"/>
    <s v="E"/>
    <n v="3"/>
    <n v="163"/>
    <n v="81"/>
    <n v="82"/>
    <n v="80"/>
    <s v="N"/>
    <x v="0"/>
    <x v="0"/>
    <x v="0"/>
    <x v="1"/>
    <n v="0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12"/>
    <x v="1"/>
    <x v="1"/>
    <x v="5"/>
    <s v="NYA"/>
    <s v="NYY"/>
    <x v="73"/>
    <s v="E"/>
    <n v="3"/>
    <n v="162"/>
    <n v="81"/>
    <n v="91"/>
    <n v="71"/>
    <s v="N"/>
    <x v="0"/>
    <x v="0"/>
    <x v="0"/>
    <x v="1"/>
    <n v="0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12"/>
    <x v="1"/>
    <x v="1"/>
    <x v="1"/>
    <s v="NYN"/>
    <s v="NYM"/>
    <x v="90"/>
    <s v="E"/>
    <n v="6"/>
    <n v="162"/>
    <n v="82"/>
    <n v="68"/>
    <n v="94"/>
    <s v="N"/>
    <x v="0"/>
    <x v="0"/>
    <x v="0"/>
    <x v="1"/>
    <n v="0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12"/>
    <x v="1"/>
    <x v="1"/>
    <x v="5"/>
    <s v="OAK"/>
    <s v="OAK"/>
    <x v="78"/>
    <s v="W"/>
    <n v="4"/>
    <n v="162"/>
    <n v="81"/>
    <n v="74"/>
    <n v="88"/>
    <s v="N"/>
    <x v="0"/>
    <x v="0"/>
    <x v="0"/>
    <x v="1"/>
    <n v="0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12"/>
    <x v="1"/>
    <x v="1"/>
    <x v="1"/>
    <s v="PHI"/>
    <s v="PHI"/>
    <x v="44"/>
    <s v="E"/>
    <n v="1"/>
    <n v="163"/>
    <n v="82"/>
    <n v="90"/>
    <n v="72"/>
    <s v="Y"/>
    <x v="0"/>
    <x v="1"/>
    <x v="1"/>
    <x v="1"/>
    <n v="0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12"/>
    <x v="1"/>
    <x v="1"/>
    <x v="1"/>
    <s v="PIT"/>
    <s v="PIT"/>
    <x v="39"/>
    <s v="E"/>
    <n v="2"/>
    <n v="162"/>
    <n v="81"/>
    <n v="84"/>
    <n v="78"/>
    <s v="N"/>
    <x v="0"/>
    <x v="0"/>
    <x v="0"/>
    <x v="1"/>
    <n v="0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12"/>
    <x v="1"/>
    <x v="1"/>
    <x v="1"/>
    <s v="SDN"/>
    <s v="SDP"/>
    <x v="92"/>
    <s v="W"/>
    <n v="4"/>
    <n v="163"/>
    <n v="82"/>
    <n v="81"/>
    <n v="81"/>
    <s v="N"/>
    <x v="0"/>
    <x v="0"/>
    <x v="0"/>
    <x v="1"/>
    <n v="0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12"/>
    <x v="1"/>
    <x v="1"/>
    <x v="5"/>
    <s v="SEA"/>
    <s v="SEA"/>
    <x v="93"/>
    <s v="W"/>
    <n v="7"/>
    <n v="162"/>
    <n v="81"/>
    <n v="60"/>
    <n v="102"/>
    <s v="N"/>
    <x v="0"/>
    <x v="0"/>
    <x v="0"/>
    <x v="1"/>
    <n v="0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12"/>
    <x v="1"/>
    <x v="1"/>
    <x v="1"/>
    <s v="SFN"/>
    <s v="SFG"/>
    <x v="42"/>
    <s v="W"/>
    <n v="5"/>
    <n v="162"/>
    <n v="81"/>
    <n v="79"/>
    <n v="83"/>
    <s v="N"/>
    <x v="0"/>
    <x v="0"/>
    <x v="0"/>
    <x v="1"/>
    <n v="0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12"/>
    <x v="1"/>
    <x v="1"/>
    <x v="1"/>
    <s v="SLN"/>
    <s v="STL"/>
    <x v="40"/>
    <s v="E"/>
    <n v="4"/>
    <n v="162"/>
    <n v="81"/>
    <n v="79"/>
    <n v="83"/>
    <s v="N"/>
    <x v="0"/>
    <x v="0"/>
    <x v="0"/>
    <x v="1"/>
    <n v="0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12"/>
    <x v="1"/>
    <x v="1"/>
    <x v="5"/>
    <s v="TEX"/>
    <s v="TEX"/>
    <x v="88"/>
    <s v="W"/>
    <n v="3"/>
    <n v="163"/>
    <n v="81"/>
    <n v="77"/>
    <n v="85"/>
    <s v="N"/>
    <x v="0"/>
    <x v="0"/>
    <x v="0"/>
    <x v="1"/>
    <n v="0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12"/>
    <x v="1"/>
    <x v="1"/>
    <x v="5"/>
    <s v="TOR"/>
    <s v="TOR"/>
    <x v="94"/>
    <s v="E"/>
    <n v="4"/>
    <n v="162"/>
    <n v="81"/>
    <n v="89"/>
    <n v="73"/>
    <s v="N"/>
    <x v="0"/>
    <x v="0"/>
    <x v="0"/>
    <x v="1"/>
    <n v="0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13"/>
    <x v="1"/>
    <x v="1"/>
    <x v="1"/>
    <s v="ATL"/>
    <s v="ATL"/>
    <x v="24"/>
    <s v="W"/>
    <n v="2"/>
    <n v="162"/>
    <n v="81"/>
    <n v="80"/>
    <n v="82"/>
    <s v="N"/>
    <x v="0"/>
    <x v="0"/>
    <x v="0"/>
    <x v="1"/>
    <n v="0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13"/>
    <x v="1"/>
    <x v="1"/>
    <x v="5"/>
    <s v="BAL"/>
    <s v="BAL"/>
    <x v="37"/>
    <s v="E"/>
    <n v="5"/>
    <n v="162"/>
    <n v="81"/>
    <n v="85"/>
    <n v="77"/>
    <s v="N"/>
    <x v="0"/>
    <x v="0"/>
    <x v="0"/>
    <x v="1"/>
    <n v="0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13"/>
    <x v="1"/>
    <x v="1"/>
    <x v="5"/>
    <s v="BOS"/>
    <s v="BOS"/>
    <x v="74"/>
    <s v="E"/>
    <n v="4"/>
    <n v="162"/>
    <n v="81"/>
    <n v="86"/>
    <n v="76"/>
    <s v="N"/>
    <x v="0"/>
    <x v="0"/>
    <x v="0"/>
    <x v="1"/>
    <n v="0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13"/>
    <x v="1"/>
    <x v="1"/>
    <x v="5"/>
    <s v="CAL"/>
    <s v="ANA"/>
    <x v="87"/>
    <s v="W"/>
    <n v="2"/>
    <n v="162"/>
    <n v="81"/>
    <n v="81"/>
    <n v="81"/>
    <s v="N"/>
    <x v="0"/>
    <x v="0"/>
    <x v="0"/>
    <x v="1"/>
    <n v="0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13"/>
    <x v="1"/>
    <x v="1"/>
    <x v="5"/>
    <s v="CHA"/>
    <s v="CHW"/>
    <x v="75"/>
    <s v="W"/>
    <n v="5"/>
    <n v="162"/>
    <n v="81"/>
    <n v="74"/>
    <n v="88"/>
    <s v="N"/>
    <x v="0"/>
    <x v="0"/>
    <x v="0"/>
    <x v="1"/>
    <n v="0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13"/>
    <x v="1"/>
    <x v="1"/>
    <x v="1"/>
    <s v="CHN"/>
    <s v="CHC"/>
    <x v="25"/>
    <s v="E"/>
    <n v="1"/>
    <n v="161"/>
    <n v="80"/>
    <n v="96"/>
    <n v="65"/>
    <s v="Y"/>
    <x v="0"/>
    <x v="0"/>
    <x v="0"/>
    <x v="1"/>
    <n v="0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13"/>
    <x v="1"/>
    <x v="1"/>
    <x v="1"/>
    <s v="CIN"/>
    <s v="CIN"/>
    <x v="26"/>
    <s v="W"/>
    <n v="5"/>
    <n v="162"/>
    <n v="81"/>
    <n v="70"/>
    <n v="92"/>
    <s v="N"/>
    <x v="0"/>
    <x v="0"/>
    <x v="0"/>
    <x v="1"/>
    <n v="0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13"/>
    <x v="1"/>
    <x v="1"/>
    <x v="5"/>
    <s v="CLE"/>
    <s v="CLE"/>
    <x v="76"/>
    <s v="E"/>
    <n v="6"/>
    <n v="163"/>
    <n v="81"/>
    <n v="75"/>
    <n v="87"/>
    <s v="N"/>
    <x v="0"/>
    <x v="0"/>
    <x v="0"/>
    <x v="1"/>
    <n v="0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13"/>
    <x v="1"/>
    <x v="1"/>
    <x v="5"/>
    <s v="DET"/>
    <s v="DET"/>
    <x v="77"/>
    <s v="E"/>
    <n v="1"/>
    <n v="162"/>
    <n v="82"/>
    <n v="104"/>
    <n v="58"/>
    <s v="Y"/>
    <x v="0"/>
    <x v="1"/>
    <x v="1"/>
    <x v="2"/>
    <n v="1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13"/>
    <x v="1"/>
    <x v="1"/>
    <x v="1"/>
    <s v="HOU"/>
    <s v="HOU"/>
    <x v="89"/>
    <s v="W"/>
    <n v="2"/>
    <n v="162"/>
    <n v="81"/>
    <n v="80"/>
    <n v="82"/>
    <s v="N"/>
    <x v="0"/>
    <x v="0"/>
    <x v="0"/>
    <x v="1"/>
    <n v="0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13"/>
    <x v="1"/>
    <x v="1"/>
    <x v="5"/>
    <s v="KCA"/>
    <s v="KCR"/>
    <x v="91"/>
    <s v="W"/>
    <n v="1"/>
    <n v="162"/>
    <n v="81"/>
    <n v="84"/>
    <n v="78"/>
    <s v="Y"/>
    <x v="0"/>
    <x v="0"/>
    <x v="0"/>
    <x v="1"/>
    <n v="0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13"/>
    <x v="1"/>
    <x v="1"/>
    <x v="1"/>
    <s v="LAN"/>
    <s v="LAD"/>
    <x v="47"/>
    <s v="W"/>
    <n v="4"/>
    <n v="162"/>
    <n v="81"/>
    <n v="79"/>
    <n v="83"/>
    <s v="N"/>
    <x v="0"/>
    <x v="0"/>
    <x v="0"/>
    <x v="1"/>
    <n v="0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13"/>
    <x v="1"/>
    <x v="1"/>
    <x v="5"/>
    <s v="MIN"/>
    <s v="MIN"/>
    <x v="79"/>
    <s v="W"/>
    <n v="2"/>
    <n v="162"/>
    <n v="81"/>
    <n v="81"/>
    <n v="81"/>
    <s v="N"/>
    <x v="0"/>
    <x v="0"/>
    <x v="0"/>
    <x v="1"/>
    <n v="0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13"/>
    <x v="1"/>
    <x v="1"/>
    <x v="5"/>
    <s v="ML4"/>
    <s v="MIL"/>
    <x v="53"/>
    <s v="E"/>
    <n v="7"/>
    <n v="161"/>
    <n v="81"/>
    <n v="67"/>
    <n v="94"/>
    <s v="N"/>
    <x v="0"/>
    <x v="0"/>
    <x v="0"/>
    <x v="1"/>
    <n v="0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13"/>
    <x v="1"/>
    <x v="1"/>
    <x v="1"/>
    <s v="MON"/>
    <s v="WSN"/>
    <x v="13"/>
    <s v="E"/>
    <n v="5"/>
    <n v="161"/>
    <n v="81"/>
    <n v="78"/>
    <n v="83"/>
    <s v="N"/>
    <x v="0"/>
    <x v="0"/>
    <x v="0"/>
    <x v="1"/>
    <n v="0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13"/>
    <x v="1"/>
    <x v="1"/>
    <x v="5"/>
    <s v="NYA"/>
    <s v="NYY"/>
    <x v="73"/>
    <s v="E"/>
    <n v="3"/>
    <n v="162"/>
    <n v="81"/>
    <n v="87"/>
    <n v="75"/>
    <s v="N"/>
    <x v="0"/>
    <x v="0"/>
    <x v="0"/>
    <x v="1"/>
    <n v="0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13"/>
    <x v="1"/>
    <x v="1"/>
    <x v="1"/>
    <s v="NYN"/>
    <s v="NYM"/>
    <x v="90"/>
    <s v="E"/>
    <n v="2"/>
    <n v="162"/>
    <n v="81"/>
    <n v="90"/>
    <n v="72"/>
    <s v="N"/>
    <x v="0"/>
    <x v="0"/>
    <x v="0"/>
    <x v="1"/>
    <n v="0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13"/>
    <x v="1"/>
    <x v="1"/>
    <x v="5"/>
    <s v="OAK"/>
    <s v="OAK"/>
    <x v="78"/>
    <s v="W"/>
    <n v="4"/>
    <n v="162"/>
    <n v="81"/>
    <n v="77"/>
    <n v="85"/>
    <s v="N"/>
    <x v="0"/>
    <x v="0"/>
    <x v="0"/>
    <x v="1"/>
    <n v="0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13"/>
    <x v="1"/>
    <x v="1"/>
    <x v="1"/>
    <s v="PHI"/>
    <s v="PHI"/>
    <x v="44"/>
    <s v="E"/>
    <n v="4"/>
    <n v="162"/>
    <n v="81"/>
    <n v="81"/>
    <n v="81"/>
    <s v="N"/>
    <x v="0"/>
    <x v="0"/>
    <x v="0"/>
    <x v="1"/>
    <n v="0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13"/>
    <x v="1"/>
    <x v="1"/>
    <x v="1"/>
    <s v="PIT"/>
    <s v="PIT"/>
    <x v="39"/>
    <s v="E"/>
    <n v="6"/>
    <n v="162"/>
    <n v="81"/>
    <n v="75"/>
    <n v="87"/>
    <s v="N"/>
    <x v="0"/>
    <x v="0"/>
    <x v="0"/>
    <x v="1"/>
    <n v="0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13"/>
    <x v="1"/>
    <x v="1"/>
    <x v="1"/>
    <s v="SDN"/>
    <s v="SDP"/>
    <x v="92"/>
    <s v="W"/>
    <n v="1"/>
    <n v="162"/>
    <n v="81"/>
    <n v="92"/>
    <n v="70"/>
    <s v="Y"/>
    <x v="0"/>
    <x v="1"/>
    <x v="1"/>
    <x v="1"/>
    <n v="0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13"/>
    <x v="1"/>
    <x v="1"/>
    <x v="5"/>
    <s v="SEA"/>
    <s v="SEA"/>
    <x v="93"/>
    <s v="W"/>
    <n v="5"/>
    <n v="162"/>
    <n v="81"/>
    <n v="74"/>
    <n v="88"/>
    <s v="N"/>
    <x v="0"/>
    <x v="0"/>
    <x v="0"/>
    <x v="1"/>
    <n v="0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13"/>
    <x v="1"/>
    <x v="1"/>
    <x v="1"/>
    <s v="SFN"/>
    <s v="SFG"/>
    <x v="42"/>
    <s v="W"/>
    <n v="6"/>
    <n v="162"/>
    <n v="81"/>
    <n v="66"/>
    <n v="96"/>
    <s v="N"/>
    <x v="0"/>
    <x v="0"/>
    <x v="0"/>
    <x v="1"/>
    <n v="0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13"/>
    <x v="1"/>
    <x v="1"/>
    <x v="1"/>
    <s v="SLN"/>
    <s v="STL"/>
    <x v="40"/>
    <s v="E"/>
    <n v="3"/>
    <n v="162"/>
    <n v="81"/>
    <n v="84"/>
    <n v="78"/>
    <s v="N"/>
    <x v="0"/>
    <x v="0"/>
    <x v="0"/>
    <x v="1"/>
    <n v="0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13"/>
    <x v="1"/>
    <x v="1"/>
    <x v="5"/>
    <s v="TEX"/>
    <s v="TEX"/>
    <x v="88"/>
    <s v="W"/>
    <n v="7"/>
    <n v="161"/>
    <n v="80"/>
    <n v="69"/>
    <n v="92"/>
    <s v="N"/>
    <x v="0"/>
    <x v="0"/>
    <x v="0"/>
    <x v="1"/>
    <n v="0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13"/>
    <x v="1"/>
    <x v="1"/>
    <x v="5"/>
    <s v="TOR"/>
    <s v="TOR"/>
    <x v="94"/>
    <s v="E"/>
    <n v="2"/>
    <n v="163"/>
    <n v="81"/>
    <n v="89"/>
    <n v="73"/>
    <s v="N"/>
    <x v="0"/>
    <x v="0"/>
    <x v="0"/>
    <x v="1"/>
    <n v="0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14"/>
    <x v="1"/>
    <x v="1"/>
    <x v="1"/>
    <s v="ATL"/>
    <s v="ATL"/>
    <x v="24"/>
    <s v="W"/>
    <n v="5"/>
    <n v="162"/>
    <n v="81"/>
    <n v="66"/>
    <n v="96"/>
    <s v="N"/>
    <x v="0"/>
    <x v="0"/>
    <x v="0"/>
    <x v="1"/>
    <n v="0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14"/>
    <x v="1"/>
    <x v="1"/>
    <x v="5"/>
    <s v="BAL"/>
    <s v="BAL"/>
    <x v="37"/>
    <s v="E"/>
    <n v="4"/>
    <n v="161"/>
    <n v="81"/>
    <n v="83"/>
    <n v="78"/>
    <s v="N"/>
    <x v="0"/>
    <x v="0"/>
    <x v="0"/>
    <x v="1"/>
    <n v="0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14"/>
    <x v="1"/>
    <x v="1"/>
    <x v="5"/>
    <s v="BOS"/>
    <s v="BOS"/>
    <x v="74"/>
    <s v="E"/>
    <n v="5"/>
    <n v="163"/>
    <n v="81"/>
    <n v="81"/>
    <n v="81"/>
    <s v="N"/>
    <x v="0"/>
    <x v="0"/>
    <x v="0"/>
    <x v="1"/>
    <n v="0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14"/>
    <x v="1"/>
    <x v="1"/>
    <x v="5"/>
    <s v="CAL"/>
    <s v="ANA"/>
    <x v="87"/>
    <s v="W"/>
    <n v="2"/>
    <n v="162"/>
    <n v="79"/>
    <n v="90"/>
    <n v="72"/>
    <s v="N"/>
    <x v="0"/>
    <x v="0"/>
    <x v="0"/>
    <x v="1"/>
    <n v="0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14"/>
    <x v="1"/>
    <x v="1"/>
    <x v="5"/>
    <s v="CHA"/>
    <s v="CHW"/>
    <x v="75"/>
    <s v="W"/>
    <n v="3"/>
    <n v="163"/>
    <n v="81"/>
    <n v="85"/>
    <n v="77"/>
    <s v="N"/>
    <x v="0"/>
    <x v="0"/>
    <x v="0"/>
    <x v="1"/>
    <n v="0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14"/>
    <x v="1"/>
    <x v="1"/>
    <x v="1"/>
    <s v="CHN"/>
    <s v="CHC"/>
    <x v="25"/>
    <s v="E"/>
    <n v="4"/>
    <n v="162"/>
    <n v="81"/>
    <n v="77"/>
    <n v="84"/>
    <s v="N"/>
    <x v="0"/>
    <x v="0"/>
    <x v="0"/>
    <x v="1"/>
    <n v="0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14"/>
    <x v="1"/>
    <x v="1"/>
    <x v="1"/>
    <s v="CIN"/>
    <s v="CIN"/>
    <x v="26"/>
    <s v="W"/>
    <n v="2"/>
    <n v="162"/>
    <n v="81"/>
    <n v="89"/>
    <n v="72"/>
    <s v="N"/>
    <x v="0"/>
    <x v="0"/>
    <x v="0"/>
    <x v="1"/>
    <n v="0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14"/>
    <x v="1"/>
    <x v="1"/>
    <x v="5"/>
    <s v="CLE"/>
    <s v="CLE"/>
    <x v="76"/>
    <s v="E"/>
    <n v="7"/>
    <n v="162"/>
    <n v="81"/>
    <n v="60"/>
    <n v="102"/>
    <s v="N"/>
    <x v="0"/>
    <x v="0"/>
    <x v="0"/>
    <x v="1"/>
    <n v="0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14"/>
    <x v="1"/>
    <x v="1"/>
    <x v="5"/>
    <s v="DET"/>
    <s v="DET"/>
    <x v="77"/>
    <s v="E"/>
    <n v="3"/>
    <n v="161"/>
    <n v="81"/>
    <n v="84"/>
    <n v="77"/>
    <s v="N"/>
    <x v="0"/>
    <x v="0"/>
    <x v="0"/>
    <x v="1"/>
    <n v="0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14"/>
    <x v="1"/>
    <x v="1"/>
    <x v="1"/>
    <s v="HOU"/>
    <s v="HOU"/>
    <x v="89"/>
    <s v="W"/>
    <n v="3"/>
    <n v="162"/>
    <n v="81"/>
    <n v="83"/>
    <n v="79"/>
    <s v="N"/>
    <x v="0"/>
    <x v="0"/>
    <x v="0"/>
    <x v="1"/>
    <n v="0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14"/>
    <x v="1"/>
    <x v="1"/>
    <x v="5"/>
    <s v="KCA"/>
    <s v="KCR"/>
    <x v="91"/>
    <s v="W"/>
    <n v="1"/>
    <n v="162"/>
    <n v="82"/>
    <n v="91"/>
    <n v="71"/>
    <s v="Y"/>
    <x v="0"/>
    <x v="1"/>
    <x v="1"/>
    <x v="2"/>
    <n v="1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14"/>
    <x v="1"/>
    <x v="1"/>
    <x v="1"/>
    <s v="LAN"/>
    <s v="LAD"/>
    <x v="47"/>
    <s v="W"/>
    <n v="1"/>
    <n v="162"/>
    <n v="81"/>
    <n v="95"/>
    <n v="67"/>
    <s v="Y"/>
    <x v="0"/>
    <x v="0"/>
    <x v="0"/>
    <x v="1"/>
    <n v="0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14"/>
    <x v="1"/>
    <x v="1"/>
    <x v="5"/>
    <s v="MIN"/>
    <s v="MIN"/>
    <x v="79"/>
    <s v="W"/>
    <n v="4"/>
    <n v="162"/>
    <n v="84"/>
    <n v="77"/>
    <n v="85"/>
    <s v="N"/>
    <x v="0"/>
    <x v="0"/>
    <x v="0"/>
    <x v="1"/>
    <n v="0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14"/>
    <x v="1"/>
    <x v="1"/>
    <x v="5"/>
    <s v="ML4"/>
    <s v="MIL"/>
    <x v="53"/>
    <s v="E"/>
    <n v="6"/>
    <n v="161"/>
    <n v="80"/>
    <n v="71"/>
    <n v="90"/>
    <s v="N"/>
    <x v="0"/>
    <x v="0"/>
    <x v="0"/>
    <x v="1"/>
    <n v="0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14"/>
    <x v="1"/>
    <x v="1"/>
    <x v="1"/>
    <s v="MON"/>
    <s v="WSN"/>
    <x v="13"/>
    <s v="E"/>
    <n v="3"/>
    <n v="161"/>
    <n v="81"/>
    <n v="84"/>
    <n v="77"/>
    <s v="N"/>
    <x v="0"/>
    <x v="0"/>
    <x v="0"/>
    <x v="1"/>
    <n v="0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14"/>
    <x v="1"/>
    <x v="1"/>
    <x v="5"/>
    <s v="NYA"/>
    <s v="NYY"/>
    <x v="73"/>
    <s v="E"/>
    <n v="2"/>
    <n v="161"/>
    <n v="80"/>
    <n v="97"/>
    <n v="64"/>
    <s v="N"/>
    <x v="0"/>
    <x v="0"/>
    <x v="0"/>
    <x v="1"/>
    <n v="0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14"/>
    <x v="1"/>
    <x v="1"/>
    <x v="1"/>
    <s v="NYN"/>
    <s v="NYM"/>
    <x v="90"/>
    <s v="E"/>
    <n v="2"/>
    <n v="162"/>
    <n v="81"/>
    <n v="98"/>
    <n v="64"/>
    <s v="N"/>
    <x v="0"/>
    <x v="0"/>
    <x v="0"/>
    <x v="1"/>
    <n v="0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14"/>
    <x v="1"/>
    <x v="1"/>
    <x v="5"/>
    <s v="OAK"/>
    <s v="OAK"/>
    <x v="78"/>
    <s v="W"/>
    <n v="4"/>
    <n v="162"/>
    <n v="79"/>
    <n v="77"/>
    <n v="85"/>
    <s v="N"/>
    <x v="0"/>
    <x v="0"/>
    <x v="0"/>
    <x v="1"/>
    <n v="0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14"/>
    <x v="1"/>
    <x v="1"/>
    <x v="1"/>
    <s v="PHI"/>
    <s v="PHI"/>
    <x v="44"/>
    <s v="E"/>
    <n v="5"/>
    <n v="162"/>
    <n v="81"/>
    <n v="75"/>
    <n v="87"/>
    <s v="N"/>
    <x v="0"/>
    <x v="0"/>
    <x v="0"/>
    <x v="1"/>
    <n v="0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14"/>
    <x v="1"/>
    <x v="1"/>
    <x v="1"/>
    <s v="PIT"/>
    <s v="PIT"/>
    <x v="39"/>
    <s v="E"/>
    <n v="6"/>
    <n v="161"/>
    <n v="80"/>
    <n v="57"/>
    <n v="104"/>
    <s v="N"/>
    <x v="0"/>
    <x v="0"/>
    <x v="0"/>
    <x v="1"/>
    <n v="0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14"/>
    <x v="1"/>
    <x v="1"/>
    <x v="1"/>
    <s v="SDN"/>
    <s v="SDP"/>
    <x v="92"/>
    <s v="W"/>
    <n v="3"/>
    <n v="162"/>
    <n v="81"/>
    <n v="83"/>
    <n v="79"/>
    <s v="N"/>
    <x v="0"/>
    <x v="0"/>
    <x v="0"/>
    <x v="1"/>
    <n v="0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14"/>
    <x v="1"/>
    <x v="1"/>
    <x v="5"/>
    <s v="SEA"/>
    <s v="SEA"/>
    <x v="93"/>
    <s v="W"/>
    <n v="6"/>
    <n v="162"/>
    <n v="83"/>
    <n v="74"/>
    <n v="88"/>
    <s v="N"/>
    <x v="0"/>
    <x v="0"/>
    <x v="0"/>
    <x v="1"/>
    <n v="0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14"/>
    <x v="1"/>
    <x v="1"/>
    <x v="1"/>
    <s v="SFN"/>
    <s v="SFG"/>
    <x v="42"/>
    <s v="W"/>
    <n v="6"/>
    <n v="162"/>
    <n v="81"/>
    <n v="62"/>
    <n v="100"/>
    <s v="N"/>
    <x v="0"/>
    <x v="0"/>
    <x v="0"/>
    <x v="1"/>
    <n v="0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14"/>
    <x v="1"/>
    <x v="1"/>
    <x v="1"/>
    <s v="SLN"/>
    <s v="STL"/>
    <x v="40"/>
    <s v="E"/>
    <n v="1"/>
    <n v="162"/>
    <n v="81"/>
    <n v="101"/>
    <n v="61"/>
    <s v="Y"/>
    <x v="0"/>
    <x v="1"/>
    <x v="1"/>
    <x v="1"/>
    <n v="0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14"/>
    <x v="1"/>
    <x v="1"/>
    <x v="5"/>
    <s v="TEX"/>
    <s v="TEX"/>
    <x v="88"/>
    <s v="W"/>
    <n v="7"/>
    <n v="161"/>
    <n v="80"/>
    <n v="62"/>
    <n v="99"/>
    <s v="N"/>
    <x v="0"/>
    <x v="0"/>
    <x v="0"/>
    <x v="1"/>
    <n v="0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14"/>
    <x v="1"/>
    <x v="1"/>
    <x v="5"/>
    <s v="TOR"/>
    <s v="TOR"/>
    <x v="94"/>
    <s v="E"/>
    <n v="1"/>
    <n v="161"/>
    <n v="80"/>
    <n v="99"/>
    <n v="62"/>
    <s v="Y"/>
    <x v="0"/>
    <x v="0"/>
    <x v="0"/>
    <x v="1"/>
    <n v="0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15"/>
    <x v="1"/>
    <x v="1"/>
    <x v="1"/>
    <s v="ATL"/>
    <s v="ATL"/>
    <x v="24"/>
    <s v="W"/>
    <n v="6"/>
    <n v="161"/>
    <n v="81"/>
    <n v="72"/>
    <n v="89"/>
    <s v="N"/>
    <x v="0"/>
    <x v="0"/>
    <x v="0"/>
    <x v="1"/>
    <n v="0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15"/>
    <x v="1"/>
    <x v="1"/>
    <x v="5"/>
    <s v="BAL"/>
    <s v="BAL"/>
    <x v="37"/>
    <s v="E"/>
    <n v="7"/>
    <n v="162"/>
    <n v="79"/>
    <n v="73"/>
    <n v="89"/>
    <s v="N"/>
    <x v="0"/>
    <x v="0"/>
    <x v="0"/>
    <x v="1"/>
    <n v="0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15"/>
    <x v="1"/>
    <x v="1"/>
    <x v="5"/>
    <s v="BOS"/>
    <s v="BOS"/>
    <x v="74"/>
    <s v="E"/>
    <n v="1"/>
    <n v="161"/>
    <n v="81"/>
    <n v="95"/>
    <n v="66"/>
    <s v="Y"/>
    <x v="0"/>
    <x v="1"/>
    <x v="1"/>
    <x v="1"/>
    <n v="0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15"/>
    <x v="1"/>
    <x v="1"/>
    <x v="5"/>
    <s v="CAL"/>
    <s v="ANA"/>
    <x v="87"/>
    <s v="W"/>
    <n v="1"/>
    <n v="162"/>
    <n v="82"/>
    <n v="92"/>
    <n v="70"/>
    <s v="Y"/>
    <x v="0"/>
    <x v="0"/>
    <x v="0"/>
    <x v="1"/>
    <n v="0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15"/>
    <x v="1"/>
    <x v="1"/>
    <x v="5"/>
    <s v="CHA"/>
    <s v="CHW"/>
    <x v="75"/>
    <s v="W"/>
    <n v="5"/>
    <n v="162"/>
    <n v="81"/>
    <n v="72"/>
    <n v="90"/>
    <s v="N"/>
    <x v="0"/>
    <x v="0"/>
    <x v="0"/>
    <x v="1"/>
    <n v="0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15"/>
    <x v="1"/>
    <x v="1"/>
    <x v="1"/>
    <s v="CHN"/>
    <s v="CHC"/>
    <x v="25"/>
    <s v="E"/>
    <n v="5"/>
    <n v="160"/>
    <n v="80"/>
    <n v="70"/>
    <n v="90"/>
    <s v="N"/>
    <x v="0"/>
    <x v="0"/>
    <x v="0"/>
    <x v="1"/>
    <n v="0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15"/>
    <x v="1"/>
    <x v="1"/>
    <x v="1"/>
    <s v="CIN"/>
    <s v="CIN"/>
    <x v="26"/>
    <s v="W"/>
    <n v="2"/>
    <n v="162"/>
    <n v="81"/>
    <n v="86"/>
    <n v="76"/>
    <s v="N"/>
    <x v="0"/>
    <x v="0"/>
    <x v="0"/>
    <x v="1"/>
    <n v="0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15"/>
    <x v="1"/>
    <x v="1"/>
    <x v="5"/>
    <s v="CLE"/>
    <s v="CLE"/>
    <x v="76"/>
    <s v="E"/>
    <n v="5"/>
    <n v="163"/>
    <n v="81"/>
    <n v="84"/>
    <n v="78"/>
    <s v="N"/>
    <x v="0"/>
    <x v="0"/>
    <x v="0"/>
    <x v="1"/>
    <n v="0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15"/>
    <x v="1"/>
    <x v="1"/>
    <x v="5"/>
    <s v="DET"/>
    <s v="DET"/>
    <x v="77"/>
    <s v="E"/>
    <n v="3"/>
    <n v="162"/>
    <n v="81"/>
    <n v="87"/>
    <n v="75"/>
    <s v="N"/>
    <x v="0"/>
    <x v="0"/>
    <x v="0"/>
    <x v="1"/>
    <n v="0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15"/>
    <x v="1"/>
    <x v="1"/>
    <x v="1"/>
    <s v="HOU"/>
    <s v="HOU"/>
    <x v="89"/>
    <s v="W"/>
    <n v="1"/>
    <n v="162"/>
    <n v="81"/>
    <n v="96"/>
    <n v="66"/>
    <s v="Y"/>
    <x v="0"/>
    <x v="0"/>
    <x v="0"/>
    <x v="1"/>
    <n v="0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15"/>
    <x v="1"/>
    <x v="1"/>
    <x v="5"/>
    <s v="KCA"/>
    <s v="KCR"/>
    <x v="91"/>
    <s v="W"/>
    <n v="3"/>
    <n v="162"/>
    <n v="81"/>
    <n v="76"/>
    <n v="86"/>
    <s v="N"/>
    <x v="0"/>
    <x v="0"/>
    <x v="0"/>
    <x v="1"/>
    <n v="0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15"/>
    <x v="1"/>
    <x v="1"/>
    <x v="1"/>
    <s v="LAN"/>
    <s v="LAD"/>
    <x v="47"/>
    <s v="W"/>
    <n v="5"/>
    <n v="162"/>
    <n v="81"/>
    <n v="73"/>
    <n v="89"/>
    <s v="N"/>
    <x v="0"/>
    <x v="0"/>
    <x v="0"/>
    <x v="1"/>
    <n v="0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15"/>
    <x v="1"/>
    <x v="1"/>
    <x v="5"/>
    <s v="MIN"/>
    <s v="MIN"/>
    <x v="79"/>
    <s v="W"/>
    <n v="6"/>
    <n v="162"/>
    <n v="81"/>
    <n v="71"/>
    <n v="91"/>
    <s v="N"/>
    <x v="0"/>
    <x v="0"/>
    <x v="0"/>
    <x v="1"/>
    <n v="0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15"/>
    <x v="1"/>
    <x v="1"/>
    <x v="5"/>
    <s v="ML4"/>
    <s v="MIL"/>
    <x v="53"/>
    <s v="E"/>
    <n v="6"/>
    <n v="161"/>
    <n v="80"/>
    <n v="77"/>
    <n v="84"/>
    <s v="N"/>
    <x v="0"/>
    <x v="0"/>
    <x v="0"/>
    <x v="1"/>
    <n v="0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15"/>
    <x v="1"/>
    <x v="1"/>
    <x v="1"/>
    <s v="MON"/>
    <s v="WSN"/>
    <x v="13"/>
    <s v="E"/>
    <n v="4"/>
    <n v="161"/>
    <n v="80"/>
    <n v="78"/>
    <n v="83"/>
    <s v="N"/>
    <x v="0"/>
    <x v="0"/>
    <x v="0"/>
    <x v="1"/>
    <n v="0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15"/>
    <x v="1"/>
    <x v="1"/>
    <x v="5"/>
    <s v="NYA"/>
    <s v="NYY"/>
    <x v="73"/>
    <s v="E"/>
    <n v="2"/>
    <n v="162"/>
    <n v="80"/>
    <n v="90"/>
    <n v="72"/>
    <s v="N"/>
    <x v="0"/>
    <x v="0"/>
    <x v="0"/>
    <x v="1"/>
    <n v="0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15"/>
    <x v="1"/>
    <x v="1"/>
    <x v="1"/>
    <s v="NYN"/>
    <s v="NYM"/>
    <x v="90"/>
    <s v="E"/>
    <n v="1"/>
    <n v="162"/>
    <n v="81"/>
    <n v="108"/>
    <n v="54"/>
    <s v="Y"/>
    <x v="0"/>
    <x v="1"/>
    <x v="1"/>
    <x v="2"/>
    <n v="1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15"/>
    <x v="1"/>
    <x v="1"/>
    <x v="5"/>
    <s v="OAK"/>
    <s v="OAK"/>
    <x v="78"/>
    <s v="W"/>
    <n v="3"/>
    <n v="162"/>
    <n v="83"/>
    <n v="76"/>
    <n v="86"/>
    <s v="N"/>
    <x v="0"/>
    <x v="0"/>
    <x v="0"/>
    <x v="1"/>
    <n v="0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15"/>
    <x v="1"/>
    <x v="1"/>
    <x v="1"/>
    <s v="PHI"/>
    <s v="PHI"/>
    <x v="44"/>
    <s v="E"/>
    <n v="2"/>
    <n v="161"/>
    <n v="80"/>
    <n v="86"/>
    <n v="75"/>
    <s v="N"/>
    <x v="0"/>
    <x v="0"/>
    <x v="0"/>
    <x v="1"/>
    <n v="0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15"/>
    <x v="1"/>
    <x v="1"/>
    <x v="1"/>
    <s v="PIT"/>
    <s v="PIT"/>
    <x v="39"/>
    <s v="E"/>
    <n v="6"/>
    <n v="162"/>
    <n v="81"/>
    <n v="64"/>
    <n v="98"/>
    <s v="N"/>
    <x v="0"/>
    <x v="0"/>
    <x v="0"/>
    <x v="1"/>
    <n v="0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15"/>
    <x v="1"/>
    <x v="1"/>
    <x v="1"/>
    <s v="SDN"/>
    <s v="SDP"/>
    <x v="92"/>
    <s v="W"/>
    <n v="4"/>
    <n v="162"/>
    <n v="81"/>
    <n v="74"/>
    <n v="88"/>
    <s v="N"/>
    <x v="0"/>
    <x v="0"/>
    <x v="0"/>
    <x v="1"/>
    <n v="0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15"/>
    <x v="1"/>
    <x v="1"/>
    <x v="5"/>
    <s v="SEA"/>
    <s v="SEA"/>
    <x v="93"/>
    <s v="W"/>
    <n v="7"/>
    <n v="162"/>
    <n v="82"/>
    <n v="67"/>
    <n v="95"/>
    <s v="N"/>
    <x v="0"/>
    <x v="0"/>
    <x v="0"/>
    <x v="1"/>
    <n v="0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15"/>
    <x v="1"/>
    <x v="1"/>
    <x v="1"/>
    <s v="SFN"/>
    <s v="SFG"/>
    <x v="42"/>
    <s v="W"/>
    <n v="3"/>
    <n v="162"/>
    <n v="81"/>
    <n v="83"/>
    <n v="79"/>
    <s v="N"/>
    <x v="0"/>
    <x v="0"/>
    <x v="0"/>
    <x v="1"/>
    <n v="0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15"/>
    <x v="1"/>
    <x v="1"/>
    <x v="1"/>
    <s v="SLN"/>
    <s v="STL"/>
    <x v="40"/>
    <s v="E"/>
    <n v="3"/>
    <n v="161"/>
    <n v="81"/>
    <n v="79"/>
    <n v="82"/>
    <s v="N"/>
    <x v="0"/>
    <x v="0"/>
    <x v="0"/>
    <x v="1"/>
    <n v="0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15"/>
    <x v="1"/>
    <x v="1"/>
    <x v="5"/>
    <s v="TEX"/>
    <s v="TEX"/>
    <x v="88"/>
    <s v="W"/>
    <n v="2"/>
    <n v="162"/>
    <n v="81"/>
    <n v="87"/>
    <n v="75"/>
    <s v="N"/>
    <x v="0"/>
    <x v="0"/>
    <x v="0"/>
    <x v="1"/>
    <n v="0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15"/>
    <x v="1"/>
    <x v="1"/>
    <x v="5"/>
    <s v="TOR"/>
    <s v="TOR"/>
    <x v="94"/>
    <s v="E"/>
    <n v="4"/>
    <n v="163"/>
    <n v="81"/>
    <n v="86"/>
    <n v="76"/>
    <s v="N"/>
    <x v="0"/>
    <x v="0"/>
    <x v="0"/>
    <x v="1"/>
    <n v="0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16"/>
    <x v="1"/>
    <x v="1"/>
    <x v="1"/>
    <s v="ATL"/>
    <s v="ATL"/>
    <x v="24"/>
    <s v="W"/>
    <n v="5"/>
    <n v="161"/>
    <n v="81"/>
    <n v="69"/>
    <n v="92"/>
    <s v="N"/>
    <x v="0"/>
    <x v="0"/>
    <x v="0"/>
    <x v="1"/>
    <n v="0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16"/>
    <x v="1"/>
    <x v="1"/>
    <x v="5"/>
    <s v="BAL"/>
    <s v="BAL"/>
    <x v="37"/>
    <s v="E"/>
    <n v="6"/>
    <n v="162"/>
    <n v="82"/>
    <n v="67"/>
    <n v="95"/>
    <s v="N"/>
    <x v="0"/>
    <x v="0"/>
    <x v="0"/>
    <x v="1"/>
    <n v="0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16"/>
    <x v="1"/>
    <x v="1"/>
    <x v="5"/>
    <s v="BOS"/>
    <s v="BOS"/>
    <x v="74"/>
    <s v="E"/>
    <n v="5"/>
    <n v="162"/>
    <n v="80"/>
    <n v="78"/>
    <n v="84"/>
    <s v="N"/>
    <x v="0"/>
    <x v="0"/>
    <x v="0"/>
    <x v="1"/>
    <n v="0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16"/>
    <x v="1"/>
    <x v="1"/>
    <x v="5"/>
    <s v="CAL"/>
    <s v="ANA"/>
    <x v="87"/>
    <s v="W"/>
    <n v="6"/>
    <n v="162"/>
    <n v="81"/>
    <n v="75"/>
    <n v="87"/>
    <s v="N"/>
    <x v="0"/>
    <x v="0"/>
    <x v="0"/>
    <x v="1"/>
    <n v="0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16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16"/>
    <x v="1"/>
    <x v="1"/>
    <x v="1"/>
    <s v="CHN"/>
    <s v="CHC"/>
    <x v="25"/>
    <s v="E"/>
    <n v="6"/>
    <n v="161"/>
    <n v="80"/>
    <n v="76"/>
    <n v="85"/>
    <s v="N"/>
    <x v="0"/>
    <x v="0"/>
    <x v="0"/>
    <x v="1"/>
    <n v="0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16"/>
    <x v="1"/>
    <x v="1"/>
    <x v="1"/>
    <s v="CIN"/>
    <s v="CIN"/>
    <x v="26"/>
    <s v="W"/>
    <n v="2"/>
    <n v="162"/>
    <n v="81"/>
    <n v="84"/>
    <n v="78"/>
    <s v="N"/>
    <x v="0"/>
    <x v="0"/>
    <x v="0"/>
    <x v="1"/>
    <n v="0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16"/>
    <x v="1"/>
    <x v="1"/>
    <x v="5"/>
    <s v="CLE"/>
    <s v="CLE"/>
    <x v="76"/>
    <s v="E"/>
    <n v="7"/>
    <n v="162"/>
    <n v="81"/>
    <n v="61"/>
    <n v="101"/>
    <s v="N"/>
    <x v="0"/>
    <x v="0"/>
    <x v="0"/>
    <x v="1"/>
    <n v="0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16"/>
    <x v="1"/>
    <x v="1"/>
    <x v="5"/>
    <s v="DET"/>
    <s v="DET"/>
    <x v="77"/>
    <s v="E"/>
    <n v="1"/>
    <n v="162"/>
    <n v="81"/>
    <n v="98"/>
    <n v="64"/>
    <s v="Y"/>
    <x v="0"/>
    <x v="0"/>
    <x v="0"/>
    <x v="1"/>
    <n v="0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16"/>
    <x v="1"/>
    <x v="1"/>
    <x v="1"/>
    <s v="HOU"/>
    <s v="HOU"/>
    <x v="89"/>
    <s v="W"/>
    <n v="3"/>
    <n v="162"/>
    <n v="81"/>
    <n v="76"/>
    <n v="86"/>
    <s v="N"/>
    <x v="0"/>
    <x v="0"/>
    <x v="0"/>
    <x v="1"/>
    <n v="0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16"/>
    <x v="1"/>
    <x v="1"/>
    <x v="5"/>
    <s v="KCA"/>
    <s v="KCR"/>
    <x v="91"/>
    <s v="W"/>
    <n v="2"/>
    <n v="162"/>
    <n v="81"/>
    <n v="83"/>
    <n v="79"/>
    <s v="N"/>
    <x v="0"/>
    <x v="0"/>
    <x v="0"/>
    <x v="1"/>
    <n v="0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16"/>
    <x v="1"/>
    <x v="1"/>
    <x v="1"/>
    <s v="LAN"/>
    <s v="LAD"/>
    <x v="47"/>
    <s v="W"/>
    <n v="4"/>
    <n v="162"/>
    <n v="81"/>
    <n v="73"/>
    <n v="89"/>
    <s v="N"/>
    <x v="0"/>
    <x v="0"/>
    <x v="0"/>
    <x v="1"/>
    <n v="0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16"/>
    <x v="1"/>
    <x v="1"/>
    <x v="5"/>
    <s v="MIN"/>
    <s v="MIN"/>
    <x v="79"/>
    <s v="W"/>
    <n v="1"/>
    <n v="162"/>
    <n v="81"/>
    <n v="85"/>
    <n v="77"/>
    <s v="Y"/>
    <x v="0"/>
    <x v="1"/>
    <x v="1"/>
    <x v="2"/>
    <n v="1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16"/>
    <x v="1"/>
    <x v="1"/>
    <x v="5"/>
    <s v="ML4"/>
    <s v="MIL"/>
    <x v="53"/>
    <s v="E"/>
    <n v="3"/>
    <n v="162"/>
    <n v="81"/>
    <n v="91"/>
    <n v="71"/>
    <s v="N"/>
    <x v="0"/>
    <x v="0"/>
    <x v="0"/>
    <x v="1"/>
    <n v="0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16"/>
    <x v="1"/>
    <x v="1"/>
    <x v="1"/>
    <s v="MON"/>
    <s v="WSN"/>
    <x v="13"/>
    <s v="E"/>
    <n v="3"/>
    <n v="162"/>
    <n v="81"/>
    <n v="91"/>
    <n v="71"/>
    <s v="N"/>
    <x v="0"/>
    <x v="0"/>
    <x v="0"/>
    <x v="1"/>
    <n v="0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16"/>
    <x v="1"/>
    <x v="1"/>
    <x v="5"/>
    <s v="NYA"/>
    <s v="NYY"/>
    <x v="73"/>
    <s v="E"/>
    <n v="4"/>
    <n v="162"/>
    <n v="81"/>
    <n v="89"/>
    <n v="73"/>
    <s v="N"/>
    <x v="0"/>
    <x v="0"/>
    <x v="0"/>
    <x v="1"/>
    <n v="0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16"/>
    <x v="1"/>
    <x v="1"/>
    <x v="1"/>
    <s v="NYN"/>
    <s v="NYM"/>
    <x v="90"/>
    <s v="E"/>
    <n v="2"/>
    <n v="162"/>
    <n v="81"/>
    <n v="92"/>
    <n v="70"/>
    <s v="N"/>
    <x v="0"/>
    <x v="0"/>
    <x v="0"/>
    <x v="1"/>
    <n v="0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16"/>
    <x v="1"/>
    <x v="1"/>
    <x v="5"/>
    <s v="OAK"/>
    <s v="OAK"/>
    <x v="78"/>
    <s v="W"/>
    <n v="3"/>
    <n v="162"/>
    <n v="81"/>
    <n v="81"/>
    <n v="81"/>
    <s v="N"/>
    <x v="0"/>
    <x v="0"/>
    <x v="0"/>
    <x v="1"/>
    <n v="0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16"/>
    <x v="1"/>
    <x v="1"/>
    <x v="1"/>
    <s v="PHI"/>
    <s v="PHI"/>
    <x v="44"/>
    <s v="E"/>
    <n v="4"/>
    <n v="162"/>
    <n v="81"/>
    <n v="80"/>
    <n v="82"/>
    <s v="N"/>
    <x v="0"/>
    <x v="0"/>
    <x v="0"/>
    <x v="1"/>
    <n v="0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16"/>
    <x v="1"/>
    <x v="1"/>
    <x v="1"/>
    <s v="PIT"/>
    <s v="PIT"/>
    <x v="39"/>
    <s v="E"/>
    <n v="4"/>
    <n v="162"/>
    <n v="81"/>
    <n v="80"/>
    <n v="82"/>
    <s v="N"/>
    <x v="0"/>
    <x v="0"/>
    <x v="0"/>
    <x v="1"/>
    <n v="0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16"/>
    <x v="1"/>
    <x v="1"/>
    <x v="1"/>
    <s v="SDN"/>
    <s v="SDP"/>
    <x v="92"/>
    <s v="W"/>
    <n v="6"/>
    <n v="162"/>
    <n v="81"/>
    <n v="65"/>
    <n v="97"/>
    <s v="N"/>
    <x v="0"/>
    <x v="0"/>
    <x v="0"/>
    <x v="1"/>
    <n v="0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16"/>
    <x v="1"/>
    <x v="1"/>
    <x v="5"/>
    <s v="SEA"/>
    <s v="SEA"/>
    <x v="93"/>
    <s v="W"/>
    <n v="4"/>
    <n v="162"/>
    <n v="81"/>
    <n v="78"/>
    <n v="84"/>
    <s v="N"/>
    <x v="0"/>
    <x v="0"/>
    <x v="0"/>
    <x v="1"/>
    <n v="0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16"/>
    <x v="1"/>
    <x v="1"/>
    <x v="1"/>
    <s v="SFN"/>
    <s v="SFG"/>
    <x v="42"/>
    <s v="W"/>
    <n v="1"/>
    <n v="162"/>
    <n v="81"/>
    <n v="90"/>
    <n v="72"/>
    <s v="Y"/>
    <x v="0"/>
    <x v="0"/>
    <x v="0"/>
    <x v="1"/>
    <n v="0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16"/>
    <x v="1"/>
    <x v="1"/>
    <x v="1"/>
    <s v="SLN"/>
    <s v="STL"/>
    <x v="40"/>
    <s v="E"/>
    <n v="1"/>
    <n v="162"/>
    <n v="81"/>
    <n v="95"/>
    <n v="67"/>
    <s v="Y"/>
    <x v="0"/>
    <x v="1"/>
    <x v="1"/>
    <x v="1"/>
    <n v="0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16"/>
    <x v="1"/>
    <x v="1"/>
    <x v="5"/>
    <s v="TEX"/>
    <s v="TEX"/>
    <x v="88"/>
    <s v="W"/>
    <n v="6"/>
    <n v="162"/>
    <n v="81"/>
    <n v="75"/>
    <n v="87"/>
    <s v="N"/>
    <x v="0"/>
    <x v="0"/>
    <x v="0"/>
    <x v="1"/>
    <n v="0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16"/>
    <x v="1"/>
    <x v="1"/>
    <x v="5"/>
    <s v="TOR"/>
    <s v="TOR"/>
    <x v="94"/>
    <s v="E"/>
    <n v="2"/>
    <n v="162"/>
    <n v="81"/>
    <n v="96"/>
    <n v="66"/>
    <s v="N"/>
    <x v="0"/>
    <x v="0"/>
    <x v="0"/>
    <x v="1"/>
    <n v="0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17"/>
    <x v="1"/>
    <x v="1"/>
    <x v="1"/>
    <s v="ATL"/>
    <s v="ATL"/>
    <x v="24"/>
    <s v="W"/>
    <n v="6"/>
    <n v="160"/>
    <n v="79"/>
    <n v="54"/>
    <n v="106"/>
    <s v="N"/>
    <x v="0"/>
    <x v="0"/>
    <x v="0"/>
    <x v="1"/>
    <n v="0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17"/>
    <x v="1"/>
    <x v="1"/>
    <x v="5"/>
    <s v="BAL"/>
    <s v="BAL"/>
    <x v="37"/>
    <s v="E"/>
    <n v="7"/>
    <n v="161"/>
    <n v="80"/>
    <n v="54"/>
    <n v="107"/>
    <s v="N"/>
    <x v="0"/>
    <x v="0"/>
    <x v="0"/>
    <x v="1"/>
    <n v="0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17"/>
    <x v="1"/>
    <x v="1"/>
    <x v="5"/>
    <s v="BOS"/>
    <s v="BOS"/>
    <x v="74"/>
    <s v="E"/>
    <n v="1"/>
    <n v="162"/>
    <n v="81"/>
    <n v="89"/>
    <n v="73"/>
    <s v="Y"/>
    <x v="0"/>
    <x v="0"/>
    <x v="0"/>
    <x v="1"/>
    <n v="0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17"/>
    <x v="1"/>
    <x v="1"/>
    <x v="5"/>
    <s v="CAL"/>
    <s v="ANA"/>
    <x v="87"/>
    <s v="W"/>
    <n v="4"/>
    <n v="162"/>
    <n v="81"/>
    <n v="75"/>
    <n v="87"/>
    <s v="N"/>
    <x v="0"/>
    <x v="0"/>
    <x v="0"/>
    <x v="1"/>
    <n v="0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17"/>
    <x v="1"/>
    <x v="1"/>
    <x v="5"/>
    <s v="CHA"/>
    <s v="CHW"/>
    <x v="75"/>
    <s v="W"/>
    <n v="5"/>
    <n v="161"/>
    <n v="81"/>
    <n v="71"/>
    <n v="90"/>
    <s v="N"/>
    <x v="0"/>
    <x v="0"/>
    <x v="0"/>
    <x v="1"/>
    <n v="0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17"/>
    <x v="1"/>
    <x v="1"/>
    <x v="1"/>
    <s v="CHN"/>
    <s v="CHC"/>
    <x v="25"/>
    <s v="E"/>
    <n v="4"/>
    <n v="163"/>
    <n v="82"/>
    <n v="77"/>
    <n v="85"/>
    <s v="N"/>
    <x v="0"/>
    <x v="0"/>
    <x v="0"/>
    <x v="1"/>
    <n v="0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17"/>
    <x v="1"/>
    <x v="1"/>
    <x v="1"/>
    <s v="CIN"/>
    <s v="CIN"/>
    <x v="26"/>
    <s v="W"/>
    <n v="2"/>
    <n v="161"/>
    <n v="80"/>
    <n v="87"/>
    <n v="74"/>
    <s v="N"/>
    <x v="0"/>
    <x v="0"/>
    <x v="0"/>
    <x v="1"/>
    <n v="0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17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17"/>
    <x v="1"/>
    <x v="1"/>
    <x v="5"/>
    <s v="DET"/>
    <s v="DET"/>
    <x v="77"/>
    <s v="E"/>
    <n v="2"/>
    <n v="162"/>
    <n v="81"/>
    <n v="88"/>
    <n v="74"/>
    <s v="N"/>
    <x v="0"/>
    <x v="0"/>
    <x v="0"/>
    <x v="1"/>
    <n v="0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17"/>
    <x v="1"/>
    <x v="1"/>
    <x v="1"/>
    <s v="HOU"/>
    <s v="HOU"/>
    <x v="89"/>
    <s v="W"/>
    <n v="5"/>
    <n v="162"/>
    <n v="81"/>
    <n v="82"/>
    <n v="80"/>
    <s v="N"/>
    <x v="0"/>
    <x v="0"/>
    <x v="0"/>
    <x v="1"/>
    <n v="0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17"/>
    <x v="1"/>
    <x v="1"/>
    <x v="5"/>
    <s v="KCA"/>
    <s v="KCR"/>
    <x v="91"/>
    <s v="W"/>
    <n v="3"/>
    <n v="161"/>
    <n v="80"/>
    <n v="84"/>
    <n v="77"/>
    <s v="N"/>
    <x v="0"/>
    <x v="0"/>
    <x v="0"/>
    <x v="1"/>
    <n v="0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17"/>
    <x v="1"/>
    <x v="1"/>
    <x v="1"/>
    <s v="LAN"/>
    <s v="LAD"/>
    <x v="47"/>
    <s v="W"/>
    <n v="1"/>
    <n v="162"/>
    <n v="81"/>
    <n v="94"/>
    <n v="67"/>
    <s v="Y"/>
    <x v="0"/>
    <x v="1"/>
    <x v="1"/>
    <x v="2"/>
    <n v="1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17"/>
    <x v="1"/>
    <x v="1"/>
    <x v="5"/>
    <s v="MIN"/>
    <s v="MIN"/>
    <x v="79"/>
    <s v="W"/>
    <n v="2"/>
    <n v="162"/>
    <n v="81"/>
    <n v="91"/>
    <n v="71"/>
    <s v="N"/>
    <x v="0"/>
    <x v="0"/>
    <x v="0"/>
    <x v="1"/>
    <n v="0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17"/>
    <x v="1"/>
    <x v="1"/>
    <x v="5"/>
    <s v="ML4"/>
    <s v="MIL"/>
    <x v="53"/>
    <s v="E"/>
    <n v="3"/>
    <n v="162"/>
    <n v="81"/>
    <n v="87"/>
    <n v="75"/>
    <s v="N"/>
    <x v="0"/>
    <x v="0"/>
    <x v="0"/>
    <x v="1"/>
    <n v="0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17"/>
    <x v="1"/>
    <x v="1"/>
    <x v="1"/>
    <s v="MON"/>
    <s v="WSN"/>
    <x v="13"/>
    <s v="E"/>
    <n v="3"/>
    <n v="163"/>
    <n v="81"/>
    <n v="81"/>
    <n v="81"/>
    <s v="N"/>
    <x v="0"/>
    <x v="0"/>
    <x v="0"/>
    <x v="1"/>
    <n v="0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17"/>
    <x v="1"/>
    <x v="1"/>
    <x v="5"/>
    <s v="NYA"/>
    <s v="NYY"/>
    <x v="73"/>
    <s v="E"/>
    <n v="5"/>
    <n v="161"/>
    <n v="80"/>
    <n v="85"/>
    <n v="76"/>
    <s v="N"/>
    <x v="0"/>
    <x v="0"/>
    <x v="0"/>
    <x v="1"/>
    <n v="0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17"/>
    <x v="1"/>
    <x v="1"/>
    <x v="1"/>
    <s v="NYN"/>
    <s v="NYM"/>
    <x v="90"/>
    <s v="E"/>
    <n v="1"/>
    <n v="160"/>
    <n v="80"/>
    <n v="100"/>
    <n v="60"/>
    <s v="Y"/>
    <x v="0"/>
    <x v="0"/>
    <x v="0"/>
    <x v="1"/>
    <n v="0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17"/>
    <x v="1"/>
    <x v="1"/>
    <x v="5"/>
    <s v="OAK"/>
    <s v="OAK"/>
    <x v="78"/>
    <s v="W"/>
    <n v="1"/>
    <n v="162"/>
    <n v="81"/>
    <n v="104"/>
    <n v="58"/>
    <s v="Y"/>
    <x v="0"/>
    <x v="1"/>
    <x v="1"/>
    <x v="1"/>
    <n v="0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17"/>
    <x v="1"/>
    <x v="1"/>
    <x v="1"/>
    <s v="PHI"/>
    <s v="PHI"/>
    <x v="44"/>
    <s v="E"/>
    <n v="6"/>
    <n v="162"/>
    <n v="81"/>
    <n v="65"/>
    <n v="96"/>
    <s v="N"/>
    <x v="0"/>
    <x v="0"/>
    <x v="0"/>
    <x v="1"/>
    <n v="0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17"/>
    <x v="1"/>
    <x v="1"/>
    <x v="1"/>
    <s v="PIT"/>
    <s v="PIT"/>
    <x v="39"/>
    <s v="E"/>
    <n v="2"/>
    <n v="160"/>
    <n v="81"/>
    <n v="85"/>
    <n v="75"/>
    <s v="N"/>
    <x v="0"/>
    <x v="0"/>
    <x v="0"/>
    <x v="1"/>
    <n v="0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17"/>
    <x v="1"/>
    <x v="1"/>
    <x v="1"/>
    <s v="SDN"/>
    <s v="SDP"/>
    <x v="92"/>
    <s v="W"/>
    <n v="3"/>
    <n v="161"/>
    <n v="81"/>
    <n v="83"/>
    <n v="78"/>
    <s v="N"/>
    <x v="0"/>
    <x v="0"/>
    <x v="0"/>
    <x v="1"/>
    <n v="0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17"/>
    <x v="1"/>
    <x v="1"/>
    <x v="5"/>
    <s v="SEA"/>
    <s v="SEA"/>
    <x v="93"/>
    <s v="W"/>
    <n v="7"/>
    <n v="161"/>
    <n v="81"/>
    <n v="68"/>
    <n v="93"/>
    <s v="N"/>
    <x v="0"/>
    <x v="0"/>
    <x v="0"/>
    <x v="1"/>
    <n v="0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17"/>
    <x v="1"/>
    <x v="1"/>
    <x v="1"/>
    <s v="SFN"/>
    <s v="SFG"/>
    <x v="42"/>
    <s v="W"/>
    <n v="4"/>
    <n v="162"/>
    <n v="81"/>
    <n v="83"/>
    <n v="79"/>
    <s v="N"/>
    <x v="0"/>
    <x v="0"/>
    <x v="0"/>
    <x v="1"/>
    <n v="0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17"/>
    <x v="1"/>
    <x v="1"/>
    <x v="1"/>
    <s v="SLN"/>
    <s v="STL"/>
    <x v="40"/>
    <s v="E"/>
    <n v="5"/>
    <n v="162"/>
    <n v="81"/>
    <n v="76"/>
    <n v="86"/>
    <s v="N"/>
    <x v="0"/>
    <x v="0"/>
    <x v="0"/>
    <x v="1"/>
    <n v="0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17"/>
    <x v="1"/>
    <x v="1"/>
    <x v="5"/>
    <s v="TEX"/>
    <s v="TEX"/>
    <x v="88"/>
    <s v="W"/>
    <n v="6"/>
    <n v="161"/>
    <n v="81"/>
    <n v="70"/>
    <n v="91"/>
    <s v="N"/>
    <x v="0"/>
    <x v="0"/>
    <x v="0"/>
    <x v="1"/>
    <n v="0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17"/>
    <x v="1"/>
    <x v="1"/>
    <x v="5"/>
    <s v="TOR"/>
    <s v="TOR"/>
    <x v="94"/>
    <s v="E"/>
    <n v="3"/>
    <n v="162"/>
    <n v="81"/>
    <n v="87"/>
    <n v="75"/>
    <s v="N"/>
    <x v="0"/>
    <x v="0"/>
    <x v="0"/>
    <x v="1"/>
    <n v="0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18"/>
    <x v="1"/>
    <x v="1"/>
    <x v="1"/>
    <s v="ATL"/>
    <s v="ATL"/>
    <x v="24"/>
    <s v="W"/>
    <n v="6"/>
    <n v="161"/>
    <n v="79"/>
    <n v="63"/>
    <n v="97"/>
    <s v="N"/>
    <x v="0"/>
    <x v="0"/>
    <x v="0"/>
    <x v="1"/>
    <n v="0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18"/>
    <x v="1"/>
    <x v="1"/>
    <x v="5"/>
    <s v="BAL"/>
    <s v="BAL"/>
    <x v="37"/>
    <s v="E"/>
    <n v="2"/>
    <n v="162"/>
    <n v="81"/>
    <n v="87"/>
    <n v="75"/>
    <s v="N"/>
    <x v="0"/>
    <x v="0"/>
    <x v="0"/>
    <x v="1"/>
    <n v="0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18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18"/>
    <x v="1"/>
    <x v="1"/>
    <x v="5"/>
    <s v="CAL"/>
    <s v="ANA"/>
    <x v="87"/>
    <s v="W"/>
    <n v="3"/>
    <n v="162"/>
    <n v="81"/>
    <n v="91"/>
    <n v="71"/>
    <s v="N"/>
    <x v="0"/>
    <x v="0"/>
    <x v="0"/>
    <x v="1"/>
    <n v="0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18"/>
    <x v="1"/>
    <x v="1"/>
    <x v="5"/>
    <s v="CHA"/>
    <s v="CHW"/>
    <x v="75"/>
    <s v="W"/>
    <n v="7"/>
    <n v="161"/>
    <n v="80"/>
    <n v="69"/>
    <n v="92"/>
    <s v="N"/>
    <x v="0"/>
    <x v="0"/>
    <x v="0"/>
    <x v="1"/>
    <n v="0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18"/>
    <x v="1"/>
    <x v="1"/>
    <x v="1"/>
    <s v="CHN"/>
    <s v="CHC"/>
    <x v="25"/>
    <s v="E"/>
    <n v="1"/>
    <n v="162"/>
    <n v="81"/>
    <n v="93"/>
    <n v="69"/>
    <s v="Y"/>
    <x v="0"/>
    <x v="0"/>
    <x v="0"/>
    <x v="1"/>
    <n v="0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18"/>
    <x v="1"/>
    <x v="1"/>
    <x v="1"/>
    <s v="CIN"/>
    <s v="CIN"/>
    <x v="26"/>
    <s v="W"/>
    <n v="5"/>
    <n v="162"/>
    <n v="81"/>
    <n v="75"/>
    <n v="87"/>
    <s v="N"/>
    <x v="0"/>
    <x v="0"/>
    <x v="0"/>
    <x v="1"/>
    <n v="0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18"/>
    <x v="1"/>
    <x v="1"/>
    <x v="5"/>
    <s v="CLE"/>
    <s v="CLE"/>
    <x v="76"/>
    <s v="E"/>
    <n v="6"/>
    <n v="162"/>
    <n v="81"/>
    <n v="73"/>
    <n v="89"/>
    <s v="N"/>
    <x v="0"/>
    <x v="0"/>
    <x v="0"/>
    <x v="1"/>
    <n v="0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18"/>
    <x v="1"/>
    <x v="1"/>
    <x v="5"/>
    <s v="DET"/>
    <s v="DET"/>
    <x v="77"/>
    <s v="E"/>
    <n v="7"/>
    <n v="162"/>
    <n v="81"/>
    <n v="59"/>
    <n v="103"/>
    <s v="N"/>
    <x v="0"/>
    <x v="0"/>
    <x v="0"/>
    <x v="1"/>
    <n v="0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18"/>
    <x v="1"/>
    <x v="1"/>
    <x v="1"/>
    <s v="HOU"/>
    <s v="HOU"/>
    <x v="89"/>
    <s v="W"/>
    <n v="3"/>
    <n v="162"/>
    <n v="82"/>
    <n v="86"/>
    <n v="76"/>
    <s v="N"/>
    <x v="0"/>
    <x v="0"/>
    <x v="0"/>
    <x v="1"/>
    <n v="0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18"/>
    <x v="1"/>
    <x v="1"/>
    <x v="5"/>
    <s v="KCA"/>
    <s v="KCR"/>
    <x v="91"/>
    <s v="W"/>
    <n v="2"/>
    <n v="162"/>
    <n v="81"/>
    <n v="92"/>
    <n v="70"/>
    <s v="N"/>
    <x v="0"/>
    <x v="0"/>
    <x v="0"/>
    <x v="1"/>
    <n v="0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18"/>
    <x v="1"/>
    <x v="1"/>
    <x v="1"/>
    <s v="LAN"/>
    <s v="LAD"/>
    <x v="47"/>
    <s v="W"/>
    <n v="4"/>
    <n v="160"/>
    <n v="81"/>
    <n v="77"/>
    <n v="83"/>
    <s v="N"/>
    <x v="0"/>
    <x v="0"/>
    <x v="0"/>
    <x v="1"/>
    <n v="0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18"/>
    <x v="1"/>
    <x v="1"/>
    <x v="5"/>
    <s v="MIN"/>
    <s v="MIN"/>
    <x v="79"/>
    <s v="W"/>
    <n v="5"/>
    <n v="162"/>
    <n v="81"/>
    <n v="80"/>
    <n v="82"/>
    <s v="N"/>
    <x v="0"/>
    <x v="0"/>
    <x v="0"/>
    <x v="1"/>
    <n v="0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18"/>
    <x v="1"/>
    <x v="1"/>
    <x v="5"/>
    <s v="ML4"/>
    <s v="MIL"/>
    <x v="53"/>
    <s v="E"/>
    <n v="4"/>
    <n v="162"/>
    <n v="81"/>
    <n v="81"/>
    <n v="81"/>
    <s v="N"/>
    <x v="0"/>
    <x v="0"/>
    <x v="0"/>
    <x v="1"/>
    <n v="0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18"/>
    <x v="1"/>
    <x v="1"/>
    <x v="1"/>
    <s v="MON"/>
    <s v="WSN"/>
    <x v="13"/>
    <s v="E"/>
    <n v="4"/>
    <n v="162"/>
    <n v="81"/>
    <n v="81"/>
    <n v="81"/>
    <s v="N"/>
    <x v="0"/>
    <x v="0"/>
    <x v="0"/>
    <x v="1"/>
    <n v="0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18"/>
    <x v="1"/>
    <x v="1"/>
    <x v="5"/>
    <s v="NYA"/>
    <s v="NYY"/>
    <x v="73"/>
    <s v="E"/>
    <n v="5"/>
    <n v="161"/>
    <n v="81"/>
    <n v="74"/>
    <n v="87"/>
    <s v="N"/>
    <x v="0"/>
    <x v="0"/>
    <x v="0"/>
    <x v="1"/>
    <n v="0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18"/>
    <x v="1"/>
    <x v="1"/>
    <x v="1"/>
    <s v="NYN"/>
    <s v="NYM"/>
    <x v="90"/>
    <s v="E"/>
    <n v="2"/>
    <n v="162"/>
    <n v="81"/>
    <n v="87"/>
    <n v="75"/>
    <s v="N"/>
    <x v="0"/>
    <x v="0"/>
    <x v="0"/>
    <x v="1"/>
    <n v="0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18"/>
    <x v="1"/>
    <x v="1"/>
    <x v="5"/>
    <s v="OAK"/>
    <s v="OAK"/>
    <x v="78"/>
    <s v="W"/>
    <n v="1"/>
    <n v="162"/>
    <n v="81"/>
    <n v="99"/>
    <n v="63"/>
    <s v="Y"/>
    <x v="0"/>
    <x v="1"/>
    <x v="1"/>
    <x v="2"/>
    <n v="1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18"/>
    <x v="1"/>
    <x v="1"/>
    <x v="1"/>
    <s v="PHI"/>
    <s v="PHI"/>
    <x v="44"/>
    <s v="E"/>
    <n v="6"/>
    <n v="163"/>
    <n v="81"/>
    <n v="67"/>
    <n v="95"/>
    <s v="N"/>
    <x v="0"/>
    <x v="0"/>
    <x v="0"/>
    <x v="1"/>
    <n v="0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18"/>
    <x v="1"/>
    <x v="1"/>
    <x v="1"/>
    <s v="PIT"/>
    <s v="PIT"/>
    <x v="39"/>
    <s v="E"/>
    <n v="5"/>
    <n v="164"/>
    <n v="81"/>
    <n v="74"/>
    <n v="88"/>
    <s v="N"/>
    <x v="0"/>
    <x v="0"/>
    <x v="0"/>
    <x v="1"/>
    <n v="0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18"/>
    <x v="1"/>
    <x v="1"/>
    <x v="1"/>
    <s v="SDN"/>
    <s v="SDP"/>
    <x v="92"/>
    <s v="W"/>
    <n v="2"/>
    <n v="162"/>
    <n v="81"/>
    <n v="89"/>
    <n v="73"/>
    <s v="N"/>
    <x v="0"/>
    <x v="0"/>
    <x v="0"/>
    <x v="1"/>
    <n v="0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18"/>
    <x v="1"/>
    <x v="1"/>
    <x v="5"/>
    <s v="SEA"/>
    <s v="SEA"/>
    <x v="93"/>
    <s v="W"/>
    <n v="6"/>
    <n v="162"/>
    <n v="81"/>
    <n v="73"/>
    <n v="89"/>
    <s v="N"/>
    <x v="0"/>
    <x v="0"/>
    <x v="0"/>
    <x v="1"/>
    <n v="0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18"/>
    <x v="1"/>
    <x v="1"/>
    <x v="1"/>
    <s v="SFN"/>
    <s v="SFG"/>
    <x v="42"/>
    <s v="W"/>
    <n v="1"/>
    <n v="162"/>
    <n v="81"/>
    <n v="92"/>
    <n v="70"/>
    <s v="Y"/>
    <x v="0"/>
    <x v="1"/>
    <x v="1"/>
    <x v="1"/>
    <n v="0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18"/>
    <x v="1"/>
    <x v="1"/>
    <x v="1"/>
    <s v="SLN"/>
    <s v="STL"/>
    <x v="40"/>
    <s v="E"/>
    <n v="3"/>
    <n v="164"/>
    <n v="83"/>
    <n v="86"/>
    <n v="76"/>
    <s v="N"/>
    <x v="0"/>
    <x v="0"/>
    <x v="0"/>
    <x v="1"/>
    <n v="0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18"/>
    <x v="1"/>
    <x v="1"/>
    <x v="5"/>
    <s v="TEX"/>
    <s v="TEX"/>
    <x v="88"/>
    <s v="W"/>
    <n v="4"/>
    <n v="162"/>
    <n v="81"/>
    <n v="83"/>
    <n v="79"/>
    <s v="N"/>
    <x v="0"/>
    <x v="0"/>
    <x v="0"/>
    <x v="1"/>
    <n v="0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18"/>
    <x v="1"/>
    <x v="1"/>
    <x v="5"/>
    <s v="TOR"/>
    <s v="TOR"/>
    <x v="94"/>
    <s v="E"/>
    <n v="1"/>
    <n v="162"/>
    <n v="81"/>
    <n v="89"/>
    <n v="73"/>
    <s v="Y"/>
    <x v="0"/>
    <x v="0"/>
    <x v="0"/>
    <x v="1"/>
    <n v="0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19"/>
    <x v="1"/>
    <x v="1"/>
    <x v="1"/>
    <s v="ATL"/>
    <s v="ATL"/>
    <x v="24"/>
    <s v="W"/>
    <n v="6"/>
    <n v="162"/>
    <n v="81"/>
    <n v="65"/>
    <n v="97"/>
    <s v="N"/>
    <x v="0"/>
    <x v="0"/>
    <x v="0"/>
    <x v="1"/>
    <n v="0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19"/>
    <x v="1"/>
    <x v="1"/>
    <x v="5"/>
    <s v="BAL"/>
    <s v="BAL"/>
    <x v="37"/>
    <s v="E"/>
    <n v="5"/>
    <n v="161"/>
    <n v="80"/>
    <n v="76"/>
    <n v="85"/>
    <s v="N"/>
    <x v="0"/>
    <x v="0"/>
    <x v="0"/>
    <x v="1"/>
    <n v="0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19"/>
    <x v="1"/>
    <x v="1"/>
    <x v="5"/>
    <s v="BOS"/>
    <s v="BOS"/>
    <x v="74"/>
    <s v="E"/>
    <n v="1"/>
    <n v="162"/>
    <n v="81"/>
    <n v="88"/>
    <n v="74"/>
    <s v="Y"/>
    <x v="0"/>
    <x v="0"/>
    <x v="0"/>
    <x v="1"/>
    <n v="0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19"/>
    <x v="1"/>
    <x v="1"/>
    <x v="5"/>
    <s v="CAL"/>
    <s v="ANA"/>
    <x v="87"/>
    <s v="W"/>
    <n v="4"/>
    <n v="162"/>
    <n v="81"/>
    <n v="80"/>
    <n v="82"/>
    <s v="N"/>
    <x v="0"/>
    <x v="0"/>
    <x v="0"/>
    <x v="1"/>
    <n v="0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19"/>
    <x v="1"/>
    <x v="1"/>
    <x v="5"/>
    <s v="CHA"/>
    <s v="CHW"/>
    <x v="75"/>
    <s v="W"/>
    <n v="2"/>
    <n v="162"/>
    <n v="80"/>
    <n v="94"/>
    <n v="68"/>
    <s v="N"/>
    <x v="0"/>
    <x v="0"/>
    <x v="0"/>
    <x v="1"/>
    <n v="0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19"/>
    <x v="1"/>
    <x v="1"/>
    <x v="1"/>
    <s v="CHN"/>
    <s v="CHC"/>
    <x v="25"/>
    <s v="E"/>
    <n v="4"/>
    <n v="162"/>
    <n v="81"/>
    <n v="77"/>
    <n v="85"/>
    <s v="N"/>
    <x v="0"/>
    <x v="0"/>
    <x v="0"/>
    <x v="1"/>
    <n v="0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19"/>
    <x v="1"/>
    <x v="1"/>
    <x v="1"/>
    <s v="CIN"/>
    <s v="CIN"/>
    <x v="26"/>
    <s v="W"/>
    <n v="1"/>
    <n v="162"/>
    <n v="81"/>
    <n v="91"/>
    <n v="71"/>
    <s v="Y"/>
    <x v="0"/>
    <x v="1"/>
    <x v="1"/>
    <x v="2"/>
    <n v="1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19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19"/>
    <x v="1"/>
    <x v="1"/>
    <x v="5"/>
    <s v="DET"/>
    <s v="DET"/>
    <x v="77"/>
    <s v="E"/>
    <n v="3"/>
    <n v="162"/>
    <n v="81"/>
    <n v="79"/>
    <n v="83"/>
    <s v="N"/>
    <x v="0"/>
    <x v="0"/>
    <x v="0"/>
    <x v="1"/>
    <n v="0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19"/>
    <x v="1"/>
    <x v="1"/>
    <x v="1"/>
    <s v="HOU"/>
    <s v="HOU"/>
    <x v="89"/>
    <s v="W"/>
    <n v="4"/>
    <n v="162"/>
    <n v="81"/>
    <n v="75"/>
    <n v="87"/>
    <s v="N"/>
    <x v="0"/>
    <x v="0"/>
    <x v="0"/>
    <x v="1"/>
    <n v="0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19"/>
    <x v="1"/>
    <x v="1"/>
    <x v="5"/>
    <s v="KCA"/>
    <s v="KCR"/>
    <x v="91"/>
    <s v="W"/>
    <n v="6"/>
    <n v="161"/>
    <n v="81"/>
    <n v="75"/>
    <n v="86"/>
    <s v="N"/>
    <x v="0"/>
    <x v="0"/>
    <x v="0"/>
    <x v="1"/>
    <n v="0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19"/>
    <x v="1"/>
    <x v="1"/>
    <x v="1"/>
    <s v="LAN"/>
    <s v="LAD"/>
    <x v="47"/>
    <s v="W"/>
    <n v="2"/>
    <n v="162"/>
    <n v="81"/>
    <n v="86"/>
    <n v="76"/>
    <s v="N"/>
    <x v="0"/>
    <x v="0"/>
    <x v="0"/>
    <x v="1"/>
    <n v="0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19"/>
    <x v="1"/>
    <x v="1"/>
    <x v="5"/>
    <s v="MIN"/>
    <s v="MIN"/>
    <x v="79"/>
    <s v="W"/>
    <n v="7"/>
    <n v="162"/>
    <n v="81"/>
    <n v="74"/>
    <n v="88"/>
    <s v="N"/>
    <x v="0"/>
    <x v="0"/>
    <x v="0"/>
    <x v="1"/>
    <n v="0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19"/>
    <x v="1"/>
    <x v="1"/>
    <x v="5"/>
    <s v="ML4"/>
    <s v="MIL"/>
    <x v="53"/>
    <s v="E"/>
    <n v="6"/>
    <n v="162"/>
    <n v="81"/>
    <n v="74"/>
    <n v="88"/>
    <s v="N"/>
    <x v="0"/>
    <x v="0"/>
    <x v="0"/>
    <x v="1"/>
    <n v="0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19"/>
    <x v="1"/>
    <x v="1"/>
    <x v="1"/>
    <s v="MON"/>
    <s v="WSN"/>
    <x v="13"/>
    <s v="E"/>
    <n v="3"/>
    <n v="162"/>
    <n v="81"/>
    <n v="85"/>
    <n v="77"/>
    <s v="N"/>
    <x v="0"/>
    <x v="0"/>
    <x v="0"/>
    <x v="1"/>
    <n v="0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19"/>
    <x v="1"/>
    <x v="1"/>
    <x v="5"/>
    <s v="NYA"/>
    <s v="NYY"/>
    <x v="73"/>
    <s v="E"/>
    <n v="7"/>
    <n v="162"/>
    <n v="81"/>
    <n v="67"/>
    <n v="95"/>
    <s v="N"/>
    <x v="0"/>
    <x v="0"/>
    <x v="0"/>
    <x v="1"/>
    <n v="0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19"/>
    <x v="1"/>
    <x v="1"/>
    <x v="1"/>
    <s v="NYN"/>
    <s v="NYM"/>
    <x v="90"/>
    <s v="E"/>
    <n v="2"/>
    <n v="162"/>
    <n v="81"/>
    <n v="91"/>
    <n v="71"/>
    <s v="N"/>
    <x v="0"/>
    <x v="0"/>
    <x v="0"/>
    <x v="1"/>
    <n v="0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19"/>
    <x v="1"/>
    <x v="1"/>
    <x v="5"/>
    <s v="OAK"/>
    <s v="OAK"/>
    <x v="78"/>
    <s v="W"/>
    <n v="1"/>
    <n v="162"/>
    <n v="81"/>
    <n v="103"/>
    <n v="59"/>
    <s v="Y"/>
    <x v="0"/>
    <x v="1"/>
    <x v="1"/>
    <x v="1"/>
    <n v="0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19"/>
    <x v="1"/>
    <x v="1"/>
    <x v="1"/>
    <s v="PHI"/>
    <s v="PHI"/>
    <x v="44"/>
    <s v="E"/>
    <n v="4"/>
    <n v="162"/>
    <n v="81"/>
    <n v="77"/>
    <n v="85"/>
    <s v="N"/>
    <x v="0"/>
    <x v="0"/>
    <x v="0"/>
    <x v="1"/>
    <n v="0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19"/>
    <x v="1"/>
    <x v="1"/>
    <x v="1"/>
    <s v="PIT"/>
    <s v="PIT"/>
    <x v="39"/>
    <s v="E"/>
    <n v="1"/>
    <n v="162"/>
    <n v="81"/>
    <n v="95"/>
    <n v="67"/>
    <s v="Y"/>
    <x v="0"/>
    <x v="0"/>
    <x v="0"/>
    <x v="1"/>
    <n v="0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19"/>
    <x v="1"/>
    <x v="1"/>
    <x v="1"/>
    <s v="SDN"/>
    <s v="SDP"/>
    <x v="92"/>
    <s v="W"/>
    <n v="4"/>
    <n v="162"/>
    <n v="81"/>
    <n v="75"/>
    <n v="87"/>
    <s v="N"/>
    <x v="0"/>
    <x v="0"/>
    <x v="0"/>
    <x v="1"/>
    <n v="0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19"/>
    <x v="1"/>
    <x v="1"/>
    <x v="5"/>
    <s v="SEA"/>
    <s v="SEA"/>
    <x v="93"/>
    <s v="W"/>
    <n v="5"/>
    <n v="162"/>
    <n v="81"/>
    <n v="77"/>
    <n v="85"/>
    <s v="N"/>
    <x v="0"/>
    <x v="0"/>
    <x v="0"/>
    <x v="1"/>
    <n v="0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19"/>
    <x v="1"/>
    <x v="1"/>
    <x v="1"/>
    <s v="SFN"/>
    <s v="SFG"/>
    <x v="42"/>
    <s v="W"/>
    <n v="3"/>
    <n v="162"/>
    <n v="81"/>
    <n v="85"/>
    <n v="77"/>
    <s v="N"/>
    <x v="0"/>
    <x v="0"/>
    <x v="0"/>
    <x v="1"/>
    <n v="0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19"/>
    <x v="1"/>
    <x v="1"/>
    <x v="1"/>
    <s v="SLN"/>
    <s v="STL"/>
    <x v="40"/>
    <s v="E"/>
    <n v="6"/>
    <n v="162"/>
    <n v="81"/>
    <n v="70"/>
    <n v="92"/>
    <s v="N"/>
    <x v="0"/>
    <x v="0"/>
    <x v="0"/>
    <x v="1"/>
    <n v="0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19"/>
    <x v="1"/>
    <x v="1"/>
    <x v="5"/>
    <s v="TEX"/>
    <s v="TEX"/>
    <x v="88"/>
    <s v="W"/>
    <n v="3"/>
    <n v="162"/>
    <n v="82"/>
    <n v="83"/>
    <n v="79"/>
    <s v="N"/>
    <x v="0"/>
    <x v="0"/>
    <x v="0"/>
    <x v="1"/>
    <n v="0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19"/>
    <x v="1"/>
    <x v="1"/>
    <x v="5"/>
    <s v="TOR"/>
    <s v="TOR"/>
    <x v="94"/>
    <s v="E"/>
    <n v="2"/>
    <n v="162"/>
    <n v="81"/>
    <n v="86"/>
    <n v="76"/>
    <s v="N"/>
    <x v="0"/>
    <x v="0"/>
    <x v="0"/>
    <x v="1"/>
    <n v="0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20"/>
    <x v="1"/>
    <x v="1"/>
    <x v="1"/>
    <s v="ATL"/>
    <s v="ATL"/>
    <x v="24"/>
    <s v="W"/>
    <n v="1"/>
    <n v="162"/>
    <n v="81"/>
    <n v="94"/>
    <n v="68"/>
    <s v="Y"/>
    <x v="0"/>
    <x v="1"/>
    <x v="1"/>
    <x v="1"/>
    <n v="0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20"/>
    <x v="1"/>
    <x v="1"/>
    <x v="5"/>
    <s v="BAL"/>
    <s v="BAL"/>
    <x v="37"/>
    <s v="E"/>
    <n v="6"/>
    <n v="162"/>
    <n v="81"/>
    <n v="67"/>
    <n v="95"/>
    <s v="N"/>
    <x v="0"/>
    <x v="0"/>
    <x v="0"/>
    <x v="1"/>
    <n v="0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20"/>
    <x v="1"/>
    <x v="1"/>
    <x v="5"/>
    <s v="BOS"/>
    <s v="BOS"/>
    <x v="74"/>
    <s v="E"/>
    <n v="2"/>
    <n v="162"/>
    <n v="81"/>
    <n v="84"/>
    <n v="78"/>
    <s v="N"/>
    <x v="0"/>
    <x v="0"/>
    <x v="0"/>
    <x v="1"/>
    <n v="0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20"/>
    <x v="1"/>
    <x v="1"/>
    <x v="5"/>
    <s v="CAL"/>
    <s v="ANA"/>
    <x v="87"/>
    <s v="W"/>
    <n v="7"/>
    <n v="162"/>
    <n v="81"/>
    <n v="81"/>
    <n v="81"/>
    <s v="N"/>
    <x v="0"/>
    <x v="0"/>
    <x v="0"/>
    <x v="1"/>
    <n v="0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20"/>
    <x v="1"/>
    <x v="1"/>
    <x v="5"/>
    <s v="CHA"/>
    <s v="CHW"/>
    <x v="75"/>
    <s v="W"/>
    <n v="2"/>
    <n v="162"/>
    <n v="81"/>
    <n v="87"/>
    <n v="75"/>
    <s v="N"/>
    <x v="0"/>
    <x v="0"/>
    <x v="0"/>
    <x v="1"/>
    <n v="0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20"/>
    <x v="1"/>
    <x v="1"/>
    <x v="1"/>
    <s v="CHN"/>
    <s v="CHC"/>
    <x v="25"/>
    <s v="E"/>
    <n v="4"/>
    <n v="160"/>
    <n v="83"/>
    <n v="77"/>
    <n v="83"/>
    <s v="N"/>
    <x v="0"/>
    <x v="0"/>
    <x v="0"/>
    <x v="1"/>
    <n v="0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20"/>
    <x v="1"/>
    <x v="1"/>
    <x v="1"/>
    <s v="CIN"/>
    <s v="CIN"/>
    <x v="26"/>
    <s v="W"/>
    <n v="5"/>
    <n v="162"/>
    <n v="81"/>
    <n v="74"/>
    <n v="88"/>
    <s v="N"/>
    <x v="0"/>
    <x v="0"/>
    <x v="0"/>
    <x v="1"/>
    <n v="0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20"/>
    <x v="1"/>
    <x v="1"/>
    <x v="5"/>
    <s v="CLE"/>
    <s v="CLE"/>
    <x v="76"/>
    <s v="E"/>
    <n v="7"/>
    <n v="162"/>
    <n v="82"/>
    <n v="57"/>
    <n v="105"/>
    <s v="N"/>
    <x v="0"/>
    <x v="0"/>
    <x v="0"/>
    <x v="1"/>
    <n v="0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20"/>
    <x v="1"/>
    <x v="1"/>
    <x v="5"/>
    <s v="DET"/>
    <s v="DET"/>
    <x v="77"/>
    <s v="E"/>
    <n v="2"/>
    <n v="162"/>
    <n v="81"/>
    <n v="84"/>
    <n v="78"/>
    <s v="N"/>
    <x v="0"/>
    <x v="0"/>
    <x v="0"/>
    <x v="1"/>
    <n v="0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20"/>
    <x v="1"/>
    <x v="1"/>
    <x v="1"/>
    <s v="HOU"/>
    <s v="HOU"/>
    <x v="89"/>
    <s v="W"/>
    <n v="6"/>
    <n v="162"/>
    <n v="81"/>
    <n v="65"/>
    <n v="97"/>
    <s v="N"/>
    <x v="0"/>
    <x v="0"/>
    <x v="0"/>
    <x v="1"/>
    <n v="0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20"/>
    <x v="1"/>
    <x v="1"/>
    <x v="5"/>
    <s v="KCA"/>
    <s v="KCR"/>
    <x v="91"/>
    <s v="W"/>
    <n v="6"/>
    <n v="162"/>
    <n v="81"/>
    <n v="82"/>
    <n v="80"/>
    <s v="N"/>
    <x v="0"/>
    <x v="0"/>
    <x v="0"/>
    <x v="1"/>
    <n v="0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20"/>
    <x v="1"/>
    <x v="1"/>
    <x v="1"/>
    <s v="LAN"/>
    <s v="LAD"/>
    <x v="47"/>
    <s v="W"/>
    <n v="2"/>
    <n v="162"/>
    <n v="81"/>
    <n v="93"/>
    <n v="69"/>
    <s v="N"/>
    <x v="0"/>
    <x v="0"/>
    <x v="0"/>
    <x v="1"/>
    <n v="0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20"/>
    <x v="1"/>
    <x v="1"/>
    <x v="5"/>
    <s v="MIN"/>
    <s v="MIN"/>
    <x v="79"/>
    <s v="W"/>
    <n v="1"/>
    <n v="162"/>
    <n v="81"/>
    <n v="95"/>
    <n v="67"/>
    <s v="Y"/>
    <x v="0"/>
    <x v="1"/>
    <x v="1"/>
    <x v="2"/>
    <n v="1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20"/>
    <x v="1"/>
    <x v="1"/>
    <x v="5"/>
    <s v="ML4"/>
    <s v="MIL"/>
    <x v="53"/>
    <s v="E"/>
    <n v="4"/>
    <n v="162"/>
    <n v="80"/>
    <n v="83"/>
    <n v="79"/>
    <s v="N"/>
    <x v="0"/>
    <x v="0"/>
    <x v="0"/>
    <x v="1"/>
    <n v="0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20"/>
    <x v="1"/>
    <x v="1"/>
    <x v="1"/>
    <s v="MON"/>
    <s v="WSN"/>
    <x v="13"/>
    <s v="E"/>
    <n v="6"/>
    <n v="161"/>
    <n v="68"/>
    <n v="71"/>
    <n v="90"/>
    <s v="N"/>
    <x v="0"/>
    <x v="0"/>
    <x v="0"/>
    <x v="1"/>
    <n v="0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20"/>
    <x v="1"/>
    <x v="1"/>
    <x v="5"/>
    <s v="NYA"/>
    <s v="NYY"/>
    <x v="73"/>
    <s v="E"/>
    <n v="5"/>
    <n v="162"/>
    <n v="81"/>
    <n v="71"/>
    <n v="91"/>
    <s v="N"/>
    <x v="0"/>
    <x v="0"/>
    <x v="0"/>
    <x v="1"/>
    <n v="0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20"/>
    <x v="1"/>
    <x v="1"/>
    <x v="1"/>
    <s v="NYN"/>
    <s v="NYM"/>
    <x v="90"/>
    <s v="E"/>
    <n v="5"/>
    <n v="161"/>
    <n v="82"/>
    <n v="77"/>
    <n v="84"/>
    <s v="N"/>
    <x v="0"/>
    <x v="0"/>
    <x v="0"/>
    <x v="1"/>
    <n v="0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20"/>
    <x v="1"/>
    <x v="1"/>
    <x v="5"/>
    <s v="OAK"/>
    <s v="OAK"/>
    <x v="78"/>
    <s v="W"/>
    <n v="4"/>
    <n v="162"/>
    <n v="81"/>
    <n v="84"/>
    <n v="78"/>
    <s v="N"/>
    <x v="0"/>
    <x v="0"/>
    <x v="0"/>
    <x v="1"/>
    <n v="0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20"/>
    <x v="1"/>
    <x v="1"/>
    <x v="1"/>
    <s v="PHI"/>
    <s v="PHI"/>
    <x v="44"/>
    <s v="E"/>
    <n v="3"/>
    <n v="162"/>
    <n v="83"/>
    <n v="78"/>
    <n v="84"/>
    <s v="N"/>
    <x v="0"/>
    <x v="0"/>
    <x v="0"/>
    <x v="1"/>
    <n v="0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20"/>
    <x v="1"/>
    <x v="1"/>
    <x v="1"/>
    <s v="PIT"/>
    <s v="PIT"/>
    <x v="39"/>
    <s v="E"/>
    <n v="1"/>
    <n v="162"/>
    <n v="84"/>
    <n v="98"/>
    <n v="64"/>
    <s v="Y"/>
    <x v="0"/>
    <x v="0"/>
    <x v="0"/>
    <x v="1"/>
    <n v="0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20"/>
    <x v="1"/>
    <x v="1"/>
    <x v="1"/>
    <s v="SDN"/>
    <s v="SDP"/>
    <x v="92"/>
    <s v="W"/>
    <n v="3"/>
    <n v="162"/>
    <n v="81"/>
    <n v="84"/>
    <n v="78"/>
    <s v="N"/>
    <x v="0"/>
    <x v="0"/>
    <x v="0"/>
    <x v="1"/>
    <n v="0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20"/>
    <x v="1"/>
    <x v="1"/>
    <x v="5"/>
    <s v="SEA"/>
    <s v="SEA"/>
    <x v="93"/>
    <s v="W"/>
    <n v="5"/>
    <n v="162"/>
    <n v="81"/>
    <n v="83"/>
    <n v="79"/>
    <s v="N"/>
    <x v="0"/>
    <x v="0"/>
    <x v="0"/>
    <x v="1"/>
    <n v="0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20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20"/>
    <x v="1"/>
    <x v="1"/>
    <x v="1"/>
    <s v="SLN"/>
    <s v="STL"/>
    <x v="40"/>
    <s v="E"/>
    <n v="2"/>
    <n v="162"/>
    <n v="84"/>
    <n v="84"/>
    <n v="78"/>
    <s v="N"/>
    <x v="0"/>
    <x v="0"/>
    <x v="0"/>
    <x v="1"/>
    <n v="0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20"/>
    <x v="1"/>
    <x v="1"/>
    <x v="5"/>
    <s v="TEX"/>
    <s v="TEX"/>
    <x v="88"/>
    <s v="W"/>
    <n v="3"/>
    <n v="162"/>
    <n v="81"/>
    <n v="85"/>
    <n v="77"/>
    <s v="N"/>
    <x v="0"/>
    <x v="0"/>
    <x v="0"/>
    <x v="1"/>
    <n v="0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20"/>
    <x v="1"/>
    <x v="1"/>
    <x v="5"/>
    <s v="TOR"/>
    <s v="TOR"/>
    <x v="94"/>
    <s v="E"/>
    <n v="1"/>
    <n v="162"/>
    <n v="81"/>
    <n v="91"/>
    <n v="71"/>
    <s v="Y"/>
    <x v="0"/>
    <x v="0"/>
    <x v="0"/>
    <x v="1"/>
    <n v="0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21"/>
    <x v="1"/>
    <x v="1"/>
    <x v="1"/>
    <s v="ATL"/>
    <s v="ATL"/>
    <x v="24"/>
    <s v="W"/>
    <n v="1"/>
    <n v="162"/>
    <n v="81"/>
    <n v="98"/>
    <n v="64"/>
    <s v="Y"/>
    <x v="0"/>
    <x v="1"/>
    <x v="1"/>
    <x v="1"/>
    <n v="0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21"/>
    <x v="1"/>
    <x v="1"/>
    <x v="5"/>
    <s v="BAL"/>
    <s v="BAL"/>
    <x v="37"/>
    <s v="E"/>
    <n v="3"/>
    <n v="162"/>
    <n v="81"/>
    <n v="89"/>
    <n v="73"/>
    <s v="N"/>
    <x v="0"/>
    <x v="0"/>
    <x v="0"/>
    <x v="1"/>
    <n v="0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21"/>
    <x v="1"/>
    <x v="1"/>
    <x v="5"/>
    <s v="BOS"/>
    <s v="BOS"/>
    <x v="74"/>
    <s v="E"/>
    <n v="7"/>
    <n v="162"/>
    <n v="81"/>
    <n v="73"/>
    <n v="89"/>
    <s v="N"/>
    <x v="0"/>
    <x v="0"/>
    <x v="0"/>
    <x v="1"/>
    <n v="0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21"/>
    <x v="1"/>
    <x v="1"/>
    <x v="5"/>
    <s v="CAL"/>
    <s v="ANA"/>
    <x v="87"/>
    <s v="W"/>
    <n v="5"/>
    <n v="162"/>
    <n v="81"/>
    <n v="72"/>
    <n v="90"/>
    <s v="N"/>
    <x v="0"/>
    <x v="0"/>
    <x v="0"/>
    <x v="1"/>
    <n v="0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21"/>
    <x v="1"/>
    <x v="1"/>
    <x v="5"/>
    <s v="CHA"/>
    <s v="CHW"/>
    <x v="75"/>
    <s v="W"/>
    <n v="3"/>
    <n v="162"/>
    <n v="82"/>
    <n v="86"/>
    <n v="76"/>
    <s v="N"/>
    <x v="0"/>
    <x v="0"/>
    <x v="0"/>
    <x v="1"/>
    <n v="0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21"/>
    <x v="1"/>
    <x v="1"/>
    <x v="1"/>
    <s v="CHN"/>
    <s v="CHC"/>
    <x v="25"/>
    <s v="E"/>
    <n v="4"/>
    <n v="162"/>
    <n v="81"/>
    <n v="78"/>
    <n v="84"/>
    <s v="N"/>
    <x v="0"/>
    <x v="0"/>
    <x v="0"/>
    <x v="1"/>
    <n v="0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21"/>
    <x v="1"/>
    <x v="1"/>
    <x v="1"/>
    <s v="CIN"/>
    <s v="CIN"/>
    <x v="26"/>
    <s v="W"/>
    <n v="2"/>
    <n v="162"/>
    <n v="81"/>
    <n v="90"/>
    <n v="72"/>
    <s v="N"/>
    <x v="0"/>
    <x v="0"/>
    <x v="0"/>
    <x v="1"/>
    <n v="0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21"/>
    <x v="1"/>
    <x v="1"/>
    <x v="5"/>
    <s v="CLE"/>
    <s v="CLE"/>
    <x v="76"/>
    <s v="E"/>
    <n v="4"/>
    <n v="162"/>
    <n v="81"/>
    <n v="76"/>
    <n v="86"/>
    <s v="N"/>
    <x v="0"/>
    <x v="0"/>
    <x v="0"/>
    <x v="1"/>
    <n v="0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21"/>
    <x v="1"/>
    <x v="1"/>
    <x v="5"/>
    <s v="DET"/>
    <s v="DET"/>
    <x v="77"/>
    <s v="E"/>
    <n v="6"/>
    <n v="162"/>
    <n v="80"/>
    <n v="75"/>
    <n v="87"/>
    <s v="N"/>
    <x v="0"/>
    <x v="0"/>
    <x v="0"/>
    <x v="1"/>
    <n v="0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21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21"/>
    <x v="1"/>
    <x v="1"/>
    <x v="5"/>
    <s v="KCA"/>
    <s v="KCR"/>
    <x v="91"/>
    <s v="W"/>
    <n v="5"/>
    <n v="162"/>
    <n v="81"/>
    <n v="72"/>
    <n v="90"/>
    <s v="N"/>
    <x v="0"/>
    <x v="0"/>
    <x v="0"/>
    <x v="1"/>
    <n v="0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21"/>
    <x v="1"/>
    <x v="1"/>
    <x v="1"/>
    <s v="LAN"/>
    <s v="LAD"/>
    <x v="47"/>
    <s v="W"/>
    <n v="6"/>
    <n v="162"/>
    <n v="81"/>
    <n v="63"/>
    <n v="99"/>
    <s v="N"/>
    <x v="0"/>
    <x v="0"/>
    <x v="0"/>
    <x v="1"/>
    <n v="0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21"/>
    <x v="1"/>
    <x v="1"/>
    <x v="5"/>
    <s v="MIN"/>
    <s v="MIN"/>
    <x v="79"/>
    <s v="W"/>
    <n v="2"/>
    <n v="162"/>
    <n v="81"/>
    <n v="90"/>
    <n v="72"/>
    <s v="N"/>
    <x v="0"/>
    <x v="0"/>
    <x v="0"/>
    <x v="1"/>
    <n v="0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21"/>
    <x v="1"/>
    <x v="1"/>
    <x v="5"/>
    <s v="ML4"/>
    <s v="MIL"/>
    <x v="53"/>
    <s v="E"/>
    <n v="2"/>
    <n v="162"/>
    <n v="81"/>
    <n v="92"/>
    <n v="70"/>
    <s v="N"/>
    <x v="0"/>
    <x v="0"/>
    <x v="0"/>
    <x v="1"/>
    <n v="0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21"/>
    <x v="1"/>
    <x v="1"/>
    <x v="1"/>
    <s v="MON"/>
    <s v="WSN"/>
    <x v="13"/>
    <s v="E"/>
    <n v="2"/>
    <n v="162"/>
    <n v="81"/>
    <n v="87"/>
    <n v="75"/>
    <s v="N"/>
    <x v="0"/>
    <x v="0"/>
    <x v="0"/>
    <x v="1"/>
    <n v="0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21"/>
    <x v="1"/>
    <x v="1"/>
    <x v="5"/>
    <s v="NYA"/>
    <s v="NYY"/>
    <x v="73"/>
    <s v="E"/>
    <n v="4"/>
    <n v="162"/>
    <n v="81"/>
    <n v="76"/>
    <n v="86"/>
    <s v="N"/>
    <x v="0"/>
    <x v="0"/>
    <x v="0"/>
    <x v="1"/>
    <n v="0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21"/>
    <x v="1"/>
    <x v="1"/>
    <x v="1"/>
    <s v="NYN"/>
    <s v="NYM"/>
    <x v="90"/>
    <s v="E"/>
    <n v="5"/>
    <n v="162"/>
    <n v="81"/>
    <n v="72"/>
    <n v="90"/>
    <s v="N"/>
    <x v="0"/>
    <x v="0"/>
    <x v="0"/>
    <x v="1"/>
    <n v="0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21"/>
    <x v="1"/>
    <x v="1"/>
    <x v="5"/>
    <s v="OAK"/>
    <s v="OAK"/>
    <x v="78"/>
    <s v="W"/>
    <n v="1"/>
    <n v="162"/>
    <n v="81"/>
    <n v="96"/>
    <n v="66"/>
    <s v="Y"/>
    <x v="0"/>
    <x v="0"/>
    <x v="0"/>
    <x v="1"/>
    <n v="0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21"/>
    <x v="1"/>
    <x v="1"/>
    <x v="1"/>
    <s v="PHI"/>
    <s v="PHI"/>
    <x v="44"/>
    <s v="E"/>
    <n v="6"/>
    <n v="162"/>
    <n v="81"/>
    <n v="70"/>
    <n v="92"/>
    <s v="N"/>
    <x v="0"/>
    <x v="0"/>
    <x v="0"/>
    <x v="1"/>
    <n v="0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21"/>
    <x v="1"/>
    <x v="1"/>
    <x v="1"/>
    <s v="PIT"/>
    <s v="PIT"/>
    <x v="39"/>
    <s v="E"/>
    <n v="1"/>
    <n v="162"/>
    <n v="81"/>
    <n v="96"/>
    <n v="66"/>
    <s v="Y"/>
    <x v="0"/>
    <x v="0"/>
    <x v="0"/>
    <x v="1"/>
    <n v="0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21"/>
    <x v="1"/>
    <x v="1"/>
    <x v="1"/>
    <s v="SDN"/>
    <s v="SDP"/>
    <x v="92"/>
    <s v="W"/>
    <n v="3"/>
    <n v="162"/>
    <n v="81"/>
    <n v="82"/>
    <n v="80"/>
    <s v="N"/>
    <x v="0"/>
    <x v="0"/>
    <x v="0"/>
    <x v="1"/>
    <n v="0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21"/>
    <x v="1"/>
    <x v="1"/>
    <x v="5"/>
    <s v="SEA"/>
    <s v="SEA"/>
    <x v="93"/>
    <s v="W"/>
    <n v="7"/>
    <n v="162"/>
    <n v="81"/>
    <n v="64"/>
    <n v="98"/>
    <s v="N"/>
    <x v="0"/>
    <x v="0"/>
    <x v="0"/>
    <x v="1"/>
    <n v="0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21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21"/>
    <x v="1"/>
    <x v="1"/>
    <x v="1"/>
    <s v="SLN"/>
    <s v="STL"/>
    <x v="40"/>
    <s v="E"/>
    <n v="3"/>
    <n v="162"/>
    <n v="81"/>
    <n v="83"/>
    <n v="79"/>
    <s v="N"/>
    <x v="0"/>
    <x v="0"/>
    <x v="0"/>
    <x v="1"/>
    <n v="0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21"/>
    <x v="1"/>
    <x v="1"/>
    <x v="5"/>
    <s v="TEX"/>
    <s v="TEX"/>
    <x v="88"/>
    <s v="W"/>
    <n v="4"/>
    <n v="162"/>
    <n v="81"/>
    <n v="77"/>
    <n v="85"/>
    <s v="N"/>
    <x v="0"/>
    <x v="0"/>
    <x v="0"/>
    <x v="1"/>
    <n v="0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21"/>
    <x v="1"/>
    <x v="1"/>
    <x v="5"/>
    <s v="TOR"/>
    <s v="TOR"/>
    <x v="94"/>
    <s v="E"/>
    <n v="1"/>
    <n v="162"/>
    <n v="81"/>
    <n v="96"/>
    <n v="66"/>
    <s v="Y"/>
    <x v="0"/>
    <x v="1"/>
    <x v="1"/>
    <x v="2"/>
    <n v="1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22"/>
    <x v="1"/>
    <x v="1"/>
    <x v="1"/>
    <s v="ATL"/>
    <s v="ATL"/>
    <x v="24"/>
    <s v="W"/>
    <n v="1"/>
    <n v="162"/>
    <n v="81"/>
    <n v="104"/>
    <n v="58"/>
    <s v="Y"/>
    <x v="0"/>
    <x v="0"/>
    <x v="0"/>
    <x v="1"/>
    <n v="0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22"/>
    <x v="1"/>
    <x v="1"/>
    <x v="5"/>
    <s v="BAL"/>
    <s v="BAL"/>
    <x v="37"/>
    <s v="E"/>
    <n v="3"/>
    <n v="162"/>
    <n v="81"/>
    <n v="85"/>
    <n v="77"/>
    <s v="N"/>
    <x v="0"/>
    <x v="0"/>
    <x v="0"/>
    <x v="1"/>
    <n v="0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22"/>
    <x v="1"/>
    <x v="1"/>
    <x v="5"/>
    <s v="BOS"/>
    <s v="BOS"/>
    <x v="74"/>
    <s v="E"/>
    <n v="5"/>
    <n v="162"/>
    <n v="81"/>
    <n v="80"/>
    <n v="82"/>
    <s v="N"/>
    <x v="0"/>
    <x v="0"/>
    <x v="0"/>
    <x v="1"/>
    <n v="0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22"/>
    <x v="1"/>
    <x v="1"/>
    <x v="5"/>
    <s v="CAL"/>
    <s v="ANA"/>
    <x v="87"/>
    <s v="W"/>
    <n v="5"/>
    <n v="162"/>
    <n v="81"/>
    <n v="71"/>
    <n v="91"/>
    <s v="N"/>
    <x v="0"/>
    <x v="0"/>
    <x v="0"/>
    <x v="1"/>
    <n v="0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22"/>
    <x v="1"/>
    <x v="1"/>
    <x v="5"/>
    <s v="CHA"/>
    <s v="CHW"/>
    <x v="75"/>
    <s v="W"/>
    <n v="1"/>
    <n v="162"/>
    <n v="81"/>
    <n v="94"/>
    <n v="68"/>
    <s v="Y"/>
    <x v="0"/>
    <x v="0"/>
    <x v="0"/>
    <x v="1"/>
    <n v="0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22"/>
    <x v="1"/>
    <x v="1"/>
    <x v="1"/>
    <s v="CHN"/>
    <s v="CHC"/>
    <x v="25"/>
    <s v="E"/>
    <n v="4"/>
    <n v="163"/>
    <n v="82"/>
    <n v="84"/>
    <n v="78"/>
    <s v="N"/>
    <x v="0"/>
    <x v="0"/>
    <x v="0"/>
    <x v="1"/>
    <n v="0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22"/>
    <x v="1"/>
    <x v="1"/>
    <x v="1"/>
    <s v="CIN"/>
    <s v="CIN"/>
    <x v="26"/>
    <s v="W"/>
    <n v="5"/>
    <n v="162"/>
    <n v="81"/>
    <n v="73"/>
    <n v="89"/>
    <s v="N"/>
    <x v="0"/>
    <x v="0"/>
    <x v="0"/>
    <x v="1"/>
    <n v="0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22"/>
    <x v="1"/>
    <x v="1"/>
    <x v="5"/>
    <s v="CLE"/>
    <s v="CLE"/>
    <x v="76"/>
    <s v="E"/>
    <n v="6"/>
    <n v="162"/>
    <n v="81"/>
    <n v="76"/>
    <n v="86"/>
    <s v="N"/>
    <x v="0"/>
    <x v="0"/>
    <x v="0"/>
    <x v="1"/>
    <n v="0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22"/>
    <x v="1"/>
    <x v="1"/>
    <x v="1"/>
    <s v="COL"/>
    <s v="COL"/>
    <x v="95"/>
    <s v="W"/>
    <n v="6"/>
    <n v="162"/>
    <n v="81"/>
    <n v="67"/>
    <n v="95"/>
    <s v="N"/>
    <x v="0"/>
    <x v="0"/>
    <x v="0"/>
    <x v="1"/>
    <n v="0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2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22"/>
    <x v="1"/>
    <x v="1"/>
    <x v="1"/>
    <s v="FLO"/>
    <s v="FLA"/>
    <x v="96"/>
    <s v="E"/>
    <n v="6"/>
    <n v="162"/>
    <n v="81"/>
    <n v="64"/>
    <n v="98"/>
    <s v="N"/>
    <x v="0"/>
    <x v="0"/>
    <x v="0"/>
    <x v="1"/>
    <n v="0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22"/>
    <x v="1"/>
    <x v="1"/>
    <x v="1"/>
    <s v="HOU"/>
    <s v="HOU"/>
    <x v="89"/>
    <s v="W"/>
    <n v="3"/>
    <n v="162"/>
    <n v="81"/>
    <n v="85"/>
    <n v="77"/>
    <s v="N"/>
    <x v="0"/>
    <x v="0"/>
    <x v="0"/>
    <x v="1"/>
    <n v="0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22"/>
    <x v="1"/>
    <x v="1"/>
    <x v="5"/>
    <s v="KCA"/>
    <s v="KCR"/>
    <x v="91"/>
    <s v="W"/>
    <n v="3"/>
    <n v="162"/>
    <n v="81"/>
    <n v="84"/>
    <n v="78"/>
    <s v="N"/>
    <x v="0"/>
    <x v="0"/>
    <x v="0"/>
    <x v="1"/>
    <n v="0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22"/>
    <x v="1"/>
    <x v="1"/>
    <x v="1"/>
    <s v="LAN"/>
    <s v="LAD"/>
    <x v="47"/>
    <s v="W"/>
    <n v="4"/>
    <n v="162"/>
    <n v="81"/>
    <n v="81"/>
    <n v="81"/>
    <s v="N"/>
    <x v="0"/>
    <x v="0"/>
    <x v="0"/>
    <x v="1"/>
    <n v="0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22"/>
    <x v="1"/>
    <x v="1"/>
    <x v="5"/>
    <s v="MIN"/>
    <s v="MIN"/>
    <x v="79"/>
    <s v="W"/>
    <n v="5"/>
    <n v="162"/>
    <n v="81"/>
    <n v="71"/>
    <n v="91"/>
    <s v="N"/>
    <x v="0"/>
    <x v="0"/>
    <x v="0"/>
    <x v="1"/>
    <n v="0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22"/>
    <x v="1"/>
    <x v="1"/>
    <x v="5"/>
    <s v="ML4"/>
    <s v="MIL"/>
    <x v="53"/>
    <s v="E"/>
    <n v="7"/>
    <n v="162"/>
    <n v="81"/>
    <n v="69"/>
    <n v="93"/>
    <s v="N"/>
    <x v="0"/>
    <x v="0"/>
    <x v="0"/>
    <x v="1"/>
    <n v="0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22"/>
    <x v="1"/>
    <x v="1"/>
    <x v="1"/>
    <s v="MON"/>
    <s v="WSN"/>
    <x v="13"/>
    <s v="E"/>
    <n v="2"/>
    <n v="163"/>
    <n v="81"/>
    <n v="94"/>
    <n v="68"/>
    <s v="N"/>
    <x v="0"/>
    <x v="0"/>
    <x v="0"/>
    <x v="1"/>
    <n v="0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22"/>
    <x v="1"/>
    <x v="1"/>
    <x v="5"/>
    <s v="NYA"/>
    <s v="NYY"/>
    <x v="73"/>
    <s v="E"/>
    <n v="2"/>
    <n v="162"/>
    <n v="81"/>
    <n v="88"/>
    <n v="74"/>
    <s v="N"/>
    <x v="0"/>
    <x v="0"/>
    <x v="0"/>
    <x v="1"/>
    <n v="0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22"/>
    <x v="1"/>
    <x v="1"/>
    <x v="1"/>
    <s v="NYN"/>
    <s v="NYM"/>
    <x v="90"/>
    <s v="E"/>
    <n v="7"/>
    <n v="162"/>
    <n v="81"/>
    <n v="59"/>
    <n v="103"/>
    <s v="N"/>
    <x v="0"/>
    <x v="0"/>
    <x v="0"/>
    <x v="1"/>
    <n v="0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22"/>
    <x v="1"/>
    <x v="1"/>
    <x v="5"/>
    <s v="OAK"/>
    <s v="OAK"/>
    <x v="78"/>
    <s v="W"/>
    <n v="7"/>
    <n v="162"/>
    <n v="81"/>
    <n v="68"/>
    <n v="94"/>
    <s v="N"/>
    <x v="0"/>
    <x v="0"/>
    <x v="0"/>
    <x v="1"/>
    <n v="0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22"/>
    <x v="1"/>
    <x v="1"/>
    <x v="1"/>
    <s v="PHI"/>
    <s v="PHI"/>
    <x v="44"/>
    <s v="E"/>
    <n v="1"/>
    <n v="162"/>
    <n v="81"/>
    <n v="97"/>
    <n v="65"/>
    <s v="Y"/>
    <x v="0"/>
    <x v="1"/>
    <x v="1"/>
    <x v="1"/>
    <n v="0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22"/>
    <x v="1"/>
    <x v="1"/>
    <x v="1"/>
    <s v="PIT"/>
    <s v="PIT"/>
    <x v="39"/>
    <s v="E"/>
    <n v="5"/>
    <n v="162"/>
    <n v="81"/>
    <n v="75"/>
    <n v="87"/>
    <s v="N"/>
    <x v="0"/>
    <x v="0"/>
    <x v="0"/>
    <x v="1"/>
    <n v="0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22"/>
    <x v="1"/>
    <x v="1"/>
    <x v="1"/>
    <s v="SDN"/>
    <s v="SDP"/>
    <x v="92"/>
    <s v="W"/>
    <n v="7"/>
    <n v="162"/>
    <n v="81"/>
    <n v="61"/>
    <n v="101"/>
    <s v="N"/>
    <x v="0"/>
    <x v="0"/>
    <x v="0"/>
    <x v="1"/>
    <n v="0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22"/>
    <x v="1"/>
    <x v="1"/>
    <x v="5"/>
    <s v="SEA"/>
    <s v="SEA"/>
    <x v="93"/>
    <s v="W"/>
    <n v="4"/>
    <n v="162"/>
    <n v="81"/>
    <n v="82"/>
    <n v="80"/>
    <s v="N"/>
    <x v="0"/>
    <x v="0"/>
    <x v="0"/>
    <x v="1"/>
    <n v="0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22"/>
    <x v="1"/>
    <x v="1"/>
    <x v="1"/>
    <s v="SFN"/>
    <s v="SFG"/>
    <x v="42"/>
    <s v="W"/>
    <n v="2"/>
    <n v="162"/>
    <n v="81"/>
    <n v="103"/>
    <n v="59"/>
    <s v="N"/>
    <x v="0"/>
    <x v="0"/>
    <x v="0"/>
    <x v="1"/>
    <n v="0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22"/>
    <x v="1"/>
    <x v="1"/>
    <x v="1"/>
    <s v="SLN"/>
    <s v="STL"/>
    <x v="40"/>
    <s v="E"/>
    <n v="3"/>
    <n v="162"/>
    <n v="81"/>
    <n v="87"/>
    <n v="75"/>
    <s v="N"/>
    <x v="0"/>
    <x v="0"/>
    <x v="0"/>
    <x v="1"/>
    <n v="0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22"/>
    <x v="1"/>
    <x v="1"/>
    <x v="5"/>
    <s v="TEX"/>
    <s v="TEX"/>
    <x v="88"/>
    <s v="W"/>
    <n v="2"/>
    <n v="162"/>
    <n v="81"/>
    <n v="86"/>
    <n v="76"/>
    <s v="N"/>
    <x v="0"/>
    <x v="0"/>
    <x v="0"/>
    <x v="1"/>
    <n v="0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22"/>
    <x v="1"/>
    <x v="1"/>
    <x v="5"/>
    <s v="TOR"/>
    <s v="TOR"/>
    <x v="94"/>
    <s v="E"/>
    <n v="1"/>
    <n v="162"/>
    <n v="81"/>
    <n v="95"/>
    <n v="67"/>
    <s v="Y"/>
    <x v="0"/>
    <x v="1"/>
    <x v="1"/>
    <x v="2"/>
    <n v="1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23"/>
    <x v="1"/>
    <x v="1"/>
    <x v="1"/>
    <s v="ATL"/>
    <s v="ATL"/>
    <x v="24"/>
    <s v="E"/>
    <n v="2"/>
    <n v="114"/>
    <n v="55"/>
    <n v="68"/>
    <n v="46"/>
    <m/>
    <x v="0"/>
    <x v="2"/>
    <x v="2"/>
    <x v="0"/>
    <s v=" "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23"/>
    <x v="1"/>
    <x v="1"/>
    <x v="5"/>
    <s v="BAL"/>
    <s v="BAL"/>
    <x v="37"/>
    <s v="E"/>
    <n v="2"/>
    <n v="112"/>
    <n v="55"/>
    <n v="63"/>
    <n v="49"/>
    <m/>
    <x v="0"/>
    <x v="2"/>
    <x v="2"/>
    <x v="0"/>
    <s v=" "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23"/>
    <x v="1"/>
    <x v="1"/>
    <x v="5"/>
    <s v="BOS"/>
    <s v="BOS"/>
    <x v="74"/>
    <s v="E"/>
    <n v="4"/>
    <n v="115"/>
    <n v="64"/>
    <n v="54"/>
    <n v="61"/>
    <m/>
    <x v="0"/>
    <x v="2"/>
    <x v="2"/>
    <x v="0"/>
    <s v=" "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23"/>
    <x v="1"/>
    <x v="1"/>
    <x v="5"/>
    <s v="CAL"/>
    <s v="ANA"/>
    <x v="87"/>
    <s v="W"/>
    <n v="4"/>
    <n v="115"/>
    <n v="63"/>
    <n v="47"/>
    <n v="68"/>
    <m/>
    <x v="0"/>
    <x v="2"/>
    <x v="2"/>
    <x v="0"/>
    <s v=" "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23"/>
    <x v="1"/>
    <x v="1"/>
    <x v="5"/>
    <s v="CHA"/>
    <s v="CHW"/>
    <x v="75"/>
    <s v="C"/>
    <n v="1"/>
    <n v="113"/>
    <n v="53"/>
    <n v="67"/>
    <n v="46"/>
    <m/>
    <x v="0"/>
    <x v="2"/>
    <x v="2"/>
    <x v="0"/>
    <s v=" "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23"/>
    <x v="1"/>
    <x v="1"/>
    <x v="1"/>
    <s v="CHN"/>
    <s v="CHC"/>
    <x v="25"/>
    <s v="C"/>
    <n v="5"/>
    <n v="113"/>
    <n v="59"/>
    <n v="49"/>
    <n v="64"/>
    <m/>
    <x v="0"/>
    <x v="2"/>
    <x v="2"/>
    <x v="0"/>
    <s v=" "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23"/>
    <x v="1"/>
    <x v="1"/>
    <x v="1"/>
    <s v="CIN"/>
    <s v="CIN"/>
    <x v="26"/>
    <s v="C"/>
    <n v="1"/>
    <n v="115"/>
    <n v="60"/>
    <n v="66"/>
    <n v="48"/>
    <m/>
    <x v="0"/>
    <x v="2"/>
    <x v="2"/>
    <x v="0"/>
    <s v=" "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23"/>
    <x v="1"/>
    <x v="1"/>
    <x v="5"/>
    <s v="CLE"/>
    <s v="CLE"/>
    <x v="76"/>
    <s v="C"/>
    <n v="2"/>
    <n v="113"/>
    <n v="51"/>
    <n v="66"/>
    <n v="47"/>
    <m/>
    <x v="0"/>
    <x v="2"/>
    <x v="2"/>
    <x v="0"/>
    <s v=" "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23"/>
    <x v="1"/>
    <x v="1"/>
    <x v="1"/>
    <s v="COL"/>
    <s v="COL"/>
    <x v="95"/>
    <s v="W"/>
    <n v="3"/>
    <n v="117"/>
    <n v="57"/>
    <n v="53"/>
    <n v="64"/>
    <m/>
    <x v="0"/>
    <x v="2"/>
    <x v="2"/>
    <x v="0"/>
    <s v=" "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23"/>
    <x v="1"/>
    <x v="1"/>
    <x v="5"/>
    <s v="DET"/>
    <s v="DET"/>
    <x v="77"/>
    <s v="E"/>
    <n v="5"/>
    <n v="115"/>
    <n v="58"/>
    <n v="53"/>
    <n v="62"/>
    <m/>
    <x v="0"/>
    <x v="2"/>
    <x v="2"/>
    <x v="0"/>
    <s v=" "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23"/>
    <x v="1"/>
    <x v="1"/>
    <x v="1"/>
    <s v="FLO"/>
    <s v="FLA"/>
    <x v="96"/>
    <s v="E"/>
    <n v="5"/>
    <n v="115"/>
    <n v="59"/>
    <n v="51"/>
    <n v="64"/>
    <m/>
    <x v="0"/>
    <x v="2"/>
    <x v="2"/>
    <x v="0"/>
    <s v=" "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23"/>
    <x v="1"/>
    <x v="1"/>
    <x v="1"/>
    <s v="HOU"/>
    <s v="HOU"/>
    <x v="89"/>
    <s v="C"/>
    <n v="2"/>
    <n v="115"/>
    <n v="59"/>
    <n v="66"/>
    <n v="49"/>
    <m/>
    <x v="0"/>
    <x v="2"/>
    <x v="2"/>
    <x v="0"/>
    <s v=" "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23"/>
    <x v="1"/>
    <x v="1"/>
    <x v="5"/>
    <s v="KCA"/>
    <s v="KCR"/>
    <x v="91"/>
    <s v="C"/>
    <n v="3"/>
    <n v="115"/>
    <n v="59"/>
    <n v="64"/>
    <n v="51"/>
    <m/>
    <x v="0"/>
    <x v="2"/>
    <x v="2"/>
    <x v="0"/>
    <s v=" "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23"/>
    <x v="1"/>
    <x v="1"/>
    <x v="1"/>
    <s v="LAN"/>
    <s v="LAD"/>
    <x v="47"/>
    <s v="W"/>
    <n v="1"/>
    <n v="114"/>
    <n v="55"/>
    <n v="58"/>
    <n v="56"/>
    <m/>
    <x v="0"/>
    <x v="2"/>
    <x v="2"/>
    <x v="0"/>
    <s v=" "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23"/>
    <x v="1"/>
    <x v="1"/>
    <x v="5"/>
    <s v="MIN"/>
    <s v="MIN"/>
    <x v="79"/>
    <s v="C"/>
    <n v="4"/>
    <n v="113"/>
    <n v="59"/>
    <n v="53"/>
    <n v="60"/>
    <m/>
    <x v="0"/>
    <x v="2"/>
    <x v="2"/>
    <x v="0"/>
    <s v=" "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23"/>
    <x v="1"/>
    <x v="1"/>
    <x v="5"/>
    <s v="ML4"/>
    <s v="MIL"/>
    <x v="53"/>
    <s v="C"/>
    <n v="5"/>
    <n v="115"/>
    <n v="56"/>
    <n v="53"/>
    <n v="62"/>
    <m/>
    <x v="0"/>
    <x v="2"/>
    <x v="2"/>
    <x v="0"/>
    <s v=" "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23"/>
    <x v="1"/>
    <x v="1"/>
    <x v="1"/>
    <s v="MON"/>
    <s v="WSN"/>
    <x v="13"/>
    <s v="E"/>
    <n v="1"/>
    <n v="114"/>
    <n v="52"/>
    <n v="74"/>
    <n v="40"/>
    <m/>
    <x v="0"/>
    <x v="2"/>
    <x v="2"/>
    <x v="0"/>
    <s v=" "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23"/>
    <x v="1"/>
    <x v="1"/>
    <x v="5"/>
    <s v="NYA"/>
    <s v="NYY"/>
    <x v="73"/>
    <s v="E"/>
    <n v="1"/>
    <n v="113"/>
    <n v="57"/>
    <n v="70"/>
    <n v="43"/>
    <m/>
    <x v="0"/>
    <x v="2"/>
    <x v="2"/>
    <x v="0"/>
    <s v=" "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23"/>
    <x v="1"/>
    <x v="1"/>
    <x v="1"/>
    <s v="NYN"/>
    <s v="NYM"/>
    <x v="90"/>
    <s v="E"/>
    <n v="3"/>
    <n v="113"/>
    <n v="53"/>
    <n v="55"/>
    <n v="58"/>
    <m/>
    <x v="0"/>
    <x v="2"/>
    <x v="2"/>
    <x v="0"/>
    <s v=" "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23"/>
    <x v="1"/>
    <x v="1"/>
    <x v="5"/>
    <s v="OAK"/>
    <s v="OAK"/>
    <x v="78"/>
    <s v="W"/>
    <n v="2"/>
    <n v="114"/>
    <n v="56"/>
    <n v="51"/>
    <n v="63"/>
    <m/>
    <x v="0"/>
    <x v="2"/>
    <x v="2"/>
    <x v="0"/>
    <s v=" "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23"/>
    <x v="1"/>
    <x v="1"/>
    <x v="1"/>
    <s v="PHI"/>
    <s v="PHI"/>
    <x v="44"/>
    <s v="E"/>
    <n v="4"/>
    <n v="115"/>
    <n v="60"/>
    <n v="54"/>
    <n v="61"/>
    <m/>
    <x v="0"/>
    <x v="2"/>
    <x v="2"/>
    <x v="0"/>
    <s v=" "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23"/>
    <x v="1"/>
    <x v="1"/>
    <x v="1"/>
    <s v="PIT"/>
    <s v="PIT"/>
    <x v="39"/>
    <s v="C"/>
    <n v="3"/>
    <n v="114"/>
    <n v="61"/>
    <n v="53"/>
    <n v="61"/>
    <m/>
    <x v="0"/>
    <x v="2"/>
    <x v="2"/>
    <x v="0"/>
    <s v=" "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23"/>
    <x v="1"/>
    <x v="1"/>
    <x v="1"/>
    <s v="SDN"/>
    <s v="SDP"/>
    <x v="92"/>
    <s v="W"/>
    <n v="4"/>
    <n v="117"/>
    <n v="57"/>
    <n v="47"/>
    <n v="70"/>
    <m/>
    <x v="0"/>
    <x v="2"/>
    <x v="2"/>
    <x v="0"/>
    <s v=" "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23"/>
    <x v="1"/>
    <x v="1"/>
    <x v="5"/>
    <s v="SEA"/>
    <s v="SEA"/>
    <x v="93"/>
    <s v="W"/>
    <n v="3"/>
    <n v="112"/>
    <n v="44"/>
    <n v="49"/>
    <n v="63"/>
    <m/>
    <x v="0"/>
    <x v="2"/>
    <x v="2"/>
    <x v="0"/>
    <s v=" "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23"/>
    <x v="1"/>
    <x v="1"/>
    <x v="1"/>
    <s v="SFN"/>
    <s v="SFG"/>
    <x v="42"/>
    <s v="W"/>
    <n v="2"/>
    <n v="115"/>
    <n v="60"/>
    <n v="55"/>
    <n v="60"/>
    <m/>
    <x v="0"/>
    <x v="2"/>
    <x v="2"/>
    <x v="0"/>
    <s v=" "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23"/>
    <x v="1"/>
    <x v="1"/>
    <x v="1"/>
    <s v="SLN"/>
    <s v="STL"/>
    <x v="40"/>
    <s v="C"/>
    <n v="3"/>
    <n v="115"/>
    <n v="56"/>
    <n v="53"/>
    <n v="61"/>
    <m/>
    <x v="0"/>
    <x v="2"/>
    <x v="2"/>
    <x v="0"/>
    <s v=" "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23"/>
    <x v="1"/>
    <x v="1"/>
    <x v="5"/>
    <s v="TEX"/>
    <s v="TEX"/>
    <x v="88"/>
    <s v="W"/>
    <n v="1"/>
    <n v="114"/>
    <n v="63"/>
    <n v="52"/>
    <n v="62"/>
    <m/>
    <x v="0"/>
    <x v="2"/>
    <x v="2"/>
    <x v="0"/>
    <s v=" "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23"/>
    <x v="1"/>
    <x v="1"/>
    <x v="5"/>
    <s v="TOR"/>
    <s v="TOR"/>
    <x v="94"/>
    <s v="E"/>
    <n v="3"/>
    <n v="115"/>
    <n v="59"/>
    <n v="55"/>
    <n v="60"/>
    <m/>
    <x v="0"/>
    <x v="2"/>
    <x v="2"/>
    <x v="0"/>
    <s v=" "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24"/>
    <x v="1"/>
    <x v="1"/>
    <x v="1"/>
    <s v="ATL"/>
    <s v="ATL"/>
    <x v="24"/>
    <s v="E"/>
    <n v="1"/>
    <n v="144"/>
    <n v="72"/>
    <n v="90"/>
    <n v="54"/>
    <s v="Y"/>
    <x v="1"/>
    <x v="1"/>
    <x v="1"/>
    <x v="2"/>
    <n v="1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24"/>
    <x v="1"/>
    <x v="1"/>
    <x v="5"/>
    <s v="BAL"/>
    <s v="BAL"/>
    <x v="37"/>
    <s v="E"/>
    <n v="3"/>
    <n v="144"/>
    <n v="72"/>
    <n v="71"/>
    <n v="73"/>
    <s v="N"/>
    <x v="1"/>
    <x v="0"/>
    <x v="0"/>
    <x v="1"/>
    <n v="0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24"/>
    <x v="1"/>
    <x v="1"/>
    <x v="5"/>
    <s v="BOS"/>
    <s v="BOS"/>
    <x v="74"/>
    <s v="E"/>
    <n v="1"/>
    <n v="144"/>
    <n v="72"/>
    <n v="86"/>
    <n v="58"/>
    <s v="Y"/>
    <x v="1"/>
    <x v="0"/>
    <x v="0"/>
    <x v="1"/>
    <n v="0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24"/>
    <x v="1"/>
    <x v="1"/>
    <x v="5"/>
    <s v="CAL"/>
    <s v="ANA"/>
    <x v="87"/>
    <s v="W"/>
    <n v="2"/>
    <n v="145"/>
    <n v="72"/>
    <n v="78"/>
    <n v="67"/>
    <s v="N"/>
    <x v="1"/>
    <x v="0"/>
    <x v="0"/>
    <x v="1"/>
    <n v="0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24"/>
    <x v="1"/>
    <x v="1"/>
    <x v="5"/>
    <s v="CHA"/>
    <s v="CHW"/>
    <x v="75"/>
    <s v="C"/>
    <n v="3"/>
    <n v="145"/>
    <n v="72"/>
    <n v="68"/>
    <n v="76"/>
    <s v="N"/>
    <x v="1"/>
    <x v="0"/>
    <x v="0"/>
    <x v="1"/>
    <n v="0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24"/>
    <x v="1"/>
    <x v="1"/>
    <x v="1"/>
    <s v="CHN"/>
    <s v="CHC"/>
    <x v="25"/>
    <s v="C"/>
    <n v="3"/>
    <n v="144"/>
    <n v="72"/>
    <n v="73"/>
    <n v="71"/>
    <s v="N"/>
    <x v="1"/>
    <x v="0"/>
    <x v="0"/>
    <x v="1"/>
    <n v="0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24"/>
    <x v="1"/>
    <x v="1"/>
    <x v="1"/>
    <s v="CIN"/>
    <s v="CIN"/>
    <x v="26"/>
    <s v="C"/>
    <n v="1"/>
    <n v="144"/>
    <n v="72"/>
    <n v="85"/>
    <n v="59"/>
    <s v="Y"/>
    <x v="1"/>
    <x v="0"/>
    <x v="0"/>
    <x v="1"/>
    <n v="0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24"/>
    <x v="1"/>
    <x v="1"/>
    <x v="5"/>
    <s v="CLE"/>
    <s v="CLE"/>
    <x v="76"/>
    <s v="C"/>
    <n v="1"/>
    <n v="144"/>
    <n v="72"/>
    <n v="100"/>
    <n v="44"/>
    <s v="Y"/>
    <x v="1"/>
    <x v="1"/>
    <x v="1"/>
    <x v="1"/>
    <n v="0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24"/>
    <x v="1"/>
    <x v="1"/>
    <x v="1"/>
    <s v="COL"/>
    <s v="COL"/>
    <x v="95"/>
    <s v="W"/>
    <n v="2"/>
    <n v="144"/>
    <n v="72"/>
    <n v="77"/>
    <n v="67"/>
    <s v="N"/>
    <x v="2"/>
    <x v="0"/>
    <x v="0"/>
    <x v="1"/>
    <n v="0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24"/>
    <x v="1"/>
    <x v="1"/>
    <x v="5"/>
    <s v="DET"/>
    <s v="DET"/>
    <x v="77"/>
    <s v="E"/>
    <n v="4"/>
    <n v="144"/>
    <n v="72"/>
    <n v="60"/>
    <n v="84"/>
    <s v="N"/>
    <x v="1"/>
    <x v="0"/>
    <x v="0"/>
    <x v="1"/>
    <n v="0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24"/>
    <x v="1"/>
    <x v="1"/>
    <x v="1"/>
    <s v="FLO"/>
    <s v="FLA"/>
    <x v="96"/>
    <s v="E"/>
    <n v="4"/>
    <n v="143"/>
    <n v="71"/>
    <n v="67"/>
    <n v="76"/>
    <s v="N"/>
    <x v="1"/>
    <x v="0"/>
    <x v="0"/>
    <x v="1"/>
    <n v="0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24"/>
    <x v="1"/>
    <x v="1"/>
    <x v="1"/>
    <s v="HOU"/>
    <s v="HOU"/>
    <x v="89"/>
    <s v="C"/>
    <n v="2"/>
    <n v="144"/>
    <n v="72"/>
    <n v="76"/>
    <n v="68"/>
    <s v="N"/>
    <x v="1"/>
    <x v="0"/>
    <x v="0"/>
    <x v="1"/>
    <n v="0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24"/>
    <x v="1"/>
    <x v="1"/>
    <x v="5"/>
    <s v="KCA"/>
    <s v="KCR"/>
    <x v="91"/>
    <s v="C"/>
    <n v="2"/>
    <n v="144"/>
    <n v="72"/>
    <n v="70"/>
    <n v="74"/>
    <s v="N"/>
    <x v="1"/>
    <x v="0"/>
    <x v="0"/>
    <x v="1"/>
    <n v="0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24"/>
    <x v="1"/>
    <x v="1"/>
    <x v="1"/>
    <s v="LAN"/>
    <s v="LAD"/>
    <x v="47"/>
    <s v="W"/>
    <n v="1"/>
    <n v="144"/>
    <n v="72"/>
    <n v="78"/>
    <n v="66"/>
    <s v="Y"/>
    <x v="1"/>
    <x v="0"/>
    <x v="0"/>
    <x v="1"/>
    <n v="0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24"/>
    <x v="1"/>
    <x v="1"/>
    <x v="5"/>
    <s v="MIN"/>
    <s v="MIN"/>
    <x v="79"/>
    <s v="C"/>
    <n v="5"/>
    <n v="144"/>
    <n v="72"/>
    <n v="56"/>
    <n v="88"/>
    <s v="N"/>
    <x v="1"/>
    <x v="0"/>
    <x v="0"/>
    <x v="1"/>
    <n v="0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24"/>
    <x v="1"/>
    <x v="1"/>
    <x v="5"/>
    <s v="ML4"/>
    <s v="MIL"/>
    <x v="53"/>
    <s v="C"/>
    <n v="4"/>
    <n v="144"/>
    <n v="72"/>
    <n v="65"/>
    <n v="79"/>
    <s v="N"/>
    <x v="1"/>
    <x v="0"/>
    <x v="0"/>
    <x v="1"/>
    <n v="0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24"/>
    <x v="1"/>
    <x v="1"/>
    <x v="1"/>
    <s v="MON"/>
    <s v="WSN"/>
    <x v="13"/>
    <s v="E"/>
    <n v="5"/>
    <n v="144"/>
    <n v="72"/>
    <n v="66"/>
    <n v="78"/>
    <s v="N"/>
    <x v="1"/>
    <x v="0"/>
    <x v="0"/>
    <x v="1"/>
    <n v="0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24"/>
    <x v="1"/>
    <x v="1"/>
    <x v="5"/>
    <s v="NYA"/>
    <s v="NYY"/>
    <x v="73"/>
    <s v="E"/>
    <n v="2"/>
    <n v="145"/>
    <n v="73"/>
    <n v="79"/>
    <n v="65"/>
    <s v="N"/>
    <x v="2"/>
    <x v="0"/>
    <x v="0"/>
    <x v="1"/>
    <n v="0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24"/>
    <x v="1"/>
    <x v="1"/>
    <x v="1"/>
    <s v="NYN"/>
    <s v="NYM"/>
    <x v="90"/>
    <s v="E"/>
    <n v="2"/>
    <n v="144"/>
    <n v="72"/>
    <n v="69"/>
    <n v="75"/>
    <s v="N"/>
    <x v="1"/>
    <x v="0"/>
    <x v="0"/>
    <x v="1"/>
    <n v="0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24"/>
    <x v="1"/>
    <x v="1"/>
    <x v="5"/>
    <s v="OAK"/>
    <s v="OAK"/>
    <x v="78"/>
    <s v="W"/>
    <n v="4"/>
    <n v="144"/>
    <n v="72"/>
    <n v="67"/>
    <n v="77"/>
    <s v="N"/>
    <x v="1"/>
    <x v="0"/>
    <x v="0"/>
    <x v="1"/>
    <n v="0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24"/>
    <x v="1"/>
    <x v="1"/>
    <x v="1"/>
    <s v="PHI"/>
    <s v="PHI"/>
    <x v="44"/>
    <s v="E"/>
    <n v="2"/>
    <n v="144"/>
    <n v="72"/>
    <n v="69"/>
    <n v="75"/>
    <s v="N"/>
    <x v="1"/>
    <x v="0"/>
    <x v="0"/>
    <x v="1"/>
    <n v="0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24"/>
    <x v="1"/>
    <x v="1"/>
    <x v="1"/>
    <s v="PIT"/>
    <s v="PIT"/>
    <x v="39"/>
    <s v="C"/>
    <n v="5"/>
    <n v="144"/>
    <n v="72"/>
    <n v="58"/>
    <n v="86"/>
    <s v="N"/>
    <x v="1"/>
    <x v="0"/>
    <x v="0"/>
    <x v="1"/>
    <n v="0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24"/>
    <x v="1"/>
    <x v="1"/>
    <x v="1"/>
    <s v="SDN"/>
    <s v="SDP"/>
    <x v="92"/>
    <s v="W"/>
    <n v="3"/>
    <n v="144"/>
    <n v="72"/>
    <n v="70"/>
    <n v="74"/>
    <s v="N"/>
    <x v="1"/>
    <x v="0"/>
    <x v="0"/>
    <x v="1"/>
    <n v="0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24"/>
    <x v="1"/>
    <x v="1"/>
    <x v="5"/>
    <s v="SEA"/>
    <s v="SEA"/>
    <x v="93"/>
    <s v="W"/>
    <n v="1"/>
    <n v="145"/>
    <n v="73"/>
    <n v="79"/>
    <n v="66"/>
    <s v="Y"/>
    <x v="1"/>
    <x v="0"/>
    <x v="0"/>
    <x v="1"/>
    <n v="0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24"/>
    <x v="1"/>
    <x v="1"/>
    <x v="1"/>
    <s v="SFN"/>
    <s v="SFG"/>
    <x v="42"/>
    <s v="W"/>
    <n v="4"/>
    <n v="144"/>
    <n v="72"/>
    <n v="67"/>
    <n v="77"/>
    <s v="N"/>
    <x v="1"/>
    <x v="0"/>
    <x v="0"/>
    <x v="1"/>
    <n v="0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24"/>
    <x v="1"/>
    <x v="1"/>
    <x v="1"/>
    <s v="SLN"/>
    <s v="STL"/>
    <x v="40"/>
    <s v="C"/>
    <n v="4"/>
    <n v="143"/>
    <n v="72"/>
    <n v="62"/>
    <n v="81"/>
    <s v="N"/>
    <x v="1"/>
    <x v="0"/>
    <x v="0"/>
    <x v="1"/>
    <n v="0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24"/>
    <x v="1"/>
    <x v="1"/>
    <x v="5"/>
    <s v="TEX"/>
    <s v="TEX"/>
    <x v="88"/>
    <s v="W"/>
    <n v="3"/>
    <n v="144"/>
    <n v="72"/>
    <n v="74"/>
    <n v="70"/>
    <s v="N"/>
    <x v="1"/>
    <x v="0"/>
    <x v="0"/>
    <x v="1"/>
    <n v="0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24"/>
    <x v="1"/>
    <x v="1"/>
    <x v="5"/>
    <s v="TOR"/>
    <s v="TOR"/>
    <x v="94"/>
    <s v="E"/>
    <n v="5"/>
    <n v="144"/>
    <n v="72"/>
    <n v="56"/>
    <n v="88"/>
    <s v="N"/>
    <x v="1"/>
    <x v="0"/>
    <x v="0"/>
    <x v="1"/>
    <n v="0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25"/>
    <x v="1"/>
    <x v="1"/>
    <x v="1"/>
    <s v="ATL"/>
    <s v="ATL"/>
    <x v="24"/>
    <s v="E"/>
    <n v="1"/>
    <n v="162"/>
    <n v="81"/>
    <n v="96"/>
    <n v="66"/>
    <s v="Y"/>
    <x v="1"/>
    <x v="1"/>
    <x v="1"/>
    <x v="1"/>
    <n v="0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25"/>
    <x v="1"/>
    <x v="1"/>
    <x v="5"/>
    <s v="BAL"/>
    <s v="BAL"/>
    <x v="37"/>
    <s v="E"/>
    <n v="2"/>
    <n v="163"/>
    <n v="82"/>
    <n v="88"/>
    <n v="74"/>
    <s v="N"/>
    <x v="2"/>
    <x v="0"/>
    <x v="0"/>
    <x v="1"/>
    <n v="0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25"/>
    <x v="1"/>
    <x v="1"/>
    <x v="5"/>
    <s v="BOS"/>
    <s v="BOS"/>
    <x v="74"/>
    <s v="E"/>
    <n v="3"/>
    <n v="162"/>
    <n v="81"/>
    <n v="85"/>
    <n v="77"/>
    <s v="N"/>
    <x v="1"/>
    <x v="0"/>
    <x v="0"/>
    <x v="1"/>
    <n v="0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25"/>
    <x v="1"/>
    <x v="1"/>
    <x v="5"/>
    <s v="CAL"/>
    <s v="ANA"/>
    <x v="87"/>
    <s v="W"/>
    <n v="4"/>
    <n v="161"/>
    <n v="81"/>
    <n v="70"/>
    <n v="91"/>
    <s v="N"/>
    <x v="1"/>
    <x v="0"/>
    <x v="0"/>
    <x v="1"/>
    <n v="0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25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25"/>
    <x v="1"/>
    <x v="1"/>
    <x v="1"/>
    <s v="CHN"/>
    <s v="CHC"/>
    <x v="25"/>
    <s v="C"/>
    <n v="4"/>
    <n v="162"/>
    <n v="81"/>
    <n v="76"/>
    <n v="86"/>
    <s v="N"/>
    <x v="1"/>
    <x v="0"/>
    <x v="0"/>
    <x v="1"/>
    <n v="0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25"/>
    <x v="1"/>
    <x v="1"/>
    <x v="1"/>
    <s v="CIN"/>
    <s v="CIN"/>
    <x v="26"/>
    <s v="C"/>
    <n v="3"/>
    <n v="162"/>
    <n v="81"/>
    <n v="81"/>
    <n v="81"/>
    <s v="N"/>
    <x v="1"/>
    <x v="0"/>
    <x v="0"/>
    <x v="1"/>
    <n v="0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25"/>
    <x v="1"/>
    <x v="1"/>
    <x v="5"/>
    <s v="CLE"/>
    <s v="CLE"/>
    <x v="76"/>
    <s v="C"/>
    <n v="1"/>
    <n v="161"/>
    <n v="80"/>
    <n v="99"/>
    <n v="62"/>
    <s v="Y"/>
    <x v="1"/>
    <x v="0"/>
    <x v="0"/>
    <x v="1"/>
    <n v="0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25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25"/>
    <x v="1"/>
    <x v="1"/>
    <x v="5"/>
    <s v="DET"/>
    <s v="DET"/>
    <x v="77"/>
    <s v="E"/>
    <n v="5"/>
    <n v="162"/>
    <n v="81"/>
    <n v="53"/>
    <n v="109"/>
    <s v="N"/>
    <x v="1"/>
    <x v="0"/>
    <x v="0"/>
    <x v="1"/>
    <n v="0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25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2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25"/>
    <x v="1"/>
    <x v="1"/>
    <x v="5"/>
    <s v="KCA"/>
    <s v="KCR"/>
    <x v="91"/>
    <s v="C"/>
    <n v="5"/>
    <n v="161"/>
    <n v="80"/>
    <n v="75"/>
    <n v="86"/>
    <s v="N"/>
    <x v="1"/>
    <x v="0"/>
    <x v="0"/>
    <x v="1"/>
    <n v="0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25"/>
    <x v="1"/>
    <x v="1"/>
    <x v="1"/>
    <s v="LAN"/>
    <s v="LAD"/>
    <x v="47"/>
    <s v="W"/>
    <n v="2"/>
    <n v="162"/>
    <n v="81"/>
    <n v="90"/>
    <n v="72"/>
    <s v="N"/>
    <x v="2"/>
    <x v="0"/>
    <x v="0"/>
    <x v="1"/>
    <n v="0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25"/>
    <x v="1"/>
    <x v="1"/>
    <x v="5"/>
    <s v="MIN"/>
    <s v="MIN"/>
    <x v="79"/>
    <s v="C"/>
    <n v="4"/>
    <n v="162"/>
    <n v="82"/>
    <n v="78"/>
    <n v="84"/>
    <s v="N"/>
    <x v="1"/>
    <x v="0"/>
    <x v="0"/>
    <x v="1"/>
    <n v="0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25"/>
    <x v="1"/>
    <x v="1"/>
    <x v="5"/>
    <s v="ML4"/>
    <s v="MIL"/>
    <x v="53"/>
    <s v="C"/>
    <n v="3"/>
    <n v="162"/>
    <n v="81"/>
    <n v="80"/>
    <n v="82"/>
    <s v="N"/>
    <x v="1"/>
    <x v="0"/>
    <x v="0"/>
    <x v="1"/>
    <n v="0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25"/>
    <x v="1"/>
    <x v="1"/>
    <x v="1"/>
    <s v="MON"/>
    <s v="WSN"/>
    <x v="13"/>
    <s v="E"/>
    <n v="2"/>
    <n v="162"/>
    <n v="81"/>
    <n v="88"/>
    <n v="74"/>
    <s v="N"/>
    <x v="1"/>
    <x v="0"/>
    <x v="0"/>
    <x v="1"/>
    <n v="0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25"/>
    <x v="1"/>
    <x v="1"/>
    <x v="5"/>
    <s v="NYA"/>
    <s v="NYY"/>
    <x v="73"/>
    <s v="E"/>
    <n v="1"/>
    <n v="162"/>
    <n v="80"/>
    <n v="92"/>
    <n v="70"/>
    <s v="Y"/>
    <x v="1"/>
    <x v="1"/>
    <x v="1"/>
    <x v="2"/>
    <n v="1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25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25"/>
    <x v="1"/>
    <x v="1"/>
    <x v="5"/>
    <s v="OAK"/>
    <s v="OAK"/>
    <x v="78"/>
    <s v="W"/>
    <n v="3"/>
    <n v="162"/>
    <n v="81"/>
    <n v="78"/>
    <n v="84"/>
    <s v="N"/>
    <x v="1"/>
    <x v="0"/>
    <x v="0"/>
    <x v="1"/>
    <n v="0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25"/>
    <x v="1"/>
    <x v="1"/>
    <x v="1"/>
    <s v="PHI"/>
    <s v="PHI"/>
    <x v="44"/>
    <s v="E"/>
    <n v="5"/>
    <n v="162"/>
    <n v="81"/>
    <n v="67"/>
    <n v="95"/>
    <s v="N"/>
    <x v="1"/>
    <x v="0"/>
    <x v="0"/>
    <x v="1"/>
    <n v="0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25"/>
    <x v="1"/>
    <x v="1"/>
    <x v="1"/>
    <s v="PIT"/>
    <s v="PIT"/>
    <x v="39"/>
    <s v="C"/>
    <n v="5"/>
    <n v="162"/>
    <n v="80"/>
    <n v="73"/>
    <n v="89"/>
    <s v="N"/>
    <x v="1"/>
    <x v="0"/>
    <x v="0"/>
    <x v="1"/>
    <n v="0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25"/>
    <x v="1"/>
    <x v="1"/>
    <x v="1"/>
    <s v="SDN"/>
    <s v="SDP"/>
    <x v="92"/>
    <s v="W"/>
    <n v="1"/>
    <n v="162"/>
    <n v="81"/>
    <n v="91"/>
    <n v="71"/>
    <s v="Y"/>
    <x v="1"/>
    <x v="0"/>
    <x v="0"/>
    <x v="1"/>
    <n v="0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25"/>
    <x v="1"/>
    <x v="1"/>
    <x v="5"/>
    <s v="SEA"/>
    <s v="SEA"/>
    <x v="93"/>
    <s v="W"/>
    <n v="2"/>
    <n v="161"/>
    <n v="81"/>
    <n v="85"/>
    <n v="76"/>
    <s v="N"/>
    <x v="1"/>
    <x v="0"/>
    <x v="0"/>
    <x v="1"/>
    <n v="0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25"/>
    <x v="1"/>
    <x v="1"/>
    <x v="1"/>
    <s v="SFN"/>
    <s v="SFG"/>
    <x v="42"/>
    <s v="W"/>
    <n v="4"/>
    <n v="162"/>
    <n v="82"/>
    <n v="68"/>
    <n v="94"/>
    <s v="N"/>
    <x v="1"/>
    <x v="0"/>
    <x v="0"/>
    <x v="1"/>
    <n v="0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25"/>
    <x v="1"/>
    <x v="1"/>
    <x v="1"/>
    <s v="SLN"/>
    <s v="STL"/>
    <x v="40"/>
    <s v="C"/>
    <n v="1"/>
    <n v="162"/>
    <n v="81"/>
    <n v="88"/>
    <n v="74"/>
    <s v="Y"/>
    <x v="1"/>
    <x v="0"/>
    <x v="0"/>
    <x v="1"/>
    <n v="0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25"/>
    <x v="1"/>
    <x v="1"/>
    <x v="5"/>
    <s v="TEX"/>
    <s v="TEX"/>
    <x v="88"/>
    <s v="W"/>
    <n v="1"/>
    <n v="163"/>
    <n v="81"/>
    <n v="90"/>
    <n v="72"/>
    <s v="Y"/>
    <x v="1"/>
    <x v="0"/>
    <x v="0"/>
    <x v="1"/>
    <n v="0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25"/>
    <x v="1"/>
    <x v="1"/>
    <x v="5"/>
    <s v="TOR"/>
    <s v="TOR"/>
    <x v="94"/>
    <s v="E"/>
    <n v="4"/>
    <n v="162"/>
    <n v="81"/>
    <n v="74"/>
    <n v="88"/>
    <s v="N"/>
    <x v="1"/>
    <x v="0"/>
    <x v="0"/>
    <x v="1"/>
    <n v="0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26"/>
    <x v="1"/>
    <x v="1"/>
    <x v="5"/>
    <s v="ANA"/>
    <s v="ANA"/>
    <x v="87"/>
    <s v="W"/>
    <n v="2"/>
    <n v="162"/>
    <n v="82"/>
    <n v="84"/>
    <n v="78"/>
    <s v="N"/>
    <x v="1"/>
    <x v="0"/>
    <x v="0"/>
    <x v="1"/>
    <n v="0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26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26"/>
    <x v="1"/>
    <x v="1"/>
    <x v="5"/>
    <s v="BAL"/>
    <s v="BAL"/>
    <x v="37"/>
    <s v="E"/>
    <n v="1"/>
    <n v="162"/>
    <n v="81"/>
    <n v="98"/>
    <n v="64"/>
    <s v="Y"/>
    <x v="1"/>
    <x v="0"/>
    <x v="0"/>
    <x v="1"/>
    <n v="0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26"/>
    <x v="1"/>
    <x v="1"/>
    <x v="5"/>
    <s v="BOS"/>
    <s v="BOS"/>
    <x v="74"/>
    <s v="E"/>
    <n v="4"/>
    <n v="162"/>
    <n v="81"/>
    <n v="78"/>
    <n v="84"/>
    <s v="N"/>
    <x v="1"/>
    <x v="0"/>
    <x v="0"/>
    <x v="1"/>
    <n v="0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26"/>
    <x v="1"/>
    <x v="1"/>
    <x v="5"/>
    <s v="CHA"/>
    <s v="CHW"/>
    <x v="75"/>
    <s v="C"/>
    <n v="2"/>
    <n v="161"/>
    <n v="81"/>
    <n v="80"/>
    <n v="81"/>
    <s v="N"/>
    <x v="1"/>
    <x v="0"/>
    <x v="0"/>
    <x v="1"/>
    <n v="0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26"/>
    <x v="1"/>
    <x v="1"/>
    <x v="1"/>
    <s v="CHN"/>
    <s v="CHC"/>
    <x v="25"/>
    <s v="C"/>
    <n v="5"/>
    <n v="162"/>
    <n v="81"/>
    <n v="68"/>
    <n v="94"/>
    <s v="N"/>
    <x v="1"/>
    <x v="0"/>
    <x v="0"/>
    <x v="1"/>
    <n v="0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26"/>
    <x v="1"/>
    <x v="1"/>
    <x v="1"/>
    <s v="CIN"/>
    <s v="CIN"/>
    <x v="26"/>
    <s v="C"/>
    <n v="3"/>
    <n v="162"/>
    <n v="81"/>
    <n v="76"/>
    <n v="86"/>
    <s v="N"/>
    <x v="1"/>
    <x v="0"/>
    <x v="0"/>
    <x v="1"/>
    <n v="0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26"/>
    <x v="1"/>
    <x v="1"/>
    <x v="5"/>
    <s v="CLE"/>
    <s v="CLE"/>
    <x v="76"/>
    <s v="C"/>
    <n v="1"/>
    <n v="161"/>
    <n v="81"/>
    <n v="86"/>
    <n v="75"/>
    <s v="Y"/>
    <x v="1"/>
    <x v="1"/>
    <x v="1"/>
    <x v="1"/>
    <n v="0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26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26"/>
    <x v="1"/>
    <x v="1"/>
    <x v="5"/>
    <s v="DET"/>
    <s v="DET"/>
    <x v="77"/>
    <s v="E"/>
    <n v="3"/>
    <n v="162"/>
    <n v="81"/>
    <n v="79"/>
    <n v="83"/>
    <s v="N"/>
    <x v="1"/>
    <x v="0"/>
    <x v="0"/>
    <x v="1"/>
    <n v="0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26"/>
    <x v="1"/>
    <x v="1"/>
    <x v="1"/>
    <s v="FLO"/>
    <s v="FLA"/>
    <x v="96"/>
    <s v="E"/>
    <n v="2"/>
    <n v="162"/>
    <n v="81"/>
    <n v="92"/>
    <n v="70"/>
    <s v="N"/>
    <x v="2"/>
    <x v="1"/>
    <x v="1"/>
    <x v="2"/>
    <n v="1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26"/>
    <x v="1"/>
    <x v="1"/>
    <x v="1"/>
    <s v="HOU"/>
    <s v="HOU"/>
    <x v="89"/>
    <s v="C"/>
    <n v="1"/>
    <n v="162"/>
    <n v="81"/>
    <n v="84"/>
    <n v="78"/>
    <s v="Y"/>
    <x v="1"/>
    <x v="0"/>
    <x v="0"/>
    <x v="1"/>
    <n v="0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26"/>
    <x v="1"/>
    <x v="1"/>
    <x v="5"/>
    <s v="KCA"/>
    <s v="KCR"/>
    <x v="91"/>
    <s v="C"/>
    <n v="5"/>
    <n v="161"/>
    <n v="80"/>
    <n v="67"/>
    <n v="94"/>
    <s v="N"/>
    <x v="1"/>
    <x v="0"/>
    <x v="0"/>
    <x v="1"/>
    <n v="0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26"/>
    <x v="1"/>
    <x v="1"/>
    <x v="1"/>
    <s v="LAN"/>
    <s v="LAD"/>
    <x v="47"/>
    <s v="W"/>
    <n v="2"/>
    <n v="162"/>
    <n v="81"/>
    <n v="88"/>
    <n v="74"/>
    <s v="N"/>
    <x v="1"/>
    <x v="0"/>
    <x v="0"/>
    <x v="1"/>
    <n v="0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26"/>
    <x v="1"/>
    <x v="1"/>
    <x v="5"/>
    <s v="MIN"/>
    <s v="MIN"/>
    <x v="79"/>
    <s v="C"/>
    <n v="4"/>
    <n v="162"/>
    <n v="81"/>
    <n v="68"/>
    <n v="94"/>
    <s v="N"/>
    <x v="1"/>
    <x v="0"/>
    <x v="0"/>
    <x v="1"/>
    <n v="0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26"/>
    <x v="1"/>
    <x v="1"/>
    <x v="5"/>
    <s v="ML4"/>
    <s v="MIL"/>
    <x v="53"/>
    <s v="C"/>
    <n v="3"/>
    <n v="161"/>
    <n v="80"/>
    <n v="78"/>
    <n v="83"/>
    <s v="N"/>
    <x v="1"/>
    <x v="0"/>
    <x v="0"/>
    <x v="1"/>
    <n v="0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26"/>
    <x v="1"/>
    <x v="1"/>
    <x v="1"/>
    <s v="MON"/>
    <s v="WSN"/>
    <x v="13"/>
    <s v="E"/>
    <n v="4"/>
    <n v="162"/>
    <n v="81"/>
    <n v="78"/>
    <n v="84"/>
    <s v="N"/>
    <x v="1"/>
    <x v="0"/>
    <x v="0"/>
    <x v="1"/>
    <n v="0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26"/>
    <x v="1"/>
    <x v="1"/>
    <x v="5"/>
    <s v="NYA"/>
    <s v="NYY"/>
    <x v="73"/>
    <s v="E"/>
    <n v="2"/>
    <n v="162"/>
    <n v="80"/>
    <n v="96"/>
    <n v="66"/>
    <s v="N"/>
    <x v="2"/>
    <x v="0"/>
    <x v="0"/>
    <x v="1"/>
    <n v="0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26"/>
    <x v="1"/>
    <x v="1"/>
    <x v="1"/>
    <s v="NYN"/>
    <s v="NYM"/>
    <x v="90"/>
    <s v="E"/>
    <n v="3"/>
    <n v="162"/>
    <n v="81"/>
    <n v="88"/>
    <n v="74"/>
    <s v="N"/>
    <x v="1"/>
    <x v="0"/>
    <x v="0"/>
    <x v="1"/>
    <n v="0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26"/>
    <x v="1"/>
    <x v="1"/>
    <x v="5"/>
    <s v="OAK"/>
    <s v="OAK"/>
    <x v="78"/>
    <s v="W"/>
    <n v="4"/>
    <n v="162"/>
    <n v="81"/>
    <n v="65"/>
    <n v="97"/>
    <s v="N"/>
    <x v="1"/>
    <x v="0"/>
    <x v="0"/>
    <x v="1"/>
    <n v="0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26"/>
    <x v="1"/>
    <x v="1"/>
    <x v="1"/>
    <s v="PHI"/>
    <s v="PHI"/>
    <x v="44"/>
    <s v="E"/>
    <n v="5"/>
    <n v="162"/>
    <n v="81"/>
    <n v="68"/>
    <n v="94"/>
    <s v="N"/>
    <x v="1"/>
    <x v="0"/>
    <x v="0"/>
    <x v="1"/>
    <n v="0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26"/>
    <x v="1"/>
    <x v="1"/>
    <x v="1"/>
    <s v="PIT"/>
    <s v="PIT"/>
    <x v="39"/>
    <s v="C"/>
    <n v="2"/>
    <n v="162"/>
    <n v="81"/>
    <n v="79"/>
    <n v="83"/>
    <s v="N"/>
    <x v="1"/>
    <x v="0"/>
    <x v="0"/>
    <x v="1"/>
    <n v="0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26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26"/>
    <x v="1"/>
    <x v="1"/>
    <x v="5"/>
    <s v="SEA"/>
    <s v="SEA"/>
    <x v="93"/>
    <s v="W"/>
    <n v="1"/>
    <n v="162"/>
    <n v="81"/>
    <n v="90"/>
    <n v="72"/>
    <s v="Y"/>
    <x v="1"/>
    <x v="0"/>
    <x v="0"/>
    <x v="1"/>
    <n v="0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26"/>
    <x v="1"/>
    <x v="1"/>
    <x v="1"/>
    <s v="SFN"/>
    <s v="SFG"/>
    <x v="42"/>
    <s v="W"/>
    <n v="1"/>
    <n v="162"/>
    <n v="81"/>
    <n v="90"/>
    <n v="72"/>
    <s v="Y"/>
    <x v="1"/>
    <x v="0"/>
    <x v="0"/>
    <x v="1"/>
    <n v="0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26"/>
    <x v="1"/>
    <x v="1"/>
    <x v="1"/>
    <s v="SLN"/>
    <s v="STL"/>
    <x v="40"/>
    <s v="C"/>
    <n v="4"/>
    <n v="162"/>
    <n v="81"/>
    <n v="73"/>
    <n v="89"/>
    <s v="N"/>
    <x v="1"/>
    <x v="0"/>
    <x v="0"/>
    <x v="1"/>
    <n v="0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26"/>
    <x v="1"/>
    <x v="1"/>
    <x v="5"/>
    <s v="TEX"/>
    <s v="TEX"/>
    <x v="88"/>
    <s v="W"/>
    <n v="3"/>
    <n v="162"/>
    <n v="81"/>
    <n v="77"/>
    <n v="85"/>
    <s v="N"/>
    <x v="1"/>
    <x v="0"/>
    <x v="0"/>
    <x v="1"/>
    <n v="0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26"/>
    <x v="1"/>
    <x v="1"/>
    <x v="5"/>
    <s v="TOR"/>
    <s v="TOR"/>
    <x v="94"/>
    <s v="E"/>
    <n v="5"/>
    <n v="162"/>
    <n v="81"/>
    <n v="76"/>
    <n v="86"/>
    <s v="N"/>
    <x v="1"/>
    <x v="0"/>
    <x v="0"/>
    <x v="1"/>
    <n v="0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27"/>
    <x v="1"/>
    <x v="1"/>
    <x v="5"/>
    <s v="ANA"/>
    <s v="ANA"/>
    <x v="87"/>
    <s v="W"/>
    <n v="2"/>
    <n v="162"/>
    <n v="81"/>
    <n v="85"/>
    <n v="77"/>
    <s v="N"/>
    <x v="1"/>
    <x v="0"/>
    <x v="0"/>
    <x v="1"/>
    <n v="0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27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27"/>
    <x v="1"/>
    <x v="1"/>
    <x v="1"/>
    <s v="ATL"/>
    <s v="ATL"/>
    <x v="24"/>
    <s v="E"/>
    <n v="1"/>
    <n v="162"/>
    <n v="81"/>
    <n v="106"/>
    <n v="56"/>
    <s v="Y"/>
    <x v="1"/>
    <x v="0"/>
    <x v="0"/>
    <x v="1"/>
    <n v="0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27"/>
    <x v="1"/>
    <x v="1"/>
    <x v="5"/>
    <s v="BAL"/>
    <s v="BAL"/>
    <x v="37"/>
    <s v="E"/>
    <n v="4"/>
    <n v="162"/>
    <n v="81"/>
    <n v="79"/>
    <n v="83"/>
    <s v="N"/>
    <x v="1"/>
    <x v="0"/>
    <x v="0"/>
    <x v="1"/>
    <n v="0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27"/>
    <x v="1"/>
    <x v="1"/>
    <x v="5"/>
    <s v="BOS"/>
    <s v="BOS"/>
    <x v="74"/>
    <s v="E"/>
    <n v="2"/>
    <n v="162"/>
    <n v="81"/>
    <n v="92"/>
    <n v="70"/>
    <s v="N"/>
    <x v="2"/>
    <x v="0"/>
    <x v="0"/>
    <x v="1"/>
    <n v="0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27"/>
    <x v="1"/>
    <x v="1"/>
    <x v="5"/>
    <s v="CHA"/>
    <s v="CHW"/>
    <x v="75"/>
    <s v="C"/>
    <n v="2"/>
    <n v="163"/>
    <n v="81"/>
    <n v="80"/>
    <n v="82"/>
    <s v="N"/>
    <x v="1"/>
    <x v="0"/>
    <x v="0"/>
    <x v="1"/>
    <n v="0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27"/>
    <x v="1"/>
    <x v="1"/>
    <x v="1"/>
    <s v="CHN"/>
    <s v="CHC"/>
    <x v="25"/>
    <s v="C"/>
    <n v="2"/>
    <n v="163"/>
    <n v="82"/>
    <n v="90"/>
    <n v="73"/>
    <s v="N"/>
    <x v="2"/>
    <x v="0"/>
    <x v="0"/>
    <x v="1"/>
    <n v="0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27"/>
    <x v="1"/>
    <x v="1"/>
    <x v="1"/>
    <s v="CIN"/>
    <s v="CIN"/>
    <x v="26"/>
    <s v="C"/>
    <n v="4"/>
    <n v="162"/>
    <n v="81"/>
    <n v="77"/>
    <n v="85"/>
    <s v="N"/>
    <x v="1"/>
    <x v="0"/>
    <x v="0"/>
    <x v="1"/>
    <n v="0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27"/>
    <x v="1"/>
    <x v="1"/>
    <x v="5"/>
    <s v="CLE"/>
    <s v="CLE"/>
    <x v="76"/>
    <s v="C"/>
    <n v="1"/>
    <n v="162"/>
    <n v="81"/>
    <n v="89"/>
    <n v="73"/>
    <s v="Y"/>
    <x v="1"/>
    <x v="0"/>
    <x v="0"/>
    <x v="1"/>
    <n v="0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27"/>
    <x v="1"/>
    <x v="1"/>
    <x v="1"/>
    <s v="COL"/>
    <s v="COL"/>
    <x v="95"/>
    <s v="W"/>
    <n v="4"/>
    <n v="162"/>
    <n v="81"/>
    <n v="77"/>
    <n v="85"/>
    <s v="N"/>
    <x v="1"/>
    <x v="0"/>
    <x v="0"/>
    <x v="1"/>
    <n v="0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27"/>
    <x v="1"/>
    <x v="1"/>
    <x v="5"/>
    <s v="DET"/>
    <s v="DET"/>
    <x v="77"/>
    <s v="C"/>
    <n v="5"/>
    <n v="162"/>
    <n v="81"/>
    <n v="65"/>
    <n v="97"/>
    <s v="N"/>
    <x v="1"/>
    <x v="0"/>
    <x v="0"/>
    <x v="1"/>
    <n v="0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27"/>
    <x v="1"/>
    <x v="1"/>
    <x v="1"/>
    <s v="FLO"/>
    <s v="FLA"/>
    <x v="96"/>
    <s v="E"/>
    <n v="5"/>
    <n v="162"/>
    <n v="81"/>
    <n v="54"/>
    <n v="108"/>
    <s v="N"/>
    <x v="1"/>
    <x v="0"/>
    <x v="0"/>
    <x v="1"/>
    <n v="0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27"/>
    <x v="1"/>
    <x v="1"/>
    <x v="1"/>
    <s v="HOU"/>
    <s v="HOU"/>
    <x v="89"/>
    <s v="C"/>
    <n v="1"/>
    <n v="162"/>
    <n v="81"/>
    <n v="102"/>
    <n v="60"/>
    <s v="Y"/>
    <x v="1"/>
    <x v="0"/>
    <x v="0"/>
    <x v="1"/>
    <n v="0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27"/>
    <x v="1"/>
    <x v="1"/>
    <x v="5"/>
    <s v="KCA"/>
    <s v="KCR"/>
    <x v="91"/>
    <s v="C"/>
    <n v="3"/>
    <n v="161"/>
    <n v="80"/>
    <n v="72"/>
    <n v="89"/>
    <s v="N"/>
    <x v="1"/>
    <x v="0"/>
    <x v="0"/>
    <x v="1"/>
    <n v="0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27"/>
    <x v="1"/>
    <x v="1"/>
    <x v="1"/>
    <s v="LAN"/>
    <s v="LAD"/>
    <x v="47"/>
    <s v="W"/>
    <n v="3"/>
    <n v="162"/>
    <n v="81"/>
    <n v="83"/>
    <n v="79"/>
    <s v="N"/>
    <x v="1"/>
    <x v="0"/>
    <x v="0"/>
    <x v="1"/>
    <n v="0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27"/>
    <x v="1"/>
    <x v="1"/>
    <x v="1"/>
    <s v="MIL"/>
    <s v="MIL"/>
    <x v="53"/>
    <s v="C"/>
    <n v="5"/>
    <n v="162"/>
    <n v="81"/>
    <n v="74"/>
    <n v="88"/>
    <s v="N"/>
    <x v="1"/>
    <x v="0"/>
    <x v="0"/>
    <x v="1"/>
    <n v="0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27"/>
    <x v="1"/>
    <x v="1"/>
    <x v="5"/>
    <s v="MIN"/>
    <s v="MIN"/>
    <x v="79"/>
    <s v="C"/>
    <n v="4"/>
    <n v="162"/>
    <n v="81"/>
    <n v="70"/>
    <n v="92"/>
    <s v="N"/>
    <x v="1"/>
    <x v="0"/>
    <x v="0"/>
    <x v="1"/>
    <n v="0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27"/>
    <x v="1"/>
    <x v="1"/>
    <x v="1"/>
    <s v="MON"/>
    <s v="WSN"/>
    <x v="13"/>
    <s v="E"/>
    <n v="4"/>
    <n v="162"/>
    <n v="81"/>
    <n v="65"/>
    <n v="97"/>
    <s v="N"/>
    <x v="1"/>
    <x v="0"/>
    <x v="0"/>
    <x v="1"/>
    <n v="0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27"/>
    <x v="1"/>
    <x v="1"/>
    <x v="5"/>
    <s v="NYA"/>
    <s v="NYY"/>
    <x v="73"/>
    <s v="E"/>
    <n v="1"/>
    <n v="162"/>
    <n v="81"/>
    <n v="114"/>
    <n v="48"/>
    <s v="Y"/>
    <x v="1"/>
    <x v="1"/>
    <x v="1"/>
    <x v="2"/>
    <n v="1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27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27"/>
    <x v="1"/>
    <x v="1"/>
    <x v="5"/>
    <s v="OAK"/>
    <s v="OAK"/>
    <x v="78"/>
    <s v="W"/>
    <n v="4"/>
    <n v="162"/>
    <n v="81"/>
    <n v="74"/>
    <n v="88"/>
    <s v="N"/>
    <x v="1"/>
    <x v="0"/>
    <x v="0"/>
    <x v="1"/>
    <n v="0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27"/>
    <x v="1"/>
    <x v="1"/>
    <x v="1"/>
    <s v="PHI"/>
    <s v="PHI"/>
    <x v="44"/>
    <s v="E"/>
    <n v="3"/>
    <n v="162"/>
    <n v="81"/>
    <n v="75"/>
    <n v="87"/>
    <s v="N"/>
    <x v="1"/>
    <x v="0"/>
    <x v="0"/>
    <x v="1"/>
    <n v="0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27"/>
    <x v="1"/>
    <x v="1"/>
    <x v="1"/>
    <s v="PIT"/>
    <s v="PIT"/>
    <x v="39"/>
    <s v="C"/>
    <n v="6"/>
    <n v="163"/>
    <n v="80"/>
    <n v="69"/>
    <n v="93"/>
    <s v="N"/>
    <x v="1"/>
    <x v="0"/>
    <x v="0"/>
    <x v="1"/>
    <n v="0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27"/>
    <x v="1"/>
    <x v="1"/>
    <x v="1"/>
    <s v="SDN"/>
    <s v="SDP"/>
    <x v="92"/>
    <s v="W"/>
    <n v="1"/>
    <n v="162"/>
    <n v="81"/>
    <n v="98"/>
    <n v="64"/>
    <s v="Y"/>
    <x v="1"/>
    <x v="1"/>
    <x v="1"/>
    <x v="1"/>
    <n v="0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27"/>
    <x v="1"/>
    <x v="1"/>
    <x v="5"/>
    <s v="SEA"/>
    <s v="SEA"/>
    <x v="93"/>
    <s v="W"/>
    <n v="3"/>
    <n v="161"/>
    <n v="81"/>
    <n v="76"/>
    <n v="85"/>
    <s v="N"/>
    <x v="1"/>
    <x v="0"/>
    <x v="0"/>
    <x v="1"/>
    <n v="0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27"/>
    <x v="1"/>
    <x v="1"/>
    <x v="1"/>
    <s v="SFN"/>
    <s v="SFG"/>
    <x v="42"/>
    <s v="W"/>
    <n v="2"/>
    <n v="163"/>
    <n v="81"/>
    <n v="89"/>
    <n v="74"/>
    <s v="N"/>
    <x v="1"/>
    <x v="0"/>
    <x v="0"/>
    <x v="1"/>
    <n v="0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27"/>
    <x v="1"/>
    <x v="1"/>
    <x v="1"/>
    <s v="SLN"/>
    <s v="STL"/>
    <x v="40"/>
    <s v="C"/>
    <n v="3"/>
    <n v="163"/>
    <n v="82"/>
    <n v="83"/>
    <n v="79"/>
    <s v="N"/>
    <x v="1"/>
    <x v="0"/>
    <x v="0"/>
    <x v="1"/>
    <n v="0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27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27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27"/>
    <x v="1"/>
    <x v="1"/>
    <x v="5"/>
    <s v="TOR"/>
    <s v="TOR"/>
    <x v="94"/>
    <s v="E"/>
    <n v="3"/>
    <n v="163"/>
    <n v="81"/>
    <n v="88"/>
    <n v="74"/>
    <s v="N"/>
    <x v="1"/>
    <x v="0"/>
    <x v="0"/>
    <x v="1"/>
    <n v="0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28"/>
    <x v="1"/>
    <x v="1"/>
    <x v="5"/>
    <s v="ANA"/>
    <s v="ANA"/>
    <x v="87"/>
    <s v="W"/>
    <n v="4"/>
    <n v="162"/>
    <n v="81"/>
    <n v="70"/>
    <n v="92"/>
    <s v="N"/>
    <x v="1"/>
    <x v="0"/>
    <x v="0"/>
    <x v="1"/>
    <n v="0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28"/>
    <x v="1"/>
    <x v="1"/>
    <x v="1"/>
    <s v="ARI"/>
    <s v="ARI"/>
    <x v="97"/>
    <s v="W"/>
    <n v="1"/>
    <n v="162"/>
    <n v="81"/>
    <n v="100"/>
    <n v="62"/>
    <s v="Y"/>
    <x v="1"/>
    <x v="0"/>
    <x v="0"/>
    <x v="1"/>
    <n v="0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28"/>
    <x v="1"/>
    <x v="1"/>
    <x v="1"/>
    <s v="ATL"/>
    <s v="ATL"/>
    <x v="24"/>
    <s v="E"/>
    <n v="1"/>
    <n v="162"/>
    <n v="81"/>
    <n v="103"/>
    <n v="59"/>
    <s v="Y"/>
    <x v="1"/>
    <x v="1"/>
    <x v="1"/>
    <x v="1"/>
    <n v="0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28"/>
    <x v="1"/>
    <x v="1"/>
    <x v="5"/>
    <s v="BAL"/>
    <s v="BAL"/>
    <x v="37"/>
    <s v="E"/>
    <n v="4"/>
    <n v="162"/>
    <n v="81"/>
    <n v="78"/>
    <n v="84"/>
    <s v="N"/>
    <x v="1"/>
    <x v="0"/>
    <x v="0"/>
    <x v="1"/>
    <n v="0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28"/>
    <x v="1"/>
    <x v="1"/>
    <x v="5"/>
    <s v="BOS"/>
    <s v="BOS"/>
    <x v="74"/>
    <s v="E"/>
    <n v="2"/>
    <n v="162"/>
    <n v="81"/>
    <n v="94"/>
    <n v="68"/>
    <s v="N"/>
    <x v="2"/>
    <x v="0"/>
    <x v="0"/>
    <x v="1"/>
    <n v="0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28"/>
    <x v="1"/>
    <x v="1"/>
    <x v="5"/>
    <s v="CHA"/>
    <s v="CHW"/>
    <x v="75"/>
    <s v="C"/>
    <n v="2"/>
    <n v="162"/>
    <n v="81"/>
    <n v="75"/>
    <n v="86"/>
    <s v="N"/>
    <x v="1"/>
    <x v="0"/>
    <x v="0"/>
    <x v="1"/>
    <n v="0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28"/>
    <x v="1"/>
    <x v="1"/>
    <x v="1"/>
    <s v="CHN"/>
    <s v="CHC"/>
    <x v="25"/>
    <s v="C"/>
    <n v="6"/>
    <n v="162"/>
    <n v="81"/>
    <n v="67"/>
    <n v="95"/>
    <s v="N"/>
    <x v="1"/>
    <x v="0"/>
    <x v="0"/>
    <x v="1"/>
    <n v="0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28"/>
    <x v="1"/>
    <x v="1"/>
    <x v="1"/>
    <s v="CIN"/>
    <s v="CIN"/>
    <x v="26"/>
    <s v="C"/>
    <n v="2"/>
    <n v="163"/>
    <n v="82"/>
    <n v="96"/>
    <n v="67"/>
    <s v="N"/>
    <x v="1"/>
    <x v="0"/>
    <x v="0"/>
    <x v="1"/>
    <n v="0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28"/>
    <x v="1"/>
    <x v="1"/>
    <x v="5"/>
    <s v="CLE"/>
    <s v="CLE"/>
    <x v="76"/>
    <s v="C"/>
    <n v="1"/>
    <n v="162"/>
    <n v="81"/>
    <n v="97"/>
    <n v="65"/>
    <s v="Y"/>
    <x v="1"/>
    <x v="0"/>
    <x v="0"/>
    <x v="1"/>
    <n v="0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28"/>
    <x v="1"/>
    <x v="1"/>
    <x v="1"/>
    <s v="COL"/>
    <s v="COL"/>
    <x v="95"/>
    <s v="W"/>
    <n v="5"/>
    <n v="162"/>
    <n v="81"/>
    <n v="72"/>
    <n v="90"/>
    <s v="N"/>
    <x v="1"/>
    <x v="0"/>
    <x v="0"/>
    <x v="1"/>
    <n v="0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28"/>
    <x v="1"/>
    <x v="1"/>
    <x v="5"/>
    <s v="DET"/>
    <s v="DET"/>
    <x v="77"/>
    <s v="C"/>
    <n v="3"/>
    <n v="161"/>
    <n v="81"/>
    <n v="69"/>
    <n v="92"/>
    <s v="N"/>
    <x v="1"/>
    <x v="0"/>
    <x v="0"/>
    <x v="1"/>
    <n v="0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28"/>
    <x v="1"/>
    <x v="1"/>
    <x v="1"/>
    <s v="FLO"/>
    <s v="FLA"/>
    <x v="96"/>
    <s v="E"/>
    <n v="5"/>
    <n v="162"/>
    <n v="80"/>
    <n v="64"/>
    <n v="98"/>
    <s v="N"/>
    <x v="1"/>
    <x v="0"/>
    <x v="0"/>
    <x v="1"/>
    <n v="0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28"/>
    <x v="1"/>
    <x v="1"/>
    <x v="1"/>
    <s v="HOU"/>
    <s v="HOU"/>
    <x v="89"/>
    <s v="C"/>
    <n v="1"/>
    <n v="162"/>
    <n v="82"/>
    <n v="97"/>
    <n v="65"/>
    <s v="Y"/>
    <x v="1"/>
    <x v="0"/>
    <x v="0"/>
    <x v="1"/>
    <n v="0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28"/>
    <x v="1"/>
    <x v="1"/>
    <x v="5"/>
    <s v="KCA"/>
    <s v="KCR"/>
    <x v="91"/>
    <s v="C"/>
    <n v="4"/>
    <n v="161"/>
    <n v="80"/>
    <n v="64"/>
    <n v="97"/>
    <s v="N"/>
    <x v="1"/>
    <x v="0"/>
    <x v="0"/>
    <x v="1"/>
    <n v="0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28"/>
    <x v="1"/>
    <x v="1"/>
    <x v="1"/>
    <s v="LAN"/>
    <s v="LAD"/>
    <x v="47"/>
    <s v="W"/>
    <n v="3"/>
    <n v="162"/>
    <n v="81"/>
    <n v="77"/>
    <n v="85"/>
    <s v="N"/>
    <x v="1"/>
    <x v="0"/>
    <x v="0"/>
    <x v="1"/>
    <n v="0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28"/>
    <x v="1"/>
    <x v="1"/>
    <x v="1"/>
    <s v="MIL"/>
    <s v="MIL"/>
    <x v="53"/>
    <s v="C"/>
    <n v="5"/>
    <n v="161"/>
    <n v="80"/>
    <n v="74"/>
    <n v="87"/>
    <s v="N"/>
    <x v="1"/>
    <x v="0"/>
    <x v="0"/>
    <x v="1"/>
    <n v="0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28"/>
    <x v="1"/>
    <x v="1"/>
    <x v="5"/>
    <s v="MIN"/>
    <s v="MIN"/>
    <x v="79"/>
    <s v="C"/>
    <n v="5"/>
    <n v="161"/>
    <n v="81"/>
    <n v="63"/>
    <n v="97"/>
    <s v="N"/>
    <x v="1"/>
    <x v="0"/>
    <x v="0"/>
    <x v="1"/>
    <n v="0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28"/>
    <x v="1"/>
    <x v="1"/>
    <x v="1"/>
    <s v="MON"/>
    <s v="WSN"/>
    <x v="13"/>
    <s v="E"/>
    <n v="4"/>
    <n v="162"/>
    <n v="81"/>
    <n v="68"/>
    <n v="94"/>
    <s v="N"/>
    <x v="1"/>
    <x v="0"/>
    <x v="0"/>
    <x v="1"/>
    <n v="0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28"/>
    <x v="1"/>
    <x v="1"/>
    <x v="5"/>
    <s v="NYA"/>
    <s v="NYY"/>
    <x v="73"/>
    <s v="E"/>
    <n v="1"/>
    <n v="162"/>
    <n v="81"/>
    <n v="98"/>
    <n v="64"/>
    <s v="Y"/>
    <x v="1"/>
    <x v="1"/>
    <x v="1"/>
    <x v="2"/>
    <n v="1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28"/>
    <x v="1"/>
    <x v="1"/>
    <x v="1"/>
    <s v="NYN"/>
    <s v="NYM"/>
    <x v="90"/>
    <s v="E"/>
    <n v="2"/>
    <n v="163"/>
    <n v="81"/>
    <n v="97"/>
    <n v="66"/>
    <s v="N"/>
    <x v="2"/>
    <x v="0"/>
    <x v="0"/>
    <x v="1"/>
    <n v="0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28"/>
    <x v="1"/>
    <x v="1"/>
    <x v="5"/>
    <s v="OAK"/>
    <s v="OAK"/>
    <x v="78"/>
    <s v="W"/>
    <n v="2"/>
    <n v="162"/>
    <n v="81"/>
    <n v="87"/>
    <n v="75"/>
    <s v="N"/>
    <x v="1"/>
    <x v="0"/>
    <x v="0"/>
    <x v="1"/>
    <n v="0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28"/>
    <x v="1"/>
    <x v="1"/>
    <x v="1"/>
    <s v="PHI"/>
    <s v="PHI"/>
    <x v="44"/>
    <s v="E"/>
    <n v="3"/>
    <n v="162"/>
    <n v="81"/>
    <n v="77"/>
    <n v="85"/>
    <s v="N"/>
    <x v="1"/>
    <x v="0"/>
    <x v="0"/>
    <x v="1"/>
    <n v="0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28"/>
    <x v="1"/>
    <x v="1"/>
    <x v="1"/>
    <s v="PIT"/>
    <s v="PIT"/>
    <x v="39"/>
    <s v="C"/>
    <n v="3"/>
    <n v="161"/>
    <n v="81"/>
    <n v="78"/>
    <n v="83"/>
    <s v="N"/>
    <x v="1"/>
    <x v="0"/>
    <x v="0"/>
    <x v="1"/>
    <n v="0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28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28"/>
    <x v="1"/>
    <x v="1"/>
    <x v="5"/>
    <s v="SEA"/>
    <s v="SEA"/>
    <x v="93"/>
    <s v="W"/>
    <n v="3"/>
    <n v="162"/>
    <n v="81"/>
    <n v="79"/>
    <n v="83"/>
    <s v="N"/>
    <x v="1"/>
    <x v="0"/>
    <x v="0"/>
    <x v="1"/>
    <n v="0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28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28"/>
    <x v="1"/>
    <x v="1"/>
    <x v="1"/>
    <s v="SLN"/>
    <s v="STL"/>
    <x v="40"/>
    <s v="C"/>
    <n v="4"/>
    <n v="161"/>
    <n v="80"/>
    <n v="75"/>
    <n v="86"/>
    <s v="N"/>
    <x v="1"/>
    <x v="0"/>
    <x v="0"/>
    <x v="1"/>
    <n v="0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28"/>
    <x v="1"/>
    <x v="1"/>
    <x v="5"/>
    <s v="TBA"/>
    <s v="TBD"/>
    <x v="98"/>
    <s v="E"/>
    <n v="5"/>
    <n v="162"/>
    <n v="81"/>
    <n v="69"/>
    <n v="93"/>
    <s v="N"/>
    <x v="1"/>
    <x v="0"/>
    <x v="0"/>
    <x v="1"/>
    <n v="0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28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28"/>
    <x v="1"/>
    <x v="1"/>
    <x v="5"/>
    <s v="TOR"/>
    <s v="TOR"/>
    <x v="94"/>
    <s v="E"/>
    <n v="3"/>
    <n v="162"/>
    <n v="81"/>
    <n v="84"/>
    <n v="78"/>
    <s v="N"/>
    <x v="1"/>
    <x v="0"/>
    <x v="0"/>
    <x v="1"/>
    <n v="0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29"/>
    <x v="1"/>
    <x v="1"/>
    <x v="5"/>
    <s v="ANA"/>
    <s v="ANA"/>
    <x v="87"/>
    <s v="W"/>
    <n v="3"/>
    <n v="162"/>
    <n v="81"/>
    <n v="82"/>
    <n v="80"/>
    <s v="N"/>
    <x v="1"/>
    <x v="0"/>
    <x v="0"/>
    <x v="1"/>
    <n v="0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29"/>
    <x v="1"/>
    <x v="1"/>
    <x v="1"/>
    <s v="ARI"/>
    <s v="ARI"/>
    <x v="97"/>
    <s v="W"/>
    <n v="3"/>
    <n v="162"/>
    <n v="81"/>
    <n v="85"/>
    <n v="77"/>
    <s v="N"/>
    <x v="1"/>
    <x v="0"/>
    <x v="0"/>
    <x v="1"/>
    <n v="0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29"/>
    <x v="1"/>
    <x v="1"/>
    <x v="1"/>
    <s v="ATL"/>
    <s v="ATL"/>
    <x v="24"/>
    <s v="E"/>
    <n v="1"/>
    <n v="162"/>
    <n v="81"/>
    <n v="95"/>
    <n v="67"/>
    <s v="Y"/>
    <x v="1"/>
    <x v="0"/>
    <x v="0"/>
    <x v="1"/>
    <n v="0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29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29"/>
    <x v="1"/>
    <x v="1"/>
    <x v="5"/>
    <s v="BOS"/>
    <s v="BOS"/>
    <x v="74"/>
    <s v="E"/>
    <n v="2"/>
    <n v="162"/>
    <n v="81"/>
    <n v="85"/>
    <n v="77"/>
    <s v="N"/>
    <x v="1"/>
    <x v="0"/>
    <x v="0"/>
    <x v="1"/>
    <n v="0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29"/>
    <x v="1"/>
    <x v="1"/>
    <x v="5"/>
    <s v="CHA"/>
    <s v="CHW"/>
    <x v="75"/>
    <s v="C"/>
    <n v="1"/>
    <n v="162"/>
    <n v="81"/>
    <n v="95"/>
    <n v="67"/>
    <s v="Y"/>
    <x v="1"/>
    <x v="0"/>
    <x v="0"/>
    <x v="1"/>
    <n v="0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29"/>
    <x v="1"/>
    <x v="1"/>
    <x v="1"/>
    <s v="CHN"/>
    <s v="CHC"/>
    <x v="25"/>
    <s v="C"/>
    <n v="6"/>
    <n v="162"/>
    <n v="81"/>
    <n v="65"/>
    <n v="97"/>
    <s v="N"/>
    <x v="1"/>
    <x v="0"/>
    <x v="0"/>
    <x v="1"/>
    <n v="0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29"/>
    <x v="1"/>
    <x v="1"/>
    <x v="1"/>
    <s v="CIN"/>
    <s v="CIN"/>
    <x v="26"/>
    <s v="C"/>
    <n v="2"/>
    <n v="163"/>
    <n v="82"/>
    <n v="85"/>
    <n v="77"/>
    <s v="N"/>
    <x v="1"/>
    <x v="0"/>
    <x v="0"/>
    <x v="1"/>
    <n v="0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29"/>
    <x v="1"/>
    <x v="1"/>
    <x v="5"/>
    <s v="CLE"/>
    <s v="CLE"/>
    <x v="76"/>
    <s v="C"/>
    <n v="2"/>
    <n v="162"/>
    <n v="81"/>
    <n v="90"/>
    <n v="72"/>
    <s v="N"/>
    <x v="1"/>
    <x v="0"/>
    <x v="0"/>
    <x v="1"/>
    <n v="0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29"/>
    <x v="1"/>
    <x v="1"/>
    <x v="1"/>
    <s v="COL"/>
    <s v="COL"/>
    <x v="95"/>
    <s v="W"/>
    <n v="4"/>
    <n v="162"/>
    <n v="81"/>
    <n v="82"/>
    <n v="80"/>
    <s v="N"/>
    <x v="1"/>
    <x v="0"/>
    <x v="0"/>
    <x v="1"/>
    <n v="0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29"/>
    <x v="1"/>
    <x v="1"/>
    <x v="5"/>
    <s v="DET"/>
    <s v="DET"/>
    <x v="77"/>
    <s v="C"/>
    <n v="3"/>
    <n v="162"/>
    <n v="81"/>
    <n v="79"/>
    <n v="83"/>
    <s v="N"/>
    <x v="1"/>
    <x v="0"/>
    <x v="0"/>
    <x v="1"/>
    <n v="0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29"/>
    <x v="1"/>
    <x v="1"/>
    <x v="1"/>
    <s v="FLO"/>
    <s v="FLA"/>
    <x v="96"/>
    <s v="E"/>
    <n v="3"/>
    <n v="161"/>
    <n v="81"/>
    <n v="79"/>
    <n v="82"/>
    <s v="N"/>
    <x v="1"/>
    <x v="0"/>
    <x v="0"/>
    <x v="1"/>
    <n v="0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29"/>
    <x v="1"/>
    <x v="1"/>
    <x v="1"/>
    <s v="HOU"/>
    <s v="HOU"/>
    <x v="89"/>
    <s v="C"/>
    <n v="4"/>
    <n v="162"/>
    <n v="81"/>
    <n v="72"/>
    <n v="90"/>
    <s v="N"/>
    <x v="1"/>
    <x v="0"/>
    <x v="0"/>
    <x v="1"/>
    <n v="0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29"/>
    <x v="1"/>
    <x v="1"/>
    <x v="5"/>
    <s v="KCA"/>
    <s v="KCR"/>
    <x v="91"/>
    <s v="C"/>
    <n v="4"/>
    <n v="162"/>
    <n v="81"/>
    <n v="77"/>
    <n v="85"/>
    <s v="N"/>
    <x v="1"/>
    <x v="0"/>
    <x v="0"/>
    <x v="1"/>
    <n v="0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29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29"/>
    <x v="1"/>
    <x v="1"/>
    <x v="1"/>
    <s v="MIL"/>
    <s v="MIL"/>
    <x v="53"/>
    <s v="C"/>
    <n v="3"/>
    <n v="163"/>
    <n v="81"/>
    <n v="73"/>
    <n v="89"/>
    <s v="N"/>
    <x v="1"/>
    <x v="0"/>
    <x v="0"/>
    <x v="1"/>
    <n v="0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29"/>
    <x v="1"/>
    <x v="1"/>
    <x v="5"/>
    <s v="MIN"/>
    <s v="MIN"/>
    <x v="79"/>
    <s v="C"/>
    <n v="5"/>
    <n v="162"/>
    <n v="81"/>
    <n v="69"/>
    <n v="93"/>
    <s v="N"/>
    <x v="1"/>
    <x v="0"/>
    <x v="0"/>
    <x v="1"/>
    <n v="0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29"/>
    <x v="1"/>
    <x v="1"/>
    <x v="1"/>
    <s v="MON"/>
    <s v="WSN"/>
    <x v="13"/>
    <s v="E"/>
    <n v="4"/>
    <n v="162"/>
    <n v="81"/>
    <n v="67"/>
    <n v="95"/>
    <s v="N"/>
    <x v="1"/>
    <x v="0"/>
    <x v="0"/>
    <x v="1"/>
    <n v="0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29"/>
    <x v="1"/>
    <x v="1"/>
    <x v="5"/>
    <s v="NYA"/>
    <s v="NYY"/>
    <x v="73"/>
    <s v="E"/>
    <n v="1"/>
    <n v="161"/>
    <n v="80"/>
    <n v="87"/>
    <n v="74"/>
    <s v="Y"/>
    <x v="1"/>
    <x v="1"/>
    <x v="1"/>
    <x v="2"/>
    <n v="1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29"/>
    <x v="1"/>
    <x v="1"/>
    <x v="1"/>
    <s v="NYN"/>
    <s v="NYM"/>
    <x v="90"/>
    <s v="E"/>
    <n v="2"/>
    <n v="162"/>
    <n v="81"/>
    <n v="94"/>
    <n v="68"/>
    <s v="N"/>
    <x v="2"/>
    <x v="1"/>
    <x v="1"/>
    <x v="1"/>
    <n v="0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29"/>
    <x v="1"/>
    <x v="1"/>
    <x v="5"/>
    <s v="OAK"/>
    <s v="OAK"/>
    <x v="78"/>
    <s v="W"/>
    <n v="1"/>
    <n v="161"/>
    <n v="81"/>
    <n v="91"/>
    <n v="70"/>
    <s v="Y"/>
    <x v="1"/>
    <x v="0"/>
    <x v="0"/>
    <x v="1"/>
    <n v="0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29"/>
    <x v="1"/>
    <x v="1"/>
    <x v="1"/>
    <s v="PHI"/>
    <s v="PHI"/>
    <x v="44"/>
    <s v="E"/>
    <n v="5"/>
    <n v="162"/>
    <n v="81"/>
    <n v="65"/>
    <n v="97"/>
    <s v="N"/>
    <x v="1"/>
    <x v="0"/>
    <x v="0"/>
    <x v="1"/>
    <n v="0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29"/>
    <x v="1"/>
    <x v="1"/>
    <x v="1"/>
    <s v="PIT"/>
    <s v="PIT"/>
    <x v="39"/>
    <s v="C"/>
    <n v="5"/>
    <n v="162"/>
    <n v="81"/>
    <n v="69"/>
    <n v="93"/>
    <s v="N"/>
    <x v="1"/>
    <x v="0"/>
    <x v="0"/>
    <x v="1"/>
    <n v="0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29"/>
    <x v="1"/>
    <x v="1"/>
    <x v="1"/>
    <s v="SDN"/>
    <s v="SDP"/>
    <x v="92"/>
    <s v="W"/>
    <n v="5"/>
    <n v="162"/>
    <n v="81"/>
    <n v="76"/>
    <n v="86"/>
    <s v="N"/>
    <x v="1"/>
    <x v="0"/>
    <x v="0"/>
    <x v="1"/>
    <n v="0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29"/>
    <x v="1"/>
    <x v="1"/>
    <x v="5"/>
    <s v="SEA"/>
    <s v="SEA"/>
    <x v="93"/>
    <s v="W"/>
    <n v="2"/>
    <n v="162"/>
    <n v="81"/>
    <n v="91"/>
    <n v="71"/>
    <s v="N"/>
    <x v="2"/>
    <x v="0"/>
    <x v="0"/>
    <x v="1"/>
    <n v="0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29"/>
    <x v="1"/>
    <x v="1"/>
    <x v="1"/>
    <s v="SFN"/>
    <s v="SFG"/>
    <x v="42"/>
    <s v="W"/>
    <n v="1"/>
    <n v="162"/>
    <n v="81"/>
    <n v="97"/>
    <n v="65"/>
    <s v="Y"/>
    <x v="1"/>
    <x v="0"/>
    <x v="0"/>
    <x v="1"/>
    <n v="0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29"/>
    <x v="1"/>
    <x v="1"/>
    <x v="1"/>
    <s v="SLN"/>
    <s v="STL"/>
    <x v="40"/>
    <s v="C"/>
    <n v="1"/>
    <n v="162"/>
    <n v="81"/>
    <n v="95"/>
    <n v="67"/>
    <s v="Y"/>
    <x v="1"/>
    <x v="0"/>
    <x v="0"/>
    <x v="1"/>
    <n v="0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29"/>
    <x v="1"/>
    <x v="1"/>
    <x v="5"/>
    <s v="TBA"/>
    <s v="TBD"/>
    <x v="98"/>
    <s v="E"/>
    <n v="5"/>
    <n v="161"/>
    <n v="80"/>
    <n v="69"/>
    <n v="92"/>
    <s v="N"/>
    <x v="1"/>
    <x v="0"/>
    <x v="0"/>
    <x v="1"/>
    <n v="0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29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29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30"/>
    <x v="1"/>
    <x v="1"/>
    <x v="5"/>
    <s v="ANA"/>
    <s v="ANA"/>
    <x v="87"/>
    <s v="W"/>
    <n v="3"/>
    <n v="162"/>
    <n v="81"/>
    <n v="75"/>
    <n v="87"/>
    <s v="N"/>
    <x v="1"/>
    <x v="0"/>
    <x v="0"/>
    <x v="1"/>
    <n v="0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30"/>
    <x v="1"/>
    <x v="1"/>
    <x v="1"/>
    <s v="ARI"/>
    <s v="ARI"/>
    <x v="97"/>
    <s v="W"/>
    <n v="1"/>
    <n v="162"/>
    <n v="81"/>
    <n v="92"/>
    <n v="70"/>
    <s v="Y"/>
    <x v="1"/>
    <x v="1"/>
    <x v="1"/>
    <x v="2"/>
    <n v="1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30"/>
    <x v="1"/>
    <x v="1"/>
    <x v="1"/>
    <s v="ATL"/>
    <s v="ATL"/>
    <x v="24"/>
    <s v="E"/>
    <n v="1"/>
    <n v="162"/>
    <n v="81"/>
    <n v="88"/>
    <n v="74"/>
    <s v="Y"/>
    <x v="1"/>
    <x v="0"/>
    <x v="0"/>
    <x v="1"/>
    <n v="0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30"/>
    <x v="1"/>
    <x v="1"/>
    <x v="5"/>
    <s v="BAL"/>
    <s v="BAL"/>
    <x v="37"/>
    <s v="E"/>
    <n v="4"/>
    <n v="162"/>
    <n v="80"/>
    <n v="63"/>
    <n v="98"/>
    <s v="N"/>
    <x v="1"/>
    <x v="0"/>
    <x v="0"/>
    <x v="1"/>
    <n v="0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30"/>
    <x v="1"/>
    <x v="1"/>
    <x v="5"/>
    <s v="BOS"/>
    <s v="BOS"/>
    <x v="74"/>
    <s v="E"/>
    <n v="2"/>
    <n v="161"/>
    <n v="81"/>
    <n v="82"/>
    <n v="79"/>
    <s v="N"/>
    <x v="1"/>
    <x v="0"/>
    <x v="0"/>
    <x v="1"/>
    <n v="0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30"/>
    <x v="1"/>
    <x v="1"/>
    <x v="5"/>
    <s v="CHA"/>
    <s v="CHW"/>
    <x v="75"/>
    <s v="C"/>
    <n v="3"/>
    <n v="162"/>
    <n v="81"/>
    <n v="83"/>
    <n v="79"/>
    <s v="N"/>
    <x v="1"/>
    <x v="0"/>
    <x v="0"/>
    <x v="1"/>
    <n v="0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30"/>
    <x v="1"/>
    <x v="1"/>
    <x v="1"/>
    <s v="CHN"/>
    <s v="CHC"/>
    <x v="25"/>
    <s v="C"/>
    <n v="3"/>
    <n v="162"/>
    <n v="81"/>
    <n v="88"/>
    <n v="74"/>
    <s v="N"/>
    <x v="1"/>
    <x v="0"/>
    <x v="0"/>
    <x v="1"/>
    <n v="0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30"/>
    <x v="1"/>
    <x v="1"/>
    <x v="1"/>
    <s v="CIN"/>
    <s v="CIN"/>
    <x v="26"/>
    <s v="C"/>
    <n v="5"/>
    <n v="162"/>
    <n v="81"/>
    <n v="66"/>
    <n v="96"/>
    <s v="N"/>
    <x v="1"/>
    <x v="0"/>
    <x v="0"/>
    <x v="1"/>
    <n v="0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30"/>
    <x v="1"/>
    <x v="1"/>
    <x v="5"/>
    <s v="CLE"/>
    <s v="CLE"/>
    <x v="76"/>
    <s v="C"/>
    <n v="1"/>
    <n v="162"/>
    <n v="80"/>
    <n v="91"/>
    <n v="71"/>
    <s v="Y"/>
    <x v="1"/>
    <x v="0"/>
    <x v="0"/>
    <x v="1"/>
    <n v="0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30"/>
    <x v="1"/>
    <x v="1"/>
    <x v="1"/>
    <s v="COL"/>
    <s v="COL"/>
    <x v="95"/>
    <s v="W"/>
    <n v="5"/>
    <n v="162"/>
    <n v="81"/>
    <n v="73"/>
    <n v="89"/>
    <s v="N"/>
    <x v="1"/>
    <x v="0"/>
    <x v="0"/>
    <x v="1"/>
    <n v="0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30"/>
    <x v="1"/>
    <x v="1"/>
    <x v="5"/>
    <s v="DET"/>
    <s v="DET"/>
    <x v="77"/>
    <s v="C"/>
    <n v="4"/>
    <n v="162"/>
    <n v="81"/>
    <n v="66"/>
    <n v="96"/>
    <s v="N"/>
    <x v="1"/>
    <x v="0"/>
    <x v="0"/>
    <x v="1"/>
    <n v="0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30"/>
    <x v="1"/>
    <x v="1"/>
    <x v="1"/>
    <s v="FLO"/>
    <s v="FLA"/>
    <x v="96"/>
    <s v="E"/>
    <n v="4"/>
    <n v="162"/>
    <n v="80"/>
    <n v="76"/>
    <n v="86"/>
    <s v="N"/>
    <x v="1"/>
    <x v="0"/>
    <x v="0"/>
    <x v="1"/>
    <n v="0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30"/>
    <x v="1"/>
    <x v="1"/>
    <x v="1"/>
    <s v="HOU"/>
    <s v="HOU"/>
    <x v="89"/>
    <s v="C"/>
    <n v="1"/>
    <n v="162"/>
    <n v="81"/>
    <n v="93"/>
    <n v="69"/>
    <s v="Y"/>
    <x v="1"/>
    <x v="0"/>
    <x v="0"/>
    <x v="1"/>
    <n v="0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30"/>
    <x v="1"/>
    <x v="1"/>
    <x v="5"/>
    <s v="KCA"/>
    <s v="KCR"/>
    <x v="91"/>
    <s v="C"/>
    <n v="5"/>
    <n v="162"/>
    <n v="81"/>
    <n v="65"/>
    <n v="97"/>
    <s v="N"/>
    <x v="1"/>
    <x v="0"/>
    <x v="0"/>
    <x v="1"/>
    <n v="0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30"/>
    <x v="1"/>
    <x v="1"/>
    <x v="1"/>
    <s v="LAN"/>
    <s v="LAD"/>
    <x v="47"/>
    <s v="W"/>
    <n v="3"/>
    <n v="162"/>
    <n v="81"/>
    <n v="86"/>
    <n v="76"/>
    <s v="N"/>
    <x v="1"/>
    <x v="0"/>
    <x v="0"/>
    <x v="1"/>
    <n v="0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30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30"/>
    <x v="1"/>
    <x v="1"/>
    <x v="5"/>
    <s v="MIN"/>
    <s v="MIN"/>
    <x v="79"/>
    <s v="C"/>
    <n v="2"/>
    <n v="162"/>
    <n v="81"/>
    <n v="85"/>
    <n v="77"/>
    <s v="N"/>
    <x v="1"/>
    <x v="0"/>
    <x v="0"/>
    <x v="1"/>
    <n v="0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30"/>
    <x v="1"/>
    <x v="1"/>
    <x v="1"/>
    <s v="MON"/>
    <s v="WSN"/>
    <x v="13"/>
    <s v="E"/>
    <n v="5"/>
    <n v="162"/>
    <n v="81"/>
    <n v="68"/>
    <n v="94"/>
    <s v="N"/>
    <x v="1"/>
    <x v="0"/>
    <x v="0"/>
    <x v="1"/>
    <n v="0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30"/>
    <x v="1"/>
    <x v="1"/>
    <x v="5"/>
    <s v="NYA"/>
    <s v="NYY"/>
    <x v="73"/>
    <s v="E"/>
    <n v="1"/>
    <n v="161"/>
    <n v="80"/>
    <n v="95"/>
    <n v="65"/>
    <s v="Y"/>
    <x v="1"/>
    <x v="1"/>
    <x v="1"/>
    <x v="1"/>
    <n v="0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30"/>
    <x v="1"/>
    <x v="1"/>
    <x v="1"/>
    <s v="NYN"/>
    <s v="NYM"/>
    <x v="90"/>
    <s v="E"/>
    <n v="3"/>
    <n v="162"/>
    <n v="81"/>
    <n v="82"/>
    <n v="80"/>
    <s v="N"/>
    <x v="1"/>
    <x v="0"/>
    <x v="0"/>
    <x v="1"/>
    <n v="0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30"/>
    <x v="1"/>
    <x v="1"/>
    <x v="5"/>
    <s v="OAK"/>
    <s v="OAK"/>
    <x v="78"/>
    <s v="W"/>
    <n v="2"/>
    <n v="162"/>
    <n v="81"/>
    <n v="102"/>
    <n v="60"/>
    <s v="N"/>
    <x v="2"/>
    <x v="0"/>
    <x v="0"/>
    <x v="1"/>
    <n v="0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30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30"/>
    <x v="1"/>
    <x v="1"/>
    <x v="1"/>
    <s v="PIT"/>
    <s v="PIT"/>
    <x v="39"/>
    <s v="C"/>
    <n v="6"/>
    <n v="162"/>
    <n v="81"/>
    <n v="62"/>
    <n v="100"/>
    <s v="N"/>
    <x v="1"/>
    <x v="0"/>
    <x v="0"/>
    <x v="1"/>
    <n v="0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30"/>
    <x v="1"/>
    <x v="1"/>
    <x v="1"/>
    <s v="SDN"/>
    <s v="SDP"/>
    <x v="92"/>
    <s v="W"/>
    <n v="4"/>
    <n v="162"/>
    <n v="81"/>
    <n v="79"/>
    <n v="83"/>
    <s v="N"/>
    <x v="1"/>
    <x v="0"/>
    <x v="0"/>
    <x v="1"/>
    <n v="0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30"/>
    <x v="1"/>
    <x v="1"/>
    <x v="5"/>
    <s v="SEA"/>
    <s v="SEA"/>
    <x v="93"/>
    <s v="W"/>
    <n v="1"/>
    <n v="162"/>
    <n v="81"/>
    <n v="116"/>
    <n v="46"/>
    <s v="Y"/>
    <x v="1"/>
    <x v="0"/>
    <x v="0"/>
    <x v="1"/>
    <n v="0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30"/>
    <x v="1"/>
    <x v="1"/>
    <x v="1"/>
    <s v="SFN"/>
    <s v="SFG"/>
    <x v="42"/>
    <s v="W"/>
    <n v="2"/>
    <n v="162"/>
    <n v="81"/>
    <n v="90"/>
    <n v="72"/>
    <s v="N"/>
    <x v="1"/>
    <x v="0"/>
    <x v="0"/>
    <x v="1"/>
    <n v="0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30"/>
    <x v="1"/>
    <x v="1"/>
    <x v="1"/>
    <s v="SLN"/>
    <s v="STL"/>
    <x v="40"/>
    <s v="C"/>
    <n v="2"/>
    <n v="162"/>
    <n v="82"/>
    <n v="93"/>
    <n v="69"/>
    <s v="N"/>
    <x v="2"/>
    <x v="0"/>
    <x v="0"/>
    <x v="1"/>
    <n v="0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30"/>
    <x v="1"/>
    <x v="1"/>
    <x v="5"/>
    <s v="TBA"/>
    <s v="TBD"/>
    <x v="98"/>
    <s v="E"/>
    <n v="5"/>
    <n v="162"/>
    <n v="81"/>
    <n v="62"/>
    <n v="100"/>
    <s v="N"/>
    <x v="1"/>
    <x v="0"/>
    <x v="0"/>
    <x v="1"/>
    <n v="0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30"/>
    <x v="1"/>
    <x v="1"/>
    <x v="5"/>
    <s v="TEX"/>
    <s v="TEX"/>
    <x v="88"/>
    <s v="W"/>
    <n v="4"/>
    <n v="162"/>
    <n v="82"/>
    <n v="73"/>
    <n v="89"/>
    <s v="N"/>
    <x v="1"/>
    <x v="0"/>
    <x v="0"/>
    <x v="1"/>
    <n v="0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30"/>
    <x v="1"/>
    <x v="1"/>
    <x v="5"/>
    <s v="TOR"/>
    <s v="TOR"/>
    <x v="94"/>
    <s v="E"/>
    <n v="3"/>
    <n v="162"/>
    <n v="82"/>
    <n v="80"/>
    <n v="82"/>
    <s v="N"/>
    <x v="1"/>
    <x v="0"/>
    <x v="0"/>
    <x v="1"/>
    <n v="0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31"/>
    <x v="1"/>
    <x v="1"/>
    <x v="5"/>
    <s v="ANA"/>
    <s v="ANA"/>
    <x v="87"/>
    <s v="W"/>
    <n v="2"/>
    <n v="162"/>
    <n v="81"/>
    <n v="99"/>
    <n v="63"/>
    <s v="N"/>
    <x v="2"/>
    <x v="1"/>
    <x v="1"/>
    <x v="2"/>
    <n v="1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31"/>
    <x v="1"/>
    <x v="1"/>
    <x v="1"/>
    <s v="ARI"/>
    <s v="ARI"/>
    <x v="97"/>
    <s v="W"/>
    <n v="1"/>
    <n v="162"/>
    <n v="81"/>
    <n v="98"/>
    <n v="64"/>
    <s v="Y"/>
    <x v="1"/>
    <x v="0"/>
    <x v="0"/>
    <x v="1"/>
    <n v="0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31"/>
    <x v="1"/>
    <x v="1"/>
    <x v="1"/>
    <s v="ATL"/>
    <s v="ATL"/>
    <x v="24"/>
    <s v="E"/>
    <n v="1"/>
    <n v="161"/>
    <n v="81"/>
    <n v="101"/>
    <n v="59"/>
    <s v="Y"/>
    <x v="1"/>
    <x v="0"/>
    <x v="0"/>
    <x v="1"/>
    <n v="0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31"/>
    <x v="1"/>
    <x v="1"/>
    <x v="5"/>
    <s v="BAL"/>
    <s v="BAL"/>
    <x v="37"/>
    <s v="E"/>
    <n v="4"/>
    <n v="162"/>
    <n v="81"/>
    <n v="67"/>
    <n v="95"/>
    <s v="N"/>
    <x v="1"/>
    <x v="0"/>
    <x v="0"/>
    <x v="1"/>
    <n v="0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31"/>
    <x v="1"/>
    <x v="1"/>
    <x v="5"/>
    <s v="BOS"/>
    <s v="BOS"/>
    <x v="74"/>
    <s v="E"/>
    <n v="2"/>
    <n v="162"/>
    <n v="81"/>
    <n v="93"/>
    <n v="69"/>
    <s v="N"/>
    <x v="1"/>
    <x v="0"/>
    <x v="0"/>
    <x v="1"/>
    <n v="0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31"/>
    <x v="1"/>
    <x v="1"/>
    <x v="5"/>
    <s v="CHA"/>
    <s v="CHW"/>
    <x v="75"/>
    <s v="C"/>
    <n v="2"/>
    <n v="162"/>
    <n v="81"/>
    <n v="81"/>
    <n v="81"/>
    <s v="N"/>
    <x v="1"/>
    <x v="0"/>
    <x v="0"/>
    <x v="1"/>
    <n v="0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31"/>
    <x v="1"/>
    <x v="1"/>
    <x v="1"/>
    <s v="CHN"/>
    <s v="CHC"/>
    <x v="25"/>
    <s v="C"/>
    <n v="5"/>
    <n v="162"/>
    <n v="78"/>
    <n v="67"/>
    <n v="95"/>
    <s v="N"/>
    <x v="1"/>
    <x v="0"/>
    <x v="0"/>
    <x v="1"/>
    <n v="0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31"/>
    <x v="1"/>
    <x v="1"/>
    <x v="1"/>
    <s v="CIN"/>
    <s v="CIN"/>
    <x v="26"/>
    <s v="C"/>
    <n v="3"/>
    <n v="162"/>
    <n v="80"/>
    <n v="78"/>
    <n v="84"/>
    <s v="N"/>
    <x v="1"/>
    <x v="0"/>
    <x v="0"/>
    <x v="1"/>
    <n v="0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31"/>
    <x v="1"/>
    <x v="1"/>
    <x v="5"/>
    <s v="CLE"/>
    <s v="CLE"/>
    <x v="76"/>
    <s v="C"/>
    <n v="3"/>
    <n v="162"/>
    <n v="81"/>
    <n v="74"/>
    <n v="88"/>
    <s v="N"/>
    <x v="1"/>
    <x v="0"/>
    <x v="0"/>
    <x v="1"/>
    <n v="0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31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31"/>
    <x v="1"/>
    <x v="1"/>
    <x v="5"/>
    <s v="DET"/>
    <s v="DET"/>
    <x v="77"/>
    <s v="C"/>
    <n v="5"/>
    <n v="161"/>
    <n v="80"/>
    <n v="55"/>
    <n v="106"/>
    <s v="N"/>
    <x v="1"/>
    <x v="0"/>
    <x v="0"/>
    <x v="1"/>
    <n v="0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31"/>
    <x v="1"/>
    <x v="1"/>
    <x v="1"/>
    <s v="FLO"/>
    <s v="FLA"/>
    <x v="96"/>
    <s v="E"/>
    <n v="4"/>
    <n v="162"/>
    <n v="81"/>
    <n v="79"/>
    <n v="83"/>
    <s v="N"/>
    <x v="1"/>
    <x v="0"/>
    <x v="0"/>
    <x v="1"/>
    <n v="0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31"/>
    <x v="1"/>
    <x v="1"/>
    <x v="1"/>
    <s v="HOU"/>
    <s v="HOU"/>
    <x v="89"/>
    <s v="C"/>
    <n v="2"/>
    <n v="162"/>
    <n v="81"/>
    <n v="84"/>
    <n v="78"/>
    <s v="N"/>
    <x v="1"/>
    <x v="0"/>
    <x v="0"/>
    <x v="1"/>
    <n v="0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31"/>
    <x v="1"/>
    <x v="1"/>
    <x v="5"/>
    <s v="KCA"/>
    <s v="KCR"/>
    <x v="91"/>
    <s v="C"/>
    <n v="4"/>
    <n v="162"/>
    <n v="77"/>
    <n v="62"/>
    <n v="100"/>
    <s v="N"/>
    <x v="1"/>
    <x v="0"/>
    <x v="0"/>
    <x v="1"/>
    <n v="0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31"/>
    <x v="1"/>
    <x v="1"/>
    <x v="1"/>
    <s v="LAN"/>
    <s v="LAD"/>
    <x v="47"/>
    <s v="W"/>
    <n v="3"/>
    <n v="162"/>
    <n v="81"/>
    <n v="92"/>
    <n v="70"/>
    <s v="N"/>
    <x v="1"/>
    <x v="0"/>
    <x v="0"/>
    <x v="1"/>
    <n v="0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31"/>
    <x v="1"/>
    <x v="1"/>
    <x v="1"/>
    <s v="MIL"/>
    <s v="MIL"/>
    <x v="53"/>
    <s v="C"/>
    <n v="6"/>
    <n v="162"/>
    <n v="81"/>
    <n v="56"/>
    <n v="106"/>
    <s v="N"/>
    <x v="1"/>
    <x v="0"/>
    <x v="0"/>
    <x v="1"/>
    <n v="0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31"/>
    <x v="1"/>
    <x v="1"/>
    <x v="5"/>
    <s v="MIN"/>
    <s v="MIN"/>
    <x v="79"/>
    <s v="C"/>
    <n v="1"/>
    <n v="161"/>
    <n v="81"/>
    <n v="94"/>
    <n v="67"/>
    <s v="Y"/>
    <x v="1"/>
    <x v="0"/>
    <x v="0"/>
    <x v="1"/>
    <n v="0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31"/>
    <x v="1"/>
    <x v="1"/>
    <x v="1"/>
    <s v="MON"/>
    <s v="WSN"/>
    <x v="13"/>
    <s v="E"/>
    <n v="2"/>
    <n v="162"/>
    <n v="81"/>
    <n v="83"/>
    <n v="79"/>
    <s v="N"/>
    <x v="1"/>
    <x v="0"/>
    <x v="0"/>
    <x v="1"/>
    <n v="0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31"/>
    <x v="1"/>
    <x v="1"/>
    <x v="5"/>
    <s v="NYA"/>
    <s v="NYY"/>
    <x v="73"/>
    <s v="E"/>
    <n v="1"/>
    <n v="161"/>
    <n v="80"/>
    <n v="103"/>
    <n v="58"/>
    <s v="Y"/>
    <x v="1"/>
    <x v="0"/>
    <x v="0"/>
    <x v="1"/>
    <n v="0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31"/>
    <x v="1"/>
    <x v="1"/>
    <x v="1"/>
    <s v="NYN"/>
    <s v="NYM"/>
    <x v="90"/>
    <s v="E"/>
    <n v="5"/>
    <n v="161"/>
    <n v="78"/>
    <n v="75"/>
    <n v="86"/>
    <s v="N"/>
    <x v="1"/>
    <x v="0"/>
    <x v="0"/>
    <x v="1"/>
    <n v="0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31"/>
    <x v="1"/>
    <x v="1"/>
    <x v="5"/>
    <s v="OAK"/>
    <s v="OAK"/>
    <x v="78"/>
    <s v="W"/>
    <n v="1"/>
    <n v="162"/>
    <n v="81"/>
    <n v="103"/>
    <n v="59"/>
    <s v="Y"/>
    <x v="1"/>
    <x v="0"/>
    <x v="0"/>
    <x v="1"/>
    <n v="0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31"/>
    <x v="1"/>
    <x v="1"/>
    <x v="1"/>
    <s v="PHI"/>
    <s v="PHI"/>
    <x v="44"/>
    <s v="E"/>
    <n v="3"/>
    <n v="161"/>
    <n v="79"/>
    <n v="80"/>
    <n v="81"/>
    <s v="N"/>
    <x v="1"/>
    <x v="0"/>
    <x v="0"/>
    <x v="1"/>
    <n v="0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31"/>
    <x v="1"/>
    <x v="1"/>
    <x v="1"/>
    <s v="PIT"/>
    <s v="PIT"/>
    <x v="39"/>
    <s v="C"/>
    <n v="4"/>
    <n v="161"/>
    <n v="79"/>
    <n v="72"/>
    <n v="89"/>
    <s v="N"/>
    <x v="1"/>
    <x v="0"/>
    <x v="0"/>
    <x v="1"/>
    <n v="0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31"/>
    <x v="1"/>
    <x v="1"/>
    <x v="1"/>
    <s v="SDN"/>
    <s v="SDP"/>
    <x v="92"/>
    <s v="W"/>
    <n v="5"/>
    <n v="162"/>
    <n v="81"/>
    <n v="66"/>
    <n v="96"/>
    <s v="N"/>
    <x v="1"/>
    <x v="0"/>
    <x v="0"/>
    <x v="1"/>
    <n v="0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31"/>
    <x v="1"/>
    <x v="1"/>
    <x v="5"/>
    <s v="SEA"/>
    <s v="SEA"/>
    <x v="93"/>
    <s v="W"/>
    <n v="3"/>
    <n v="162"/>
    <n v="81"/>
    <n v="93"/>
    <n v="69"/>
    <s v="N"/>
    <x v="1"/>
    <x v="0"/>
    <x v="0"/>
    <x v="1"/>
    <n v="0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31"/>
    <x v="1"/>
    <x v="1"/>
    <x v="1"/>
    <s v="SFN"/>
    <s v="SFG"/>
    <x v="42"/>
    <s v="W"/>
    <n v="2"/>
    <n v="162"/>
    <n v="81"/>
    <n v="95"/>
    <n v="66"/>
    <s v="N"/>
    <x v="2"/>
    <x v="1"/>
    <x v="1"/>
    <x v="1"/>
    <n v="0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31"/>
    <x v="1"/>
    <x v="1"/>
    <x v="1"/>
    <s v="SLN"/>
    <s v="STL"/>
    <x v="40"/>
    <s v="C"/>
    <n v="1"/>
    <n v="162"/>
    <n v="81"/>
    <n v="97"/>
    <n v="65"/>
    <s v="Y"/>
    <x v="1"/>
    <x v="0"/>
    <x v="0"/>
    <x v="1"/>
    <n v="0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31"/>
    <x v="1"/>
    <x v="1"/>
    <x v="5"/>
    <s v="TBA"/>
    <s v="TBD"/>
    <x v="98"/>
    <s v="E"/>
    <n v="5"/>
    <n v="161"/>
    <n v="81"/>
    <n v="55"/>
    <n v="106"/>
    <s v="N"/>
    <x v="1"/>
    <x v="0"/>
    <x v="0"/>
    <x v="1"/>
    <n v="0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31"/>
    <x v="1"/>
    <x v="1"/>
    <x v="5"/>
    <s v="TEX"/>
    <s v="TEX"/>
    <x v="88"/>
    <s v="W"/>
    <n v="4"/>
    <n v="162"/>
    <n v="80"/>
    <n v="72"/>
    <n v="90"/>
    <s v="N"/>
    <x v="1"/>
    <x v="0"/>
    <x v="0"/>
    <x v="1"/>
    <n v="0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31"/>
    <x v="1"/>
    <x v="1"/>
    <x v="5"/>
    <s v="TOR"/>
    <s v="TOR"/>
    <x v="94"/>
    <s v="E"/>
    <n v="3"/>
    <n v="162"/>
    <n v="81"/>
    <n v="78"/>
    <n v="84"/>
    <s v="N"/>
    <x v="1"/>
    <x v="0"/>
    <x v="0"/>
    <x v="1"/>
    <n v="0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32"/>
    <x v="1"/>
    <x v="1"/>
    <x v="5"/>
    <s v="ANA"/>
    <s v="ANA"/>
    <x v="87"/>
    <s v="W"/>
    <n v="3"/>
    <n v="162"/>
    <n v="82"/>
    <n v="77"/>
    <n v="85"/>
    <s v="N"/>
    <x v="1"/>
    <x v="0"/>
    <x v="0"/>
    <x v="1"/>
    <n v="0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32"/>
    <x v="1"/>
    <x v="1"/>
    <x v="1"/>
    <s v="ARI"/>
    <s v="ARI"/>
    <x v="97"/>
    <s v="W"/>
    <n v="3"/>
    <n v="162"/>
    <n v="81"/>
    <n v="84"/>
    <n v="78"/>
    <s v="N"/>
    <x v="1"/>
    <x v="0"/>
    <x v="0"/>
    <x v="1"/>
    <n v="0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32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32"/>
    <x v="1"/>
    <x v="1"/>
    <x v="5"/>
    <s v="BAL"/>
    <s v="BAL"/>
    <x v="37"/>
    <s v="E"/>
    <n v="4"/>
    <n v="163"/>
    <n v="81"/>
    <n v="71"/>
    <n v="91"/>
    <s v="N"/>
    <x v="1"/>
    <x v="0"/>
    <x v="0"/>
    <x v="1"/>
    <n v="0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32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32"/>
    <x v="1"/>
    <x v="1"/>
    <x v="5"/>
    <s v="CHA"/>
    <s v="CHW"/>
    <x v="75"/>
    <s v="C"/>
    <n v="2"/>
    <n v="162"/>
    <n v="81"/>
    <n v="86"/>
    <n v="76"/>
    <s v="N"/>
    <x v="1"/>
    <x v="0"/>
    <x v="0"/>
    <x v="1"/>
    <n v="0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32"/>
    <x v="1"/>
    <x v="1"/>
    <x v="1"/>
    <s v="CHN"/>
    <s v="CHC"/>
    <x v="25"/>
    <s v="C"/>
    <n v="1"/>
    <n v="162"/>
    <n v="81"/>
    <n v="88"/>
    <n v="74"/>
    <s v="Y"/>
    <x v="1"/>
    <x v="0"/>
    <x v="0"/>
    <x v="1"/>
    <n v="0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32"/>
    <x v="1"/>
    <x v="1"/>
    <x v="1"/>
    <s v="CIN"/>
    <s v="CIN"/>
    <x v="26"/>
    <s v="C"/>
    <n v="5"/>
    <n v="162"/>
    <n v="81"/>
    <n v="69"/>
    <n v="93"/>
    <s v="N"/>
    <x v="1"/>
    <x v="0"/>
    <x v="0"/>
    <x v="1"/>
    <n v="0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32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32"/>
    <x v="1"/>
    <x v="1"/>
    <x v="1"/>
    <s v="COL"/>
    <s v="COL"/>
    <x v="95"/>
    <s v="W"/>
    <n v="4"/>
    <n v="162"/>
    <n v="81"/>
    <n v="74"/>
    <n v="88"/>
    <s v="N"/>
    <x v="1"/>
    <x v="0"/>
    <x v="0"/>
    <x v="1"/>
    <n v="0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32"/>
    <x v="1"/>
    <x v="1"/>
    <x v="5"/>
    <s v="DET"/>
    <s v="DET"/>
    <x v="77"/>
    <s v="C"/>
    <n v="5"/>
    <n v="162"/>
    <n v="81"/>
    <n v="43"/>
    <n v="119"/>
    <s v="N"/>
    <x v="1"/>
    <x v="0"/>
    <x v="0"/>
    <x v="1"/>
    <n v="0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32"/>
    <x v="1"/>
    <x v="1"/>
    <x v="1"/>
    <s v="FLO"/>
    <s v="FLA"/>
    <x v="96"/>
    <s v="E"/>
    <n v="2"/>
    <n v="162"/>
    <n v="81"/>
    <n v="91"/>
    <n v="71"/>
    <s v="N"/>
    <x v="2"/>
    <x v="1"/>
    <x v="1"/>
    <x v="2"/>
    <n v="1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32"/>
    <x v="1"/>
    <x v="1"/>
    <x v="1"/>
    <s v="HOU"/>
    <s v="HOU"/>
    <x v="89"/>
    <s v="C"/>
    <n v="2"/>
    <n v="162"/>
    <n v="81"/>
    <n v="87"/>
    <n v="75"/>
    <s v="N"/>
    <x v="1"/>
    <x v="0"/>
    <x v="0"/>
    <x v="1"/>
    <n v="0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32"/>
    <x v="1"/>
    <x v="1"/>
    <x v="5"/>
    <s v="KCA"/>
    <s v="KCR"/>
    <x v="91"/>
    <s v="C"/>
    <n v="3"/>
    <n v="162"/>
    <n v="80"/>
    <n v="83"/>
    <n v="79"/>
    <s v="N"/>
    <x v="1"/>
    <x v="0"/>
    <x v="0"/>
    <x v="1"/>
    <n v="0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32"/>
    <x v="1"/>
    <x v="1"/>
    <x v="1"/>
    <s v="LAN"/>
    <s v="LAD"/>
    <x v="47"/>
    <s v="W"/>
    <n v="2"/>
    <n v="162"/>
    <n v="81"/>
    <n v="85"/>
    <n v="77"/>
    <s v="N"/>
    <x v="1"/>
    <x v="0"/>
    <x v="0"/>
    <x v="1"/>
    <n v="0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32"/>
    <x v="1"/>
    <x v="1"/>
    <x v="1"/>
    <s v="MIL"/>
    <s v="MIL"/>
    <x v="53"/>
    <s v="C"/>
    <n v="6"/>
    <n v="162"/>
    <n v="81"/>
    <n v="68"/>
    <n v="94"/>
    <s v="N"/>
    <x v="1"/>
    <x v="0"/>
    <x v="0"/>
    <x v="1"/>
    <n v="0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32"/>
    <x v="1"/>
    <x v="1"/>
    <x v="5"/>
    <s v="MIN"/>
    <s v="MIN"/>
    <x v="79"/>
    <s v="C"/>
    <n v="1"/>
    <n v="162"/>
    <n v="81"/>
    <n v="90"/>
    <n v="72"/>
    <s v="Y"/>
    <x v="1"/>
    <x v="0"/>
    <x v="0"/>
    <x v="1"/>
    <n v="0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32"/>
    <x v="1"/>
    <x v="1"/>
    <x v="1"/>
    <s v="MON"/>
    <s v="WSN"/>
    <x v="13"/>
    <s v="E"/>
    <n v="4"/>
    <n v="162"/>
    <n v="81"/>
    <n v="83"/>
    <n v="79"/>
    <s v="N"/>
    <x v="1"/>
    <x v="0"/>
    <x v="0"/>
    <x v="1"/>
    <n v="0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32"/>
    <x v="1"/>
    <x v="1"/>
    <x v="5"/>
    <s v="NYA"/>
    <s v="NYY"/>
    <x v="73"/>
    <s v="E"/>
    <n v="1"/>
    <n v="163"/>
    <n v="82"/>
    <n v="101"/>
    <n v="61"/>
    <s v="Y"/>
    <x v="1"/>
    <x v="1"/>
    <x v="1"/>
    <x v="1"/>
    <n v="0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32"/>
    <x v="1"/>
    <x v="1"/>
    <x v="1"/>
    <s v="NYN"/>
    <s v="NYM"/>
    <x v="90"/>
    <s v="E"/>
    <n v="5"/>
    <n v="161"/>
    <n v="80"/>
    <n v="66"/>
    <n v="95"/>
    <s v="N"/>
    <x v="1"/>
    <x v="0"/>
    <x v="0"/>
    <x v="1"/>
    <n v="0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3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32"/>
    <x v="1"/>
    <x v="1"/>
    <x v="1"/>
    <s v="PHI"/>
    <s v="PHI"/>
    <x v="44"/>
    <s v="E"/>
    <n v="3"/>
    <n v="162"/>
    <n v="81"/>
    <n v="86"/>
    <n v="76"/>
    <s v="N"/>
    <x v="1"/>
    <x v="0"/>
    <x v="0"/>
    <x v="1"/>
    <n v="0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32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32"/>
    <x v="1"/>
    <x v="1"/>
    <x v="1"/>
    <s v="SDN"/>
    <s v="SDP"/>
    <x v="92"/>
    <s v="W"/>
    <n v="5"/>
    <n v="162"/>
    <n v="81"/>
    <n v="64"/>
    <n v="98"/>
    <s v="N"/>
    <x v="1"/>
    <x v="0"/>
    <x v="0"/>
    <x v="1"/>
    <n v="0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32"/>
    <x v="1"/>
    <x v="1"/>
    <x v="5"/>
    <s v="SEA"/>
    <s v="SEA"/>
    <x v="93"/>
    <s v="W"/>
    <n v="2"/>
    <n v="162"/>
    <n v="81"/>
    <n v="93"/>
    <n v="69"/>
    <s v="N"/>
    <x v="1"/>
    <x v="0"/>
    <x v="0"/>
    <x v="1"/>
    <n v="0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32"/>
    <x v="1"/>
    <x v="1"/>
    <x v="1"/>
    <s v="SFN"/>
    <s v="SFG"/>
    <x v="42"/>
    <s v="W"/>
    <n v="1"/>
    <n v="161"/>
    <n v="81"/>
    <n v="100"/>
    <n v="61"/>
    <s v="Y"/>
    <x v="1"/>
    <x v="0"/>
    <x v="0"/>
    <x v="1"/>
    <n v="0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32"/>
    <x v="1"/>
    <x v="1"/>
    <x v="1"/>
    <s v="SLN"/>
    <s v="STL"/>
    <x v="40"/>
    <s v="C"/>
    <n v="3"/>
    <n v="162"/>
    <n v="81"/>
    <n v="85"/>
    <n v="77"/>
    <s v="N"/>
    <x v="1"/>
    <x v="0"/>
    <x v="0"/>
    <x v="1"/>
    <n v="0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32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32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32"/>
    <x v="1"/>
    <x v="1"/>
    <x v="5"/>
    <s v="TOR"/>
    <s v="TOR"/>
    <x v="94"/>
    <s v="E"/>
    <n v="3"/>
    <n v="162"/>
    <n v="81"/>
    <n v="86"/>
    <n v="76"/>
    <s v="N"/>
    <x v="1"/>
    <x v="0"/>
    <x v="0"/>
    <x v="1"/>
    <n v="0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33"/>
    <x v="1"/>
    <x v="1"/>
    <x v="5"/>
    <s v="ANA"/>
    <s v="ANA"/>
    <x v="87"/>
    <s v="W"/>
    <n v="1"/>
    <n v="162"/>
    <n v="81"/>
    <n v="92"/>
    <n v="70"/>
    <s v="Y"/>
    <x v="1"/>
    <x v="0"/>
    <x v="0"/>
    <x v="1"/>
    <n v="0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33"/>
    <x v="1"/>
    <x v="1"/>
    <x v="1"/>
    <s v="ARI"/>
    <s v="ARI"/>
    <x v="97"/>
    <s v="W"/>
    <n v="5"/>
    <n v="162"/>
    <n v="81"/>
    <n v="51"/>
    <n v="111"/>
    <s v="N"/>
    <x v="1"/>
    <x v="0"/>
    <x v="0"/>
    <x v="1"/>
    <n v="0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33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33"/>
    <x v="1"/>
    <x v="1"/>
    <x v="5"/>
    <s v="BAL"/>
    <s v="BAL"/>
    <x v="37"/>
    <s v="E"/>
    <n v="3"/>
    <n v="162"/>
    <n v="81"/>
    <n v="78"/>
    <n v="84"/>
    <s v="N"/>
    <x v="1"/>
    <x v="0"/>
    <x v="0"/>
    <x v="1"/>
    <n v="0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33"/>
    <x v="1"/>
    <x v="1"/>
    <x v="5"/>
    <s v="BOS"/>
    <s v="BOS"/>
    <x v="74"/>
    <s v="E"/>
    <n v="2"/>
    <n v="162"/>
    <n v="81"/>
    <n v="98"/>
    <n v="64"/>
    <s v="N"/>
    <x v="2"/>
    <x v="1"/>
    <x v="1"/>
    <x v="2"/>
    <n v="1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33"/>
    <x v="1"/>
    <x v="1"/>
    <x v="5"/>
    <s v="CHA"/>
    <s v="CHW"/>
    <x v="75"/>
    <s v="C"/>
    <n v="2"/>
    <n v="162"/>
    <n v="81"/>
    <n v="83"/>
    <n v="79"/>
    <s v="N"/>
    <x v="1"/>
    <x v="0"/>
    <x v="0"/>
    <x v="1"/>
    <n v="0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33"/>
    <x v="1"/>
    <x v="1"/>
    <x v="1"/>
    <s v="CHN"/>
    <s v="CHC"/>
    <x v="25"/>
    <s v="C"/>
    <n v="3"/>
    <n v="162"/>
    <n v="82"/>
    <n v="89"/>
    <n v="73"/>
    <s v="N"/>
    <x v="1"/>
    <x v="0"/>
    <x v="0"/>
    <x v="1"/>
    <n v="0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3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33"/>
    <x v="1"/>
    <x v="1"/>
    <x v="5"/>
    <s v="CLE"/>
    <s v="CLE"/>
    <x v="76"/>
    <s v="C"/>
    <n v="3"/>
    <n v="162"/>
    <n v="81"/>
    <n v="80"/>
    <n v="82"/>
    <s v="N"/>
    <x v="1"/>
    <x v="0"/>
    <x v="0"/>
    <x v="1"/>
    <n v="0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33"/>
    <x v="1"/>
    <x v="1"/>
    <x v="1"/>
    <s v="COL"/>
    <s v="COL"/>
    <x v="95"/>
    <s v="W"/>
    <n v="4"/>
    <n v="162"/>
    <n v="81"/>
    <n v="68"/>
    <n v="94"/>
    <s v="N"/>
    <x v="1"/>
    <x v="0"/>
    <x v="0"/>
    <x v="1"/>
    <n v="0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33"/>
    <x v="1"/>
    <x v="1"/>
    <x v="5"/>
    <s v="DET"/>
    <s v="DET"/>
    <x v="77"/>
    <s v="C"/>
    <n v="4"/>
    <n v="162"/>
    <n v="81"/>
    <n v="72"/>
    <n v="90"/>
    <s v="N"/>
    <x v="1"/>
    <x v="0"/>
    <x v="0"/>
    <x v="1"/>
    <n v="0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33"/>
    <x v="1"/>
    <x v="1"/>
    <x v="1"/>
    <s v="FLO"/>
    <s v="FLA"/>
    <x v="96"/>
    <s v="E"/>
    <n v="3"/>
    <n v="162"/>
    <n v="80"/>
    <n v="83"/>
    <n v="79"/>
    <s v="N"/>
    <x v="1"/>
    <x v="0"/>
    <x v="0"/>
    <x v="1"/>
    <n v="0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33"/>
    <x v="1"/>
    <x v="1"/>
    <x v="1"/>
    <s v="HOU"/>
    <s v="HOU"/>
    <x v="89"/>
    <s v="C"/>
    <n v="2"/>
    <n v="162"/>
    <n v="81"/>
    <n v="92"/>
    <n v="70"/>
    <s v="N"/>
    <x v="2"/>
    <x v="0"/>
    <x v="0"/>
    <x v="1"/>
    <n v="0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33"/>
    <x v="1"/>
    <x v="1"/>
    <x v="5"/>
    <s v="KCA"/>
    <s v="KCR"/>
    <x v="91"/>
    <s v="C"/>
    <n v="5"/>
    <n v="162"/>
    <n v="80"/>
    <n v="58"/>
    <n v="104"/>
    <s v="N"/>
    <x v="1"/>
    <x v="0"/>
    <x v="0"/>
    <x v="1"/>
    <n v="0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33"/>
    <x v="1"/>
    <x v="1"/>
    <x v="1"/>
    <s v="LAN"/>
    <s v="LAD"/>
    <x v="47"/>
    <s v="W"/>
    <n v="1"/>
    <n v="162"/>
    <n v="81"/>
    <n v="93"/>
    <n v="69"/>
    <s v="Y"/>
    <x v="1"/>
    <x v="0"/>
    <x v="0"/>
    <x v="1"/>
    <n v="0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33"/>
    <x v="1"/>
    <x v="1"/>
    <x v="1"/>
    <s v="MIL"/>
    <s v="MIL"/>
    <x v="53"/>
    <s v="C"/>
    <n v="6"/>
    <n v="161"/>
    <n v="81"/>
    <n v="67"/>
    <n v="94"/>
    <s v="N"/>
    <x v="1"/>
    <x v="0"/>
    <x v="0"/>
    <x v="1"/>
    <n v="0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33"/>
    <x v="1"/>
    <x v="1"/>
    <x v="5"/>
    <s v="MIN"/>
    <s v="MIN"/>
    <x v="79"/>
    <s v="C"/>
    <n v="1"/>
    <n v="162"/>
    <n v="81"/>
    <n v="92"/>
    <n v="70"/>
    <s v="Y"/>
    <x v="1"/>
    <x v="0"/>
    <x v="0"/>
    <x v="1"/>
    <n v="0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33"/>
    <x v="1"/>
    <x v="1"/>
    <x v="1"/>
    <s v="MON"/>
    <s v="WSN"/>
    <x v="13"/>
    <s v="E"/>
    <n v="5"/>
    <n v="162"/>
    <n v="80"/>
    <n v="67"/>
    <n v="95"/>
    <s v="N"/>
    <x v="1"/>
    <x v="0"/>
    <x v="0"/>
    <x v="1"/>
    <n v="0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33"/>
    <x v="1"/>
    <x v="1"/>
    <x v="5"/>
    <s v="NYA"/>
    <s v="NYY"/>
    <x v="73"/>
    <s v="E"/>
    <n v="1"/>
    <n v="162"/>
    <n v="81"/>
    <n v="101"/>
    <n v="61"/>
    <s v="Y"/>
    <x v="1"/>
    <x v="0"/>
    <x v="0"/>
    <x v="1"/>
    <n v="0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33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33"/>
    <x v="1"/>
    <x v="1"/>
    <x v="5"/>
    <s v="OAK"/>
    <s v="OAK"/>
    <x v="78"/>
    <s v="W"/>
    <n v="2"/>
    <n v="162"/>
    <n v="81"/>
    <n v="91"/>
    <n v="71"/>
    <s v="N"/>
    <x v="1"/>
    <x v="0"/>
    <x v="0"/>
    <x v="1"/>
    <n v="0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33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33"/>
    <x v="1"/>
    <x v="1"/>
    <x v="1"/>
    <s v="PIT"/>
    <s v="PIT"/>
    <x v="39"/>
    <s v="C"/>
    <n v="5"/>
    <n v="161"/>
    <n v="80"/>
    <n v="72"/>
    <n v="89"/>
    <s v="N"/>
    <x v="1"/>
    <x v="0"/>
    <x v="0"/>
    <x v="1"/>
    <n v="0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33"/>
    <x v="1"/>
    <x v="1"/>
    <x v="1"/>
    <s v="SDN"/>
    <s v="SDP"/>
    <x v="92"/>
    <s v="W"/>
    <n v="3"/>
    <n v="162"/>
    <n v="81"/>
    <n v="87"/>
    <n v="75"/>
    <s v="N"/>
    <x v="1"/>
    <x v="0"/>
    <x v="0"/>
    <x v="1"/>
    <n v="0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33"/>
    <x v="1"/>
    <x v="1"/>
    <x v="5"/>
    <s v="SEA"/>
    <s v="SEA"/>
    <x v="93"/>
    <s v="W"/>
    <n v="4"/>
    <n v="162"/>
    <n v="82"/>
    <n v="63"/>
    <n v="99"/>
    <s v="N"/>
    <x v="1"/>
    <x v="0"/>
    <x v="0"/>
    <x v="1"/>
    <n v="0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33"/>
    <x v="1"/>
    <x v="1"/>
    <x v="1"/>
    <s v="SFN"/>
    <s v="SFG"/>
    <x v="42"/>
    <s v="W"/>
    <n v="2"/>
    <n v="162"/>
    <n v="82"/>
    <n v="91"/>
    <n v="71"/>
    <s v="N"/>
    <x v="1"/>
    <x v="0"/>
    <x v="0"/>
    <x v="1"/>
    <n v="0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33"/>
    <x v="1"/>
    <x v="1"/>
    <x v="1"/>
    <s v="SLN"/>
    <s v="STL"/>
    <x v="40"/>
    <s v="C"/>
    <n v="1"/>
    <n v="162"/>
    <n v="81"/>
    <n v="105"/>
    <n v="57"/>
    <s v="Y"/>
    <x v="1"/>
    <x v="1"/>
    <x v="1"/>
    <x v="1"/>
    <n v="0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33"/>
    <x v="1"/>
    <x v="1"/>
    <x v="5"/>
    <s v="TBA"/>
    <s v="TBD"/>
    <x v="98"/>
    <s v="E"/>
    <n v="4"/>
    <n v="161"/>
    <n v="80"/>
    <n v="70"/>
    <n v="91"/>
    <s v="N"/>
    <x v="1"/>
    <x v="0"/>
    <x v="0"/>
    <x v="1"/>
    <n v="0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33"/>
    <x v="1"/>
    <x v="1"/>
    <x v="5"/>
    <s v="TEX"/>
    <s v="TEX"/>
    <x v="88"/>
    <s v="W"/>
    <n v="3"/>
    <n v="162"/>
    <n v="81"/>
    <n v="89"/>
    <n v="73"/>
    <s v="N"/>
    <x v="1"/>
    <x v="0"/>
    <x v="0"/>
    <x v="1"/>
    <n v="0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33"/>
    <x v="1"/>
    <x v="1"/>
    <x v="5"/>
    <s v="TOR"/>
    <s v="TOR"/>
    <x v="94"/>
    <s v="E"/>
    <n v="5"/>
    <n v="161"/>
    <n v="81"/>
    <n v="67"/>
    <n v="94"/>
    <s v="N"/>
    <x v="1"/>
    <x v="0"/>
    <x v="0"/>
    <x v="1"/>
    <n v="0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34"/>
    <x v="1"/>
    <x v="1"/>
    <x v="1"/>
    <s v="ARI"/>
    <s v="ARI"/>
    <x v="97"/>
    <s v="W"/>
    <n v="2"/>
    <n v="162"/>
    <n v="81"/>
    <n v="77"/>
    <n v="85"/>
    <s v="N"/>
    <x v="1"/>
    <x v="0"/>
    <x v="0"/>
    <x v="1"/>
    <n v="0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34"/>
    <x v="1"/>
    <x v="1"/>
    <x v="1"/>
    <s v="ATL"/>
    <s v="ATL"/>
    <x v="24"/>
    <s v="E"/>
    <n v="1"/>
    <n v="162"/>
    <n v="81"/>
    <n v="90"/>
    <n v="72"/>
    <s v="Y"/>
    <x v="1"/>
    <x v="0"/>
    <x v="0"/>
    <x v="1"/>
    <n v="0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34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34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34"/>
    <x v="1"/>
    <x v="1"/>
    <x v="5"/>
    <s v="CHA"/>
    <s v="CHW"/>
    <x v="75"/>
    <s v="C"/>
    <n v="1"/>
    <n v="162"/>
    <n v="81"/>
    <n v="99"/>
    <n v="63"/>
    <s v="Y"/>
    <x v="1"/>
    <x v="1"/>
    <x v="1"/>
    <x v="2"/>
    <n v="1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34"/>
    <x v="1"/>
    <x v="1"/>
    <x v="1"/>
    <s v="CHN"/>
    <s v="CHC"/>
    <x v="25"/>
    <s v="C"/>
    <n v="4"/>
    <n v="162"/>
    <n v="81"/>
    <n v="79"/>
    <n v="83"/>
    <s v="N"/>
    <x v="1"/>
    <x v="0"/>
    <x v="0"/>
    <x v="1"/>
    <n v="0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34"/>
    <x v="1"/>
    <x v="1"/>
    <x v="1"/>
    <s v="CIN"/>
    <s v="CIN"/>
    <x v="26"/>
    <s v="C"/>
    <n v="5"/>
    <n v="163"/>
    <n v="82"/>
    <n v="73"/>
    <n v="89"/>
    <s v="N"/>
    <x v="1"/>
    <x v="0"/>
    <x v="0"/>
    <x v="1"/>
    <n v="0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34"/>
    <x v="1"/>
    <x v="1"/>
    <x v="5"/>
    <s v="CLE"/>
    <s v="CLE"/>
    <x v="76"/>
    <s v="C"/>
    <n v="2"/>
    <n v="162"/>
    <n v="81"/>
    <n v="93"/>
    <n v="69"/>
    <s v="N"/>
    <x v="1"/>
    <x v="0"/>
    <x v="0"/>
    <x v="1"/>
    <n v="0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34"/>
    <x v="1"/>
    <x v="1"/>
    <x v="1"/>
    <s v="COL"/>
    <s v="COL"/>
    <x v="95"/>
    <s v="W"/>
    <n v="5"/>
    <n v="162"/>
    <n v="81"/>
    <n v="67"/>
    <n v="95"/>
    <s v="N"/>
    <x v="1"/>
    <x v="0"/>
    <x v="0"/>
    <x v="1"/>
    <n v="0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34"/>
    <x v="1"/>
    <x v="1"/>
    <x v="5"/>
    <s v="DET"/>
    <s v="DET"/>
    <x v="77"/>
    <s v="C"/>
    <n v="4"/>
    <n v="162"/>
    <n v="81"/>
    <n v="71"/>
    <n v="91"/>
    <s v="N"/>
    <x v="1"/>
    <x v="0"/>
    <x v="0"/>
    <x v="1"/>
    <n v="0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34"/>
    <x v="1"/>
    <x v="1"/>
    <x v="1"/>
    <s v="FLO"/>
    <s v="FLA"/>
    <x v="96"/>
    <s v="E"/>
    <n v="3"/>
    <n v="162"/>
    <n v="81"/>
    <n v="83"/>
    <n v="79"/>
    <s v="N"/>
    <x v="1"/>
    <x v="0"/>
    <x v="0"/>
    <x v="1"/>
    <n v="0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34"/>
    <x v="1"/>
    <x v="1"/>
    <x v="1"/>
    <s v="HOU"/>
    <s v="HOU"/>
    <x v="89"/>
    <s v="C"/>
    <n v="2"/>
    <n v="163"/>
    <n v="81"/>
    <n v="89"/>
    <n v="73"/>
    <s v="N"/>
    <x v="2"/>
    <x v="1"/>
    <x v="1"/>
    <x v="1"/>
    <n v="0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34"/>
    <x v="1"/>
    <x v="1"/>
    <x v="5"/>
    <s v="KCA"/>
    <s v="KCR"/>
    <x v="91"/>
    <s v="C"/>
    <n v="5"/>
    <n v="162"/>
    <n v="81"/>
    <n v="56"/>
    <n v="106"/>
    <s v="N"/>
    <x v="1"/>
    <x v="0"/>
    <x v="0"/>
    <x v="1"/>
    <n v="0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34"/>
    <x v="1"/>
    <x v="1"/>
    <x v="5"/>
    <s v="LAA"/>
    <s v="ANA"/>
    <x v="87"/>
    <s v="W"/>
    <n v="1"/>
    <n v="162"/>
    <n v="81"/>
    <n v="95"/>
    <n v="67"/>
    <s v="Y"/>
    <x v="1"/>
    <x v="0"/>
    <x v="0"/>
    <x v="1"/>
    <n v="0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34"/>
    <x v="1"/>
    <x v="1"/>
    <x v="1"/>
    <s v="LAN"/>
    <s v="LAD"/>
    <x v="47"/>
    <s v="W"/>
    <n v="4"/>
    <n v="162"/>
    <n v="81"/>
    <n v="71"/>
    <n v="91"/>
    <s v="N"/>
    <x v="1"/>
    <x v="0"/>
    <x v="0"/>
    <x v="1"/>
    <n v="0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34"/>
    <x v="1"/>
    <x v="1"/>
    <x v="1"/>
    <s v="MIL"/>
    <s v="MIL"/>
    <x v="53"/>
    <s v="C"/>
    <n v="3"/>
    <n v="162"/>
    <n v="81"/>
    <n v="81"/>
    <n v="81"/>
    <s v="N"/>
    <x v="1"/>
    <x v="0"/>
    <x v="0"/>
    <x v="1"/>
    <n v="0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34"/>
    <x v="1"/>
    <x v="1"/>
    <x v="5"/>
    <s v="MIN"/>
    <s v="MIN"/>
    <x v="79"/>
    <s v="C"/>
    <n v="3"/>
    <n v="162"/>
    <n v="81"/>
    <n v="83"/>
    <n v="79"/>
    <s v="N"/>
    <x v="1"/>
    <x v="0"/>
    <x v="0"/>
    <x v="1"/>
    <n v="0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34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34"/>
    <x v="1"/>
    <x v="1"/>
    <x v="1"/>
    <s v="NYN"/>
    <s v="NYM"/>
    <x v="90"/>
    <s v="E"/>
    <n v="3"/>
    <n v="162"/>
    <n v="81"/>
    <n v="83"/>
    <n v="79"/>
    <s v="N"/>
    <x v="1"/>
    <x v="0"/>
    <x v="0"/>
    <x v="1"/>
    <n v="0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34"/>
    <x v="1"/>
    <x v="1"/>
    <x v="5"/>
    <s v="OAK"/>
    <s v="OAK"/>
    <x v="78"/>
    <s v="W"/>
    <n v="2"/>
    <n v="162"/>
    <n v="81"/>
    <n v="88"/>
    <n v="74"/>
    <s v="N"/>
    <x v="1"/>
    <x v="0"/>
    <x v="0"/>
    <x v="1"/>
    <n v="0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34"/>
    <x v="1"/>
    <x v="1"/>
    <x v="1"/>
    <s v="PHI"/>
    <s v="PHI"/>
    <x v="44"/>
    <s v="E"/>
    <n v="2"/>
    <n v="162"/>
    <n v="81"/>
    <n v="88"/>
    <n v="74"/>
    <s v="N"/>
    <x v="1"/>
    <x v="0"/>
    <x v="0"/>
    <x v="1"/>
    <n v="0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34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34"/>
    <x v="1"/>
    <x v="1"/>
    <x v="1"/>
    <s v="SDN"/>
    <s v="SDP"/>
    <x v="92"/>
    <s v="W"/>
    <n v="1"/>
    <n v="162"/>
    <n v="81"/>
    <n v="82"/>
    <n v="80"/>
    <s v="Y"/>
    <x v="1"/>
    <x v="0"/>
    <x v="0"/>
    <x v="1"/>
    <n v="0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34"/>
    <x v="1"/>
    <x v="1"/>
    <x v="5"/>
    <s v="SEA"/>
    <s v="SEA"/>
    <x v="93"/>
    <s v="W"/>
    <n v="4"/>
    <n v="162"/>
    <n v="81"/>
    <n v="69"/>
    <n v="93"/>
    <s v="N"/>
    <x v="1"/>
    <x v="0"/>
    <x v="0"/>
    <x v="1"/>
    <n v="0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34"/>
    <x v="1"/>
    <x v="1"/>
    <x v="1"/>
    <s v="SFN"/>
    <s v="SFG"/>
    <x v="42"/>
    <s v="W"/>
    <n v="3"/>
    <n v="162"/>
    <n v="81"/>
    <n v="75"/>
    <n v="87"/>
    <s v="N"/>
    <x v="1"/>
    <x v="0"/>
    <x v="0"/>
    <x v="1"/>
    <n v="0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3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34"/>
    <x v="1"/>
    <x v="1"/>
    <x v="5"/>
    <s v="TBA"/>
    <s v="TBD"/>
    <x v="98"/>
    <s v="E"/>
    <n v="5"/>
    <n v="162"/>
    <n v="81"/>
    <n v="67"/>
    <n v="95"/>
    <s v="N"/>
    <x v="1"/>
    <x v="0"/>
    <x v="0"/>
    <x v="1"/>
    <n v="0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34"/>
    <x v="1"/>
    <x v="1"/>
    <x v="5"/>
    <s v="TEX"/>
    <s v="TEX"/>
    <x v="88"/>
    <s v="W"/>
    <n v="3"/>
    <n v="162"/>
    <n v="81"/>
    <n v="79"/>
    <n v="83"/>
    <s v="N"/>
    <x v="1"/>
    <x v="0"/>
    <x v="0"/>
    <x v="1"/>
    <n v="0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34"/>
    <x v="1"/>
    <x v="1"/>
    <x v="5"/>
    <s v="TOR"/>
    <s v="TOR"/>
    <x v="94"/>
    <s v="E"/>
    <n v="3"/>
    <n v="162"/>
    <n v="81"/>
    <n v="80"/>
    <n v="82"/>
    <s v="N"/>
    <x v="1"/>
    <x v="0"/>
    <x v="0"/>
    <x v="1"/>
    <n v="0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34"/>
    <x v="1"/>
    <x v="1"/>
    <x v="1"/>
    <s v="WAS"/>
    <s v="WSN"/>
    <x v="13"/>
    <s v="E"/>
    <n v="5"/>
    <n v="162"/>
    <n v="81"/>
    <n v="81"/>
    <n v="81"/>
    <s v="N"/>
    <x v="1"/>
    <x v="0"/>
    <x v="0"/>
    <x v="1"/>
    <n v="0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35"/>
    <x v="1"/>
    <x v="1"/>
    <x v="1"/>
    <s v="ARI"/>
    <s v="ARI"/>
    <x v="97"/>
    <s v="W"/>
    <n v="4"/>
    <n v="162"/>
    <n v="81"/>
    <n v="76"/>
    <n v="86"/>
    <s v="N"/>
    <x v="1"/>
    <x v="0"/>
    <x v="0"/>
    <x v="1"/>
    <n v="0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35"/>
    <x v="1"/>
    <x v="1"/>
    <x v="1"/>
    <s v="ATL"/>
    <s v="ATL"/>
    <x v="24"/>
    <s v="E"/>
    <n v="3"/>
    <n v="162"/>
    <n v="81"/>
    <n v="79"/>
    <n v="83"/>
    <s v="N"/>
    <x v="1"/>
    <x v="0"/>
    <x v="0"/>
    <x v="1"/>
    <n v="0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35"/>
    <x v="1"/>
    <x v="1"/>
    <x v="5"/>
    <s v="BAL"/>
    <s v="BAL"/>
    <x v="37"/>
    <s v="E"/>
    <n v="4"/>
    <n v="162"/>
    <n v="81"/>
    <n v="70"/>
    <n v="92"/>
    <s v="N"/>
    <x v="1"/>
    <x v="0"/>
    <x v="0"/>
    <x v="1"/>
    <n v="0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35"/>
    <x v="1"/>
    <x v="1"/>
    <x v="5"/>
    <s v="BOS"/>
    <s v="BOS"/>
    <x v="74"/>
    <s v="E"/>
    <n v="3"/>
    <n v="162"/>
    <n v="81"/>
    <n v="86"/>
    <n v="76"/>
    <s v="N"/>
    <x v="1"/>
    <x v="0"/>
    <x v="0"/>
    <x v="1"/>
    <n v="0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35"/>
    <x v="1"/>
    <x v="1"/>
    <x v="5"/>
    <s v="CHA"/>
    <s v="CHW"/>
    <x v="75"/>
    <s v="C"/>
    <n v="3"/>
    <n v="162"/>
    <n v="81"/>
    <n v="90"/>
    <n v="72"/>
    <s v="N"/>
    <x v="1"/>
    <x v="0"/>
    <x v="0"/>
    <x v="1"/>
    <n v="0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35"/>
    <x v="1"/>
    <x v="1"/>
    <x v="1"/>
    <s v="CHN"/>
    <s v="CHC"/>
    <x v="25"/>
    <s v="C"/>
    <n v="6"/>
    <n v="162"/>
    <n v="81"/>
    <n v="66"/>
    <n v="96"/>
    <s v="N"/>
    <x v="1"/>
    <x v="0"/>
    <x v="0"/>
    <x v="1"/>
    <n v="0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35"/>
    <x v="1"/>
    <x v="1"/>
    <x v="1"/>
    <s v="CIN"/>
    <s v="CIN"/>
    <x v="26"/>
    <s v="C"/>
    <n v="3"/>
    <n v="162"/>
    <n v="82"/>
    <n v="80"/>
    <n v="82"/>
    <s v="N"/>
    <x v="1"/>
    <x v="0"/>
    <x v="0"/>
    <x v="1"/>
    <n v="0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35"/>
    <x v="1"/>
    <x v="1"/>
    <x v="5"/>
    <s v="CLE"/>
    <s v="CLE"/>
    <x v="76"/>
    <s v="C"/>
    <n v="4"/>
    <n v="162"/>
    <n v="81"/>
    <n v="78"/>
    <n v="84"/>
    <s v="N"/>
    <x v="1"/>
    <x v="0"/>
    <x v="0"/>
    <x v="1"/>
    <n v="0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35"/>
    <x v="1"/>
    <x v="1"/>
    <x v="1"/>
    <s v="COL"/>
    <s v="COL"/>
    <x v="95"/>
    <s v="W"/>
    <n v="4"/>
    <n v="162"/>
    <n v="81"/>
    <n v="76"/>
    <n v="86"/>
    <s v="N"/>
    <x v="1"/>
    <x v="0"/>
    <x v="0"/>
    <x v="1"/>
    <n v="0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35"/>
    <x v="1"/>
    <x v="1"/>
    <x v="5"/>
    <s v="DET"/>
    <s v="DET"/>
    <x v="77"/>
    <s v="C"/>
    <n v="2"/>
    <n v="162"/>
    <n v="81"/>
    <n v="95"/>
    <n v="67"/>
    <s v="N"/>
    <x v="2"/>
    <x v="1"/>
    <x v="1"/>
    <x v="1"/>
    <n v="0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35"/>
    <x v="1"/>
    <x v="1"/>
    <x v="1"/>
    <s v="FLO"/>
    <s v="FLA"/>
    <x v="96"/>
    <s v="E"/>
    <n v="4"/>
    <n v="162"/>
    <n v="81"/>
    <n v="78"/>
    <n v="84"/>
    <s v="N"/>
    <x v="1"/>
    <x v="0"/>
    <x v="0"/>
    <x v="1"/>
    <n v="0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3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35"/>
    <x v="1"/>
    <x v="1"/>
    <x v="5"/>
    <s v="KCA"/>
    <s v="KCR"/>
    <x v="91"/>
    <s v="C"/>
    <n v="5"/>
    <n v="162"/>
    <n v="81"/>
    <n v="62"/>
    <n v="100"/>
    <s v="N"/>
    <x v="1"/>
    <x v="0"/>
    <x v="0"/>
    <x v="1"/>
    <n v="0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35"/>
    <x v="1"/>
    <x v="1"/>
    <x v="5"/>
    <s v="LAA"/>
    <s v="ANA"/>
    <x v="87"/>
    <s v="W"/>
    <n v="2"/>
    <n v="162"/>
    <n v="81"/>
    <n v="89"/>
    <n v="73"/>
    <s v="N"/>
    <x v="1"/>
    <x v="0"/>
    <x v="0"/>
    <x v="1"/>
    <n v="0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35"/>
    <x v="1"/>
    <x v="1"/>
    <x v="1"/>
    <s v="LAN"/>
    <s v="LAD"/>
    <x v="47"/>
    <s v="W"/>
    <n v="2"/>
    <n v="162"/>
    <n v="81"/>
    <n v="88"/>
    <n v="74"/>
    <s v="N"/>
    <x v="2"/>
    <x v="0"/>
    <x v="0"/>
    <x v="1"/>
    <n v="0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35"/>
    <x v="1"/>
    <x v="1"/>
    <x v="1"/>
    <s v="MIL"/>
    <s v="MIL"/>
    <x v="53"/>
    <s v="C"/>
    <n v="4"/>
    <n v="162"/>
    <n v="81"/>
    <n v="75"/>
    <n v="87"/>
    <s v="N"/>
    <x v="1"/>
    <x v="0"/>
    <x v="0"/>
    <x v="1"/>
    <n v="0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35"/>
    <x v="1"/>
    <x v="1"/>
    <x v="5"/>
    <s v="MIN"/>
    <s v="MIN"/>
    <x v="79"/>
    <s v="C"/>
    <n v="1"/>
    <n v="162"/>
    <n v="81"/>
    <n v="96"/>
    <n v="66"/>
    <s v="Y"/>
    <x v="1"/>
    <x v="0"/>
    <x v="0"/>
    <x v="1"/>
    <n v="0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35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35"/>
    <x v="1"/>
    <x v="1"/>
    <x v="1"/>
    <s v="NYN"/>
    <s v="NYM"/>
    <x v="90"/>
    <s v="E"/>
    <n v="1"/>
    <n v="162"/>
    <n v="81"/>
    <n v="97"/>
    <n v="65"/>
    <s v="Y"/>
    <x v="1"/>
    <x v="0"/>
    <x v="0"/>
    <x v="1"/>
    <n v="0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35"/>
    <x v="1"/>
    <x v="1"/>
    <x v="5"/>
    <s v="OAK"/>
    <s v="OAK"/>
    <x v="78"/>
    <s v="W"/>
    <n v="1"/>
    <n v="162"/>
    <n v="81"/>
    <n v="93"/>
    <n v="69"/>
    <s v="Y"/>
    <x v="1"/>
    <x v="0"/>
    <x v="0"/>
    <x v="1"/>
    <n v="0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35"/>
    <x v="1"/>
    <x v="1"/>
    <x v="1"/>
    <s v="PHI"/>
    <s v="PHI"/>
    <x v="44"/>
    <s v="E"/>
    <n v="2"/>
    <n v="162"/>
    <n v="81"/>
    <n v="85"/>
    <n v="77"/>
    <s v="N"/>
    <x v="1"/>
    <x v="0"/>
    <x v="0"/>
    <x v="1"/>
    <n v="0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35"/>
    <x v="1"/>
    <x v="1"/>
    <x v="1"/>
    <s v="PIT"/>
    <s v="PIT"/>
    <x v="39"/>
    <s v="C"/>
    <n v="5"/>
    <n v="162"/>
    <n v="81"/>
    <n v="67"/>
    <n v="95"/>
    <s v="N"/>
    <x v="1"/>
    <x v="0"/>
    <x v="0"/>
    <x v="1"/>
    <n v="0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35"/>
    <x v="1"/>
    <x v="1"/>
    <x v="1"/>
    <s v="SDN"/>
    <s v="SDP"/>
    <x v="92"/>
    <s v="W"/>
    <n v="1"/>
    <n v="162"/>
    <n v="81"/>
    <n v="88"/>
    <n v="74"/>
    <s v="Y"/>
    <x v="1"/>
    <x v="0"/>
    <x v="0"/>
    <x v="1"/>
    <n v="0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35"/>
    <x v="1"/>
    <x v="1"/>
    <x v="5"/>
    <s v="SEA"/>
    <s v="SEA"/>
    <x v="93"/>
    <s v="W"/>
    <n v="4"/>
    <n v="162"/>
    <n v="81"/>
    <n v="78"/>
    <n v="84"/>
    <s v="N"/>
    <x v="1"/>
    <x v="0"/>
    <x v="0"/>
    <x v="1"/>
    <n v="0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35"/>
    <x v="1"/>
    <x v="1"/>
    <x v="1"/>
    <s v="SFN"/>
    <s v="SFG"/>
    <x v="42"/>
    <s v="W"/>
    <n v="3"/>
    <n v="161"/>
    <n v="81"/>
    <n v="76"/>
    <n v="85"/>
    <s v="N"/>
    <x v="1"/>
    <x v="0"/>
    <x v="0"/>
    <x v="1"/>
    <n v="0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35"/>
    <x v="1"/>
    <x v="1"/>
    <x v="1"/>
    <s v="SLN"/>
    <s v="STL"/>
    <x v="40"/>
    <s v="C"/>
    <n v="1"/>
    <n v="161"/>
    <n v="80"/>
    <n v="83"/>
    <n v="78"/>
    <s v="Y"/>
    <x v="1"/>
    <x v="1"/>
    <x v="1"/>
    <x v="2"/>
    <n v="1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35"/>
    <x v="1"/>
    <x v="1"/>
    <x v="5"/>
    <s v="TBA"/>
    <s v="TBD"/>
    <x v="98"/>
    <s v="E"/>
    <n v="5"/>
    <n v="162"/>
    <n v="81"/>
    <n v="61"/>
    <n v="101"/>
    <s v="N"/>
    <x v="1"/>
    <x v="0"/>
    <x v="0"/>
    <x v="1"/>
    <n v="0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35"/>
    <x v="1"/>
    <x v="1"/>
    <x v="5"/>
    <s v="TEX"/>
    <s v="TEX"/>
    <x v="88"/>
    <s v="W"/>
    <n v="3"/>
    <n v="162"/>
    <n v="81"/>
    <n v="80"/>
    <n v="82"/>
    <s v="N"/>
    <x v="1"/>
    <x v="0"/>
    <x v="0"/>
    <x v="1"/>
    <n v="0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35"/>
    <x v="1"/>
    <x v="1"/>
    <x v="5"/>
    <s v="TOR"/>
    <s v="TOR"/>
    <x v="94"/>
    <s v="E"/>
    <n v="2"/>
    <n v="162"/>
    <n v="81"/>
    <n v="87"/>
    <n v="75"/>
    <s v="N"/>
    <x v="1"/>
    <x v="0"/>
    <x v="0"/>
    <x v="1"/>
    <n v="0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35"/>
    <x v="1"/>
    <x v="1"/>
    <x v="1"/>
    <s v="WAS"/>
    <s v="WSN"/>
    <x v="13"/>
    <s v="E"/>
    <n v="5"/>
    <n v="162"/>
    <n v="81"/>
    <n v="71"/>
    <n v="91"/>
    <s v="N"/>
    <x v="1"/>
    <x v="0"/>
    <x v="0"/>
    <x v="1"/>
    <n v="0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36"/>
    <x v="1"/>
    <x v="1"/>
    <x v="1"/>
    <s v="ARI"/>
    <s v="ARI"/>
    <x v="97"/>
    <s v="W"/>
    <n v="1"/>
    <n v="162"/>
    <n v="81"/>
    <n v="90"/>
    <n v="72"/>
    <s v="Y"/>
    <x v="1"/>
    <x v="0"/>
    <x v="0"/>
    <x v="1"/>
    <n v="0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36"/>
    <x v="1"/>
    <x v="1"/>
    <x v="1"/>
    <s v="ATL"/>
    <s v="ATL"/>
    <x v="24"/>
    <s v="E"/>
    <n v="3"/>
    <n v="162"/>
    <n v="81"/>
    <n v="84"/>
    <n v="78"/>
    <s v="N"/>
    <x v="1"/>
    <x v="0"/>
    <x v="0"/>
    <x v="1"/>
    <n v="0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36"/>
    <x v="1"/>
    <x v="1"/>
    <x v="5"/>
    <s v="BAL"/>
    <s v="BAL"/>
    <x v="37"/>
    <s v="E"/>
    <n v="4"/>
    <n v="162"/>
    <n v="81"/>
    <n v="69"/>
    <n v="93"/>
    <s v="N"/>
    <x v="1"/>
    <x v="0"/>
    <x v="0"/>
    <x v="1"/>
    <n v="0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36"/>
    <x v="1"/>
    <x v="1"/>
    <x v="5"/>
    <s v="BOS"/>
    <s v="BOS"/>
    <x v="74"/>
    <s v="E"/>
    <n v="1"/>
    <n v="162"/>
    <n v="81"/>
    <n v="96"/>
    <n v="66"/>
    <s v="Y"/>
    <x v="1"/>
    <x v="1"/>
    <x v="1"/>
    <x v="2"/>
    <n v="1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36"/>
    <x v="1"/>
    <x v="1"/>
    <x v="5"/>
    <s v="CHA"/>
    <s v="CHW"/>
    <x v="75"/>
    <s v="C"/>
    <n v="4"/>
    <n v="162"/>
    <n v="81"/>
    <n v="72"/>
    <n v="90"/>
    <s v="N"/>
    <x v="1"/>
    <x v="0"/>
    <x v="0"/>
    <x v="1"/>
    <n v="0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36"/>
    <x v="1"/>
    <x v="1"/>
    <x v="1"/>
    <s v="CHN"/>
    <s v="CHC"/>
    <x v="25"/>
    <s v="C"/>
    <n v="1"/>
    <n v="162"/>
    <n v="81"/>
    <n v="85"/>
    <n v="77"/>
    <s v="Y"/>
    <x v="1"/>
    <x v="0"/>
    <x v="0"/>
    <x v="1"/>
    <n v="0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36"/>
    <x v="1"/>
    <x v="1"/>
    <x v="1"/>
    <s v="CIN"/>
    <s v="CIN"/>
    <x v="26"/>
    <s v="C"/>
    <n v="5"/>
    <n v="162"/>
    <n v="81"/>
    <n v="72"/>
    <n v="90"/>
    <s v="N"/>
    <x v="1"/>
    <x v="0"/>
    <x v="0"/>
    <x v="1"/>
    <n v="0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36"/>
    <x v="1"/>
    <x v="1"/>
    <x v="5"/>
    <s v="CLE"/>
    <s v="CLE"/>
    <x v="76"/>
    <s v="C"/>
    <n v="1"/>
    <n v="162"/>
    <n v="80"/>
    <n v="96"/>
    <n v="66"/>
    <s v="Y"/>
    <x v="1"/>
    <x v="0"/>
    <x v="0"/>
    <x v="1"/>
    <n v="0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36"/>
    <x v="1"/>
    <x v="1"/>
    <x v="1"/>
    <s v="COL"/>
    <s v="COL"/>
    <x v="95"/>
    <s v="W"/>
    <n v="2"/>
    <n v="163"/>
    <n v="82"/>
    <n v="90"/>
    <n v="73"/>
    <s v="N"/>
    <x v="2"/>
    <x v="1"/>
    <x v="1"/>
    <x v="1"/>
    <n v="0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36"/>
    <x v="1"/>
    <x v="1"/>
    <x v="5"/>
    <s v="DET"/>
    <s v="DET"/>
    <x v="77"/>
    <s v="C"/>
    <n v="2"/>
    <n v="162"/>
    <n v="81"/>
    <n v="88"/>
    <n v="74"/>
    <s v="N"/>
    <x v="1"/>
    <x v="0"/>
    <x v="0"/>
    <x v="1"/>
    <n v="0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36"/>
    <x v="1"/>
    <x v="1"/>
    <x v="1"/>
    <s v="FLO"/>
    <s v="FLA"/>
    <x v="96"/>
    <s v="E"/>
    <n v="5"/>
    <n v="162"/>
    <n v="81"/>
    <n v="71"/>
    <n v="91"/>
    <s v="N"/>
    <x v="1"/>
    <x v="0"/>
    <x v="0"/>
    <x v="1"/>
    <n v="0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36"/>
    <x v="1"/>
    <x v="1"/>
    <x v="1"/>
    <s v="HOU"/>
    <s v="HOU"/>
    <x v="89"/>
    <s v="C"/>
    <n v="4"/>
    <n v="162"/>
    <n v="81"/>
    <n v="73"/>
    <n v="89"/>
    <s v="N"/>
    <x v="1"/>
    <x v="0"/>
    <x v="0"/>
    <x v="1"/>
    <n v="0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36"/>
    <x v="1"/>
    <x v="1"/>
    <x v="5"/>
    <s v="KCA"/>
    <s v="KCR"/>
    <x v="91"/>
    <s v="C"/>
    <n v="5"/>
    <n v="162"/>
    <n v="81"/>
    <n v="69"/>
    <n v="93"/>
    <s v="N"/>
    <x v="1"/>
    <x v="0"/>
    <x v="0"/>
    <x v="1"/>
    <n v="0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36"/>
    <x v="1"/>
    <x v="1"/>
    <x v="5"/>
    <s v="LAA"/>
    <s v="ANA"/>
    <x v="87"/>
    <s v="W"/>
    <n v="1"/>
    <n v="162"/>
    <n v="81"/>
    <n v="94"/>
    <n v="68"/>
    <s v="Y"/>
    <x v="1"/>
    <x v="0"/>
    <x v="0"/>
    <x v="1"/>
    <n v="0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36"/>
    <x v="1"/>
    <x v="1"/>
    <x v="1"/>
    <s v="LAN"/>
    <s v="LAD"/>
    <x v="47"/>
    <s v="W"/>
    <n v="4"/>
    <n v="162"/>
    <n v="81"/>
    <n v="82"/>
    <n v="80"/>
    <s v="N"/>
    <x v="1"/>
    <x v="0"/>
    <x v="0"/>
    <x v="1"/>
    <n v="0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36"/>
    <x v="1"/>
    <x v="1"/>
    <x v="1"/>
    <s v="MIL"/>
    <s v="MIL"/>
    <x v="53"/>
    <s v="C"/>
    <n v="2"/>
    <n v="162"/>
    <n v="81"/>
    <n v="83"/>
    <n v="79"/>
    <s v="N"/>
    <x v="1"/>
    <x v="0"/>
    <x v="0"/>
    <x v="1"/>
    <n v="0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36"/>
    <x v="1"/>
    <x v="1"/>
    <x v="5"/>
    <s v="MIN"/>
    <s v="MIN"/>
    <x v="79"/>
    <s v="C"/>
    <n v="3"/>
    <n v="162"/>
    <n v="81"/>
    <n v="79"/>
    <n v="83"/>
    <s v="N"/>
    <x v="1"/>
    <x v="0"/>
    <x v="0"/>
    <x v="1"/>
    <n v="0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36"/>
    <x v="1"/>
    <x v="1"/>
    <x v="5"/>
    <s v="NYA"/>
    <s v="NYY"/>
    <x v="73"/>
    <s v="E"/>
    <n v="2"/>
    <n v="162"/>
    <n v="81"/>
    <n v="94"/>
    <n v="68"/>
    <s v="N"/>
    <x v="2"/>
    <x v="0"/>
    <x v="0"/>
    <x v="1"/>
    <n v="0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36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36"/>
    <x v="1"/>
    <x v="1"/>
    <x v="5"/>
    <s v="OAK"/>
    <s v="OAK"/>
    <x v="78"/>
    <s v="W"/>
    <n v="3"/>
    <n v="162"/>
    <n v="81"/>
    <n v="76"/>
    <n v="86"/>
    <s v="N"/>
    <x v="1"/>
    <x v="0"/>
    <x v="0"/>
    <x v="1"/>
    <n v="0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36"/>
    <x v="1"/>
    <x v="1"/>
    <x v="1"/>
    <s v="PHI"/>
    <s v="PHI"/>
    <x v="44"/>
    <s v="E"/>
    <n v="1"/>
    <n v="162"/>
    <n v="81"/>
    <n v="89"/>
    <n v="73"/>
    <s v="Y"/>
    <x v="1"/>
    <x v="0"/>
    <x v="0"/>
    <x v="1"/>
    <n v="0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36"/>
    <x v="1"/>
    <x v="1"/>
    <x v="1"/>
    <s v="PIT"/>
    <s v="PIT"/>
    <x v="39"/>
    <s v="C"/>
    <n v="6"/>
    <n v="162"/>
    <n v="81"/>
    <n v="68"/>
    <n v="94"/>
    <s v="N"/>
    <x v="1"/>
    <x v="0"/>
    <x v="0"/>
    <x v="1"/>
    <n v="0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36"/>
    <x v="1"/>
    <x v="1"/>
    <x v="1"/>
    <s v="SDN"/>
    <s v="SDP"/>
    <x v="92"/>
    <s v="W"/>
    <n v="3"/>
    <n v="163"/>
    <n v="81"/>
    <n v="89"/>
    <n v="74"/>
    <s v="N"/>
    <x v="1"/>
    <x v="0"/>
    <x v="0"/>
    <x v="1"/>
    <n v="0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36"/>
    <x v="1"/>
    <x v="1"/>
    <x v="5"/>
    <s v="SEA"/>
    <s v="SEA"/>
    <x v="93"/>
    <s v="W"/>
    <n v="2"/>
    <n v="162"/>
    <n v="82"/>
    <n v="88"/>
    <n v="74"/>
    <s v="N"/>
    <x v="1"/>
    <x v="0"/>
    <x v="0"/>
    <x v="1"/>
    <n v="0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36"/>
    <x v="1"/>
    <x v="1"/>
    <x v="1"/>
    <s v="SFN"/>
    <s v="SFG"/>
    <x v="42"/>
    <s v="W"/>
    <n v="5"/>
    <n v="162"/>
    <n v="81"/>
    <n v="71"/>
    <n v="91"/>
    <s v="N"/>
    <x v="1"/>
    <x v="0"/>
    <x v="0"/>
    <x v="1"/>
    <n v="0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36"/>
    <x v="1"/>
    <x v="1"/>
    <x v="1"/>
    <s v="SLN"/>
    <s v="STL"/>
    <x v="40"/>
    <s v="C"/>
    <n v="3"/>
    <n v="162"/>
    <n v="81"/>
    <n v="78"/>
    <n v="84"/>
    <s v="N"/>
    <x v="1"/>
    <x v="0"/>
    <x v="0"/>
    <x v="1"/>
    <n v="0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36"/>
    <x v="1"/>
    <x v="1"/>
    <x v="5"/>
    <s v="TBA"/>
    <s v="TBD"/>
    <x v="98"/>
    <s v="E"/>
    <n v="5"/>
    <n v="162"/>
    <n v="81"/>
    <n v="66"/>
    <n v="96"/>
    <s v="N"/>
    <x v="1"/>
    <x v="0"/>
    <x v="0"/>
    <x v="1"/>
    <n v="0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36"/>
    <x v="1"/>
    <x v="1"/>
    <x v="5"/>
    <s v="TEX"/>
    <s v="TEX"/>
    <x v="88"/>
    <s v="W"/>
    <n v="4"/>
    <n v="162"/>
    <n v="81"/>
    <n v="75"/>
    <n v="87"/>
    <s v="N"/>
    <x v="1"/>
    <x v="0"/>
    <x v="0"/>
    <x v="1"/>
    <n v="0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36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36"/>
    <x v="1"/>
    <x v="1"/>
    <x v="1"/>
    <s v="WAS"/>
    <s v="WSN"/>
    <x v="13"/>
    <s v="E"/>
    <n v="4"/>
    <n v="162"/>
    <n v="81"/>
    <n v="73"/>
    <n v="89"/>
    <s v="N"/>
    <x v="1"/>
    <x v="0"/>
    <x v="0"/>
    <x v="1"/>
    <n v="0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37"/>
    <x v="1"/>
    <x v="1"/>
    <x v="1"/>
    <s v="ARI"/>
    <s v="ARI"/>
    <x v="97"/>
    <s v="W"/>
    <n v="2"/>
    <n v="162"/>
    <n v="81"/>
    <n v="82"/>
    <n v="80"/>
    <s v="N"/>
    <x v="1"/>
    <x v="0"/>
    <x v="0"/>
    <x v="1"/>
    <n v="0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37"/>
    <x v="1"/>
    <x v="1"/>
    <x v="1"/>
    <s v="ATL"/>
    <s v="ATL"/>
    <x v="24"/>
    <s v="E"/>
    <n v="4"/>
    <n v="162"/>
    <n v="81"/>
    <n v="72"/>
    <n v="90"/>
    <s v="N"/>
    <x v="1"/>
    <x v="0"/>
    <x v="0"/>
    <x v="1"/>
    <n v="0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37"/>
    <x v="1"/>
    <x v="1"/>
    <x v="5"/>
    <s v="BAL"/>
    <s v="BAL"/>
    <x v="37"/>
    <s v="E"/>
    <n v="5"/>
    <n v="161"/>
    <n v="81"/>
    <n v="68"/>
    <n v="93"/>
    <s v="N"/>
    <x v="1"/>
    <x v="0"/>
    <x v="0"/>
    <x v="1"/>
    <n v="0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37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37"/>
    <x v="1"/>
    <x v="1"/>
    <x v="5"/>
    <s v="CHA"/>
    <s v="CHW"/>
    <x v="75"/>
    <s v="C"/>
    <n v="1"/>
    <n v="163"/>
    <n v="82"/>
    <n v="89"/>
    <n v="74"/>
    <s v="Y"/>
    <x v="1"/>
    <x v="0"/>
    <x v="0"/>
    <x v="1"/>
    <n v="0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37"/>
    <x v="1"/>
    <x v="1"/>
    <x v="1"/>
    <s v="CHN"/>
    <s v="CHC"/>
    <x v="25"/>
    <s v="C"/>
    <n v="1"/>
    <n v="161"/>
    <n v="81"/>
    <n v="97"/>
    <n v="64"/>
    <s v="Y"/>
    <x v="1"/>
    <x v="0"/>
    <x v="0"/>
    <x v="1"/>
    <n v="0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37"/>
    <x v="1"/>
    <x v="1"/>
    <x v="1"/>
    <s v="CIN"/>
    <s v="CIN"/>
    <x v="26"/>
    <s v="C"/>
    <n v="5"/>
    <n v="162"/>
    <n v="81"/>
    <n v="74"/>
    <n v="88"/>
    <s v="N"/>
    <x v="1"/>
    <x v="0"/>
    <x v="0"/>
    <x v="1"/>
    <n v="0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37"/>
    <x v="1"/>
    <x v="1"/>
    <x v="5"/>
    <s v="CLE"/>
    <s v="CLE"/>
    <x v="76"/>
    <s v="C"/>
    <n v="3"/>
    <n v="162"/>
    <n v="81"/>
    <n v="81"/>
    <n v="81"/>
    <s v="N"/>
    <x v="1"/>
    <x v="0"/>
    <x v="0"/>
    <x v="1"/>
    <n v="0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37"/>
    <x v="1"/>
    <x v="1"/>
    <x v="1"/>
    <s v="COL"/>
    <s v="COL"/>
    <x v="95"/>
    <s v="W"/>
    <n v="3"/>
    <n v="162"/>
    <n v="81"/>
    <n v="74"/>
    <n v="88"/>
    <s v="N"/>
    <x v="1"/>
    <x v="0"/>
    <x v="0"/>
    <x v="1"/>
    <n v="0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37"/>
    <x v="1"/>
    <x v="1"/>
    <x v="5"/>
    <s v="DET"/>
    <s v="DET"/>
    <x v="77"/>
    <s v="C"/>
    <n v="5"/>
    <n v="162"/>
    <n v="81"/>
    <n v="74"/>
    <n v="88"/>
    <s v="N"/>
    <x v="1"/>
    <x v="0"/>
    <x v="0"/>
    <x v="1"/>
    <n v="0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37"/>
    <x v="1"/>
    <x v="1"/>
    <x v="1"/>
    <s v="FLO"/>
    <s v="FLA"/>
    <x v="96"/>
    <s v="E"/>
    <n v="3"/>
    <n v="161"/>
    <n v="81"/>
    <n v="84"/>
    <n v="77"/>
    <s v="N"/>
    <x v="1"/>
    <x v="0"/>
    <x v="0"/>
    <x v="1"/>
    <n v="0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37"/>
    <x v="1"/>
    <x v="1"/>
    <x v="1"/>
    <s v="HOU"/>
    <s v="HOU"/>
    <x v="89"/>
    <s v="C"/>
    <n v="3"/>
    <n v="161"/>
    <n v="80"/>
    <n v="86"/>
    <n v="75"/>
    <s v="N"/>
    <x v="1"/>
    <x v="0"/>
    <x v="0"/>
    <x v="1"/>
    <n v="0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37"/>
    <x v="1"/>
    <x v="1"/>
    <x v="5"/>
    <s v="KCA"/>
    <s v="KCR"/>
    <x v="91"/>
    <s v="C"/>
    <n v="4"/>
    <n v="162"/>
    <n v="81"/>
    <n v="75"/>
    <n v="87"/>
    <s v="N"/>
    <x v="1"/>
    <x v="0"/>
    <x v="0"/>
    <x v="1"/>
    <n v="0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37"/>
    <x v="1"/>
    <x v="1"/>
    <x v="5"/>
    <s v="LAA"/>
    <s v="ANA"/>
    <x v="87"/>
    <s v="W"/>
    <n v="1"/>
    <n v="162"/>
    <n v="81"/>
    <n v="100"/>
    <n v="62"/>
    <s v="Y"/>
    <x v="1"/>
    <x v="0"/>
    <x v="0"/>
    <x v="1"/>
    <n v="0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37"/>
    <x v="1"/>
    <x v="1"/>
    <x v="1"/>
    <s v="LAN"/>
    <s v="LAD"/>
    <x v="47"/>
    <s v="W"/>
    <n v="1"/>
    <n v="162"/>
    <n v="81"/>
    <n v="84"/>
    <n v="78"/>
    <s v="Y"/>
    <x v="1"/>
    <x v="0"/>
    <x v="0"/>
    <x v="1"/>
    <n v="0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37"/>
    <x v="1"/>
    <x v="1"/>
    <x v="1"/>
    <s v="MIL"/>
    <s v="MIL"/>
    <x v="53"/>
    <s v="C"/>
    <n v="2"/>
    <n v="162"/>
    <n v="81"/>
    <n v="90"/>
    <n v="72"/>
    <s v="N"/>
    <x v="2"/>
    <x v="0"/>
    <x v="0"/>
    <x v="1"/>
    <n v="0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37"/>
    <x v="1"/>
    <x v="1"/>
    <x v="5"/>
    <s v="MIN"/>
    <s v="MIN"/>
    <x v="79"/>
    <s v="C"/>
    <n v="2"/>
    <n v="163"/>
    <n v="81"/>
    <n v="88"/>
    <n v="75"/>
    <s v="N"/>
    <x v="1"/>
    <x v="0"/>
    <x v="0"/>
    <x v="1"/>
    <n v="0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37"/>
    <x v="1"/>
    <x v="1"/>
    <x v="5"/>
    <s v="NYA"/>
    <s v="NYY"/>
    <x v="73"/>
    <s v="E"/>
    <n v="3"/>
    <n v="162"/>
    <n v="81"/>
    <n v="89"/>
    <n v="73"/>
    <s v="N"/>
    <x v="1"/>
    <x v="0"/>
    <x v="0"/>
    <x v="1"/>
    <n v="0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37"/>
    <x v="1"/>
    <x v="1"/>
    <x v="1"/>
    <s v="NYN"/>
    <s v="NYM"/>
    <x v="90"/>
    <s v="E"/>
    <n v="2"/>
    <n v="162"/>
    <n v="81"/>
    <n v="89"/>
    <n v="73"/>
    <s v="N"/>
    <x v="1"/>
    <x v="0"/>
    <x v="0"/>
    <x v="1"/>
    <n v="0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37"/>
    <x v="1"/>
    <x v="1"/>
    <x v="5"/>
    <s v="OAK"/>
    <s v="OAK"/>
    <x v="78"/>
    <s v="W"/>
    <n v="3"/>
    <n v="161"/>
    <n v="81"/>
    <n v="75"/>
    <n v="86"/>
    <s v="N"/>
    <x v="1"/>
    <x v="0"/>
    <x v="0"/>
    <x v="1"/>
    <n v="0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37"/>
    <x v="1"/>
    <x v="1"/>
    <x v="1"/>
    <s v="PHI"/>
    <s v="PHI"/>
    <x v="44"/>
    <s v="E"/>
    <n v="1"/>
    <n v="162"/>
    <n v="81"/>
    <n v="92"/>
    <n v="70"/>
    <s v="Y"/>
    <x v="1"/>
    <x v="1"/>
    <x v="1"/>
    <x v="2"/>
    <n v="1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37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37"/>
    <x v="1"/>
    <x v="1"/>
    <x v="1"/>
    <s v="SDN"/>
    <s v="SDP"/>
    <x v="92"/>
    <s v="W"/>
    <n v="5"/>
    <n v="162"/>
    <n v="81"/>
    <n v="63"/>
    <n v="99"/>
    <s v="N"/>
    <x v="1"/>
    <x v="0"/>
    <x v="0"/>
    <x v="1"/>
    <n v="0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37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37"/>
    <x v="1"/>
    <x v="1"/>
    <x v="1"/>
    <s v="SFN"/>
    <s v="SFG"/>
    <x v="42"/>
    <s v="W"/>
    <n v="4"/>
    <n v="162"/>
    <n v="81"/>
    <n v="72"/>
    <n v="90"/>
    <s v="N"/>
    <x v="1"/>
    <x v="0"/>
    <x v="0"/>
    <x v="1"/>
    <n v="0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37"/>
    <x v="1"/>
    <x v="1"/>
    <x v="1"/>
    <s v="SLN"/>
    <s v="STL"/>
    <x v="40"/>
    <s v="C"/>
    <n v="4"/>
    <n v="162"/>
    <n v="81"/>
    <n v="86"/>
    <n v="76"/>
    <s v="N"/>
    <x v="1"/>
    <x v="0"/>
    <x v="0"/>
    <x v="1"/>
    <n v="0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37"/>
    <x v="1"/>
    <x v="1"/>
    <x v="5"/>
    <s v="TBA"/>
    <s v="TBD"/>
    <x v="98"/>
    <s v="E"/>
    <n v="1"/>
    <n v="162"/>
    <n v="81"/>
    <n v="97"/>
    <n v="65"/>
    <s v="Y"/>
    <x v="1"/>
    <x v="1"/>
    <x v="1"/>
    <x v="1"/>
    <n v="0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37"/>
    <x v="1"/>
    <x v="1"/>
    <x v="5"/>
    <s v="TEX"/>
    <s v="TEX"/>
    <x v="88"/>
    <s v="W"/>
    <n v="2"/>
    <n v="162"/>
    <n v="81"/>
    <n v="79"/>
    <n v="83"/>
    <s v="N"/>
    <x v="1"/>
    <x v="0"/>
    <x v="0"/>
    <x v="1"/>
    <n v="0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37"/>
    <x v="1"/>
    <x v="1"/>
    <x v="5"/>
    <s v="TOR"/>
    <s v="TOR"/>
    <x v="94"/>
    <s v="E"/>
    <n v="4"/>
    <n v="162"/>
    <n v="81"/>
    <n v="86"/>
    <n v="76"/>
    <s v="N"/>
    <x v="1"/>
    <x v="0"/>
    <x v="0"/>
    <x v="1"/>
    <n v="0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37"/>
    <x v="1"/>
    <x v="1"/>
    <x v="1"/>
    <s v="WAS"/>
    <s v="WSN"/>
    <x v="13"/>
    <s v="E"/>
    <n v="5"/>
    <n v="161"/>
    <n v="80"/>
    <n v="59"/>
    <n v="102"/>
    <s v="N"/>
    <x v="1"/>
    <x v="0"/>
    <x v="0"/>
    <x v="1"/>
    <n v="0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38"/>
    <x v="1"/>
    <x v="1"/>
    <x v="1"/>
    <s v="ARI"/>
    <s v="ARI"/>
    <x v="97"/>
    <s v="W"/>
    <n v="5"/>
    <n v="162"/>
    <n v="81"/>
    <n v="70"/>
    <n v="92"/>
    <s v="N"/>
    <x v="1"/>
    <x v="0"/>
    <x v="0"/>
    <x v="1"/>
    <n v="0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38"/>
    <x v="1"/>
    <x v="1"/>
    <x v="1"/>
    <s v="ATL"/>
    <s v="ATL"/>
    <x v="24"/>
    <s v="E"/>
    <n v="3"/>
    <n v="162"/>
    <n v="81"/>
    <n v="86"/>
    <n v="76"/>
    <s v="N"/>
    <x v="1"/>
    <x v="0"/>
    <x v="0"/>
    <x v="1"/>
    <n v="0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38"/>
    <x v="1"/>
    <x v="1"/>
    <x v="5"/>
    <s v="BAL"/>
    <s v="BAL"/>
    <x v="37"/>
    <s v="E"/>
    <n v="5"/>
    <n v="162"/>
    <n v="81"/>
    <n v="64"/>
    <n v="98"/>
    <s v="N"/>
    <x v="1"/>
    <x v="0"/>
    <x v="0"/>
    <x v="1"/>
    <n v="0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38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38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38"/>
    <x v="1"/>
    <x v="1"/>
    <x v="1"/>
    <s v="CHN"/>
    <s v="CHC"/>
    <x v="25"/>
    <s v="C"/>
    <n v="2"/>
    <n v="161"/>
    <n v="80"/>
    <n v="83"/>
    <n v="78"/>
    <s v="N"/>
    <x v="1"/>
    <x v="0"/>
    <x v="0"/>
    <x v="1"/>
    <n v="0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38"/>
    <x v="1"/>
    <x v="1"/>
    <x v="1"/>
    <s v="CIN"/>
    <s v="CIN"/>
    <x v="26"/>
    <s v="C"/>
    <n v="4"/>
    <n v="162"/>
    <n v="81"/>
    <n v="78"/>
    <n v="84"/>
    <s v="N"/>
    <x v="1"/>
    <x v="0"/>
    <x v="0"/>
    <x v="1"/>
    <n v="0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38"/>
    <x v="1"/>
    <x v="1"/>
    <x v="5"/>
    <s v="CLE"/>
    <s v="CLE"/>
    <x v="76"/>
    <s v="C"/>
    <n v="4"/>
    <n v="162"/>
    <n v="81"/>
    <n v="65"/>
    <n v="97"/>
    <s v="N"/>
    <x v="1"/>
    <x v="0"/>
    <x v="0"/>
    <x v="1"/>
    <n v="0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38"/>
    <x v="1"/>
    <x v="1"/>
    <x v="1"/>
    <s v="COL"/>
    <s v="COL"/>
    <x v="95"/>
    <s v="W"/>
    <n v="2"/>
    <n v="162"/>
    <n v="81"/>
    <n v="92"/>
    <n v="70"/>
    <s v="N"/>
    <x v="2"/>
    <x v="0"/>
    <x v="0"/>
    <x v="1"/>
    <n v="0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38"/>
    <x v="1"/>
    <x v="1"/>
    <x v="5"/>
    <s v="DET"/>
    <s v="DET"/>
    <x v="77"/>
    <s v="C"/>
    <n v="2"/>
    <n v="163"/>
    <n v="81"/>
    <n v="86"/>
    <n v="77"/>
    <s v="N"/>
    <x v="1"/>
    <x v="0"/>
    <x v="0"/>
    <x v="1"/>
    <n v="0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38"/>
    <x v="1"/>
    <x v="1"/>
    <x v="1"/>
    <s v="FLO"/>
    <s v="FLA"/>
    <x v="96"/>
    <s v="E"/>
    <n v="2"/>
    <n v="162"/>
    <n v="81"/>
    <n v="87"/>
    <n v="75"/>
    <s v="N"/>
    <x v="1"/>
    <x v="0"/>
    <x v="0"/>
    <x v="1"/>
    <n v="0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38"/>
    <x v="1"/>
    <x v="1"/>
    <x v="1"/>
    <s v="HOU"/>
    <s v="HOU"/>
    <x v="89"/>
    <s v="C"/>
    <n v="5"/>
    <n v="162"/>
    <n v="81"/>
    <n v="74"/>
    <n v="88"/>
    <s v="N"/>
    <x v="1"/>
    <x v="0"/>
    <x v="0"/>
    <x v="1"/>
    <n v="0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38"/>
    <x v="1"/>
    <x v="1"/>
    <x v="5"/>
    <s v="KCA"/>
    <s v="KCR"/>
    <x v="91"/>
    <s v="C"/>
    <n v="4"/>
    <n v="162"/>
    <n v="81"/>
    <n v="65"/>
    <n v="97"/>
    <s v="N"/>
    <x v="1"/>
    <x v="0"/>
    <x v="0"/>
    <x v="1"/>
    <n v="0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38"/>
    <x v="1"/>
    <x v="1"/>
    <x v="5"/>
    <s v="LAA"/>
    <s v="ANA"/>
    <x v="87"/>
    <s v="W"/>
    <n v="1"/>
    <n v="162"/>
    <n v="81"/>
    <n v="97"/>
    <n v="65"/>
    <s v="Y"/>
    <x v="1"/>
    <x v="0"/>
    <x v="0"/>
    <x v="1"/>
    <n v="0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38"/>
    <x v="1"/>
    <x v="1"/>
    <x v="1"/>
    <s v="LAN"/>
    <s v="LAD"/>
    <x v="47"/>
    <s v="W"/>
    <n v="1"/>
    <n v="162"/>
    <n v="81"/>
    <n v="95"/>
    <n v="67"/>
    <s v="Y"/>
    <x v="1"/>
    <x v="0"/>
    <x v="0"/>
    <x v="1"/>
    <n v="0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38"/>
    <x v="1"/>
    <x v="1"/>
    <x v="1"/>
    <s v="MIL"/>
    <s v="MIL"/>
    <x v="53"/>
    <s v="C"/>
    <n v="3"/>
    <n v="162"/>
    <n v="81"/>
    <n v="80"/>
    <n v="82"/>
    <s v="N"/>
    <x v="1"/>
    <x v="0"/>
    <x v="0"/>
    <x v="1"/>
    <n v="0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38"/>
    <x v="1"/>
    <x v="1"/>
    <x v="5"/>
    <s v="MIN"/>
    <s v="MIN"/>
    <x v="79"/>
    <s v="C"/>
    <n v="1"/>
    <n v="163"/>
    <n v="82"/>
    <n v="87"/>
    <n v="76"/>
    <s v="Y"/>
    <x v="1"/>
    <x v="0"/>
    <x v="0"/>
    <x v="1"/>
    <n v="0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38"/>
    <x v="1"/>
    <x v="1"/>
    <x v="5"/>
    <s v="NYA"/>
    <s v="NYY"/>
    <x v="73"/>
    <s v="E"/>
    <n v="1"/>
    <n v="162"/>
    <n v="81"/>
    <n v="103"/>
    <n v="59"/>
    <s v="Y"/>
    <x v="1"/>
    <x v="1"/>
    <x v="1"/>
    <x v="2"/>
    <n v="1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38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38"/>
    <x v="1"/>
    <x v="1"/>
    <x v="5"/>
    <s v="OAK"/>
    <s v="OAK"/>
    <x v="78"/>
    <s v="W"/>
    <n v="4"/>
    <n v="162"/>
    <n v="81"/>
    <n v="75"/>
    <n v="87"/>
    <s v="N"/>
    <x v="1"/>
    <x v="0"/>
    <x v="0"/>
    <x v="1"/>
    <n v="0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38"/>
    <x v="1"/>
    <x v="1"/>
    <x v="1"/>
    <s v="PHI"/>
    <s v="PHI"/>
    <x v="44"/>
    <s v="E"/>
    <n v="1"/>
    <n v="162"/>
    <n v="81"/>
    <n v="93"/>
    <n v="69"/>
    <s v="Y"/>
    <x v="1"/>
    <x v="1"/>
    <x v="1"/>
    <x v="1"/>
    <n v="0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38"/>
    <x v="1"/>
    <x v="1"/>
    <x v="1"/>
    <s v="PIT"/>
    <s v="PIT"/>
    <x v="39"/>
    <s v="C"/>
    <n v="6"/>
    <n v="161"/>
    <n v="81"/>
    <n v="62"/>
    <n v="99"/>
    <s v="N"/>
    <x v="1"/>
    <x v="0"/>
    <x v="0"/>
    <x v="1"/>
    <n v="0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38"/>
    <x v="1"/>
    <x v="1"/>
    <x v="1"/>
    <s v="SDN"/>
    <s v="SDP"/>
    <x v="92"/>
    <s v="W"/>
    <n v="4"/>
    <n v="162"/>
    <n v="81"/>
    <n v="75"/>
    <n v="87"/>
    <s v="N"/>
    <x v="1"/>
    <x v="0"/>
    <x v="0"/>
    <x v="1"/>
    <n v="0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38"/>
    <x v="1"/>
    <x v="1"/>
    <x v="5"/>
    <s v="SEA"/>
    <s v="SEA"/>
    <x v="93"/>
    <s v="W"/>
    <n v="3"/>
    <n v="162"/>
    <n v="81"/>
    <n v="85"/>
    <n v="77"/>
    <s v="N"/>
    <x v="1"/>
    <x v="0"/>
    <x v="0"/>
    <x v="1"/>
    <n v="0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38"/>
    <x v="1"/>
    <x v="1"/>
    <x v="1"/>
    <s v="SFN"/>
    <s v="SFG"/>
    <x v="42"/>
    <s v="W"/>
    <n v="3"/>
    <n v="162"/>
    <n v="81"/>
    <n v="88"/>
    <n v="74"/>
    <s v="N"/>
    <x v="1"/>
    <x v="0"/>
    <x v="0"/>
    <x v="1"/>
    <n v="0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38"/>
    <x v="1"/>
    <x v="1"/>
    <x v="1"/>
    <s v="SLN"/>
    <s v="STL"/>
    <x v="40"/>
    <s v="C"/>
    <n v="1"/>
    <n v="162"/>
    <n v="81"/>
    <n v="91"/>
    <n v="71"/>
    <s v="Y"/>
    <x v="1"/>
    <x v="0"/>
    <x v="0"/>
    <x v="1"/>
    <n v="0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38"/>
    <x v="1"/>
    <x v="1"/>
    <x v="5"/>
    <s v="TBA"/>
    <s v="TBD"/>
    <x v="98"/>
    <s v="E"/>
    <n v="3"/>
    <n v="162"/>
    <n v="81"/>
    <n v="84"/>
    <n v="78"/>
    <s v="N"/>
    <x v="1"/>
    <x v="0"/>
    <x v="0"/>
    <x v="1"/>
    <n v="0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38"/>
    <x v="1"/>
    <x v="1"/>
    <x v="5"/>
    <s v="TEX"/>
    <s v="TEX"/>
    <x v="88"/>
    <s v="W"/>
    <n v="2"/>
    <n v="162"/>
    <n v="81"/>
    <n v="87"/>
    <n v="75"/>
    <s v="N"/>
    <x v="1"/>
    <x v="0"/>
    <x v="0"/>
    <x v="1"/>
    <n v="0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38"/>
    <x v="1"/>
    <x v="1"/>
    <x v="5"/>
    <s v="TOR"/>
    <s v="TOR"/>
    <x v="94"/>
    <s v="E"/>
    <n v="4"/>
    <n v="162"/>
    <n v="81"/>
    <n v="75"/>
    <n v="87"/>
    <s v="N"/>
    <x v="1"/>
    <x v="0"/>
    <x v="0"/>
    <x v="1"/>
    <n v="0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38"/>
    <x v="1"/>
    <x v="1"/>
    <x v="1"/>
    <s v="WAS"/>
    <s v="WSN"/>
    <x v="13"/>
    <s v="E"/>
    <n v="5"/>
    <n v="162"/>
    <n v="81"/>
    <n v="59"/>
    <n v="103"/>
    <s v="N"/>
    <x v="1"/>
    <x v="0"/>
    <x v="0"/>
    <x v="1"/>
    <n v="0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39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39"/>
    <x v="1"/>
    <x v="1"/>
    <x v="1"/>
    <s v="ATL"/>
    <s v="ATL"/>
    <x v="24"/>
    <s v="E"/>
    <n v="2"/>
    <n v="162"/>
    <n v="81"/>
    <n v="91"/>
    <n v="71"/>
    <s v="N"/>
    <x v="2"/>
    <x v="0"/>
    <x v="0"/>
    <x v="1"/>
    <n v="0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39"/>
    <x v="1"/>
    <x v="1"/>
    <x v="5"/>
    <s v="BAL"/>
    <s v="BAL"/>
    <x v="37"/>
    <s v="E"/>
    <n v="5"/>
    <n v="162"/>
    <n v="81"/>
    <n v="66"/>
    <n v="96"/>
    <s v="N"/>
    <x v="1"/>
    <x v="0"/>
    <x v="0"/>
    <x v="1"/>
    <n v="0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39"/>
    <x v="1"/>
    <x v="1"/>
    <x v="5"/>
    <s v="BOS"/>
    <s v="BOS"/>
    <x v="74"/>
    <s v="E"/>
    <n v="3"/>
    <n v="162"/>
    <n v="81"/>
    <n v="89"/>
    <n v="73"/>
    <s v="N"/>
    <x v="1"/>
    <x v="0"/>
    <x v="0"/>
    <x v="1"/>
    <n v="0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39"/>
    <x v="1"/>
    <x v="1"/>
    <x v="5"/>
    <s v="CHA"/>
    <s v="CHW"/>
    <x v="75"/>
    <s v="C"/>
    <n v="2"/>
    <n v="162"/>
    <n v="81"/>
    <n v="88"/>
    <n v="74"/>
    <s v="N"/>
    <x v="1"/>
    <x v="0"/>
    <x v="0"/>
    <x v="1"/>
    <n v="0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39"/>
    <x v="1"/>
    <x v="1"/>
    <x v="1"/>
    <s v="CHN"/>
    <s v="CHC"/>
    <x v="25"/>
    <s v="C"/>
    <n v="5"/>
    <n v="162"/>
    <n v="81"/>
    <n v="75"/>
    <n v="87"/>
    <s v="N"/>
    <x v="1"/>
    <x v="0"/>
    <x v="0"/>
    <x v="1"/>
    <n v="0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39"/>
    <x v="1"/>
    <x v="1"/>
    <x v="1"/>
    <s v="CIN"/>
    <s v="CIN"/>
    <x v="26"/>
    <s v="C"/>
    <n v="1"/>
    <n v="162"/>
    <n v="81"/>
    <n v="91"/>
    <n v="71"/>
    <s v="Y"/>
    <x v="1"/>
    <x v="0"/>
    <x v="0"/>
    <x v="1"/>
    <n v="0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39"/>
    <x v="1"/>
    <x v="1"/>
    <x v="5"/>
    <s v="CLE"/>
    <s v="CLE"/>
    <x v="76"/>
    <s v="C"/>
    <n v="4"/>
    <n v="162"/>
    <n v="81"/>
    <n v="69"/>
    <n v="93"/>
    <s v="N"/>
    <x v="1"/>
    <x v="0"/>
    <x v="0"/>
    <x v="1"/>
    <n v="0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39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39"/>
    <x v="1"/>
    <x v="1"/>
    <x v="5"/>
    <s v="DET"/>
    <s v="DET"/>
    <x v="77"/>
    <s v="C"/>
    <n v="3"/>
    <n v="162"/>
    <n v="81"/>
    <n v="81"/>
    <n v="81"/>
    <s v="N"/>
    <x v="1"/>
    <x v="0"/>
    <x v="0"/>
    <x v="1"/>
    <n v="0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39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39"/>
    <x v="1"/>
    <x v="1"/>
    <x v="1"/>
    <s v="HOU"/>
    <s v="HOU"/>
    <x v="89"/>
    <s v="C"/>
    <n v="4"/>
    <n v="162"/>
    <n v="81"/>
    <n v="76"/>
    <n v="86"/>
    <s v="N"/>
    <x v="1"/>
    <x v="0"/>
    <x v="0"/>
    <x v="1"/>
    <n v="0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39"/>
    <x v="1"/>
    <x v="1"/>
    <x v="5"/>
    <s v="KCA"/>
    <s v="KCR"/>
    <x v="91"/>
    <s v="C"/>
    <n v="5"/>
    <n v="162"/>
    <n v="81"/>
    <n v="67"/>
    <n v="95"/>
    <s v="N"/>
    <x v="1"/>
    <x v="0"/>
    <x v="0"/>
    <x v="1"/>
    <n v="0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39"/>
    <x v="1"/>
    <x v="1"/>
    <x v="5"/>
    <s v="LAA"/>
    <s v="ANA"/>
    <x v="87"/>
    <s v="W"/>
    <n v="3"/>
    <n v="162"/>
    <n v="81"/>
    <n v="80"/>
    <n v="82"/>
    <s v="N"/>
    <x v="1"/>
    <x v="0"/>
    <x v="0"/>
    <x v="1"/>
    <n v="0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39"/>
    <x v="1"/>
    <x v="1"/>
    <x v="1"/>
    <s v="LAN"/>
    <s v="LAD"/>
    <x v="47"/>
    <s v="W"/>
    <n v="4"/>
    <n v="162"/>
    <n v="81"/>
    <n v="80"/>
    <n v="82"/>
    <s v="N"/>
    <x v="1"/>
    <x v="0"/>
    <x v="0"/>
    <x v="1"/>
    <n v="0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39"/>
    <x v="1"/>
    <x v="1"/>
    <x v="1"/>
    <s v="MIL"/>
    <s v="MIL"/>
    <x v="53"/>
    <s v="C"/>
    <n v="3"/>
    <n v="162"/>
    <n v="81"/>
    <n v="77"/>
    <n v="85"/>
    <s v="N"/>
    <x v="1"/>
    <x v="0"/>
    <x v="0"/>
    <x v="1"/>
    <n v="0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39"/>
    <x v="1"/>
    <x v="1"/>
    <x v="5"/>
    <s v="MIN"/>
    <s v="MIN"/>
    <x v="79"/>
    <s v="C"/>
    <n v="1"/>
    <n v="162"/>
    <n v="81"/>
    <n v="94"/>
    <n v="68"/>
    <s v="Y"/>
    <x v="1"/>
    <x v="0"/>
    <x v="0"/>
    <x v="1"/>
    <n v="0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39"/>
    <x v="1"/>
    <x v="1"/>
    <x v="5"/>
    <s v="NYA"/>
    <s v="NYY"/>
    <x v="73"/>
    <s v="E"/>
    <n v="2"/>
    <n v="162"/>
    <n v="81"/>
    <n v="95"/>
    <n v="67"/>
    <s v="N"/>
    <x v="2"/>
    <x v="0"/>
    <x v="0"/>
    <x v="1"/>
    <n v="0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39"/>
    <x v="1"/>
    <x v="1"/>
    <x v="1"/>
    <s v="NYN"/>
    <s v="NYM"/>
    <x v="90"/>
    <s v="E"/>
    <n v="4"/>
    <n v="162"/>
    <n v="81"/>
    <n v="79"/>
    <n v="83"/>
    <s v="N"/>
    <x v="1"/>
    <x v="0"/>
    <x v="0"/>
    <x v="1"/>
    <n v="0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39"/>
    <x v="1"/>
    <x v="1"/>
    <x v="5"/>
    <s v="OAK"/>
    <s v="OAK"/>
    <x v="78"/>
    <s v="W"/>
    <n v="2"/>
    <n v="162"/>
    <n v="81"/>
    <n v="81"/>
    <n v="81"/>
    <s v="N"/>
    <x v="1"/>
    <x v="0"/>
    <x v="0"/>
    <x v="1"/>
    <n v="0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39"/>
    <x v="1"/>
    <x v="1"/>
    <x v="1"/>
    <s v="PHI"/>
    <s v="PHI"/>
    <x v="44"/>
    <s v="E"/>
    <n v="1"/>
    <n v="162"/>
    <n v="84"/>
    <n v="97"/>
    <n v="65"/>
    <s v="Y"/>
    <x v="1"/>
    <x v="0"/>
    <x v="0"/>
    <x v="1"/>
    <n v="0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39"/>
    <x v="1"/>
    <x v="1"/>
    <x v="1"/>
    <s v="PIT"/>
    <s v="PIT"/>
    <x v="39"/>
    <s v="C"/>
    <n v="6"/>
    <n v="162"/>
    <n v="81"/>
    <n v="57"/>
    <n v="105"/>
    <s v="N"/>
    <x v="1"/>
    <x v="0"/>
    <x v="0"/>
    <x v="1"/>
    <n v="0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39"/>
    <x v="1"/>
    <x v="1"/>
    <x v="1"/>
    <s v="SDN"/>
    <s v="SDP"/>
    <x v="92"/>
    <s v="W"/>
    <n v="2"/>
    <n v="162"/>
    <n v="81"/>
    <n v="90"/>
    <n v="72"/>
    <s v="N"/>
    <x v="1"/>
    <x v="0"/>
    <x v="0"/>
    <x v="1"/>
    <n v="0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39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39"/>
    <x v="1"/>
    <x v="1"/>
    <x v="1"/>
    <s v="SFN"/>
    <s v="SFG"/>
    <x v="42"/>
    <s v="W"/>
    <n v="1"/>
    <n v="162"/>
    <n v="81"/>
    <n v="92"/>
    <n v="70"/>
    <s v="Y"/>
    <x v="1"/>
    <x v="1"/>
    <x v="1"/>
    <x v="2"/>
    <n v="1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39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39"/>
    <x v="1"/>
    <x v="1"/>
    <x v="5"/>
    <s v="TBA"/>
    <s v="TBD"/>
    <x v="98"/>
    <s v="E"/>
    <n v="1"/>
    <n v="162"/>
    <n v="81"/>
    <n v="96"/>
    <n v="66"/>
    <s v="Y"/>
    <x v="1"/>
    <x v="0"/>
    <x v="0"/>
    <x v="1"/>
    <n v="0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39"/>
    <x v="1"/>
    <x v="1"/>
    <x v="5"/>
    <s v="TEX"/>
    <s v="TEX"/>
    <x v="88"/>
    <s v="W"/>
    <n v="1"/>
    <n v="162"/>
    <n v="81"/>
    <n v="90"/>
    <n v="72"/>
    <s v="Y"/>
    <x v="1"/>
    <x v="1"/>
    <x v="1"/>
    <x v="1"/>
    <n v="0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39"/>
    <x v="1"/>
    <x v="1"/>
    <x v="5"/>
    <s v="TOR"/>
    <s v="TOR"/>
    <x v="94"/>
    <s v="E"/>
    <n v="4"/>
    <n v="162"/>
    <n v="78"/>
    <n v="85"/>
    <n v="77"/>
    <s v="N"/>
    <x v="1"/>
    <x v="0"/>
    <x v="0"/>
    <x v="1"/>
    <n v="0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39"/>
    <x v="1"/>
    <x v="1"/>
    <x v="1"/>
    <s v="WAS"/>
    <s v="WSN"/>
    <x v="13"/>
    <s v="E"/>
    <n v="5"/>
    <n v="162"/>
    <n v="81"/>
    <n v="69"/>
    <n v="93"/>
    <s v="N"/>
    <x v="1"/>
    <x v="0"/>
    <x v="0"/>
    <x v="1"/>
    <n v="0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40"/>
    <x v="1"/>
    <x v="1"/>
    <x v="1"/>
    <s v="ARI"/>
    <s v="ARI"/>
    <x v="97"/>
    <s v="W"/>
    <n v="1"/>
    <n v="162"/>
    <n v="81"/>
    <n v="94"/>
    <n v="68"/>
    <s v="Y"/>
    <x v="1"/>
    <x v="0"/>
    <x v="0"/>
    <x v="1"/>
    <n v="0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40"/>
    <x v="1"/>
    <x v="1"/>
    <x v="1"/>
    <s v="ATL"/>
    <s v="ATL"/>
    <x v="24"/>
    <s v="E"/>
    <n v="2"/>
    <n v="162"/>
    <n v="81"/>
    <n v="89"/>
    <n v="73"/>
    <s v="N"/>
    <x v="1"/>
    <x v="0"/>
    <x v="0"/>
    <x v="1"/>
    <n v="0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40"/>
    <x v="1"/>
    <x v="1"/>
    <x v="5"/>
    <s v="BAL"/>
    <s v="BAL"/>
    <x v="37"/>
    <s v="E"/>
    <n v="5"/>
    <n v="162"/>
    <n v="81"/>
    <n v="69"/>
    <n v="93"/>
    <s v="N"/>
    <x v="1"/>
    <x v="0"/>
    <x v="0"/>
    <x v="1"/>
    <n v="0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40"/>
    <x v="1"/>
    <x v="1"/>
    <x v="5"/>
    <s v="BOS"/>
    <s v="BOS"/>
    <x v="74"/>
    <s v="E"/>
    <n v="3"/>
    <n v="162"/>
    <n v="81"/>
    <n v="90"/>
    <n v="72"/>
    <s v="N"/>
    <x v="1"/>
    <x v="0"/>
    <x v="0"/>
    <x v="1"/>
    <n v="0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40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40"/>
    <x v="1"/>
    <x v="1"/>
    <x v="1"/>
    <s v="CHN"/>
    <s v="CHC"/>
    <x v="25"/>
    <s v="C"/>
    <n v="5"/>
    <n v="162"/>
    <n v="81"/>
    <n v="71"/>
    <n v="91"/>
    <s v="N"/>
    <x v="1"/>
    <x v="0"/>
    <x v="0"/>
    <x v="1"/>
    <n v="0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40"/>
    <x v="1"/>
    <x v="1"/>
    <x v="1"/>
    <s v="CIN"/>
    <s v="CIN"/>
    <x v="26"/>
    <s v="C"/>
    <n v="3"/>
    <n v="162"/>
    <n v="81"/>
    <n v="79"/>
    <n v="83"/>
    <s v="N"/>
    <x v="1"/>
    <x v="0"/>
    <x v="0"/>
    <x v="1"/>
    <n v="0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40"/>
    <x v="1"/>
    <x v="1"/>
    <x v="5"/>
    <s v="CLE"/>
    <s v="CLE"/>
    <x v="76"/>
    <s v="C"/>
    <n v="2"/>
    <n v="162"/>
    <n v="81"/>
    <n v="80"/>
    <n v="82"/>
    <s v="N"/>
    <x v="1"/>
    <x v="0"/>
    <x v="0"/>
    <x v="1"/>
    <n v="0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40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40"/>
    <x v="1"/>
    <x v="1"/>
    <x v="5"/>
    <s v="DET"/>
    <s v="DET"/>
    <x v="77"/>
    <s v="C"/>
    <n v="1"/>
    <n v="162"/>
    <n v="81"/>
    <n v="95"/>
    <n v="67"/>
    <s v="Y"/>
    <x v="1"/>
    <x v="0"/>
    <x v="0"/>
    <x v="1"/>
    <n v="0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40"/>
    <x v="1"/>
    <x v="1"/>
    <x v="1"/>
    <s v="FLO"/>
    <s v="FLA"/>
    <x v="96"/>
    <s v="E"/>
    <n v="5"/>
    <n v="162"/>
    <n v="78"/>
    <n v="72"/>
    <n v="90"/>
    <s v="N"/>
    <x v="1"/>
    <x v="0"/>
    <x v="0"/>
    <x v="1"/>
    <n v="0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40"/>
    <x v="1"/>
    <x v="1"/>
    <x v="1"/>
    <s v="HOU"/>
    <s v="HOU"/>
    <x v="89"/>
    <s v="C"/>
    <n v="6"/>
    <n v="162"/>
    <n v="81"/>
    <n v="56"/>
    <n v="106"/>
    <s v="N"/>
    <x v="1"/>
    <x v="0"/>
    <x v="0"/>
    <x v="1"/>
    <n v="0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40"/>
    <x v="1"/>
    <x v="1"/>
    <x v="5"/>
    <s v="KCA"/>
    <s v="KCR"/>
    <x v="91"/>
    <s v="C"/>
    <n v="4"/>
    <n v="162"/>
    <n v="81"/>
    <n v="71"/>
    <n v="91"/>
    <s v="N"/>
    <x v="1"/>
    <x v="0"/>
    <x v="0"/>
    <x v="1"/>
    <n v="0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40"/>
    <x v="1"/>
    <x v="1"/>
    <x v="5"/>
    <s v="LAA"/>
    <s v="ANA"/>
    <x v="87"/>
    <s v="W"/>
    <n v="2"/>
    <n v="162"/>
    <n v="81"/>
    <n v="86"/>
    <n v="76"/>
    <s v="N"/>
    <x v="1"/>
    <x v="0"/>
    <x v="0"/>
    <x v="1"/>
    <n v="0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40"/>
    <x v="1"/>
    <x v="1"/>
    <x v="1"/>
    <s v="LAN"/>
    <s v="LAD"/>
    <x v="47"/>
    <s v="W"/>
    <n v="3"/>
    <n v="161"/>
    <n v="81"/>
    <n v="82"/>
    <n v="79"/>
    <s v="N"/>
    <x v="1"/>
    <x v="0"/>
    <x v="0"/>
    <x v="1"/>
    <n v="0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40"/>
    <x v="1"/>
    <x v="1"/>
    <x v="1"/>
    <s v="MIL"/>
    <s v="MIL"/>
    <x v="53"/>
    <s v="C"/>
    <n v="1"/>
    <n v="162"/>
    <n v="81"/>
    <n v="96"/>
    <n v="66"/>
    <s v="Y"/>
    <x v="1"/>
    <x v="0"/>
    <x v="0"/>
    <x v="1"/>
    <n v="0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40"/>
    <x v="1"/>
    <x v="1"/>
    <x v="5"/>
    <s v="MIN"/>
    <s v="MIN"/>
    <x v="79"/>
    <s v="C"/>
    <n v="5"/>
    <n v="162"/>
    <n v="81"/>
    <n v="63"/>
    <n v="99"/>
    <s v="N"/>
    <x v="1"/>
    <x v="0"/>
    <x v="0"/>
    <x v="1"/>
    <n v="0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40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40"/>
    <x v="1"/>
    <x v="1"/>
    <x v="1"/>
    <s v="NYN"/>
    <s v="NYM"/>
    <x v="90"/>
    <s v="E"/>
    <n v="4"/>
    <n v="162"/>
    <n v="81"/>
    <n v="77"/>
    <n v="85"/>
    <s v="N"/>
    <x v="1"/>
    <x v="0"/>
    <x v="0"/>
    <x v="1"/>
    <n v="0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40"/>
    <x v="1"/>
    <x v="1"/>
    <x v="5"/>
    <s v="OAK"/>
    <s v="OAK"/>
    <x v="78"/>
    <s v="W"/>
    <n v="3"/>
    <n v="162"/>
    <n v="81"/>
    <n v="74"/>
    <n v="88"/>
    <s v="N"/>
    <x v="1"/>
    <x v="0"/>
    <x v="0"/>
    <x v="1"/>
    <n v="0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40"/>
    <x v="1"/>
    <x v="1"/>
    <x v="1"/>
    <s v="PHI"/>
    <s v="PHI"/>
    <x v="44"/>
    <s v="E"/>
    <n v="1"/>
    <n v="162"/>
    <n v="81"/>
    <n v="102"/>
    <n v="60"/>
    <s v="Y"/>
    <x v="1"/>
    <x v="0"/>
    <x v="0"/>
    <x v="1"/>
    <n v="0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40"/>
    <x v="1"/>
    <x v="1"/>
    <x v="1"/>
    <s v="PIT"/>
    <s v="PIT"/>
    <x v="39"/>
    <s v="C"/>
    <n v="4"/>
    <n v="162"/>
    <n v="81"/>
    <n v="72"/>
    <n v="90"/>
    <s v="N"/>
    <x v="1"/>
    <x v="0"/>
    <x v="0"/>
    <x v="1"/>
    <n v="0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40"/>
    <x v="1"/>
    <x v="1"/>
    <x v="1"/>
    <s v="SDN"/>
    <s v="SDP"/>
    <x v="92"/>
    <s v="W"/>
    <n v="5"/>
    <n v="162"/>
    <n v="81"/>
    <n v="71"/>
    <n v="91"/>
    <s v="N"/>
    <x v="1"/>
    <x v="0"/>
    <x v="0"/>
    <x v="1"/>
    <n v="0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40"/>
    <x v="1"/>
    <x v="1"/>
    <x v="5"/>
    <s v="SEA"/>
    <s v="SEA"/>
    <x v="93"/>
    <s v="W"/>
    <n v="4"/>
    <n v="162"/>
    <n v="84"/>
    <n v="67"/>
    <n v="95"/>
    <s v="N"/>
    <x v="1"/>
    <x v="0"/>
    <x v="0"/>
    <x v="1"/>
    <n v="0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40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40"/>
    <x v="1"/>
    <x v="1"/>
    <x v="1"/>
    <s v="SLN"/>
    <s v="STL"/>
    <x v="40"/>
    <s v="C"/>
    <n v="2"/>
    <n v="162"/>
    <n v="81"/>
    <n v="90"/>
    <n v="72"/>
    <s v="N"/>
    <x v="2"/>
    <x v="1"/>
    <x v="1"/>
    <x v="2"/>
    <n v="1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40"/>
    <x v="1"/>
    <x v="1"/>
    <x v="5"/>
    <s v="TBA"/>
    <s v="TBD"/>
    <x v="98"/>
    <s v="E"/>
    <n v="2"/>
    <n v="162"/>
    <n v="81"/>
    <n v="91"/>
    <n v="71"/>
    <s v="N"/>
    <x v="2"/>
    <x v="0"/>
    <x v="0"/>
    <x v="1"/>
    <n v="0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40"/>
    <x v="1"/>
    <x v="1"/>
    <x v="5"/>
    <s v="TEX"/>
    <s v="TEX"/>
    <x v="88"/>
    <s v="W"/>
    <n v="1"/>
    <n v="162"/>
    <n v="81"/>
    <n v="96"/>
    <n v="66"/>
    <s v="Y"/>
    <x v="1"/>
    <x v="1"/>
    <x v="1"/>
    <x v="1"/>
    <n v="0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40"/>
    <x v="1"/>
    <x v="1"/>
    <x v="5"/>
    <s v="TOR"/>
    <s v="TOR"/>
    <x v="94"/>
    <s v="E"/>
    <n v="4"/>
    <n v="162"/>
    <n v="81"/>
    <n v="81"/>
    <n v="81"/>
    <s v="N"/>
    <x v="1"/>
    <x v="0"/>
    <x v="0"/>
    <x v="1"/>
    <n v="0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40"/>
    <x v="1"/>
    <x v="1"/>
    <x v="1"/>
    <s v="WAS"/>
    <s v="WSN"/>
    <x v="13"/>
    <s v="E"/>
    <n v="3"/>
    <n v="161"/>
    <n v="80"/>
    <n v="80"/>
    <n v="81"/>
    <s v="N"/>
    <x v="1"/>
    <x v="0"/>
    <x v="0"/>
    <x v="1"/>
    <n v="0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41"/>
    <x v="1"/>
    <x v="1"/>
    <x v="1"/>
    <s v="ARI"/>
    <s v="ARI"/>
    <x v="97"/>
    <s v="W"/>
    <n v="3"/>
    <n v="162"/>
    <n v="81"/>
    <n v="81"/>
    <n v="81"/>
    <s v="N"/>
    <x v="1"/>
    <x v="0"/>
    <x v="0"/>
    <x v="1"/>
    <n v="0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41"/>
    <x v="1"/>
    <x v="1"/>
    <x v="1"/>
    <s v="ATL"/>
    <s v="ATL"/>
    <x v="24"/>
    <s v="E"/>
    <n v="2"/>
    <n v="162"/>
    <n v="81"/>
    <n v="94"/>
    <n v="68"/>
    <s v="N"/>
    <x v="2"/>
    <x v="0"/>
    <x v="0"/>
    <x v="1"/>
    <n v="0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41"/>
    <x v="1"/>
    <x v="1"/>
    <x v="5"/>
    <s v="BAL"/>
    <s v="BAL"/>
    <x v="37"/>
    <s v="E"/>
    <n v="2"/>
    <n v="162"/>
    <n v="81"/>
    <n v="93"/>
    <n v="69"/>
    <s v="N"/>
    <x v="2"/>
    <x v="0"/>
    <x v="0"/>
    <x v="1"/>
    <n v="0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41"/>
    <x v="1"/>
    <x v="1"/>
    <x v="5"/>
    <s v="BOS"/>
    <s v="BOS"/>
    <x v="74"/>
    <s v="E"/>
    <n v="5"/>
    <n v="162"/>
    <n v="81"/>
    <n v="69"/>
    <n v="93"/>
    <s v="N"/>
    <x v="1"/>
    <x v="0"/>
    <x v="0"/>
    <x v="1"/>
    <n v="0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41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41"/>
    <x v="1"/>
    <x v="1"/>
    <x v="1"/>
    <s v="CHN"/>
    <s v="CHC"/>
    <x v="25"/>
    <s v="C"/>
    <n v="5"/>
    <n v="162"/>
    <n v="81"/>
    <n v="61"/>
    <n v="101"/>
    <s v="N"/>
    <x v="1"/>
    <x v="0"/>
    <x v="0"/>
    <x v="1"/>
    <n v="0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41"/>
    <x v="1"/>
    <x v="1"/>
    <x v="1"/>
    <s v="CIN"/>
    <s v="CIN"/>
    <x v="26"/>
    <s v="C"/>
    <n v="1"/>
    <n v="162"/>
    <n v="81"/>
    <n v="97"/>
    <n v="65"/>
    <s v="Y"/>
    <x v="1"/>
    <x v="0"/>
    <x v="0"/>
    <x v="1"/>
    <n v="0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41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41"/>
    <x v="1"/>
    <x v="1"/>
    <x v="1"/>
    <s v="COL"/>
    <s v="COL"/>
    <x v="95"/>
    <s v="W"/>
    <n v="5"/>
    <n v="162"/>
    <n v="81"/>
    <n v="64"/>
    <n v="98"/>
    <s v="N"/>
    <x v="1"/>
    <x v="0"/>
    <x v="0"/>
    <x v="1"/>
    <n v="0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41"/>
    <x v="1"/>
    <x v="1"/>
    <x v="5"/>
    <s v="DET"/>
    <s v="DET"/>
    <x v="77"/>
    <s v="C"/>
    <n v="1"/>
    <n v="162"/>
    <n v="81"/>
    <n v="88"/>
    <n v="74"/>
    <s v="Y"/>
    <x v="1"/>
    <x v="1"/>
    <x v="1"/>
    <x v="1"/>
    <n v="0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41"/>
    <x v="1"/>
    <x v="1"/>
    <x v="1"/>
    <s v="HOU"/>
    <s v="HOU"/>
    <x v="89"/>
    <s v="C"/>
    <n v="6"/>
    <n v="162"/>
    <n v="81"/>
    <n v="55"/>
    <n v="107"/>
    <s v="N"/>
    <x v="1"/>
    <x v="0"/>
    <x v="0"/>
    <x v="1"/>
    <n v="0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41"/>
    <x v="1"/>
    <x v="1"/>
    <x v="5"/>
    <s v="KCA"/>
    <s v="KCR"/>
    <x v="91"/>
    <s v="C"/>
    <n v="3"/>
    <n v="162"/>
    <n v="81"/>
    <n v="72"/>
    <n v="90"/>
    <s v="N"/>
    <x v="1"/>
    <x v="0"/>
    <x v="0"/>
    <x v="1"/>
    <n v="0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41"/>
    <x v="1"/>
    <x v="1"/>
    <x v="5"/>
    <s v="LAA"/>
    <s v="ANA"/>
    <x v="87"/>
    <s v="W"/>
    <n v="3"/>
    <n v="162"/>
    <n v="81"/>
    <n v="89"/>
    <n v="73"/>
    <s v="N"/>
    <x v="1"/>
    <x v="0"/>
    <x v="0"/>
    <x v="1"/>
    <n v="0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41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41"/>
    <x v="1"/>
    <x v="1"/>
    <x v="1"/>
    <s v="MIA"/>
    <s v="FLA"/>
    <x v="96"/>
    <s v="E"/>
    <n v="5"/>
    <n v="162"/>
    <n v="81"/>
    <n v="69"/>
    <n v="93"/>
    <s v="N"/>
    <x v="1"/>
    <x v="0"/>
    <x v="0"/>
    <x v="1"/>
    <n v="0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41"/>
    <x v="1"/>
    <x v="1"/>
    <x v="1"/>
    <s v="MIL"/>
    <s v="MIL"/>
    <x v="53"/>
    <s v="C"/>
    <n v="3"/>
    <n v="162"/>
    <n v="81"/>
    <n v="83"/>
    <n v="79"/>
    <s v="N"/>
    <x v="1"/>
    <x v="0"/>
    <x v="0"/>
    <x v="1"/>
    <n v="0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41"/>
    <x v="1"/>
    <x v="1"/>
    <x v="5"/>
    <s v="MIN"/>
    <s v="MIN"/>
    <x v="79"/>
    <s v="C"/>
    <n v="5"/>
    <n v="162"/>
    <n v="81"/>
    <n v="66"/>
    <n v="96"/>
    <s v="N"/>
    <x v="1"/>
    <x v="0"/>
    <x v="0"/>
    <x v="1"/>
    <n v="0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41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41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41"/>
    <x v="1"/>
    <x v="1"/>
    <x v="5"/>
    <s v="OAK"/>
    <s v="OAK"/>
    <x v="78"/>
    <s v="W"/>
    <n v="1"/>
    <n v="162"/>
    <n v="81"/>
    <n v="94"/>
    <n v="68"/>
    <s v="Y"/>
    <x v="1"/>
    <x v="0"/>
    <x v="0"/>
    <x v="1"/>
    <n v="0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41"/>
    <x v="1"/>
    <x v="1"/>
    <x v="1"/>
    <s v="PHI"/>
    <s v="PHI"/>
    <x v="44"/>
    <s v="E"/>
    <n v="3"/>
    <n v="162"/>
    <n v="81"/>
    <n v="81"/>
    <n v="81"/>
    <s v="N"/>
    <x v="1"/>
    <x v="0"/>
    <x v="0"/>
    <x v="1"/>
    <n v="0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41"/>
    <x v="1"/>
    <x v="1"/>
    <x v="1"/>
    <s v="PIT"/>
    <s v="PIT"/>
    <x v="39"/>
    <s v="C"/>
    <n v="4"/>
    <n v="162"/>
    <n v="81"/>
    <n v="79"/>
    <n v="83"/>
    <s v="N"/>
    <x v="1"/>
    <x v="0"/>
    <x v="0"/>
    <x v="1"/>
    <n v="0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41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41"/>
    <x v="1"/>
    <x v="1"/>
    <x v="5"/>
    <s v="SEA"/>
    <s v="SEA"/>
    <x v="93"/>
    <s v="W"/>
    <n v="4"/>
    <n v="162"/>
    <n v="81"/>
    <n v="75"/>
    <n v="87"/>
    <s v="N"/>
    <x v="1"/>
    <x v="0"/>
    <x v="0"/>
    <x v="1"/>
    <n v="0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41"/>
    <x v="1"/>
    <x v="1"/>
    <x v="1"/>
    <s v="SFN"/>
    <s v="SFG"/>
    <x v="42"/>
    <s v="W"/>
    <n v="1"/>
    <n v="162"/>
    <n v="81"/>
    <n v="94"/>
    <n v="68"/>
    <s v="Y"/>
    <x v="1"/>
    <x v="1"/>
    <x v="1"/>
    <x v="2"/>
    <n v="1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41"/>
    <x v="1"/>
    <x v="1"/>
    <x v="1"/>
    <s v="SLN"/>
    <s v="STL"/>
    <x v="40"/>
    <s v="C"/>
    <n v="2"/>
    <n v="162"/>
    <n v="81"/>
    <n v="88"/>
    <n v="74"/>
    <s v="N"/>
    <x v="2"/>
    <x v="0"/>
    <x v="0"/>
    <x v="1"/>
    <n v="0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41"/>
    <x v="1"/>
    <x v="1"/>
    <x v="5"/>
    <s v="TBA"/>
    <s v="TBD"/>
    <x v="98"/>
    <s v="E"/>
    <n v="3"/>
    <n v="162"/>
    <n v="81"/>
    <n v="90"/>
    <n v="72"/>
    <s v="N"/>
    <x v="1"/>
    <x v="0"/>
    <x v="0"/>
    <x v="1"/>
    <n v="0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41"/>
    <x v="1"/>
    <x v="1"/>
    <x v="5"/>
    <s v="TEX"/>
    <s v="TEX"/>
    <x v="88"/>
    <s v="W"/>
    <n v="2"/>
    <n v="162"/>
    <n v="81"/>
    <n v="93"/>
    <n v="69"/>
    <s v="N"/>
    <x v="2"/>
    <x v="0"/>
    <x v="0"/>
    <x v="1"/>
    <n v="0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41"/>
    <x v="1"/>
    <x v="1"/>
    <x v="5"/>
    <s v="TOR"/>
    <s v="TOR"/>
    <x v="94"/>
    <s v="E"/>
    <n v="4"/>
    <n v="162"/>
    <n v="81"/>
    <n v="73"/>
    <n v="89"/>
    <s v="N"/>
    <x v="1"/>
    <x v="0"/>
    <x v="0"/>
    <x v="1"/>
    <n v="0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41"/>
    <x v="1"/>
    <x v="1"/>
    <x v="1"/>
    <s v="WAS"/>
    <s v="WSN"/>
    <x v="13"/>
    <s v="E"/>
    <n v="1"/>
    <n v="162"/>
    <n v="81"/>
    <n v="98"/>
    <n v="64"/>
    <s v="Y"/>
    <x v="1"/>
    <x v="0"/>
    <x v="0"/>
    <x v="1"/>
    <n v="0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42"/>
    <x v="1"/>
    <x v="1"/>
    <x v="1"/>
    <s v="ARI"/>
    <s v="ARI"/>
    <x v="97"/>
    <s v="W"/>
    <n v="2"/>
    <n v="162"/>
    <n v="81"/>
    <n v="81"/>
    <n v="81"/>
    <s v="N"/>
    <x v="1"/>
    <x v="0"/>
    <x v="0"/>
    <x v="1"/>
    <n v="0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42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42"/>
    <x v="1"/>
    <x v="1"/>
    <x v="5"/>
    <s v="BAL"/>
    <s v="BAL"/>
    <x v="37"/>
    <s v="E"/>
    <n v="3"/>
    <n v="162"/>
    <n v="81"/>
    <n v="85"/>
    <n v="77"/>
    <s v="N"/>
    <x v="1"/>
    <x v="0"/>
    <x v="0"/>
    <x v="1"/>
    <n v="0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42"/>
    <x v="1"/>
    <x v="1"/>
    <x v="5"/>
    <s v="BOS"/>
    <s v="BOS"/>
    <x v="74"/>
    <s v="E"/>
    <n v="1"/>
    <n v="162"/>
    <n v="81"/>
    <n v="97"/>
    <n v="65"/>
    <s v="Y"/>
    <x v="1"/>
    <x v="1"/>
    <x v="1"/>
    <x v="2"/>
    <n v="1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42"/>
    <x v="1"/>
    <x v="1"/>
    <x v="5"/>
    <s v="CHA"/>
    <s v="CHW"/>
    <x v="75"/>
    <s v="C"/>
    <n v="5"/>
    <n v="162"/>
    <n v="81"/>
    <n v="63"/>
    <n v="99"/>
    <s v="N"/>
    <x v="1"/>
    <x v="0"/>
    <x v="0"/>
    <x v="1"/>
    <n v="0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42"/>
    <x v="1"/>
    <x v="1"/>
    <x v="1"/>
    <s v="CHN"/>
    <s v="CHC"/>
    <x v="25"/>
    <s v="C"/>
    <n v="5"/>
    <n v="162"/>
    <n v="81"/>
    <n v="66"/>
    <n v="96"/>
    <s v="N"/>
    <x v="1"/>
    <x v="0"/>
    <x v="0"/>
    <x v="1"/>
    <n v="0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42"/>
    <x v="1"/>
    <x v="1"/>
    <x v="1"/>
    <s v="CIN"/>
    <s v="CIN"/>
    <x v="26"/>
    <s v="C"/>
    <n v="3"/>
    <n v="162"/>
    <n v="80"/>
    <n v="90"/>
    <n v="72"/>
    <s v="N"/>
    <x v="2"/>
    <x v="0"/>
    <x v="0"/>
    <x v="1"/>
    <n v="0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42"/>
    <x v="1"/>
    <x v="1"/>
    <x v="5"/>
    <s v="CLE"/>
    <s v="CLE"/>
    <x v="76"/>
    <s v="C"/>
    <n v="2"/>
    <n v="162"/>
    <n v="81"/>
    <n v="92"/>
    <n v="70"/>
    <s v="N"/>
    <x v="2"/>
    <x v="0"/>
    <x v="0"/>
    <x v="1"/>
    <n v="0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42"/>
    <x v="1"/>
    <x v="1"/>
    <x v="1"/>
    <s v="COL"/>
    <s v="COL"/>
    <x v="95"/>
    <s v="W"/>
    <n v="5"/>
    <n v="162"/>
    <n v="81"/>
    <n v="74"/>
    <n v="88"/>
    <s v="N"/>
    <x v="1"/>
    <x v="0"/>
    <x v="0"/>
    <x v="1"/>
    <n v="0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42"/>
    <x v="1"/>
    <x v="1"/>
    <x v="5"/>
    <s v="DET"/>
    <s v="DET"/>
    <x v="77"/>
    <s v="C"/>
    <n v="1"/>
    <n v="162"/>
    <n v="81"/>
    <n v="93"/>
    <n v="69"/>
    <s v="Y"/>
    <x v="1"/>
    <x v="0"/>
    <x v="0"/>
    <x v="1"/>
    <n v="0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42"/>
    <x v="1"/>
    <x v="1"/>
    <x v="5"/>
    <s v="HOU"/>
    <s v="HOU"/>
    <x v="89"/>
    <s v="W"/>
    <n v="5"/>
    <n v="162"/>
    <n v="81"/>
    <n v="51"/>
    <n v="111"/>
    <s v="N"/>
    <x v="1"/>
    <x v="0"/>
    <x v="0"/>
    <x v="1"/>
    <n v="0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42"/>
    <x v="1"/>
    <x v="1"/>
    <x v="5"/>
    <s v="KCA"/>
    <s v="KCR"/>
    <x v="91"/>
    <s v="C"/>
    <n v="3"/>
    <n v="162"/>
    <n v="81"/>
    <n v="86"/>
    <n v="76"/>
    <s v="N"/>
    <x v="1"/>
    <x v="0"/>
    <x v="0"/>
    <x v="1"/>
    <n v="0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42"/>
    <x v="1"/>
    <x v="1"/>
    <x v="5"/>
    <s v="LAA"/>
    <s v="ANA"/>
    <x v="87"/>
    <s v="W"/>
    <n v="3"/>
    <n v="162"/>
    <n v="81"/>
    <n v="78"/>
    <n v="84"/>
    <s v="N"/>
    <x v="1"/>
    <x v="0"/>
    <x v="0"/>
    <x v="1"/>
    <n v="0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42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42"/>
    <x v="1"/>
    <x v="1"/>
    <x v="1"/>
    <s v="MIA"/>
    <s v="FLA"/>
    <x v="96"/>
    <s v="E"/>
    <n v="5"/>
    <n v="162"/>
    <n v="81"/>
    <n v="62"/>
    <n v="100"/>
    <s v="N"/>
    <x v="1"/>
    <x v="0"/>
    <x v="0"/>
    <x v="1"/>
    <n v="0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42"/>
    <x v="1"/>
    <x v="1"/>
    <x v="1"/>
    <s v="MIL"/>
    <s v="MIL"/>
    <x v="53"/>
    <s v="C"/>
    <n v="4"/>
    <n v="162"/>
    <n v="81"/>
    <n v="74"/>
    <n v="88"/>
    <s v="N"/>
    <x v="1"/>
    <x v="0"/>
    <x v="0"/>
    <x v="1"/>
    <n v="0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42"/>
    <x v="1"/>
    <x v="1"/>
    <x v="5"/>
    <s v="MIN"/>
    <s v="MIN"/>
    <x v="79"/>
    <s v="C"/>
    <n v="4"/>
    <n v="162"/>
    <n v="81"/>
    <n v="66"/>
    <n v="96"/>
    <s v="N"/>
    <x v="1"/>
    <x v="0"/>
    <x v="0"/>
    <x v="1"/>
    <n v="0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42"/>
    <x v="1"/>
    <x v="1"/>
    <x v="5"/>
    <s v="NYA"/>
    <s v="NYY"/>
    <x v="73"/>
    <s v="E"/>
    <n v="4"/>
    <n v="162"/>
    <n v="81"/>
    <n v="85"/>
    <n v="77"/>
    <s v="N"/>
    <x v="1"/>
    <x v="0"/>
    <x v="0"/>
    <x v="1"/>
    <n v="0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42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4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42"/>
    <x v="1"/>
    <x v="1"/>
    <x v="1"/>
    <s v="PHI"/>
    <s v="PHI"/>
    <x v="44"/>
    <s v="E"/>
    <n v="4"/>
    <n v="162"/>
    <n v="81"/>
    <n v="73"/>
    <n v="89"/>
    <s v="N"/>
    <x v="1"/>
    <x v="0"/>
    <x v="0"/>
    <x v="1"/>
    <n v="0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42"/>
    <x v="1"/>
    <x v="1"/>
    <x v="1"/>
    <s v="PIT"/>
    <s v="PIT"/>
    <x v="39"/>
    <s v="C"/>
    <n v="2"/>
    <n v="162"/>
    <n v="81"/>
    <n v="94"/>
    <n v="68"/>
    <s v="N"/>
    <x v="2"/>
    <x v="0"/>
    <x v="0"/>
    <x v="1"/>
    <n v="0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42"/>
    <x v="1"/>
    <x v="1"/>
    <x v="1"/>
    <s v="SDN"/>
    <s v="SDP"/>
    <x v="92"/>
    <s v="W"/>
    <n v="3"/>
    <n v="162"/>
    <n v="81"/>
    <n v="76"/>
    <n v="86"/>
    <s v="N"/>
    <x v="1"/>
    <x v="0"/>
    <x v="0"/>
    <x v="1"/>
    <n v="0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42"/>
    <x v="1"/>
    <x v="1"/>
    <x v="5"/>
    <s v="SEA"/>
    <s v="SEA"/>
    <x v="93"/>
    <s v="W"/>
    <n v="4"/>
    <n v="162"/>
    <n v="81"/>
    <n v="71"/>
    <n v="91"/>
    <s v="N"/>
    <x v="1"/>
    <x v="0"/>
    <x v="0"/>
    <x v="1"/>
    <n v="0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42"/>
    <x v="1"/>
    <x v="1"/>
    <x v="1"/>
    <s v="SFN"/>
    <s v="SFG"/>
    <x v="42"/>
    <s v="W"/>
    <n v="4"/>
    <n v="162"/>
    <n v="82"/>
    <n v="76"/>
    <n v="86"/>
    <s v="N"/>
    <x v="1"/>
    <x v="0"/>
    <x v="0"/>
    <x v="1"/>
    <n v="0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42"/>
    <x v="1"/>
    <x v="1"/>
    <x v="1"/>
    <s v="SLN"/>
    <s v="STL"/>
    <x v="40"/>
    <s v="C"/>
    <n v="1"/>
    <n v="162"/>
    <n v="81"/>
    <n v="97"/>
    <n v="65"/>
    <s v="Y"/>
    <x v="1"/>
    <x v="1"/>
    <x v="1"/>
    <x v="1"/>
    <n v="0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42"/>
    <x v="1"/>
    <x v="1"/>
    <x v="5"/>
    <s v="TBA"/>
    <s v="TBD"/>
    <x v="98"/>
    <s v="E"/>
    <n v="2"/>
    <n v="163"/>
    <n v="81"/>
    <n v="92"/>
    <n v="71"/>
    <s v="N"/>
    <x v="2"/>
    <x v="0"/>
    <x v="0"/>
    <x v="1"/>
    <n v="0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42"/>
    <x v="1"/>
    <x v="1"/>
    <x v="5"/>
    <s v="TEX"/>
    <s v="TEX"/>
    <x v="88"/>
    <s v="W"/>
    <n v="2"/>
    <n v="163"/>
    <n v="82"/>
    <n v="91"/>
    <n v="72"/>
    <s v="N"/>
    <x v="1"/>
    <x v="0"/>
    <x v="0"/>
    <x v="1"/>
    <n v="0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42"/>
    <x v="1"/>
    <x v="1"/>
    <x v="5"/>
    <s v="TOR"/>
    <s v="TOR"/>
    <x v="94"/>
    <s v="E"/>
    <n v="5"/>
    <n v="162"/>
    <n v="81"/>
    <n v="74"/>
    <n v="88"/>
    <s v="N"/>
    <x v="1"/>
    <x v="0"/>
    <x v="0"/>
    <x v="1"/>
    <n v="0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42"/>
    <x v="1"/>
    <x v="1"/>
    <x v="1"/>
    <s v="WAS"/>
    <s v="WSN"/>
    <x v="13"/>
    <s v="E"/>
    <n v="2"/>
    <n v="162"/>
    <n v="81"/>
    <n v="86"/>
    <n v="76"/>
    <s v="N"/>
    <x v="1"/>
    <x v="0"/>
    <x v="0"/>
    <x v="1"/>
    <n v="0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43"/>
    <x v="1"/>
    <x v="1"/>
    <x v="1"/>
    <s v="ARI"/>
    <s v="ARI"/>
    <x v="97"/>
    <s v="W"/>
    <n v="5"/>
    <n v="162"/>
    <n v="81"/>
    <n v="64"/>
    <n v="98"/>
    <s v="N"/>
    <x v="1"/>
    <x v="0"/>
    <x v="0"/>
    <x v="1"/>
    <n v="0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43"/>
    <x v="1"/>
    <x v="1"/>
    <x v="1"/>
    <s v="ATL"/>
    <s v="ATL"/>
    <x v="24"/>
    <s v="E"/>
    <n v="2"/>
    <n v="162"/>
    <n v="81"/>
    <n v="79"/>
    <n v="83"/>
    <s v="N"/>
    <x v="1"/>
    <x v="0"/>
    <x v="0"/>
    <x v="1"/>
    <n v="0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43"/>
    <x v="1"/>
    <x v="1"/>
    <x v="5"/>
    <s v="BAL"/>
    <s v="BAL"/>
    <x v="37"/>
    <s v="E"/>
    <n v="1"/>
    <n v="162"/>
    <n v="81"/>
    <n v="96"/>
    <n v="66"/>
    <s v="Y"/>
    <x v="1"/>
    <x v="0"/>
    <x v="0"/>
    <x v="1"/>
    <n v="0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43"/>
    <x v="1"/>
    <x v="1"/>
    <x v="5"/>
    <s v="BOS"/>
    <s v="BOS"/>
    <x v="74"/>
    <s v="E"/>
    <n v="5"/>
    <n v="162"/>
    <n v="81"/>
    <n v="71"/>
    <n v="91"/>
    <s v="N"/>
    <x v="1"/>
    <x v="0"/>
    <x v="0"/>
    <x v="1"/>
    <n v="0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43"/>
    <x v="1"/>
    <x v="1"/>
    <x v="5"/>
    <s v="CHA"/>
    <s v="CHW"/>
    <x v="75"/>
    <s v="C"/>
    <n v="4"/>
    <n v="162"/>
    <n v="81"/>
    <n v="73"/>
    <n v="89"/>
    <s v="N"/>
    <x v="1"/>
    <x v="0"/>
    <x v="0"/>
    <x v="1"/>
    <n v="0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43"/>
    <x v="1"/>
    <x v="1"/>
    <x v="1"/>
    <s v="CHN"/>
    <s v="CHC"/>
    <x v="25"/>
    <s v="C"/>
    <n v="5"/>
    <n v="162"/>
    <n v="81"/>
    <n v="73"/>
    <n v="89"/>
    <s v="N"/>
    <x v="1"/>
    <x v="0"/>
    <x v="0"/>
    <x v="1"/>
    <n v="0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4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43"/>
    <x v="1"/>
    <x v="1"/>
    <x v="5"/>
    <s v="CLE"/>
    <s v="CLE"/>
    <x v="76"/>
    <s v="C"/>
    <n v="3"/>
    <n v="162"/>
    <n v="81"/>
    <n v="85"/>
    <n v="77"/>
    <s v="N"/>
    <x v="1"/>
    <x v="0"/>
    <x v="0"/>
    <x v="1"/>
    <n v="0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43"/>
    <x v="1"/>
    <x v="1"/>
    <x v="1"/>
    <s v="COL"/>
    <s v="COL"/>
    <x v="95"/>
    <s v="W"/>
    <n v="4"/>
    <n v="162"/>
    <n v="81"/>
    <n v="66"/>
    <n v="96"/>
    <s v="N"/>
    <x v="1"/>
    <x v="0"/>
    <x v="0"/>
    <x v="1"/>
    <n v="0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43"/>
    <x v="1"/>
    <x v="1"/>
    <x v="5"/>
    <s v="DET"/>
    <s v="DET"/>
    <x v="77"/>
    <s v="C"/>
    <n v="1"/>
    <n v="162"/>
    <n v="81"/>
    <n v="90"/>
    <n v="72"/>
    <s v="Y"/>
    <x v="1"/>
    <x v="0"/>
    <x v="0"/>
    <x v="1"/>
    <n v="0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43"/>
    <x v="1"/>
    <x v="1"/>
    <x v="5"/>
    <s v="HOU"/>
    <s v="HOU"/>
    <x v="89"/>
    <s v="W"/>
    <n v="4"/>
    <n v="162"/>
    <n v="81"/>
    <n v="70"/>
    <n v="92"/>
    <s v="N"/>
    <x v="1"/>
    <x v="0"/>
    <x v="0"/>
    <x v="1"/>
    <n v="0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43"/>
    <x v="1"/>
    <x v="1"/>
    <x v="5"/>
    <s v="KCA"/>
    <s v="KCR"/>
    <x v="91"/>
    <s v="C"/>
    <n v="2"/>
    <n v="162"/>
    <n v="81"/>
    <n v="89"/>
    <n v="73"/>
    <s v="N"/>
    <x v="2"/>
    <x v="1"/>
    <x v="1"/>
    <x v="1"/>
    <n v="0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43"/>
    <x v="1"/>
    <x v="1"/>
    <x v="5"/>
    <s v="LAA"/>
    <s v="ANA"/>
    <x v="87"/>
    <s v="W"/>
    <n v="1"/>
    <n v="162"/>
    <n v="81"/>
    <n v="98"/>
    <n v="64"/>
    <s v="Y"/>
    <x v="1"/>
    <x v="0"/>
    <x v="0"/>
    <x v="1"/>
    <n v="0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43"/>
    <x v="1"/>
    <x v="1"/>
    <x v="1"/>
    <s v="LAN"/>
    <s v="LAD"/>
    <x v="47"/>
    <s v="W"/>
    <n v="1"/>
    <n v="162"/>
    <n v="81"/>
    <n v="94"/>
    <n v="68"/>
    <s v="Y"/>
    <x v="1"/>
    <x v="0"/>
    <x v="0"/>
    <x v="1"/>
    <n v="0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43"/>
    <x v="1"/>
    <x v="1"/>
    <x v="1"/>
    <s v="MIA"/>
    <s v="FLA"/>
    <x v="96"/>
    <s v="E"/>
    <n v="4"/>
    <n v="162"/>
    <n v="81"/>
    <n v="77"/>
    <n v="85"/>
    <s v="N"/>
    <x v="1"/>
    <x v="0"/>
    <x v="0"/>
    <x v="1"/>
    <n v="0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43"/>
    <x v="1"/>
    <x v="1"/>
    <x v="1"/>
    <s v="MIL"/>
    <s v="MIL"/>
    <x v="53"/>
    <s v="C"/>
    <n v="3"/>
    <n v="162"/>
    <n v="81"/>
    <n v="82"/>
    <n v="80"/>
    <s v="N"/>
    <x v="1"/>
    <x v="0"/>
    <x v="0"/>
    <x v="1"/>
    <n v="0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43"/>
    <x v="1"/>
    <x v="1"/>
    <x v="5"/>
    <s v="MIN"/>
    <s v="MIN"/>
    <x v="79"/>
    <s v="C"/>
    <n v="5"/>
    <n v="162"/>
    <n v="81"/>
    <n v="70"/>
    <n v="92"/>
    <s v="N"/>
    <x v="1"/>
    <x v="0"/>
    <x v="0"/>
    <x v="1"/>
    <n v="0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43"/>
    <x v="1"/>
    <x v="1"/>
    <x v="5"/>
    <s v="NYA"/>
    <s v="NYY"/>
    <x v="73"/>
    <s v="E"/>
    <n v="2"/>
    <n v="162"/>
    <n v="81"/>
    <n v="84"/>
    <n v="78"/>
    <s v="N"/>
    <x v="1"/>
    <x v="0"/>
    <x v="0"/>
    <x v="1"/>
    <n v="0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43"/>
    <x v="1"/>
    <x v="1"/>
    <x v="1"/>
    <s v="NYN"/>
    <s v="NYM"/>
    <x v="90"/>
    <s v="E"/>
    <n v="3"/>
    <n v="162"/>
    <n v="81"/>
    <n v="79"/>
    <n v="83"/>
    <s v="N"/>
    <x v="1"/>
    <x v="0"/>
    <x v="0"/>
    <x v="1"/>
    <n v="0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43"/>
    <x v="1"/>
    <x v="1"/>
    <x v="5"/>
    <s v="OAK"/>
    <s v="OAK"/>
    <x v="78"/>
    <s v="W"/>
    <n v="2"/>
    <n v="162"/>
    <n v="81"/>
    <n v="88"/>
    <n v="74"/>
    <s v="N"/>
    <x v="2"/>
    <x v="0"/>
    <x v="0"/>
    <x v="1"/>
    <n v="0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43"/>
    <x v="1"/>
    <x v="1"/>
    <x v="1"/>
    <s v="PHI"/>
    <s v="PHI"/>
    <x v="44"/>
    <s v="E"/>
    <n v="5"/>
    <n v="162"/>
    <n v="81"/>
    <n v="73"/>
    <n v="89"/>
    <s v="N"/>
    <x v="1"/>
    <x v="0"/>
    <x v="0"/>
    <x v="1"/>
    <n v="0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43"/>
    <x v="1"/>
    <x v="1"/>
    <x v="1"/>
    <s v="PIT"/>
    <s v="PIT"/>
    <x v="39"/>
    <s v="C"/>
    <n v="2"/>
    <n v="162"/>
    <n v="81"/>
    <n v="88"/>
    <n v="74"/>
    <s v="N"/>
    <x v="2"/>
    <x v="0"/>
    <x v="0"/>
    <x v="1"/>
    <n v="0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43"/>
    <x v="1"/>
    <x v="1"/>
    <x v="1"/>
    <s v="SDN"/>
    <s v="SDP"/>
    <x v="92"/>
    <s v="W"/>
    <n v="3"/>
    <n v="162"/>
    <n v="81"/>
    <n v="77"/>
    <n v="85"/>
    <s v="N"/>
    <x v="1"/>
    <x v="0"/>
    <x v="0"/>
    <x v="1"/>
    <n v="0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43"/>
    <x v="1"/>
    <x v="1"/>
    <x v="5"/>
    <s v="SEA"/>
    <s v="SEA"/>
    <x v="93"/>
    <s v="W"/>
    <n v="3"/>
    <n v="162"/>
    <n v="81"/>
    <n v="87"/>
    <n v="75"/>
    <s v="N"/>
    <x v="1"/>
    <x v="0"/>
    <x v="0"/>
    <x v="1"/>
    <n v="0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43"/>
    <x v="1"/>
    <x v="1"/>
    <x v="1"/>
    <s v="SFN"/>
    <s v="SFG"/>
    <x v="42"/>
    <s v="W"/>
    <n v="2"/>
    <n v="162"/>
    <n v="81"/>
    <n v="88"/>
    <n v="74"/>
    <s v="N"/>
    <x v="2"/>
    <x v="1"/>
    <x v="1"/>
    <x v="2"/>
    <n v="1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43"/>
    <x v="1"/>
    <x v="1"/>
    <x v="1"/>
    <s v="SLN"/>
    <s v="STL"/>
    <x v="40"/>
    <s v="C"/>
    <n v="1"/>
    <n v="162"/>
    <n v="81"/>
    <n v="90"/>
    <n v="72"/>
    <s v="Y"/>
    <x v="1"/>
    <x v="0"/>
    <x v="0"/>
    <x v="1"/>
    <n v="0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43"/>
    <x v="1"/>
    <x v="1"/>
    <x v="5"/>
    <s v="TBA"/>
    <s v="TBD"/>
    <x v="98"/>
    <s v="E"/>
    <n v="4"/>
    <n v="162"/>
    <n v="81"/>
    <n v="77"/>
    <n v="85"/>
    <s v="N"/>
    <x v="1"/>
    <x v="0"/>
    <x v="0"/>
    <x v="1"/>
    <n v="0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43"/>
    <x v="1"/>
    <x v="1"/>
    <x v="5"/>
    <s v="TEX"/>
    <s v="TEX"/>
    <x v="88"/>
    <s v="W"/>
    <n v="5"/>
    <n v="162"/>
    <n v="81"/>
    <n v="67"/>
    <n v="95"/>
    <s v="N"/>
    <x v="1"/>
    <x v="0"/>
    <x v="0"/>
    <x v="1"/>
    <n v="0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43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43"/>
    <x v="1"/>
    <x v="1"/>
    <x v="1"/>
    <s v="WAS"/>
    <s v="WSN"/>
    <x v="13"/>
    <s v="E"/>
    <n v="1"/>
    <n v="162"/>
    <n v="81"/>
    <n v="96"/>
    <n v="66"/>
    <s v="Y"/>
    <x v="1"/>
    <x v="0"/>
    <x v="0"/>
    <x v="1"/>
    <n v="0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44"/>
    <x v="1"/>
    <x v="1"/>
    <x v="1"/>
    <s v="ARI"/>
    <s v="ARI"/>
    <x v="97"/>
    <s v="W"/>
    <n v="3"/>
    <n v="162"/>
    <n v="81"/>
    <n v="79"/>
    <n v="83"/>
    <s v="N"/>
    <x v="1"/>
    <x v="0"/>
    <x v="0"/>
    <x v="1"/>
    <n v="0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44"/>
    <x v="1"/>
    <x v="1"/>
    <x v="1"/>
    <s v="ATL"/>
    <s v="ATL"/>
    <x v="24"/>
    <s v="E"/>
    <n v="4"/>
    <n v="162"/>
    <n v="81"/>
    <n v="67"/>
    <n v="95"/>
    <s v="N"/>
    <x v="1"/>
    <x v="0"/>
    <x v="0"/>
    <x v="1"/>
    <n v="0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44"/>
    <x v="1"/>
    <x v="1"/>
    <x v="5"/>
    <s v="BAL"/>
    <s v="BAL"/>
    <x v="37"/>
    <s v="E"/>
    <n v="3"/>
    <n v="162"/>
    <n v="78"/>
    <n v="81"/>
    <n v="81"/>
    <s v="N"/>
    <x v="1"/>
    <x v="0"/>
    <x v="0"/>
    <x v="1"/>
    <n v="0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44"/>
    <x v="1"/>
    <x v="1"/>
    <x v="5"/>
    <s v="BOS"/>
    <s v="BOS"/>
    <x v="74"/>
    <s v="E"/>
    <n v="5"/>
    <n v="162"/>
    <n v="81"/>
    <n v="78"/>
    <n v="84"/>
    <s v="N"/>
    <x v="1"/>
    <x v="0"/>
    <x v="0"/>
    <x v="1"/>
    <n v="0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44"/>
    <x v="1"/>
    <x v="1"/>
    <x v="5"/>
    <s v="CHA"/>
    <s v="CHW"/>
    <x v="75"/>
    <s v="C"/>
    <n v="4"/>
    <n v="162"/>
    <n v="81"/>
    <n v="76"/>
    <n v="86"/>
    <s v="N"/>
    <x v="1"/>
    <x v="0"/>
    <x v="0"/>
    <x v="1"/>
    <n v="0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44"/>
    <x v="1"/>
    <x v="1"/>
    <x v="1"/>
    <s v="CHN"/>
    <s v="CHC"/>
    <x v="25"/>
    <s v="C"/>
    <n v="3"/>
    <n v="162"/>
    <n v="81"/>
    <n v="97"/>
    <n v="65"/>
    <s v="N"/>
    <x v="2"/>
    <x v="0"/>
    <x v="0"/>
    <x v="1"/>
    <n v="0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44"/>
    <x v="1"/>
    <x v="1"/>
    <x v="1"/>
    <s v="CIN"/>
    <s v="CIN"/>
    <x v="26"/>
    <s v="C"/>
    <n v="5"/>
    <n v="162"/>
    <n v="81"/>
    <n v="64"/>
    <n v="98"/>
    <s v="N"/>
    <x v="1"/>
    <x v="0"/>
    <x v="0"/>
    <x v="1"/>
    <n v="0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44"/>
    <x v="1"/>
    <x v="1"/>
    <x v="5"/>
    <s v="CLE"/>
    <s v="CLE"/>
    <x v="76"/>
    <s v="C"/>
    <n v="3"/>
    <n v="161"/>
    <n v="80"/>
    <n v="81"/>
    <n v="80"/>
    <s v="N"/>
    <x v="1"/>
    <x v="0"/>
    <x v="0"/>
    <x v="1"/>
    <n v="0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44"/>
    <x v="1"/>
    <x v="1"/>
    <x v="1"/>
    <s v="COL"/>
    <s v="COL"/>
    <x v="95"/>
    <s v="W"/>
    <n v="5"/>
    <n v="162"/>
    <n v="81"/>
    <n v="68"/>
    <n v="94"/>
    <s v="N"/>
    <x v="1"/>
    <x v="0"/>
    <x v="0"/>
    <x v="1"/>
    <n v="0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44"/>
    <x v="1"/>
    <x v="1"/>
    <x v="5"/>
    <s v="DET"/>
    <s v="DET"/>
    <x v="77"/>
    <s v="C"/>
    <n v="5"/>
    <n v="161"/>
    <n v="81"/>
    <n v="74"/>
    <n v="87"/>
    <s v="N"/>
    <x v="1"/>
    <x v="0"/>
    <x v="0"/>
    <x v="1"/>
    <n v="0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44"/>
    <x v="1"/>
    <x v="1"/>
    <x v="5"/>
    <s v="HOU"/>
    <s v="HOU"/>
    <x v="89"/>
    <s v="W"/>
    <n v="2"/>
    <n v="162"/>
    <n v="81"/>
    <n v="86"/>
    <n v="76"/>
    <s v="N"/>
    <x v="2"/>
    <x v="0"/>
    <x v="0"/>
    <x v="1"/>
    <n v="0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44"/>
    <x v="1"/>
    <x v="1"/>
    <x v="5"/>
    <s v="KCA"/>
    <s v="KCR"/>
    <x v="91"/>
    <s v="C"/>
    <n v="1"/>
    <n v="162"/>
    <n v="81"/>
    <n v="95"/>
    <n v="67"/>
    <s v="Y"/>
    <x v="1"/>
    <x v="1"/>
    <x v="1"/>
    <x v="2"/>
    <n v="1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44"/>
    <x v="1"/>
    <x v="1"/>
    <x v="5"/>
    <s v="LAA"/>
    <s v="ANA"/>
    <x v="87"/>
    <s v="W"/>
    <n v="3"/>
    <n v="162"/>
    <n v="81"/>
    <n v="85"/>
    <n v="77"/>
    <s v="N"/>
    <x v="1"/>
    <x v="0"/>
    <x v="0"/>
    <x v="1"/>
    <n v="0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44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44"/>
    <x v="1"/>
    <x v="1"/>
    <x v="1"/>
    <s v="MIA"/>
    <s v="FLA"/>
    <x v="96"/>
    <s v="E"/>
    <n v="3"/>
    <n v="162"/>
    <n v="81"/>
    <n v="71"/>
    <n v="91"/>
    <s v="N"/>
    <x v="1"/>
    <x v="0"/>
    <x v="0"/>
    <x v="1"/>
    <n v="0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44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44"/>
    <x v="1"/>
    <x v="1"/>
    <x v="5"/>
    <s v="MIN"/>
    <s v="MIN"/>
    <x v="79"/>
    <s v="C"/>
    <n v="2"/>
    <n v="162"/>
    <n v="81"/>
    <n v="83"/>
    <n v="79"/>
    <s v="N"/>
    <x v="1"/>
    <x v="0"/>
    <x v="0"/>
    <x v="1"/>
    <n v="0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44"/>
    <x v="1"/>
    <x v="1"/>
    <x v="5"/>
    <s v="NYA"/>
    <s v="NYY"/>
    <x v="73"/>
    <s v="E"/>
    <n v="2"/>
    <n v="162"/>
    <n v="81"/>
    <n v="87"/>
    <n v="75"/>
    <s v="N"/>
    <x v="2"/>
    <x v="0"/>
    <x v="0"/>
    <x v="1"/>
    <n v="0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44"/>
    <x v="1"/>
    <x v="1"/>
    <x v="1"/>
    <s v="NYN"/>
    <s v="NYM"/>
    <x v="90"/>
    <s v="E"/>
    <n v="1"/>
    <n v="162"/>
    <n v="81"/>
    <n v="90"/>
    <n v="72"/>
    <s v="Y"/>
    <x v="1"/>
    <x v="1"/>
    <x v="1"/>
    <x v="1"/>
    <n v="0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44"/>
    <x v="1"/>
    <x v="1"/>
    <x v="5"/>
    <s v="OAK"/>
    <s v="OAK"/>
    <x v="78"/>
    <s v="W"/>
    <n v="5"/>
    <n v="162"/>
    <n v="81"/>
    <n v="68"/>
    <n v="94"/>
    <s v="N"/>
    <x v="1"/>
    <x v="0"/>
    <x v="0"/>
    <x v="1"/>
    <n v="0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44"/>
    <x v="1"/>
    <x v="1"/>
    <x v="1"/>
    <s v="PHI"/>
    <s v="PHI"/>
    <x v="44"/>
    <s v="E"/>
    <n v="5"/>
    <n v="162"/>
    <n v="81"/>
    <n v="63"/>
    <n v="99"/>
    <s v="N"/>
    <x v="1"/>
    <x v="0"/>
    <x v="0"/>
    <x v="1"/>
    <n v="0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44"/>
    <x v="1"/>
    <x v="1"/>
    <x v="1"/>
    <s v="PIT"/>
    <s v="PIT"/>
    <x v="39"/>
    <s v="C"/>
    <n v="2"/>
    <n v="162"/>
    <n v="81"/>
    <n v="98"/>
    <n v="64"/>
    <s v="N"/>
    <x v="2"/>
    <x v="0"/>
    <x v="0"/>
    <x v="1"/>
    <n v="0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44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44"/>
    <x v="1"/>
    <x v="1"/>
    <x v="5"/>
    <s v="SEA"/>
    <s v="SEA"/>
    <x v="93"/>
    <s v="W"/>
    <n v="4"/>
    <n v="162"/>
    <n v="81"/>
    <n v="76"/>
    <n v="86"/>
    <s v="N"/>
    <x v="1"/>
    <x v="0"/>
    <x v="0"/>
    <x v="1"/>
    <n v="0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44"/>
    <x v="1"/>
    <x v="1"/>
    <x v="1"/>
    <s v="SFN"/>
    <s v="SFG"/>
    <x v="42"/>
    <s v="W"/>
    <n v="2"/>
    <n v="162"/>
    <n v="81"/>
    <n v="84"/>
    <n v="78"/>
    <s v="N"/>
    <x v="1"/>
    <x v="0"/>
    <x v="0"/>
    <x v="1"/>
    <n v="0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4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44"/>
    <x v="1"/>
    <x v="1"/>
    <x v="5"/>
    <s v="TBA"/>
    <s v="TBD"/>
    <x v="98"/>
    <s v="E"/>
    <n v="4"/>
    <n v="162"/>
    <n v="84"/>
    <n v="80"/>
    <n v="82"/>
    <s v="N"/>
    <x v="1"/>
    <x v="0"/>
    <x v="0"/>
    <x v="1"/>
    <n v="0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44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44"/>
    <x v="1"/>
    <x v="1"/>
    <x v="5"/>
    <s v="TOR"/>
    <s v="TOR"/>
    <x v="94"/>
    <s v="E"/>
    <n v="1"/>
    <n v="162"/>
    <n v="81"/>
    <n v="93"/>
    <n v="69"/>
    <s v="Y"/>
    <x v="1"/>
    <x v="0"/>
    <x v="0"/>
    <x v="1"/>
    <n v="0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44"/>
    <x v="1"/>
    <x v="1"/>
    <x v="1"/>
    <s v="WAS"/>
    <s v="WSN"/>
    <x v="13"/>
    <s v="E"/>
    <n v="2"/>
    <n v="162"/>
    <n v="81"/>
    <n v="83"/>
    <n v="79"/>
    <s v="N"/>
    <x v="1"/>
    <x v="0"/>
    <x v="0"/>
    <x v="1"/>
    <n v="0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45"/>
    <x v="1"/>
    <x v="1"/>
    <x v="1"/>
    <s v="ARI"/>
    <s v="ARI"/>
    <x v="97"/>
    <s v="W"/>
    <n v="4"/>
    <n v="162"/>
    <n v="81"/>
    <n v="69"/>
    <n v="93"/>
    <s v="N"/>
    <x v="1"/>
    <x v="0"/>
    <x v="0"/>
    <x v="1"/>
    <n v="0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45"/>
    <x v="1"/>
    <x v="1"/>
    <x v="1"/>
    <s v="ATL"/>
    <s v="ATL"/>
    <x v="24"/>
    <s v="E"/>
    <n v="5"/>
    <n v="161"/>
    <n v="81"/>
    <n v="68"/>
    <n v="93"/>
    <s v="N"/>
    <x v="1"/>
    <x v="0"/>
    <x v="0"/>
    <x v="1"/>
    <n v="0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45"/>
    <x v="1"/>
    <x v="1"/>
    <x v="5"/>
    <s v="BAL"/>
    <s v="BAL"/>
    <x v="37"/>
    <s v="E"/>
    <n v="2"/>
    <n v="162"/>
    <n v="81"/>
    <n v="89"/>
    <n v="73"/>
    <s v="N"/>
    <x v="2"/>
    <x v="0"/>
    <x v="0"/>
    <x v="1"/>
    <n v="0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45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45"/>
    <x v="1"/>
    <x v="1"/>
    <x v="5"/>
    <s v="CHA"/>
    <s v="CHW"/>
    <x v="75"/>
    <s v="C"/>
    <n v="4"/>
    <n v="162"/>
    <n v="81"/>
    <n v="78"/>
    <n v="84"/>
    <s v="N"/>
    <x v="1"/>
    <x v="0"/>
    <x v="0"/>
    <x v="1"/>
    <n v="0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45"/>
    <x v="1"/>
    <x v="1"/>
    <x v="1"/>
    <s v="CHN"/>
    <s v="CHC"/>
    <x v="25"/>
    <s v="C"/>
    <n v="1"/>
    <n v="162"/>
    <n v="81"/>
    <n v="103"/>
    <n v="58"/>
    <s v="Y"/>
    <x v="1"/>
    <x v="1"/>
    <x v="1"/>
    <x v="2"/>
    <n v="1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45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45"/>
    <x v="1"/>
    <x v="1"/>
    <x v="5"/>
    <s v="CLE"/>
    <s v="CLE"/>
    <x v="76"/>
    <s v="C"/>
    <n v="1"/>
    <n v="161"/>
    <n v="80"/>
    <n v="94"/>
    <n v="67"/>
    <s v="Y"/>
    <x v="1"/>
    <x v="1"/>
    <x v="1"/>
    <x v="1"/>
    <n v="0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45"/>
    <x v="1"/>
    <x v="1"/>
    <x v="1"/>
    <s v="COL"/>
    <s v="COL"/>
    <x v="95"/>
    <s v="W"/>
    <n v="3"/>
    <n v="162"/>
    <n v="81"/>
    <n v="75"/>
    <n v="87"/>
    <s v="N"/>
    <x v="1"/>
    <x v="0"/>
    <x v="0"/>
    <x v="1"/>
    <n v="0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45"/>
    <x v="1"/>
    <x v="1"/>
    <x v="5"/>
    <s v="DET"/>
    <s v="DET"/>
    <x v="77"/>
    <s v="C"/>
    <n v="2"/>
    <n v="161"/>
    <n v="81"/>
    <n v="86"/>
    <n v="75"/>
    <s v="N"/>
    <x v="1"/>
    <x v="0"/>
    <x v="0"/>
    <x v="1"/>
    <n v="0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45"/>
    <x v="1"/>
    <x v="1"/>
    <x v="5"/>
    <s v="HOU"/>
    <s v="HOU"/>
    <x v="89"/>
    <s v="W"/>
    <n v="3"/>
    <n v="162"/>
    <n v="81"/>
    <n v="84"/>
    <n v="78"/>
    <s v="N"/>
    <x v="1"/>
    <x v="0"/>
    <x v="0"/>
    <x v="1"/>
    <n v="0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45"/>
    <x v="1"/>
    <x v="1"/>
    <x v="5"/>
    <s v="KCA"/>
    <s v="KCR"/>
    <x v="91"/>
    <s v="C"/>
    <n v="3"/>
    <n v="162"/>
    <n v="81"/>
    <n v="81"/>
    <n v="81"/>
    <s v="N"/>
    <x v="1"/>
    <x v="0"/>
    <x v="0"/>
    <x v="1"/>
    <n v="0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45"/>
    <x v="1"/>
    <x v="1"/>
    <x v="5"/>
    <s v="LAA"/>
    <s v="ANA"/>
    <x v="87"/>
    <s v="W"/>
    <n v="4"/>
    <n v="162"/>
    <n v="81"/>
    <n v="74"/>
    <n v="88"/>
    <s v="N"/>
    <x v="1"/>
    <x v="0"/>
    <x v="0"/>
    <x v="1"/>
    <n v="0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45"/>
    <x v="1"/>
    <x v="1"/>
    <x v="1"/>
    <s v="LAN"/>
    <s v="LAD"/>
    <x v="47"/>
    <s v="W"/>
    <n v="1"/>
    <n v="162"/>
    <n v="81"/>
    <n v="91"/>
    <n v="71"/>
    <s v="Y"/>
    <x v="1"/>
    <x v="0"/>
    <x v="0"/>
    <x v="1"/>
    <n v="0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45"/>
    <x v="1"/>
    <x v="1"/>
    <x v="1"/>
    <s v="MIA"/>
    <s v="FLA"/>
    <x v="96"/>
    <s v="E"/>
    <n v="3"/>
    <n v="161"/>
    <n v="80"/>
    <n v="79"/>
    <n v="82"/>
    <s v="N"/>
    <x v="1"/>
    <x v="0"/>
    <x v="0"/>
    <x v="1"/>
    <n v="0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45"/>
    <x v="1"/>
    <x v="1"/>
    <x v="1"/>
    <s v="MIL"/>
    <s v="MIL"/>
    <x v="53"/>
    <s v="C"/>
    <n v="4"/>
    <n v="162"/>
    <n v="81"/>
    <n v="73"/>
    <n v="89"/>
    <s v="N"/>
    <x v="1"/>
    <x v="0"/>
    <x v="0"/>
    <x v="1"/>
    <n v="0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45"/>
    <x v="1"/>
    <x v="1"/>
    <x v="5"/>
    <s v="MIN"/>
    <s v="MIN"/>
    <x v="79"/>
    <s v="C"/>
    <n v="5"/>
    <n v="162"/>
    <n v="81"/>
    <n v="59"/>
    <n v="103"/>
    <s v="N"/>
    <x v="1"/>
    <x v="0"/>
    <x v="0"/>
    <x v="1"/>
    <n v="0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45"/>
    <x v="1"/>
    <x v="1"/>
    <x v="5"/>
    <s v="NYA"/>
    <s v="NYY"/>
    <x v="73"/>
    <s v="E"/>
    <n v="4"/>
    <n v="162"/>
    <n v="81"/>
    <n v="84"/>
    <n v="78"/>
    <s v="N"/>
    <x v="1"/>
    <x v="0"/>
    <x v="0"/>
    <x v="1"/>
    <n v="0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45"/>
    <x v="1"/>
    <x v="1"/>
    <x v="1"/>
    <s v="NYN"/>
    <s v="NYM"/>
    <x v="90"/>
    <s v="E"/>
    <n v="2"/>
    <n v="162"/>
    <n v="81"/>
    <n v="87"/>
    <n v="75"/>
    <s v="N"/>
    <x v="2"/>
    <x v="0"/>
    <x v="0"/>
    <x v="1"/>
    <n v="0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45"/>
    <x v="1"/>
    <x v="1"/>
    <x v="5"/>
    <s v="OAK"/>
    <s v="OAK"/>
    <x v="78"/>
    <s v="W"/>
    <n v="5"/>
    <n v="162"/>
    <n v="81"/>
    <n v="69"/>
    <n v="93"/>
    <s v="N"/>
    <x v="1"/>
    <x v="0"/>
    <x v="0"/>
    <x v="1"/>
    <n v="0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45"/>
    <x v="1"/>
    <x v="1"/>
    <x v="1"/>
    <s v="PHI"/>
    <s v="PHI"/>
    <x v="44"/>
    <s v="E"/>
    <n v="4"/>
    <n v="162"/>
    <n v="81"/>
    <n v="71"/>
    <n v="91"/>
    <s v="N"/>
    <x v="1"/>
    <x v="0"/>
    <x v="0"/>
    <x v="1"/>
    <n v="0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45"/>
    <x v="1"/>
    <x v="1"/>
    <x v="1"/>
    <s v="PIT"/>
    <s v="PIT"/>
    <x v="39"/>
    <s v="C"/>
    <n v="3"/>
    <n v="162"/>
    <n v="81"/>
    <n v="78"/>
    <n v="83"/>
    <s v="N"/>
    <x v="1"/>
    <x v="0"/>
    <x v="0"/>
    <x v="1"/>
    <n v="0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45"/>
    <x v="1"/>
    <x v="1"/>
    <x v="1"/>
    <s v="SDN"/>
    <s v="SDP"/>
    <x v="92"/>
    <s v="W"/>
    <n v="5"/>
    <n v="162"/>
    <n v="81"/>
    <n v="68"/>
    <n v="94"/>
    <s v="N"/>
    <x v="1"/>
    <x v="0"/>
    <x v="0"/>
    <x v="1"/>
    <n v="0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45"/>
    <x v="1"/>
    <x v="1"/>
    <x v="5"/>
    <s v="SEA"/>
    <s v="SEA"/>
    <x v="93"/>
    <s v="W"/>
    <n v="2"/>
    <n v="162"/>
    <n v="81"/>
    <n v="86"/>
    <n v="76"/>
    <s v="N"/>
    <x v="1"/>
    <x v="0"/>
    <x v="0"/>
    <x v="1"/>
    <n v="0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45"/>
    <x v="1"/>
    <x v="1"/>
    <x v="1"/>
    <s v="SFN"/>
    <s v="SFG"/>
    <x v="42"/>
    <s v="W"/>
    <n v="2"/>
    <n v="162"/>
    <n v="81"/>
    <n v="87"/>
    <n v="75"/>
    <s v="N"/>
    <x v="2"/>
    <x v="0"/>
    <x v="0"/>
    <x v="1"/>
    <n v="0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45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45"/>
    <x v="1"/>
    <x v="1"/>
    <x v="5"/>
    <s v="TBA"/>
    <s v="TBD"/>
    <x v="98"/>
    <s v="E"/>
    <n v="5"/>
    <n v="162"/>
    <n v="81"/>
    <n v="68"/>
    <n v="94"/>
    <s v="N"/>
    <x v="1"/>
    <x v="0"/>
    <x v="0"/>
    <x v="1"/>
    <n v="0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45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45"/>
    <x v="1"/>
    <x v="1"/>
    <x v="5"/>
    <s v="TOR"/>
    <s v="TOR"/>
    <x v="94"/>
    <s v="E"/>
    <n v="2"/>
    <n v="162"/>
    <n v="81"/>
    <n v="89"/>
    <n v="73"/>
    <s v="N"/>
    <x v="2"/>
    <x v="0"/>
    <x v="0"/>
    <x v="1"/>
    <n v="0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45"/>
    <x v="1"/>
    <x v="1"/>
    <x v="1"/>
    <s v="WAS"/>
    <s v="WSN"/>
    <x v="13"/>
    <s v="E"/>
    <n v="1"/>
    <n v="162"/>
    <n v="81"/>
    <n v="95"/>
    <n v="67"/>
    <s v="Y"/>
    <x v="1"/>
    <x v="0"/>
    <x v="0"/>
    <x v="1"/>
    <n v="0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46"/>
    <x v="1"/>
    <x v="1"/>
    <x v="1"/>
    <s v="ARI"/>
    <s v="ARI"/>
    <x v="97"/>
    <s v="W"/>
    <n v="2"/>
    <n v="162"/>
    <n v="81"/>
    <n v="93"/>
    <n v="69"/>
    <s v="N"/>
    <x v="2"/>
    <x v="0"/>
    <x v="0"/>
    <x v="1"/>
    <n v="0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46"/>
    <x v="1"/>
    <x v="1"/>
    <x v="1"/>
    <s v="ATL"/>
    <s v="ATL"/>
    <x v="24"/>
    <s v="E"/>
    <n v="3"/>
    <n v="162"/>
    <n v="81"/>
    <n v="72"/>
    <n v="90"/>
    <s v="N"/>
    <x v="1"/>
    <x v="0"/>
    <x v="0"/>
    <x v="1"/>
    <n v="0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46"/>
    <x v="1"/>
    <x v="1"/>
    <x v="5"/>
    <s v="BAL"/>
    <s v="BAL"/>
    <x v="37"/>
    <s v="E"/>
    <n v="5"/>
    <n v="162"/>
    <n v="81"/>
    <n v="75"/>
    <n v="87"/>
    <s v="N"/>
    <x v="1"/>
    <x v="0"/>
    <x v="0"/>
    <x v="1"/>
    <n v="0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46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46"/>
    <x v="1"/>
    <x v="1"/>
    <x v="5"/>
    <s v="CHA"/>
    <s v="CHW"/>
    <x v="75"/>
    <s v="C"/>
    <n v="4"/>
    <n v="162"/>
    <n v="81"/>
    <n v="67"/>
    <n v="95"/>
    <s v="N"/>
    <x v="1"/>
    <x v="0"/>
    <x v="0"/>
    <x v="1"/>
    <n v="0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46"/>
    <x v="1"/>
    <x v="1"/>
    <x v="1"/>
    <s v="CHN"/>
    <s v="CHC"/>
    <x v="25"/>
    <s v="C"/>
    <n v="1"/>
    <n v="162"/>
    <n v="81"/>
    <n v="92"/>
    <n v="70"/>
    <s v="Y"/>
    <x v="1"/>
    <x v="0"/>
    <x v="0"/>
    <x v="1"/>
    <n v="0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46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46"/>
    <x v="1"/>
    <x v="1"/>
    <x v="5"/>
    <s v="CLE"/>
    <s v="CLE"/>
    <x v="76"/>
    <s v="C"/>
    <n v="1"/>
    <n v="162"/>
    <n v="81"/>
    <n v="102"/>
    <n v="60"/>
    <s v="Y"/>
    <x v="1"/>
    <x v="0"/>
    <x v="0"/>
    <x v="1"/>
    <n v="0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46"/>
    <x v="1"/>
    <x v="1"/>
    <x v="1"/>
    <s v="COL"/>
    <s v="COL"/>
    <x v="95"/>
    <s v="W"/>
    <n v="3"/>
    <n v="162"/>
    <n v="81"/>
    <n v="87"/>
    <n v="75"/>
    <s v="N"/>
    <x v="2"/>
    <x v="0"/>
    <x v="0"/>
    <x v="1"/>
    <n v="0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46"/>
    <x v="1"/>
    <x v="1"/>
    <x v="5"/>
    <s v="DET"/>
    <s v="DET"/>
    <x v="77"/>
    <s v="C"/>
    <n v="5"/>
    <n v="162"/>
    <n v="81"/>
    <n v="64"/>
    <n v="98"/>
    <s v="N"/>
    <x v="1"/>
    <x v="0"/>
    <x v="0"/>
    <x v="1"/>
    <n v="0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46"/>
    <x v="1"/>
    <x v="1"/>
    <x v="5"/>
    <s v="HOU"/>
    <s v="HOU"/>
    <x v="89"/>
    <s v="W"/>
    <n v="1"/>
    <n v="162"/>
    <n v="81"/>
    <n v="101"/>
    <n v="61"/>
    <s v="Y"/>
    <x v="1"/>
    <x v="1"/>
    <x v="1"/>
    <x v="2"/>
    <n v="1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46"/>
    <x v="1"/>
    <x v="1"/>
    <x v="5"/>
    <s v="KCA"/>
    <s v="KCR"/>
    <x v="91"/>
    <s v="C"/>
    <n v="3"/>
    <n v="162"/>
    <n v="81"/>
    <n v="80"/>
    <n v="82"/>
    <s v="N"/>
    <x v="1"/>
    <x v="0"/>
    <x v="0"/>
    <x v="1"/>
    <n v="0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46"/>
    <x v="1"/>
    <x v="1"/>
    <x v="5"/>
    <s v="LAA"/>
    <s v="ANA"/>
    <x v="87"/>
    <s v="W"/>
    <n v="2"/>
    <n v="162"/>
    <n v="81"/>
    <n v="80"/>
    <n v="82"/>
    <s v="N"/>
    <x v="1"/>
    <x v="0"/>
    <x v="0"/>
    <x v="1"/>
    <n v="0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46"/>
    <x v="1"/>
    <x v="1"/>
    <x v="1"/>
    <s v="LAN"/>
    <s v="LAD"/>
    <x v="47"/>
    <s v="W"/>
    <n v="1"/>
    <n v="162"/>
    <n v="81"/>
    <n v="104"/>
    <n v="58"/>
    <s v="Y"/>
    <x v="1"/>
    <x v="1"/>
    <x v="1"/>
    <x v="1"/>
    <n v="0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46"/>
    <x v="1"/>
    <x v="1"/>
    <x v="1"/>
    <s v="MIA"/>
    <s v="FLA"/>
    <x v="96"/>
    <s v="E"/>
    <n v="2"/>
    <n v="162"/>
    <n v="78"/>
    <n v="77"/>
    <n v="85"/>
    <s v="N"/>
    <x v="1"/>
    <x v="0"/>
    <x v="0"/>
    <x v="1"/>
    <n v="0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46"/>
    <x v="1"/>
    <x v="1"/>
    <x v="1"/>
    <s v="MIL"/>
    <s v="MIL"/>
    <x v="53"/>
    <s v="C"/>
    <n v="2"/>
    <n v="162"/>
    <n v="84"/>
    <n v="86"/>
    <n v="76"/>
    <s v="N"/>
    <x v="1"/>
    <x v="0"/>
    <x v="0"/>
    <x v="1"/>
    <n v="0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46"/>
    <x v="1"/>
    <x v="1"/>
    <x v="5"/>
    <s v="MIN"/>
    <s v="MIN"/>
    <x v="79"/>
    <s v="C"/>
    <n v="2"/>
    <n v="162"/>
    <n v="81"/>
    <n v="85"/>
    <n v="77"/>
    <s v="N"/>
    <x v="2"/>
    <x v="0"/>
    <x v="0"/>
    <x v="1"/>
    <n v="0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46"/>
    <x v="1"/>
    <x v="1"/>
    <x v="5"/>
    <s v="NYA"/>
    <s v="NYY"/>
    <x v="73"/>
    <s v="E"/>
    <n v="2"/>
    <n v="162"/>
    <n v="81"/>
    <n v="91"/>
    <n v="71"/>
    <s v="N"/>
    <x v="2"/>
    <x v="0"/>
    <x v="0"/>
    <x v="1"/>
    <n v="0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46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46"/>
    <x v="1"/>
    <x v="1"/>
    <x v="5"/>
    <s v="OAK"/>
    <s v="OAK"/>
    <x v="78"/>
    <s v="W"/>
    <n v="5"/>
    <n v="162"/>
    <n v="81"/>
    <n v="75"/>
    <n v="87"/>
    <s v="N"/>
    <x v="1"/>
    <x v="0"/>
    <x v="0"/>
    <x v="1"/>
    <n v="0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46"/>
    <x v="1"/>
    <x v="1"/>
    <x v="1"/>
    <s v="PHI"/>
    <s v="PHI"/>
    <x v="44"/>
    <s v="E"/>
    <n v="5"/>
    <n v="162"/>
    <n v="81"/>
    <n v="66"/>
    <n v="96"/>
    <s v="N"/>
    <x v="1"/>
    <x v="0"/>
    <x v="0"/>
    <x v="1"/>
    <n v="0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46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46"/>
    <x v="1"/>
    <x v="1"/>
    <x v="1"/>
    <s v="SDN"/>
    <s v="SDP"/>
    <x v="92"/>
    <s v="W"/>
    <n v="4"/>
    <n v="162"/>
    <n v="81"/>
    <n v="71"/>
    <n v="91"/>
    <s v="N"/>
    <x v="1"/>
    <x v="0"/>
    <x v="0"/>
    <x v="1"/>
    <n v="0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46"/>
    <x v="1"/>
    <x v="1"/>
    <x v="5"/>
    <s v="SEA"/>
    <s v="SEA"/>
    <x v="93"/>
    <s v="W"/>
    <n v="3"/>
    <n v="162"/>
    <n v="81"/>
    <n v="78"/>
    <n v="84"/>
    <s v="N"/>
    <x v="1"/>
    <x v="0"/>
    <x v="0"/>
    <x v="1"/>
    <n v="0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46"/>
    <x v="1"/>
    <x v="1"/>
    <x v="1"/>
    <s v="SFN"/>
    <s v="SFG"/>
    <x v="42"/>
    <s v="W"/>
    <n v="5"/>
    <n v="162"/>
    <n v="81"/>
    <n v="64"/>
    <n v="98"/>
    <s v="N"/>
    <x v="1"/>
    <x v="0"/>
    <x v="0"/>
    <x v="1"/>
    <n v="0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46"/>
    <x v="1"/>
    <x v="1"/>
    <x v="1"/>
    <s v="SLN"/>
    <s v="STL"/>
    <x v="40"/>
    <s v="C"/>
    <n v="3"/>
    <n v="162"/>
    <n v="81"/>
    <n v="83"/>
    <n v="79"/>
    <s v="N"/>
    <x v="1"/>
    <x v="0"/>
    <x v="0"/>
    <x v="1"/>
    <n v="0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46"/>
    <x v="1"/>
    <x v="1"/>
    <x v="5"/>
    <s v="TBA"/>
    <s v="TBD"/>
    <x v="98"/>
    <s v="E"/>
    <n v="3"/>
    <n v="162"/>
    <n v="81"/>
    <n v="80"/>
    <n v="82"/>
    <s v="N"/>
    <x v="1"/>
    <x v="0"/>
    <x v="0"/>
    <x v="1"/>
    <n v="0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46"/>
    <x v="1"/>
    <x v="1"/>
    <x v="5"/>
    <s v="TEX"/>
    <s v="TEX"/>
    <x v="88"/>
    <s v="W"/>
    <n v="4"/>
    <n v="162"/>
    <n v="81"/>
    <n v="78"/>
    <n v="84"/>
    <s v="N"/>
    <x v="1"/>
    <x v="0"/>
    <x v="0"/>
    <x v="1"/>
    <n v="0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46"/>
    <x v="1"/>
    <x v="1"/>
    <x v="5"/>
    <s v="TOR"/>
    <s v="TOR"/>
    <x v="94"/>
    <s v="E"/>
    <n v="4"/>
    <n v="162"/>
    <n v="81"/>
    <n v="76"/>
    <n v="86"/>
    <s v="N"/>
    <x v="1"/>
    <x v="0"/>
    <x v="0"/>
    <x v="1"/>
    <n v="0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46"/>
    <x v="1"/>
    <x v="1"/>
    <x v="1"/>
    <s v="WAS"/>
    <s v="WSN"/>
    <x v="13"/>
    <s v="E"/>
    <n v="1"/>
    <n v="162"/>
    <n v="81"/>
    <n v="97"/>
    <n v="65"/>
    <s v="Y"/>
    <x v="1"/>
    <x v="0"/>
    <x v="0"/>
    <x v="1"/>
    <n v="0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B22" firstHeaderRow="1" firstDataRow="1" firstDataCol="1" rowPageCount="2" colPageCount="1"/>
  <pivotFields count="55">
    <pivotField showAll="0"/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Page" dataField="1" showAll="0">
      <items count="4">
        <item x="1"/>
        <item x="2"/>
        <item x="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Items count="1">
    <i/>
  </colItems>
  <pageFields count="2">
    <pageField fld="17" item="1" hier="-1"/>
    <pageField fld="2" item="1" hier="-1"/>
  </pageFields>
  <dataFields count="1">
    <dataField name="Count of WSWin" fld="17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5" type="count" evalOrder="-1" id="4" iMeasureFld="0">
      <autoFilter ref="A1">
        <filterColumn colId="0">
          <top10 val="10" filterVal="10"/>
        </filterColumn>
      </autoFilter>
    </filter>
    <filter fld="6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B36" firstHeaderRow="1" firstDataRow="1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showAll="0"/>
    <pivotField showAll="0"/>
    <pivotField showAll="0"/>
    <pivotField axis="axisPage" showAll="0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29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pageFields count="1">
    <pageField fld="6" hier="-1"/>
  </pageFields>
  <dataFields count="1">
    <dataField name="Avg. Stolen Bases" fld="53" subtotal="average" baseField="0" baseItem="119" numFmtId="2"/>
  </dataFields>
  <formats count="3">
    <format dxfId="2">
      <pivotArea dataOnly="0" labelOnly="1" outline="0" axis="axisValues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7:C32" firstHeaderRow="0" firstDataRow="1" firstDataCol="1" rowPageCount="2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0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3">
    <field x="3"/>
    <field x="45"/>
    <field x="0"/>
  </rowFields>
  <rowItems count="25">
    <i>
      <x v="1"/>
    </i>
    <i r="1">
      <x v="1"/>
    </i>
    <i r="2">
      <x v="131"/>
    </i>
    <i r="1">
      <x v="15"/>
    </i>
    <i r="2">
      <x v="133"/>
    </i>
    <i r="1">
      <x v="58"/>
    </i>
    <i r="2">
      <x v="135"/>
    </i>
    <i r="1">
      <x v="71"/>
    </i>
    <i r="2">
      <x v="143"/>
    </i>
    <i>
      <x v="4"/>
    </i>
    <i r="1">
      <x v="55"/>
    </i>
    <i r="2">
      <x v="136"/>
    </i>
    <i r="1">
      <x v="61"/>
    </i>
    <i r="2">
      <x v="126"/>
    </i>
    <i r="2">
      <x v="132"/>
    </i>
    <i r="1">
      <x v="64"/>
    </i>
    <i r="2">
      <x v="134"/>
    </i>
    <i r="1">
      <x v="91"/>
    </i>
    <i r="2">
      <x v="129"/>
    </i>
    <i r="1">
      <x v="112"/>
    </i>
    <i r="2">
      <x v="131"/>
    </i>
    <i r="2">
      <x v="143"/>
    </i>
    <i r="1">
      <x v="117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4" item="1" hier="-1"/>
    <pageField fld="16" item="1" hier="-1"/>
  </pageFields>
  <dataFields count="2">
    <dataField name="Sum of LgWin-01" fld="16" baseField="0" baseItem="126"/>
    <dataField name="Sum of WSWin-01" fld="18" baseField="0" baseItem="126"/>
  </dataField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>
  <location ref="A5:C52" firstHeaderRow="1" firstDataRow="2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axis="axisPage" showAll="0" defaultSubtotal="0">
      <items count="2">
        <item x="0"/>
        <item x="1"/>
      </items>
    </pivotField>
    <pivotField showAll="0" defaultSubtotal="0"/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6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3"/>
  </colFields>
  <colItems count="2">
    <i>
      <x v="1"/>
    </i>
    <i>
      <x v="4"/>
    </i>
  </colItems>
  <pageFields count="1">
    <pageField fld="1" item="1" hier="-1"/>
  </pageFields>
  <dataFields count="1">
    <dataField name="Average of ERA" fld="33" subtotal="average" baseField="0" baseItem="111" numFmtId="2"/>
  </dataFields>
  <chartFormats count="4">
    <chartFormat chart="4" format="8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:C22" firstHeaderRow="0" firstDataRow="1" firstDataCol="1" rowPageCount="2" colPageCount="1"/>
  <pivotFields count="55">
    <pivotField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1" hier="-1"/>
    <pageField fld="16" item="1" hier="-1"/>
  </pageFields>
  <dataFields count="2">
    <dataField name="Sum of WSWin-01" fld="18" baseField="6" baseItem="76"/>
    <dataField name="Sum of LgWin-01" fld="16" baseField="0" baseItem="139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ams" displayName="Teams" ref="A1:BA2866" totalsRowShown="0">
  <tableColumns count="53">
    <tableColumn id="1" xr3:uid="{00000000-0010-0000-0000-000001000000}" name="yearID"/>
    <tableColumn id="49" xr3:uid="{00000000-0010-0000-0000-000031000000}" name="&gt;=1973?" dataDxfId="7">
      <calculatedColumnFormula>Teams[[#This Row],[yearID]]&gt;=1973</calculatedColumnFormula>
    </tableColumn>
    <tableColumn id="53" xr3:uid="{00000000-0010-0000-0000-000035000000}" name="&gt;=1903?" dataDxfId="6">
      <calculatedColumnFormula>Teams[[#This Row],[yearID]]&gt;=1903</calculatedColumnFormula>
    </tableColumn>
    <tableColumn id="2" xr3:uid="{00000000-0010-0000-0000-000002000000}" name="lgID"/>
    <tableColumn id="3" xr3:uid="{00000000-0010-0000-0000-000003000000}" name="teamID"/>
    <tableColumn id="4" xr3:uid="{00000000-0010-0000-0000-000004000000}" name="franchID"/>
    <tableColumn id="54" xr3:uid="{00000000-0010-0000-0000-000036000000}" name="FranchiseName" dataDxfId="5">
      <calculatedColumnFormula>VLOOKUP(Teams[[#This Row],[franchID]],TeamsFranchises!$A$2:$D$121,2,FALSE)</calculatedColumnFormula>
    </tableColumn>
    <tableColumn id="5" xr3:uid="{00000000-0010-0000-0000-000005000000}" name="divID"/>
    <tableColumn id="6" xr3:uid="{00000000-0010-0000-0000-000006000000}" name="Rank"/>
    <tableColumn id="7" xr3:uid="{00000000-0010-0000-0000-000007000000}" name="G"/>
    <tableColumn id="8" xr3:uid="{00000000-0010-0000-0000-000008000000}" name="Ghome"/>
    <tableColumn id="9" xr3:uid="{00000000-0010-0000-0000-000009000000}" name="W"/>
    <tableColumn id="10" xr3:uid="{00000000-0010-0000-0000-00000A000000}" name="L"/>
    <tableColumn id="11" xr3:uid="{00000000-0010-0000-0000-00000B000000}" name="DivWin"/>
    <tableColumn id="12" xr3:uid="{00000000-0010-0000-0000-00000C000000}" name="WCWin"/>
    <tableColumn id="13" xr3:uid="{00000000-0010-0000-0000-00000D000000}" name="LgWin"/>
    <tableColumn id="51" xr3:uid="{00000000-0010-0000-0000-000033000000}" name="LgWin-01" dataDxfId="4">
      <calculatedColumnFormula>IF(Teams[[#This Row],[LgWin]]="Y", 1,
IF(Teams[[#This Row],[LgWin]] = "N", 0, " "))</calculatedColumnFormula>
    </tableColumn>
    <tableColumn id="14" xr3:uid="{00000000-0010-0000-0000-00000E000000}" name="WSWin"/>
    <tableColumn id="52" xr3:uid="{00000000-0010-0000-0000-000034000000}" name="WSWin-01" dataDxfId="3">
      <calculatedColumnFormula>IF(Teams[[#This Row],[WSWin]]="Y", 1,
IF(Teams[[#This Row],[WSWin]] = "N", 0, " "))</calculatedColumnFormula>
    </tableColumn>
    <tableColumn id="15" xr3:uid="{00000000-0010-0000-0000-00000F000000}" name="R"/>
    <tableColumn id="16" xr3:uid="{00000000-0010-0000-0000-000010000000}" name="AB"/>
    <tableColumn id="17" xr3:uid="{00000000-0010-0000-0000-000011000000}" name="H"/>
    <tableColumn id="18" xr3:uid="{00000000-0010-0000-0000-000012000000}" name="2B"/>
    <tableColumn id="19" xr3:uid="{00000000-0010-0000-0000-000013000000}" name="3B"/>
    <tableColumn id="20" xr3:uid="{00000000-0010-0000-0000-000014000000}" name="HR"/>
    <tableColumn id="21" xr3:uid="{00000000-0010-0000-0000-000015000000}" name="BB"/>
    <tableColumn id="22" xr3:uid="{00000000-0010-0000-0000-000016000000}" name="SO"/>
    <tableColumn id="23" xr3:uid="{00000000-0010-0000-0000-000017000000}" name="SB"/>
    <tableColumn id="24" xr3:uid="{00000000-0010-0000-0000-000018000000}" name="CS"/>
    <tableColumn id="25" xr3:uid="{00000000-0010-0000-0000-000019000000}" name="HBP"/>
    <tableColumn id="26" xr3:uid="{00000000-0010-0000-0000-00001A000000}" name="SF"/>
    <tableColumn id="27" xr3:uid="{00000000-0010-0000-0000-00001B000000}" name="RA"/>
    <tableColumn id="28" xr3:uid="{00000000-0010-0000-0000-00001C000000}" name="ER"/>
    <tableColumn id="29" xr3:uid="{00000000-0010-0000-0000-00001D000000}" name="ERA"/>
    <tableColumn id="30" xr3:uid="{00000000-0010-0000-0000-00001E000000}" name="CG"/>
    <tableColumn id="31" xr3:uid="{00000000-0010-0000-0000-00001F000000}" name="SHO"/>
    <tableColumn id="32" xr3:uid="{00000000-0010-0000-0000-000020000000}" name="SV"/>
    <tableColumn id="33" xr3:uid="{00000000-0010-0000-0000-000021000000}" name="IPouts"/>
    <tableColumn id="34" xr3:uid="{00000000-0010-0000-0000-000022000000}" name="HA"/>
    <tableColumn id="35" xr3:uid="{00000000-0010-0000-0000-000023000000}" name="HRA"/>
    <tableColumn id="36" xr3:uid="{00000000-0010-0000-0000-000024000000}" name="BBA"/>
    <tableColumn id="37" xr3:uid="{00000000-0010-0000-0000-000025000000}" name="SOA"/>
    <tableColumn id="38" xr3:uid="{00000000-0010-0000-0000-000026000000}" name="E"/>
    <tableColumn id="39" xr3:uid="{00000000-0010-0000-0000-000027000000}" name="DP"/>
    <tableColumn id="40" xr3:uid="{00000000-0010-0000-0000-000028000000}" name="FP"/>
    <tableColumn id="41" xr3:uid="{00000000-0010-0000-0000-000029000000}" name="name"/>
    <tableColumn id="42" xr3:uid="{00000000-0010-0000-0000-00002A000000}" name="park"/>
    <tableColumn id="43" xr3:uid="{00000000-0010-0000-0000-00002B000000}" name="attendance"/>
    <tableColumn id="44" xr3:uid="{00000000-0010-0000-0000-00002C000000}" name="BPF"/>
    <tableColumn id="45" xr3:uid="{00000000-0010-0000-0000-00002D000000}" name="PPF"/>
    <tableColumn id="46" xr3:uid="{00000000-0010-0000-0000-00002E000000}" name="teamIDBR"/>
    <tableColumn id="47" xr3:uid="{00000000-0010-0000-0000-00002F000000}" name="teamIDlahman45"/>
    <tableColumn id="48" xr3:uid="{00000000-0010-0000-0000-000030000000}" name="teamIDr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866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3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3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3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3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3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3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3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3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3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3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3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3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3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3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3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3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3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3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3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3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3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3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3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3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3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3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3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3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3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3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3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3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3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3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3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3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3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3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3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3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3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3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3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3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3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3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3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3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3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3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3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3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3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3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3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3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3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3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3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3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3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3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3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3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3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3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3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3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3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3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3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3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3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3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3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3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3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3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3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3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3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3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163</v>
      </c>
    </row>
    <row r="85" spans="1:48" x14ac:dyDescent="0.3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3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3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</row>
    <row r="88" spans="1:48" x14ac:dyDescent="0.3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3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3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3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3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</row>
    <row r="93" spans="1:48" x14ac:dyDescent="0.3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3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3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</row>
    <row r="96" spans="1:48" x14ac:dyDescent="0.3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3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216</v>
      </c>
    </row>
    <row r="98" spans="1:48" x14ac:dyDescent="0.3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3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3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3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</row>
    <row r="102" spans="1:48" x14ac:dyDescent="0.3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</row>
    <row r="103" spans="1:48" x14ac:dyDescent="0.3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</row>
    <row r="104" spans="1:48" x14ac:dyDescent="0.3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</row>
    <row r="105" spans="1:48" x14ac:dyDescent="0.3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3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</row>
    <row r="107" spans="1:48" x14ac:dyDescent="0.3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</row>
    <row r="108" spans="1:48" x14ac:dyDescent="0.3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3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</row>
    <row r="110" spans="1:48" x14ac:dyDescent="0.3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3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</row>
    <row r="112" spans="1:48" x14ac:dyDescent="0.3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3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3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3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</row>
    <row r="116" spans="1:48" x14ac:dyDescent="0.3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</row>
    <row r="117" spans="1:48" x14ac:dyDescent="0.3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</row>
    <row r="118" spans="1:48" x14ac:dyDescent="0.3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</row>
    <row r="119" spans="1:48" x14ac:dyDescent="0.3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</row>
    <row r="120" spans="1:48" x14ac:dyDescent="0.3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</row>
    <row r="121" spans="1:48" x14ac:dyDescent="0.3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</row>
    <row r="122" spans="1:48" x14ac:dyDescent="0.3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3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3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</row>
    <row r="125" spans="1:48" x14ac:dyDescent="0.3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</row>
    <row r="126" spans="1:48" x14ac:dyDescent="0.3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</row>
    <row r="127" spans="1:48" x14ac:dyDescent="0.3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3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</row>
    <row r="129" spans="1:48" x14ac:dyDescent="0.3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</row>
    <row r="130" spans="1:48" x14ac:dyDescent="0.3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</row>
    <row r="131" spans="1:48" x14ac:dyDescent="0.3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3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</row>
    <row r="133" spans="1:48" x14ac:dyDescent="0.3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3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</row>
    <row r="135" spans="1:48" x14ac:dyDescent="0.3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3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</row>
    <row r="137" spans="1:48" x14ac:dyDescent="0.3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</row>
    <row r="138" spans="1:48" x14ac:dyDescent="0.3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</row>
    <row r="139" spans="1:48" x14ac:dyDescent="0.3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</row>
    <row r="140" spans="1:48" x14ac:dyDescent="0.3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</row>
    <row r="141" spans="1:48" x14ac:dyDescent="0.3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</row>
    <row r="142" spans="1:48" x14ac:dyDescent="0.3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</row>
    <row r="143" spans="1:48" x14ac:dyDescent="0.3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</row>
    <row r="144" spans="1:48" x14ac:dyDescent="0.3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</row>
    <row r="145" spans="1:48" x14ac:dyDescent="0.3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</row>
    <row r="146" spans="1:48" x14ac:dyDescent="0.3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</row>
    <row r="147" spans="1:48" x14ac:dyDescent="0.3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3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</row>
    <row r="149" spans="1:48" x14ac:dyDescent="0.3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3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3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</row>
    <row r="151" spans="1:48" x14ac:dyDescent="0.3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48" x14ac:dyDescent="0.3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48" x14ac:dyDescent="0.3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48" x14ac:dyDescent="0.3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48" x14ac:dyDescent="0.3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48" x14ac:dyDescent="0.3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48" x14ac:dyDescent="0.3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48" x14ac:dyDescent="0.3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48" x14ac:dyDescent="0.3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3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3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3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3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3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3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3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3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3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3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3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3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3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3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3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3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3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3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3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3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3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3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3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3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3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3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3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3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3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3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3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3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3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3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3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3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3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3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3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3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3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3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3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3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3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3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3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3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3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3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3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3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3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3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3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3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3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3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3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3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3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3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3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3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3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3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3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3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3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3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3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3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3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3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3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3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3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3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3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3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3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3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3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3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3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3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3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3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3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3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3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3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3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3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3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3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3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3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3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3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3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3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3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3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3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3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3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3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3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3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3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3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3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3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3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3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3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3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3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3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3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3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3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3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3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3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3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3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3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3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3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3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3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3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3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3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3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3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3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3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3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3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3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3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3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3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3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3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3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3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3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3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3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3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3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3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3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3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3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3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3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3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3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3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3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3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3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3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3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3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3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3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3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3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3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3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3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3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3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3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3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3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3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3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3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3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3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3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3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3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3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3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3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3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3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3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3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3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3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3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3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3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3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3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3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3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3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3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3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3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3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3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3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3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3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3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3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3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142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272</v>
      </c>
      <c r="W377">
        <v>274</v>
      </c>
      <c r="AA377">
        <v>722</v>
      </c>
      <c r="AB377">
        <v>529</v>
      </c>
      <c r="AC377">
        <v>3.89</v>
      </c>
      <c r="AD377">
        <v>104</v>
      </c>
      <c r="AE377">
        <v>8</v>
      </c>
      <c r="AF377">
        <v>4</v>
      </c>
      <c r="AG377">
        <v>3675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3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278</v>
      </c>
      <c r="W378">
        <v>182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3720</v>
      </c>
      <c r="AH378">
        <v>1263</v>
      </c>
      <c r="AI378">
        <v>59</v>
      </c>
      <c r="AJ378">
        <v>463</v>
      </c>
      <c r="AK378">
        <v>340</v>
      </c>
      <c r="AL378">
        <v>271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3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383</v>
      </c>
      <c r="W379">
        <v>189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3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AA380">
        <v>745</v>
      </c>
      <c r="AB380">
        <v>542</v>
      </c>
      <c r="AC380">
        <v>3.83</v>
      </c>
      <c r="AD380">
        <v>118</v>
      </c>
      <c r="AE380">
        <v>9</v>
      </c>
      <c r="AF380">
        <v>1</v>
      </c>
      <c r="AG380">
        <v>3822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3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343</v>
      </c>
      <c r="W381">
        <v>236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3621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3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374</v>
      </c>
      <c r="W382">
        <v>205</v>
      </c>
      <c r="AA382">
        <v>792</v>
      </c>
      <c r="AB382">
        <v>571</v>
      </c>
      <c r="AC382">
        <v>4.12</v>
      </c>
      <c r="AD382">
        <v>116</v>
      </c>
      <c r="AE382">
        <v>7</v>
      </c>
      <c r="AF382">
        <v>3</v>
      </c>
      <c r="AG382">
        <v>3744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3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321</v>
      </c>
      <c r="W383">
        <v>174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3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142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3651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3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135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377</v>
      </c>
      <c r="W385">
        <v>207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3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282</v>
      </c>
      <c r="W386">
        <v>157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329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3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449</v>
      </c>
      <c r="W387">
        <v>178</v>
      </c>
      <c r="AA387">
        <v>600</v>
      </c>
      <c r="AB387">
        <v>423</v>
      </c>
      <c r="AC387">
        <v>3.14</v>
      </c>
      <c r="AD387">
        <v>111</v>
      </c>
      <c r="AE387">
        <v>7</v>
      </c>
      <c r="AF387">
        <v>5</v>
      </c>
      <c r="AG387">
        <v>3639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3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519</v>
      </c>
      <c r="W388">
        <v>158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279</v>
      </c>
      <c r="AM388">
        <v>89</v>
      </c>
      <c r="AN388">
        <v>0.95099999999999996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3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337</v>
      </c>
      <c r="W389">
        <v>280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3654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3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532</v>
      </c>
      <c r="W390">
        <v>204</v>
      </c>
      <c r="AA390">
        <v>699</v>
      </c>
      <c r="AB390">
        <v>459</v>
      </c>
      <c r="AC390">
        <v>3.33</v>
      </c>
      <c r="AD390">
        <v>131</v>
      </c>
      <c r="AE390">
        <v>2</v>
      </c>
      <c r="AF390">
        <v>0</v>
      </c>
      <c r="AG390">
        <v>3723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3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584</v>
      </c>
      <c r="W391">
        <v>137</v>
      </c>
      <c r="AA391">
        <v>818</v>
      </c>
      <c r="AB391">
        <v>586</v>
      </c>
      <c r="AC391">
        <v>4.17</v>
      </c>
      <c r="AD391">
        <v>126</v>
      </c>
      <c r="AE391">
        <v>4</v>
      </c>
      <c r="AF391">
        <v>0</v>
      </c>
      <c r="AG391">
        <v>3795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3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667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326</v>
      </c>
      <c r="W392">
        <v>125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3546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3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136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346</v>
      </c>
      <c r="W393">
        <v>204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3564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3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384</v>
      </c>
      <c r="W394">
        <v>176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4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3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575</v>
      </c>
      <c r="W395">
        <v>133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343</v>
      </c>
      <c r="AM395">
        <v>81</v>
      </c>
      <c r="AN395">
        <v>0.94199999999999995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3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AA396">
        <v>761</v>
      </c>
      <c r="AB396">
        <v>533</v>
      </c>
      <c r="AC396">
        <v>4</v>
      </c>
      <c r="AD396">
        <v>124</v>
      </c>
      <c r="AE396">
        <v>6</v>
      </c>
      <c r="AF396">
        <v>1</v>
      </c>
      <c r="AG396">
        <v>3600</v>
      </c>
      <c r="AH396">
        <v>1346</v>
      </c>
      <c r="AI396">
        <v>20</v>
      </c>
      <c r="AJ396">
        <v>374</v>
      </c>
      <c r="AK396">
        <v>350</v>
      </c>
      <c r="AL396">
        <v>331</v>
      </c>
      <c r="AM396">
        <v>93</v>
      </c>
      <c r="AN396">
        <v>0.94299999999999995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3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549</v>
      </c>
      <c r="W397">
        <v>199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3738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3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493</v>
      </c>
      <c r="W398">
        <v>203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3732</v>
      </c>
      <c r="AH398">
        <v>1198</v>
      </c>
      <c r="AI398">
        <v>20</v>
      </c>
      <c r="AJ398">
        <v>244</v>
      </c>
      <c r="AK398">
        <v>505</v>
      </c>
      <c r="AL398">
        <v>285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3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3807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3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340</v>
      </c>
      <c r="W400">
        <v>127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3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141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429</v>
      </c>
      <c r="W401">
        <v>189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3630</v>
      </c>
      <c r="AH401">
        <v>1531</v>
      </c>
      <c r="AI401">
        <v>30</v>
      </c>
      <c r="AJ401">
        <v>354</v>
      </c>
      <c r="AK401">
        <v>258</v>
      </c>
      <c r="AL401">
        <v>347</v>
      </c>
      <c r="AM401">
        <v>109</v>
      </c>
      <c r="AN401">
        <v>0.93700000000000006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3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375</v>
      </c>
      <c r="W402">
        <v>132</v>
      </c>
      <c r="AA402">
        <v>600</v>
      </c>
      <c r="AB402">
        <v>415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255</v>
      </c>
      <c r="AM402">
        <v>101</v>
      </c>
      <c r="AN402">
        <v>0.95599999999999996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3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489</v>
      </c>
      <c r="W403">
        <v>145</v>
      </c>
      <c r="AA403">
        <v>519</v>
      </c>
      <c r="AB403">
        <v>375</v>
      </c>
      <c r="AC403">
        <v>2.69</v>
      </c>
      <c r="AD403">
        <v>132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3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142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481</v>
      </c>
      <c r="W404">
        <v>189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3777</v>
      </c>
      <c r="AH404">
        <v>1233</v>
      </c>
      <c r="AI404">
        <v>16</v>
      </c>
      <c r="AJ404">
        <v>372</v>
      </c>
      <c r="AK404">
        <v>523</v>
      </c>
      <c r="AL404">
        <v>236</v>
      </c>
      <c r="AM404">
        <v>90</v>
      </c>
      <c r="AN404">
        <v>0.95799999999999996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3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381</v>
      </c>
      <c r="W405">
        <v>265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3663</v>
      </c>
      <c r="AH405">
        <v>1269</v>
      </c>
      <c r="AI405">
        <v>30</v>
      </c>
      <c r="AJ405">
        <v>331</v>
      </c>
      <c r="AK405">
        <v>346</v>
      </c>
      <c r="AL405">
        <v>259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3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141</v>
      </c>
      <c r="H406">
        <v>70</v>
      </c>
      <c r="I406">
        <v>68</v>
      </c>
      <c r="J406">
        <v>69</v>
      </c>
      <c r="M406" t="s">
        <v>51</v>
      </c>
      <c r="O406">
        <v>530</v>
      </c>
      <c r="P406">
        <v>4802</v>
      </c>
      <c r="Q406">
        <v>1200</v>
      </c>
      <c r="R406">
        <v>131</v>
      </c>
      <c r="S406">
        <v>40</v>
      </c>
      <c r="T406">
        <v>6</v>
      </c>
      <c r="U406">
        <v>353</v>
      </c>
      <c r="V406">
        <v>565</v>
      </c>
      <c r="W406">
        <v>222</v>
      </c>
      <c r="AA406">
        <v>501</v>
      </c>
      <c r="AB406">
        <v>313</v>
      </c>
      <c r="AC406">
        <v>2.21</v>
      </c>
      <c r="AD406">
        <v>132</v>
      </c>
      <c r="AE406">
        <v>17</v>
      </c>
      <c r="AF406">
        <v>2</v>
      </c>
      <c r="AG406">
        <v>3825</v>
      </c>
      <c r="AH406">
        <v>1235</v>
      </c>
      <c r="AI406">
        <v>9</v>
      </c>
      <c r="AJ406">
        <v>279</v>
      </c>
      <c r="AK406">
        <v>437</v>
      </c>
      <c r="AL406">
        <v>311</v>
      </c>
      <c r="AM406">
        <v>111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3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465</v>
      </c>
      <c r="W407">
        <v>131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3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356</v>
      </c>
      <c r="W408">
        <v>140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3612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3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287</v>
      </c>
      <c r="W409">
        <v>130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3570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3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139</v>
      </c>
      <c r="H410">
        <v>71</v>
      </c>
      <c r="I410">
        <v>48</v>
      </c>
      <c r="J410">
        <v>88</v>
      </c>
      <c r="M410" t="s">
        <v>51</v>
      </c>
      <c r="O410">
        <v>401</v>
      </c>
      <c r="P410">
        <v>4571</v>
      </c>
      <c r="Q410">
        <v>1088</v>
      </c>
      <c r="R410">
        <v>147</v>
      </c>
      <c r="S410">
        <v>34</v>
      </c>
      <c r="T410">
        <v>8</v>
      </c>
      <c r="U410">
        <v>252</v>
      </c>
      <c r="V410">
        <v>530</v>
      </c>
      <c r="W410">
        <v>187</v>
      </c>
      <c r="AA410">
        <v>590</v>
      </c>
      <c r="AB410">
        <v>384</v>
      </c>
      <c r="AC410">
        <v>2.82</v>
      </c>
      <c r="AD410">
        <v>118</v>
      </c>
      <c r="AE410">
        <v>11</v>
      </c>
      <c r="AF410">
        <v>1</v>
      </c>
      <c r="AG410">
        <v>3678</v>
      </c>
      <c r="AH410">
        <v>1193</v>
      </c>
      <c r="AI410">
        <v>16</v>
      </c>
      <c r="AJ410">
        <v>332</v>
      </c>
      <c r="AK410">
        <v>501</v>
      </c>
      <c r="AL410">
        <v>330</v>
      </c>
      <c r="AM410">
        <v>104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3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293</v>
      </c>
      <c r="W411">
        <v>201</v>
      </c>
      <c r="AA411">
        <v>636</v>
      </c>
      <c r="AB411">
        <v>445</v>
      </c>
      <c r="AC411">
        <v>3.29</v>
      </c>
      <c r="AD411">
        <v>114</v>
      </c>
      <c r="AE411">
        <v>5</v>
      </c>
      <c r="AF411">
        <v>2</v>
      </c>
      <c r="AG411">
        <v>3648</v>
      </c>
      <c r="AH411">
        <v>1292</v>
      </c>
      <c r="AI411">
        <v>33</v>
      </c>
      <c r="AJ411">
        <v>368</v>
      </c>
      <c r="AK411">
        <v>455</v>
      </c>
      <c r="AL411">
        <v>266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3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481</v>
      </c>
      <c r="W412">
        <v>108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3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142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446</v>
      </c>
      <c r="W413">
        <v>222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3792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3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140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327</v>
      </c>
      <c r="W414">
        <v>137</v>
      </c>
      <c r="AA414">
        <v>607</v>
      </c>
      <c r="AB414">
        <v>462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3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438</v>
      </c>
      <c r="W415">
        <v>158</v>
      </c>
      <c r="AA415">
        <v>695</v>
      </c>
      <c r="AB415">
        <v>473</v>
      </c>
      <c r="AC415">
        <v>3.47</v>
      </c>
      <c r="AD415">
        <v>112</v>
      </c>
      <c r="AE415">
        <v>7</v>
      </c>
      <c r="AF415">
        <v>4</v>
      </c>
      <c r="AG415">
        <v>3681</v>
      </c>
      <c r="AH415">
        <v>1399</v>
      </c>
      <c r="AI415">
        <v>16</v>
      </c>
      <c r="AJ415">
        <v>338</v>
      </c>
      <c r="AK415">
        <v>400</v>
      </c>
      <c r="AL415">
        <v>323</v>
      </c>
      <c r="AM415">
        <v>107</v>
      </c>
      <c r="AN415">
        <v>0.94499999999999995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3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262</v>
      </c>
      <c r="S416">
        <v>66</v>
      </c>
      <c r="T416">
        <v>47</v>
      </c>
      <c r="U416">
        <v>329</v>
      </c>
      <c r="V416">
        <v>296</v>
      </c>
      <c r="W416">
        <v>121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1</v>
      </c>
      <c r="AG416">
        <v>3621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3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262</v>
      </c>
      <c r="V417">
        <v>561</v>
      </c>
      <c r="W417">
        <v>141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235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3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W418">
        <v>273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3663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3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W419">
        <v>159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3684</v>
      </c>
      <c r="AH419">
        <v>1310</v>
      </c>
      <c r="AI419">
        <v>30</v>
      </c>
      <c r="AJ419">
        <v>460</v>
      </c>
      <c r="AK419">
        <v>516</v>
      </c>
      <c r="AL419">
        <v>351</v>
      </c>
      <c r="AM419">
        <v>89</v>
      </c>
      <c r="AN419">
        <v>0.93799999999999994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3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537</v>
      </c>
      <c r="W420">
        <v>180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3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W421">
        <v>259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3720</v>
      </c>
      <c r="AH421">
        <v>1182</v>
      </c>
      <c r="AI421">
        <v>14</v>
      </c>
      <c r="AJ421">
        <v>354</v>
      </c>
      <c r="AK421">
        <v>451</v>
      </c>
      <c r="AL421">
        <v>314</v>
      </c>
      <c r="AM421">
        <v>78</v>
      </c>
      <c r="AN421">
        <v>0.94299999999999995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3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W422">
        <v>144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3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595</v>
      </c>
      <c r="W423">
        <v>175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1</v>
      </c>
      <c r="AG423">
        <v>3729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3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526</v>
      </c>
      <c r="W424">
        <v>128</v>
      </c>
      <c r="AA424">
        <v>539</v>
      </c>
      <c r="AB424">
        <v>365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3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W425">
        <v>264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3786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3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465</v>
      </c>
      <c r="W426">
        <v>160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3603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3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513</v>
      </c>
      <c r="W427">
        <v>157</v>
      </c>
      <c r="AA427">
        <v>519</v>
      </c>
      <c r="AB427">
        <v>400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3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338</v>
      </c>
      <c r="W428">
        <v>120</v>
      </c>
      <c r="AA428">
        <v>738</v>
      </c>
      <c r="AB428">
        <v>533</v>
      </c>
      <c r="AC428">
        <v>3.96</v>
      </c>
      <c r="AD428">
        <v>126</v>
      </c>
      <c r="AE428">
        <v>5</v>
      </c>
      <c r="AF428">
        <v>3</v>
      </c>
      <c r="AG428">
        <v>3636</v>
      </c>
      <c r="AH428">
        <v>1347</v>
      </c>
      <c r="AI428">
        <v>21</v>
      </c>
      <c r="AJ428">
        <v>425</v>
      </c>
      <c r="AK428">
        <v>381</v>
      </c>
      <c r="AL428">
        <v>299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3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W429">
        <v>172</v>
      </c>
      <c r="AA429">
        <v>613</v>
      </c>
      <c r="AB429">
        <v>404</v>
      </c>
      <c r="AC429">
        <v>2.91</v>
      </c>
      <c r="AD429">
        <v>117</v>
      </c>
      <c r="AE429">
        <v>16</v>
      </c>
      <c r="AF429">
        <v>5</v>
      </c>
      <c r="AG429">
        <v>3753</v>
      </c>
      <c r="AH429">
        <v>1215</v>
      </c>
      <c r="AI429">
        <v>9</v>
      </c>
      <c r="AJ429">
        <v>384</v>
      </c>
      <c r="AK429">
        <v>454</v>
      </c>
      <c r="AL429">
        <v>289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3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539</v>
      </c>
      <c r="W430">
        <v>101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3666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3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W431">
        <v>171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3636</v>
      </c>
      <c r="AH431">
        <v>1353</v>
      </c>
      <c r="AI431">
        <v>25</v>
      </c>
      <c r="AJ431">
        <v>430</v>
      </c>
      <c r="AK431">
        <v>419</v>
      </c>
      <c r="AL431">
        <v>321</v>
      </c>
      <c r="AM431">
        <v>111</v>
      </c>
      <c r="AN431">
        <v>0.94299999999999995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3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463</v>
      </c>
      <c r="W432">
        <v>131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3669</v>
      </c>
      <c r="AH432">
        <v>1333</v>
      </c>
      <c r="AI432">
        <v>38</v>
      </c>
      <c r="AJ432">
        <v>306</v>
      </c>
      <c r="AK432">
        <v>452</v>
      </c>
      <c r="AL432">
        <v>262</v>
      </c>
      <c r="AM432">
        <v>86</v>
      </c>
      <c r="AN432">
        <v>0.95299999999999996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3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570</v>
      </c>
      <c r="W433">
        <v>101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236</v>
      </c>
      <c r="AM433">
        <v>83</v>
      </c>
      <c r="AN433">
        <v>0.96299999999999997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3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W434">
        <v>205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4011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3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W435">
        <v>143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4044</v>
      </c>
      <c r="AH435">
        <v>1405</v>
      </c>
      <c r="AI435">
        <v>25</v>
      </c>
      <c r="AJ435">
        <v>500</v>
      </c>
      <c r="AK435">
        <v>544</v>
      </c>
      <c r="AL435">
        <v>338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3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3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599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W437">
        <v>227</v>
      </c>
      <c r="AA437">
        <v>517</v>
      </c>
      <c r="AB437">
        <v>353</v>
      </c>
      <c r="AC437">
        <v>2.2999999999999998</v>
      </c>
      <c r="AD437">
        <v>139</v>
      </c>
      <c r="AE437">
        <v>18</v>
      </c>
      <c r="AF437">
        <v>6</v>
      </c>
      <c r="AG437">
        <v>4149</v>
      </c>
      <c r="AH437">
        <v>1150</v>
      </c>
      <c r="AI437">
        <v>16</v>
      </c>
      <c r="AJ437">
        <v>402</v>
      </c>
      <c r="AK437">
        <v>618</v>
      </c>
      <c r="AL437">
        <v>282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3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W438">
        <v>179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4176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3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714</v>
      </c>
      <c r="W439">
        <v>178</v>
      </c>
      <c r="AA439">
        <v>482</v>
      </c>
      <c r="AB439">
        <v>334</v>
      </c>
      <c r="AC439">
        <v>2.2200000000000002</v>
      </c>
      <c r="AD439">
        <v>141</v>
      </c>
      <c r="AE439">
        <v>20</v>
      </c>
      <c r="AF439">
        <v>0</v>
      </c>
      <c r="AG439">
        <v>4068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3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635</v>
      </c>
      <c r="W440">
        <v>112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2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3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158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W441">
        <v>283</v>
      </c>
      <c r="AA441">
        <v>476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4188</v>
      </c>
      <c r="AH441">
        <v>1151</v>
      </c>
      <c r="AI441">
        <v>36</v>
      </c>
      <c r="AJ441">
        <v>349</v>
      </c>
      <c r="AK441">
        <v>707</v>
      </c>
      <c r="AL441">
        <v>289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3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548</v>
      </c>
      <c r="W442">
        <v>163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4140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3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605</v>
      </c>
      <c r="W443">
        <v>137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4083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3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W444">
        <v>159</v>
      </c>
      <c r="AA444">
        <v>784</v>
      </c>
      <c r="AB444">
        <v>504</v>
      </c>
      <c r="AC444">
        <v>3.39</v>
      </c>
      <c r="AD444">
        <v>131</v>
      </c>
      <c r="AE444">
        <v>10</v>
      </c>
      <c r="AF444">
        <v>2</v>
      </c>
      <c r="AG444">
        <v>4017</v>
      </c>
      <c r="AH444">
        <v>1418</v>
      </c>
      <c r="AI444">
        <v>22</v>
      </c>
      <c r="AJ444">
        <v>425</v>
      </c>
      <c r="AK444">
        <v>469</v>
      </c>
      <c r="AL444">
        <v>401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3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391</v>
      </c>
      <c r="W445">
        <v>178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4044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3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332</v>
      </c>
      <c r="V446">
        <v>609</v>
      </c>
      <c r="W446">
        <v>150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3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155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W447">
        <v>199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3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759</v>
      </c>
      <c r="W448">
        <v>150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4</v>
      </c>
      <c r="AG448">
        <v>4077</v>
      </c>
      <c r="AH448">
        <v>1487</v>
      </c>
      <c r="AI448">
        <v>19</v>
      </c>
      <c r="AJ448">
        <v>347</v>
      </c>
      <c r="AK448">
        <v>533</v>
      </c>
      <c r="AL448">
        <v>313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3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W449">
        <v>131</v>
      </c>
      <c r="AA449">
        <v>564</v>
      </c>
      <c r="AB449">
        <v>428</v>
      </c>
      <c r="AC449">
        <v>2.84</v>
      </c>
      <c r="AD449">
        <v>124</v>
      </c>
      <c r="AE449">
        <v>14</v>
      </c>
      <c r="AF449">
        <v>1</v>
      </c>
      <c r="AG449">
        <v>4068</v>
      </c>
      <c r="AH449">
        <v>1198</v>
      </c>
      <c r="AI449">
        <v>33</v>
      </c>
      <c r="AJ449">
        <v>292</v>
      </c>
      <c r="AK449">
        <v>652</v>
      </c>
      <c r="AL449">
        <v>290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3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W450">
        <v>186</v>
      </c>
      <c r="AA450">
        <v>807</v>
      </c>
      <c r="AB450">
        <v>563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3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W451">
        <v>132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311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3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W452">
        <v>194</v>
      </c>
      <c r="AA452">
        <v>451</v>
      </c>
      <c r="AB452">
        <v>316</v>
      </c>
      <c r="AC452">
        <v>1.99</v>
      </c>
      <c r="AD452">
        <v>131</v>
      </c>
      <c r="AE452">
        <v>15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217</v>
      </c>
      <c r="AM452">
        <v>64</v>
      </c>
      <c r="AN452">
        <v>0.96799999999999997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3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W453">
        <v>267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4221</v>
      </c>
      <c r="AH453">
        <v>1135</v>
      </c>
      <c r="AI453">
        <v>14</v>
      </c>
      <c r="AJ453">
        <v>385</v>
      </c>
      <c r="AK453">
        <v>627</v>
      </c>
      <c r="AL453">
        <v>246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3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735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W454">
        <v>181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4095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3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567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W455">
        <v>188</v>
      </c>
      <c r="AA455">
        <v>587</v>
      </c>
      <c r="AB455">
        <v>432</v>
      </c>
      <c r="AC455">
        <v>2.85</v>
      </c>
      <c r="AD455">
        <v>140</v>
      </c>
      <c r="AE455">
        <v>16</v>
      </c>
      <c r="AF455">
        <v>0</v>
      </c>
      <c r="AG455">
        <v>4089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3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4971</v>
      </c>
      <c r="Q456">
        <v>1209</v>
      </c>
      <c r="R456">
        <v>190</v>
      </c>
      <c r="S456">
        <v>54</v>
      </c>
      <c r="T456">
        <v>13</v>
      </c>
      <c r="U456">
        <v>375</v>
      </c>
      <c r="W456">
        <v>129</v>
      </c>
      <c r="AA456">
        <v>602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264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3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W457">
        <v>291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253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3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W458">
        <v>200</v>
      </c>
      <c r="AA458">
        <v>622</v>
      </c>
      <c r="AB458">
        <v>440</v>
      </c>
      <c r="AC458">
        <v>2.93</v>
      </c>
      <c r="AD458">
        <v>88</v>
      </c>
      <c r="AE458">
        <v>16</v>
      </c>
      <c r="AF458">
        <v>4</v>
      </c>
      <c r="AG458">
        <v>4059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3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W459">
        <v>190</v>
      </c>
      <c r="AA459">
        <v>492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4149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95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3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W460">
        <v>180</v>
      </c>
      <c r="AA460">
        <v>602</v>
      </c>
      <c r="AB460">
        <v>436</v>
      </c>
      <c r="AC460">
        <v>2.81</v>
      </c>
      <c r="AD460">
        <v>119</v>
      </c>
      <c r="AE460">
        <v>12</v>
      </c>
      <c r="AF460">
        <v>5</v>
      </c>
      <c r="AG460">
        <v>4194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3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W461">
        <v>202</v>
      </c>
      <c r="AA461">
        <v>570</v>
      </c>
      <c r="AB461">
        <v>439</v>
      </c>
      <c r="AC461">
        <v>2.86</v>
      </c>
      <c r="AD461">
        <v>113</v>
      </c>
      <c r="AE461">
        <v>12</v>
      </c>
      <c r="AF461">
        <v>6</v>
      </c>
      <c r="AG461">
        <v>4146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3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511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W462">
        <v>130</v>
      </c>
      <c r="AA462">
        <v>608</v>
      </c>
      <c r="AB462">
        <v>421</v>
      </c>
      <c r="AC462">
        <v>2.74</v>
      </c>
      <c r="AD462">
        <v>134</v>
      </c>
      <c r="AE462">
        <v>10</v>
      </c>
      <c r="AF462">
        <v>2</v>
      </c>
      <c r="AG462">
        <v>4152</v>
      </c>
      <c r="AH462">
        <v>1245</v>
      </c>
      <c r="AI462">
        <v>19</v>
      </c>
      <c r="AJ462">
        <v>389</v>
      </c>
      <c r="AK462">
        <v>633</v>
      </c>
      <c r="AL462">
        <v>284</v>
      </c>
      <c r="AM462">
        <v>78</v>
      </c>
      <c r="AN462">
        <v>0.95599999999999996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3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W463">
        <v>162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4041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3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W464">
        <v>169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4086</v>
      </c>
      <c r="AH464">
        <v>1250</v>
      </c>
      <c r="AI464">
        <v>12</v>
      </c>
      <c r="AJ464">
        <v>385</v>
      </c>
      <c r="AK464">
        <v>539</v>
      </c>
      <c r="AL464">
        <v>319</v>
      </c>
      <c r="AM464">
        <v>76</v>
      </c>
      <c r="AN464">
        <v>0.95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3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W465">
        <v>99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333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3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W466">
        <v>175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4044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3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W467">
        <v>93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4002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3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W468">
        <v>214</v>
      </c>
      <c r="AA468">
        <v>460</v>
      </c>
      <c r="AB468">
        <v>325</v>
      </c>
      <c r="AC468">
        <v>2.13</v>
      </c>
      <c r="AD468">
        <v>117</v>
      </c>
      <c r="AE468">
        <v>32</v>
      </c>
      <c r="AF468">
        <v>3</v>
      </c>
      <c r="AG468">
        <v>4125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3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155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705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W469">
        <v>283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4164</v>
      </c>
      <c r="AH469">
        <v>1018</v>
      </c>
      <c r="AI469">
        <v>12</v>
      </c>
      <c r="AJ469">
        <v>446</v>
      </c>
      <c r="AK469">
        <v>702</v>
      </c>
      <c r="AL469">
        <v>190</v>
      </c>
      <c r="AM469">
        <v>100</v>
      </c>
      <c r="AN469">
        <v>0.97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3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W470">
        <v>170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4107</v>
      </c>
      <c r="AH470">
        <v>1248</v>
      </c>
      <c r="AI470">
        <v>14</v>
      </c>
      <c r="AJ470">
        <v>470</v>
      </c>
      <c r="AK470">
        <v>567</v>
      </c>
      <c r="AL470">
        <v>260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3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5426</v>
      </c>
      <c r="Q471">
        <v>1516</v>
      </c>
      <c r="R471">
        <v>240</v>
      </c>
      <c r="S471">
        <v>73</v>
      </c>
      <c r="T471">
        <v>12</v>
      </c>
      <c r="U471">
        <v>330</v>
      </c>
      <c r="W471">
        <v>203</v>
      </c>
      <c r="AA471">
        <v>482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4236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3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W472">
        <v>206</v>
      </c>
      <c r="AA472">
        <v>599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4002</v>
      </c>
      <c r="AH472">
        <v>1398</v>
      </c>
      <c r="AI472">
        <v>14</v>
      </c>
      <c r="AJ472">
        <v>389</v>
      </c>
      <c r="AK472">
        <v>469</v>
      </c>
      <c r="AL472">
        <v>259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3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153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15</v>
      </c>
      <c r="U473">
        <v>563</v>
      </c>
      <c r="W473">
        <v>288</v>
      </c>
      <c r="AA473">
        <v>510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4002</v>
      </c>
      <c r="AH473">
        <v>1207</v>
      </c>
      <c r="AI473">
        <v>13</v>
      </c>
      <c r="AJ473">
        <v>394</v>
      </c>
      <c r="AK473">
        <v>639</v>
      </c>
      <c r="AL473">
        <v>228</v>
      </c>
      <c r="AM473">
        <v>84</v>
      </c>
      <c r="AN473">
        <v>0.96399999999999997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3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644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W474">
        <v>192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4071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3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385</v>
      </c>
      <c r="W475">
        <v>165</v>
      </c>
      <c r="AA475">
        <v>543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3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W476">
        <v>180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4062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3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W477">
        <v>162</v>
      </c>
      <c r="AA477">
        <v>470</v>
      </c>
      <c r="AB477">
        <v>333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220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3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558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W478">
        <v>221</v>
      </c>
      <c r="AA478">
        <v>498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4071</v>
      </c>
      <c r="AH478">
        <v>1132</v>
      </c>
      <c r="AI478">
        <v>14</v>
      </c>
      <c r="AJ478">
        <v>314</v>
      </c>
      <c r="AK478">
        <v>558</v>
      </c>
      <c r="AL478">
        <v>289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3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10</v>
      </c>
      <c r="U479">
        <v>361</v>
      </c>
      <c r="W479">
        <v>110</v>
      </c>
      <c r="AA479">
        <v>607</v>
      </c>
      <c r="AB479">
        <v>457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17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3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518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W480">
        <v>233</v>
      </c>
      <c r="AA480">
        <v>664</v>
      </c>
      <c r="AB480">
        <v>477</v>
      </c>
      <c r="AC480">
        <v>3.25</v>
      </c>
      <c r="AD480">
        <v>115</v>
      </c>
      <c r="AE480">
        <v>13</v>
      </c>
      <c r="AF480">
        <v>1</v>
      </c>
      <c r="AG480">
        <v>3966</v>
      </c>
      <c r="AH480">
        <v>1331</v>
      </c>
      <c r="AI480">
        <v>15</v>
      </c>
      <c r="AJ480">
        <v>451</v>
      </c>
      <c r="AK480">
        <v>558</v>
      </c>
      <c r="AL480">
        <v>273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3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464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W481">
        <v>125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269</v>
      </c>
      <c r="AM481">
        <v>103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3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W482">
        <v>121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4068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3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W483">
        <v>118</v>
      </c>
      <c r="AA483">
        <v>652</v>
      </c>
      <c r="AB483">
        <v>495</v>
      </c>
      <c r="AC483">
        <v>3.33</v>
      </c>
      <c r="AD483">
        <v>121</v>
      </c>
      <c r="AE483">
        <v>9</v>
      </c>
      <c r="AF483">
        <v>2</v>
      </c>
      <c r="AG483">
        <v>4014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3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W484">
        <v>175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4218</v>
      </c>
      <c r="AH484">
        <v>1279</v>
      </c>
      <c r="AI484">
        <v>13</v>
      </c>
      <c r="AJ484">
        <v>305</v>
      </c>
      <c r="AK484">
        <v>604</v>
      </c>
      <c r="AL484">
        <v>232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3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W485">
        <v>235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4119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3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W486">
        <v>158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4053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3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530</v>
      </c>
      <c r="P487">
        <v>5068</v>
      </c>
      <c r="Q487">
        <v>1221</v>
      </c>
      <c r="R487">
        <v>182</v>
      </c>
      <c r="S487">
        <v>68</v>
      </c>
      <c r="T487">
        <v>11</v>
      </c>
      <c r="U487">
        <v>335</v>
      </c>
      <c r="W487">
        <v>193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4176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3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694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W488">
        <v>192</v>
      </c>
      <c r="AA488">
        <v>532</v>
      </c>
      <c r="AB488">
        <v>355</v>
      </c>
      <c r="AC488">
        <v>2.33</v>
      </c>
      <c r="AD488">
        <v>120</v>
      </c>
      <c r="AE488">
        <v>15</v>
      </c>
      <c r="AF488">
        <v>7</v>
      </c>
      <c r="AG488">
        <v>4110</v>
      </c>
      <c r="AH488">
        <v>1281</v>
      </c>
      <c r="AI488">
        <v>8</v>
      </c>
      <c r="AJ488">
        <v>380</v>
      </c>
      <c r="AK488">
        <v>512</v>
      </c>
      <c r="AL488">
        <v>264</v>
      </c>
      <c r="AM488">
        <v>79</v>
      </c>
      <c r="AN488">
        <v>0.95799999999999996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3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516</v>
      </c>
      <c r="W489">
        <v>205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25</v>
      </c>
      <c r="AJ489">
        <v>369</v>
      </c>
      <c r="AK489">
        <v>655</v>
      </c>
      <c r="AL489">
        <v>230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3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W490">
        <v>206</v>
      </c>
      <c r="AA490">
        <v>665</v>
      </c>
      <c r="AB490">
        <v>449</v>
      </c>
      <c r="AC490">
        <v>3.03</v>
      </c>
      <c r="AD490">
        <v>93</v>
      </c>
      <c r="AE490">
        <v>10</v>
      </c>
      <c r="AF490">
        <v>5</v>
      </c>
      <c r="AG490">
        <v>3999</v>
      </c>
      <c r="AH490">
        <v>1327</v>
      </c>
      <c r="AI490">
        <v>13</v>
      </c>
      <c r="AJ490">
        <v>428</v>
      </c>
      <c r="AK490">
        <v>511</v>
      </c>
      <c r="AL490">
        <v>336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3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582</v>
      </c>
      <c r="P491">
        <v>5008</v>
      </c>
      <c r="Q491">
        <v>1274</v>
      </c>
      <c r="R491">
        <v>223</v>
      </c>
      <c r="S491">
        <v>43</v>
      </c>
      <c r="T491">
        <v>22</v>
      </c>
      <c r="U491">
        <v>384</v>
      </c>
      <c r="W491">
        <v>137</v>
      </c>
      <c r="AA491">
        <v>511</v>
      </c>
      <c r="AB491">
        <v>354</v>
      </c>
      <c r="AC491">
        <v>2.35</v>
      </c>
      <c r="AD491">
        <v>106</v>
      </c>
      <c r="AE491">
        <v>27</v>
      </c>
      <c r="AF491">
        <v>6</v>
      </c>
      <c r="AG491">
        <v>4062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3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512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W492">
        <v>154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3897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3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W493">
        <v>264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253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3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542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W494">
        <v>144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4143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3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51</v>
      </c>
      <c r="T495">
        <v>19</v>
      </c>
      <c r="U495">
        <v>312</v>
      </c>
      <c r="W495">
        <v>125</v>
      </c>
      <c r="AA495">
        <v>608</v>
      </c>
      <c r="AB495">
        <v>410</v>
      </c>
      <c r="AC495">
        <v>2.7</v>
      </c>
      <c r="AD495">
        <v>127</v>
      </c>
      <c r="AE495">
        <v>19</v>
      </c>
      <c r="AF495">
        <v>2</v>
      </c>
      <c r="AG495">
        <v>4095</v>
      </c>
      <c r="AH495">
        <v>1212</v>
      </c>
      <c r="AI495">
        <v>20</v>
      </c>
      <c r="AJ495">
        <v>500</v>
      </c>
      <c r="AK495">
        <v>594</v>
      </c>
      <c r="AL495">
        <v>350</v>
      </c>
      <c r="AM495">
        <v>105</v>
      </c>
      <c r="AN495">
        <v>0.94699999999999995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3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58</v>
      </c>
      <c r="T496">
        <v>12</v>
      </c>
      <c r="U496">
        <v>390</v>
      </c>
      <c r="W496">
        <v>223</v>
      </c>
      <c r="AA496">
        <v>691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4053</v>
      </c>
      <c r="AH496">
        <v>1383</v>
      </c>
      <c r="AI496">
        <v>10</v>
      </c>
      <c r="AJ496">
        <v>344</v>
      </c>
      <c r="AK496">
        <v>570</v>
      </c>
      <c r="AL496">
        <v>309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3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W497">
        <v>167</v>
      </c>
      <c r="AA497">
        <v>513</v>
      </c>
      <c r="AB497">
        <v>350</v>
      </c>
      <c r="AC497">
        <v>2.2799999999999998</v>
      </c>
      <c r="AD497">
        <v>102</v>
      </c>
      <c r="AE497">
        <v>12</v>
      </c>
      <c r="AF497">
        <v>7</v>
      </c>
      <c r="AG497">
        <v>4140</v>
      </c>
      <c r="AH497">
        <v>1200</v>
      </c>
      <c r="AI497">
        <v>18</v>
      </c>
      <c r="AJ497">
        <v>364</v>
      </c>
      <c r="AK497">
        <v>624</v>
      </c>
      <c r="AL497">
        <v>296</v>
      </c>
      <c r="AM497">
        <v>71</v>
      </c>
      <c r="AN497">
        <v>0.95399999999999996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3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377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W498">
        <v>113</v>
      </c>
      <c r="AA498">
        <v>516</v>
      </c>
      <c r="AB498">
        <v>376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241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3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W499">
        <v>134</v>
      </c>
      <c r="AA499">
        <v>622</v>
      </c>
      <c r="AB499">
        <v>435</v>
      </c>
      <c r="AC499">
        <v>2.79</v>
      </c>
      <c r="AD499">
        <v>92</v>
      </c>
      <c r="AE499">
        <v>14</v>
      </c>
      <c r="AF499">
        <v>1</v>
      </c>
      <c r="AG499">
        <v>4212</v>
      </c>
      <c r="AH499">
        <v>1262</v>
      </c>
      <c r="AI499">
        <v>29</v>
      </c>
      <c r="AJ499">
        <v>423</v>
      </c>
      <c r="AK499">
        <v>416</v>
      </c>
      <c r="AL499">
        <v>252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3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W500">
        <v>209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1170</v>
      </c>
      <c r="AI500">
        <v>11</v>
      </c>
      <c r="AJ500">
        <v>284</v>
      </c>
      <c r="AK500">
        <v>623</v>
      </c>
      <c r="AL500">
        <v>233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3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W501">
        <v>212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4299</v>
      </c>
      <c r="AH501">
        <v>1137</v>
      </c>
      <c r="AI501">
        <v>20</v>
      </c>
      <c r="AJ501">
        <v>437</v>
      </c>
      <c r="AK501">
        <v>668</v>
      </c>
      <c r="AL501">
        <v>206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3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489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W502">
        <v>196</v>
      </c>
      <c r="AA502">
        <v>544</v>
      </c>
      <c r="AB502">
        <v>364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3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568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W503">
        <v>177</v>
      </c>
      <c r="AA503">
        <v>457</v>
      </c>
      <c r="AB503">
        <v>320</v>
      </c>
      <c r="AC503">
        <v>2.02</v>
      </c>
      <c r="AD503">
        <v>108</v>
      </c>
      <c r="AE503">
        <v>18</v>
      </c>
      <c r="AF503">
        <v>5</v>
      </c>
      <c r="AG503">
        <v>4272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3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W504">
        <v>165</v>
      </c>
      <c r="AA504">
        <v>547</v>
      </c>
      <c r="AB504">
        <v>366</v>
      </c>
      <c r="AC504">
        <v>2.4</v>
      </c>
      <c r="AD504">
        <v>119</v>
      </c>
      <c r="AE504">
        <v>15</v>
      </c>
      <c r="AF504">
        <v>5</v>
      </c>
      <c r="AG504">
        <v>4122</v>
      </c>
      <c r="AH504">
        <v>1313</v>
      </c>
      <c r="AI504">
        <v>12</v>
      </c>
      <c r="AJ504">
        <v>318</v>
      </c>
      <c r="AK504">
        <v>553</v>
      </c>
      <c r="AL504">
        <v>298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3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652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W505">
        <v>181</v>
      </c>
      <c r="AA505">
        <v>456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1214</v>
      </c>
      <c r="AI505">
        <v>26</v>
      </c>
      <c r="AJ505">
        <v>288</v>
      </c>
      <c r="AK505">
        <v>656</v>
      </c>
      <c r="AL505">
        <v>248</v>
      </c>
      <c r="AM505">
        <v>79</v>
      </c>
      <c r="AN505">
        <v>0.96099999999999997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3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459</v>
      </c>
      <c r="P506">
        <v>5046</v>
      </c>
      <c r="Q506">
        <v>1190</v>
      </c>
      <c r="R506">
        <v>142</v>
      </c>
      <c r="S506">
        <v>50</v>
      </c>
      <c r="T506">
        <v>13</v>
      </c>
      <c r="U506">
        <v>288</v>
      </c>
      <c r="W506">
        <v>231</v>
      </c>
      <c r="AA506">
        <v>713</v>
      </c>
      <c r="AB506">
        <v>480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1288</v>
      </c>
      <c r="AI506">
        <v>26</v>
      </c>
      <c r="AJ506">
        <v>458</v>
      </c>
      <c r="AK506">
        <v>585</v>
      </c>
      <c r="AL506">
        <v>338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3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W507">
        <v>116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4200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3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W508">
        <v>200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3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W509">
        <v>186</v>
      </c>
      <c r="AA509">
        <v>469</v>
      </c>
      <c r="AB509">
        <v>330</v>
      </c>
      <c r="AC509">
        <v>2.12</v>
      </c>
      <c r="AD509">
        <v>100</v>
      </c>
      <c r="AE509">
        <v>24</v>
      </c>
      <c r="AF509">
        <v>9</v>
      </c>
      <c r="AG509">
        <v>4206</v>
      </c>
      <c r="AH509">
        <v>1142</v>
      </c>
      <c r="AI509">
        <v>16</v>
      </c>
      <c r="AJ509">
        <v>406</v>
      </c>
      <c r="AK509">
        <v>468</v>
      </c>
      <c r="AL509">
        <v>225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3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W510">
        <v>126</v>
      </c>
      <c r="AA510">
        <v>483</v>
      </c>
      <c r="AB510">
        <v>334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3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371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W511">
        <v>150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349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3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W512">
        <v>170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4173</v>
      </c>
      <c r="AH512">
        <v>1236</v>
      </c>
      <c r="AI512">
        <v>16</v>
      </c>
      <c r="AJ512">
        <v>348</v>
      </c>
      <c r="AK512">
        <v>649</v>
      </c>
      <c r="AL512">
        <v>276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3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597</v>
      </c>
      <c r="P513">
        <v>4979</v>
      </c>
      <c r="Q513">
        <v>1307</v>
      </c>
      <c r="R513">
        <v>151</v>
      </c>
      <c r="S513">
        <v>69</v>
      </c>
      <c r="T513">
        <v>20</v>
      </c>
      <c r="U513">
        <v>348</v>
      </c>
      <c r="W513">
        <v>215</v>
      </c>
      <c r="AA513">
        <v>550</v>
      </c>
      <c r="AB513">
        <v>391</v>
      </c>
      <c r="AC513">
        <v>2.59</v>
      </c>
      <c r="AD513">
        <v>75</v>
      </c>
      <c r="AE513">
        <v>11</v>
      </c>
      <c r="AF513">
        <v>15</v>
      </c>
      <c r="AG513">
        <v>4080</v>
      </c>
      <c r="AH513">
        <v>1214</v>
      </c>
      <c r="AI513">
        <v>18</v>
      </c>
      <c r="AJ513">
        <v>384</v>
      </c>
      <c r="AK513">
        <v>555</v>
      </c>
      <c r="AL513">
        <v>291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3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W514">
        <v>141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4152</v>
      </c>
      <c r="AH514">
        <v>1277</v>
      </c>
      <c r="AI514">
        <v>32</v>
      </c>
      <c r="AJ514">
        <v>528</v>
      </c>
      <c r="AK514">
        <v>594</v>
      </c>
      <c r="AL514">
        <v>276</v>
      </c>
      <c r="AM514">
        <v>86</v>
      </c>
      <c r="AN514">
        <v>0.95599999999999996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3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124</v>
      </c>
      <c r="S515">
        <v>43</v>
      </c>
      <c r="T515">
        <v>15</v>
      </c>
      <c r="U515">
        <v>400</v>
      </c>
      <c r="W515">
        <v>135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4110</v>
      </c>
      <c r="AH515">
        <v>1329</v>
      </c>
      <c r="AI515">
        <v>23</v>
      </c>
      <c r="AJ515">
        <v>543</v>
      </c>
      <c r="AK515">
        <v>414</v>
      </c>
      <c r="AL515">
        <v>340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3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5017</v>
      </c>
      <c r="Q516">
        <v>1110</v>
      </c>
      <c r="R516">
        <v>145</v>
      </c>
      <c r="S516">
        <v>56</v>
      </c>
      <c r="T516">
        <v>4</v>
      </c>
      <c r="U516">
        <v>441</v>
      </c>
      <c r="W516">
        <v>211</v>
      </c>
      <c r="AA516">
        <v>463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4290</v>
      </c>
      <c r="AH516">
        <v>1182</v>
      </c>
      <c r="AI516">
        <v>8</v>
      </c>
      <c r="AJ516">
        <v>340</v>
      </c>
      <c r="AK516">
        <v>669</v>
      </c>
      <c r="AL516">
        <v>247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3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W517">
        <v>187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4197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3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W518">
        <v>280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3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W519">
        <v>174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277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3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W520">
        <v>280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4260</v>
      </c>
      <c r="AH520">
        <v>1254</v>
      </c>
      <c r="AI520">
        <v>16</v>
      </c>
      <c r="AJ520">
        <v>359</v>
      </c>
      <c r="AK520">
        <v>528</v>
      </c>
      <c r="AL520">
        <v>268</v>
      </c>
      <c r="AM520">
        <v>87</v>
      </c>
      <c r="AN520">
        <v>0.96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3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623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W521">
        <v>234</v>
      </c>
      <c r="AA521">
        <v>546</v>
      </c>
      <c r="AB521">
        <v>363</v>
      </c>
      <c r="AC521">
        <v>2.27</v>
      </c>
      <c r="AD521">
        <v>105</v>
      </c>
      <c r="AE521">
        <v>17</v>
      </c>
      <c r="AF521">
        <v>15</v>
      </c>
      <c r="AG521">
        <v>4320</v>
      </c>
      <c r="AH521">
        <v>1248</v>
      </c>
      <c r="AI521">
        <v>28</v>
      </c>
      <c r="AJ521">
        <v>397</v>
      </c>
      <c r="AK521">
        <v>735</v>
      </c>
      <c r="AL521">
        <v>305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3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590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W522">
        <v>187</v>
      </c>
      <c r="AA522">
        <v>587</v>
      </c>
      <c r="AB522">
        <v>398</v>
      </c>
      <c r="AC522">
        <v>2.65</v>
      </c>
      <c r="AD522">
        <v>94</v>
      </c>
      <c r="AE522">
        <v>18</v>
      </c>
      <c r="AF522">
        <v>7</v>
      </c>
      <c r="AG522">
        <v>4050</v>
      </c>
      <c r="AH522">
        <v>1223</v>
      </c>
      <c r="AI522">
        <v>21</v>
      </c>
      <c r="AJ522">
        <v>422</v>
      </c>
      <c r="AK522">
        <v>597</v>
      </c>
      <c r="AL522">
        <v>328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3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4905</v>
      </c>
      <c r="Q523">
        <v>1257</v>
      </c>
      <c r="R523">
        <v>186</v>
      </c>
      <c r="S523">
        <v>88</v>
      </c>
      <c r="T523">
        <v>21</v>
      </c>
      <c r="U523">
        <v>403</v>
      </c>
      <c r="W523">
        <v>205</v>
      </c>
      <c r="AA523">
        <v>408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3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516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369</v>
      </c>
      <c r="W524">
        <v>185</v>
      </c>
      <c r="AA524">
        <v>518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3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W525">
        <v>185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4203</v>
      </c>
      <c r="AH525">
        <v>1174</v>
      </c>
      <c r="AI525">
        <v>12</v>
      </c>
      <c r="AJ525">
        <v>320</v>
      </c>
      <c r="AK525">
        <v>490</v>
      </c>
      <c r="AL525">
        <v>222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3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W526">
        <v>136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4062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3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W527">
        <v>161</v>
      </c>
      <c r="AA527">
        <v>731</v>
      </c>
      <c r="AB527">
        <v>522</v>
      </c>
      <c r="AC527">
        <v>3.41</v>
      </c>
      <c r="AD527">
        <v>84</v>
      </c>
      <c r="AE527">
        <v>5</v>
      </c>
      <c r="AF527">
        <v>4</v>
      </c>
      <c r="AG527">
        <v>4137</v>
      </c>
      <c r="AH527">
        <v>1368</v>
      </c>
      <c r="AI527">
        <v>22</v>
      </c>
      <c r="AJ527">
        <v>483</v>
      </c>
      <c r="AK527">
        <v>435</v>
      </c>
      <c r="AL527">
        <v>321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3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1112</v>
      </c>
      <c r="R528">
        <v>149</v>
      </c>
      <c r="S528">
        <v>41</v>
      </c>
      <c r="T528">
        <v>9</v>
      </c>
      <c r="U528">
        <v>321</v>
      </c>
      <c r="W528">
        <v>136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4122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3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638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W529">
        <v>194</v>
      </c>
      <c r="AA529">
        <v>564</v>
      </c>
      <c r="AB529">
        <v>389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308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3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4260</v>
      </c>
      <c r="AH530">
        <v>1331</v>
      </c>
      <c r="AI530">
        <v>17</v>
      </c>
      <c r="AJ530">
        <v>545</v>
      </c>
      <c r="AK530">
        <v>555</v>
      </c>
      <c r="AL530">
        <v>234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3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4170</v>
      </c>
      <c r="AH531">
        <v>1328</v>
      </c>
      <c r="AI531">
        <v>36</v>
      </c>
      <c r="AJ531">
        <v>599</v>
      </c>
      <c r="AK531">
        <v>531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3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W532">
        <v>183</v>
      </c>
      <c r="AA532">
        <v>479</v>
      </c>
      <c r="AB532">
        <v>321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3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AA533">
        <v>499</v>
      </c>
      <c r="AB533">
        <v>384</v>
      </c>
      <c r="AC533">
        <v>2.5099999999999998</v>
      </c>
      <c r="AD533">
        <v>100</v>
      </c>
      <c r="AE533">
        <v>25</v>
      </c>
      <c r="AF533">
        <v>13</v>
      </c>
      <c r="AG533">
        <v>4134</v>
      </c>
      <c r="AH533">
        <v>1171</v>
      </c>
      <c r="AI533">
        <v>18</v>
      </c>
      <c r="AJ533">
        <v>474</v>
      </c>
      <c r="AK533">
        <v>609</v>
      </c>
      <c r="AL533">
        <v>229</v>
      </c>
      <c r="AM533">
        <v>110</v>
      </c>
      <c r="AN533">
        <v>0.96399999999999997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3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AA534">
        <v>684</v>
      </c>
      <c r="AB534">
        <v>474</v>
      </c>
      <c r="AC534">
        <v>3.08</v>
      </c>
      <c r="AD534">
        <v>86</v>
      </c>
      <c r="AE534">
        <v>16</v>
      </c>
      <c r="AF534">
        <v>11</v>
      </c>
      <c r="AG534">
        <v>4158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3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5385</v>
      </c>
      <c r="Q535">
        <v>1316</v>
      </c>
      <c r="R535">
        <v>188</v>
      </c>
      <c r="S535">
        <v>64</v>
      </c>
      <c r="T535">
        <v>9</v>
      </c>
      <c r="U535">
        <v>366</v>
      </c>
      <c r="W535">
        <v>189</v>
      </c>
      <c r="AA535">
        <v>657</v>
      </c>
      <c r="AB535">
        <v>469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246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3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W536">
        <v>249</v>
      </c>
      <c r="AA536">
        <v>582</v>
      </c>
      <c r="AB536">
        <v>432</v>
      </c>
      <c r="AC536">
        <v>2.82</v>
      </c>
      <c r="AD536">
        <v>108</v>
      </c>
      <c r="AE536">
        <v>17</v>
      </c>
      <c r="AF536">
        <v>5</v>
      </c>
      <c r="AG536">
        <v>4140</v>
      </c>
      <c r="AH536">
        <v>1257</v>
      </c>
      <c r="AI536">
        <v>34</v>
      </c>
      <c r="AJ536">
        <v>460</v>
      </c>
      <c r="AK536">
        <v>532</v>
      </c>
      <c r="AL536">
        <v>281</v>
      </c>
      <c r="AM536">
        <v>79</v>
      </c>
      <c r="AN536">
        <v>0.95699999999999996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3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4173</v>
      </c>
      <c r="AH537">
        <v>1290</v>
      </c>
      <c r="AI537">
        <v>30</v>
      </c>
      <c r="AJ537">
        <v>397</v>
      </c>
      <c r="AK537">
        <v>717</v>
      </c>
      <c r="AL537">
        <v>282</v>
      </c>
      <c r="AM537">
        <v>117</v>
      </c>
      <c r="AN537">
        <v>0.95599999999999996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3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W538">
        <v>288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3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673</v>
      </c>
      <c r="P539">
        <v>5156</v>
      </c>
      <c r="Q539">
        <v>1373</v>
      </c>
      <c r="R539">
        <v>191</v>
      </c>
      <c r="S539">
        <v>105</v>
      </c>
      <c r="T539">
        <v>19</v>
      </c>
      <c r="U539">
        <v>409</v>
      </c>
      <c r="W539">
        <v>207</v>
      </c>
      <c r="AA539">
        <v>441</v>
      </c>
      <c r="AB539">
        <v>283</v>
      </c>
      <c r="AC539">
        <v>1.79</v>
      </c>
      <c r="AD539">
        <v>123</v>
      </c>
      <c r="AE539">
        <v>24</v>
      </c>
      <c r="AF539">
        <v>5</v>
      </c>
      <c r="AG539">
        <v>4263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3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AA540">
        <v>639</v>
      </c>
      <c r="AB540">
        <v>478</v>
      </c>
      <c r="AC540">
        <v>3.05</v>
      </c>
      <c r="AD540">
        <v>84</v>
      </c>
      <c r="AE540">
        <v>17</v>
      </c>
      <c r="AF540">
        <v>9</v>
      </c>
      <c r="AG540">
        <v>4233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3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3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W542">
        <v>169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3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AA543">
        <v>718</v>
      </c>
      <c r="AB543">
        <v>562</v>
      </c>
      <c r="AC543">
        <v>3.78</v>
      </c>
      <c r="AD543">
        <v>81</v>
      </c>
      <c r="AE543">
        <v>4</v>
      </c>
      <c r="AF543">
        <v>14</v>
      </c>
      <c r="AG543">
        <v>4011</v>
      </c>
      <c r="AH543">
        <v>1396</v>
      </c>
      <c r="AI543">
        <v>30</v>
      </c>
      <c r="AJ543">
        <v>541</v>
      </c>
      <c r="AK543">
        <v>466</v>
      </c>
      <c r="AL543">
        <v>257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3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46</v>
      </c>
      <c r="T544">
        <v>9</v>
      </c>
      <c r="U544">
        <v>449</v>
      </c>
      <c r="W544">
        <v>192</v>
      </c>
      <c r="AA544">
        <v>550</v>
      </c>
      <c r="AB544">
        <v>375</v>
      </c>
      <c r="AC544">
        <v>2.46</v>
      </c>
      <c r="AD544">
        <v>119</v>
      </c>
      <c r="AE544">
        <v>19</v>
      </c>
      <c r="AF544">
        <v>3</v>
      </c>
      <c r="AG544">
        <v>4119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3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3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3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3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3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3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3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3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3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3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3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3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3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3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3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3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3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3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3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3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3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3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3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3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3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3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3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3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3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3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3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3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3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3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3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3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3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3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3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3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3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3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3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3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3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3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3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3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3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3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3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3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3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3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3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3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3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3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3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3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3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3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3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3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3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3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3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3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3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3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3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3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3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3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3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3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3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3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3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3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3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3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3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3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3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3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3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3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3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3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3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3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3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3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3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3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3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3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3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3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3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3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3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3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3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3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3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3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3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3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3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3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3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3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3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3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3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3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3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3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3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3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3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3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3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3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3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3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3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3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3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3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3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3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3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3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3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3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3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3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3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3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3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3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3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3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3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3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3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3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3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3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3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3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3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3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3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3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3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3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3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3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3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3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3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3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3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3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3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3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3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3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3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3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3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3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3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3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3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3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3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3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3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3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3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3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3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3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3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3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3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3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3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3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3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3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3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3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3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3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3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3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3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3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3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3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3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3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3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3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3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3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3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3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3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3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3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3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3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3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3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3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3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3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3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3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3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3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3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3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3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3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3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3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3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3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3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3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3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3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3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3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3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3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3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3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3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3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3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3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3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3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3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3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3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3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3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3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3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3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3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3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3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3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3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3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3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3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3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3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3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3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3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3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3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3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3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3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3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3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3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3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3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3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3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3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3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3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3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3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3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3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3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3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3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3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3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3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3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3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3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3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3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3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3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3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3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3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3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3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3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3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3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3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3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3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3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3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3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3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3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3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3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3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3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3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3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3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3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3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3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3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3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3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3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3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3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3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3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3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3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3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3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3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3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3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3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3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3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3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3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3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3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3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3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3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3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3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3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3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3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3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3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3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3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3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3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3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3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3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3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3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3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3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3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3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3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3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3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3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3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3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3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3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3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3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3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3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3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3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3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3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3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3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3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3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3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3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3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3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3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3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3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3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3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3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3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3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3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3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3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3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3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3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3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3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3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3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3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3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3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3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3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3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3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3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3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3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3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3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3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3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3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3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3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3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3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3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3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3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3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3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3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3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3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3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3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3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3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3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3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3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3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3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3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3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3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3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3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3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3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3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3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3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3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3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3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3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3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3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3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3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3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3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3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3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3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3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3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3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3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3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3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3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3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3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3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3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3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3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3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3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3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3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3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3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3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3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3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3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3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3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3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3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3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3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3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3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3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3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3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3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3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3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3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3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3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3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3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3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3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3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3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3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3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3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3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3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3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3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3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3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3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3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3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3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3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3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3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3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3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3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3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3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3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3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3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3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3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3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3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3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3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3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3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3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3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3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3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3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3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3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3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3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3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3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3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3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3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3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3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3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3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3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3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3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3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3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3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3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3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3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3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3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3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3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3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3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3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3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3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3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3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3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3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3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3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3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3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3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3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3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3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3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3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3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3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3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3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3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3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3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3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3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3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3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3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3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3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3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3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3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3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3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3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3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3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3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3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3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3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3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3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3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3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3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3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3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3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3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3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3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3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3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3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3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3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3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3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3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3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3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3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3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3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3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3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3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3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3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3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3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3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3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3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3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3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3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3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3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3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3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3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3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3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3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3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3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3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3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3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3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3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3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3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3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3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3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3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3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3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3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3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3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3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3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3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3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3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3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3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3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3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3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3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3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3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3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3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3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3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3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3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3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3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3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3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3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3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3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3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3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3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3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3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3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3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3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3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3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3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3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3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3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3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3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3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3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3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3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3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3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3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3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3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3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3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3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3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3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3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3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3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3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3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3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3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3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3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3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3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3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3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3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3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3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3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3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3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3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3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3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3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3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3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3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3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3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3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3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3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3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3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3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3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3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3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3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3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3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3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3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3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3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3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3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3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3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3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3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3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3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3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3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3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3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3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3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3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3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3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3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3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3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3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3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3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3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3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3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3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3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3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3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3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3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3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3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3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3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3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3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3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3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3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3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3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3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3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3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3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3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3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3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3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3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3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3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3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3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3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3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3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3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3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3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3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3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3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3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3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3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3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3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3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3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3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3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3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3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3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3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3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3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3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3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3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3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3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3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3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3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3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3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3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3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3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3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3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3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3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3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3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3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3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3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3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3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3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3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3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3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3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3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3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3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3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3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3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3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3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3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3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3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3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3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3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3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3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3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3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3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3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3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3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3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3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3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3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3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3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3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3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3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3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3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3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3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3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3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3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3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3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3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3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3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3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3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3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3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3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3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3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3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3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3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3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3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3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3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3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3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3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3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3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3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3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3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3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3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3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3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3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3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3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3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3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3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3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3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3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3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3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3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3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3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3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3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3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3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3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3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3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3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3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3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3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3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3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3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3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3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3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3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3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3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3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3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3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3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3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3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3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3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3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3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3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3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3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3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3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3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3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3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3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3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3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3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3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3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3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3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3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3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3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3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3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3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3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3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3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3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3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3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3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3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3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3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3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3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3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3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3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3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3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3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3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3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3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3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3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3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3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3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3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3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3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3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3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3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3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3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3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3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3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3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3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3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3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3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3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3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3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3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3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3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3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3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3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3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3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3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3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3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3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3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3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3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3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3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3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3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3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3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3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3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3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3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3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3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3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3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3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3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3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3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3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3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3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3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3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3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3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3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3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3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3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3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3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3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3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3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3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3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3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3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3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3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3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3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3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3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3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3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3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3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3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3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3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3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3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3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3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3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3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3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3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3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3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3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3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3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3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3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3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3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3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3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3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3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3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3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3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3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3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3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3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3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3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3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3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3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3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3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3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3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3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3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3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3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3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3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3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3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3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3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3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3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3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3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3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3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3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3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3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3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3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3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3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3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3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3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3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3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3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3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3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3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3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3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3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3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3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3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3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3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3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3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3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3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3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3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3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3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3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3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3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3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3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3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3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3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3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3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3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3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3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3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3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3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3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3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3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3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3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3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3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3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3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3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3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3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3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3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3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3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3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3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3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3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3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3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3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3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3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3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3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3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3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3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3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3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3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3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3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3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3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3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3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3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3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3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3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3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3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3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3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3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3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3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3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3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3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3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3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3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3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3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3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3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3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3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3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3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3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3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3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3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3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3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3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3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3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3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3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3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3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3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3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3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3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3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3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3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3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3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3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3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3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3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3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3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3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3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3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3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3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3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3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3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3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3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3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3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3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3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3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3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3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3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3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3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3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3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3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3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3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3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3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3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3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3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3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3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3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3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3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3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3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3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3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3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3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3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3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3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3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3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3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3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3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3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3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3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3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3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3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3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3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3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3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3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3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3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3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3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3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3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3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3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3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3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3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3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3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3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3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3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3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3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3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3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3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3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3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3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3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3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3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3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3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3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3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3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3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3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3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3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3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3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3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3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3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3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3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3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3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3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3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3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3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3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3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3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3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3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3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3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3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3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3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3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3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3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3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3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3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3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3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3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3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3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3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3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3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3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3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3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3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3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3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3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3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3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3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3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3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3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3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3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3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3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3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3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3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3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3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3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3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3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3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3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3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3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3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3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3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3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3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3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3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3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3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3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3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3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3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3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3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3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3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3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3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3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3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3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3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3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3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3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3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3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3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3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3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3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3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3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3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3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3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3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3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3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3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3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3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3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3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3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3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3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3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3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3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3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3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3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3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3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3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3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3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3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3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3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3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3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3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3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3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3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3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3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3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3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3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3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3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3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3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3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3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3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3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3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3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3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3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3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3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3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3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3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3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3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3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3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3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3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3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3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3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3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3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3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3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3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3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3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3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3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3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3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3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3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3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3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3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3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3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3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3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3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3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3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3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3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3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3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3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3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3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3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3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3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3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3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3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3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3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3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3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3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3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3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3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3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3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3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3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3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3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3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3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3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3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3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3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3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3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3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3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3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3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3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3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3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3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3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3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3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3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3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3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3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3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3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3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3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3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3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3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3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3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3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3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3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3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3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3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3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3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3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3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3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3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3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3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3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3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3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3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3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3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3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3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3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3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3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3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3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3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3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3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3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3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3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3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3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3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3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3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3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3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3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3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3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3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3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3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3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3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3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3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3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3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3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3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3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3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3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3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3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3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3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3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3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3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3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3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3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3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3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3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3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3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3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3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3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3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3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3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3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3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3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3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3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3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3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3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3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3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3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3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3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3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3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3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3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3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3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3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3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3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3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3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3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3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3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3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3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3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3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3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3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3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3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3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3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3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3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3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3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3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3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3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3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3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3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3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3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3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3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3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3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3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3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3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3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3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3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3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3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3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3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3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3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3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3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3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3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3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3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3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3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3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3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3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3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3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3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3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3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3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3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3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3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3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3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3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3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3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3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3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3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3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3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3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3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3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3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3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3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3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3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3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3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3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3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3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3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3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3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3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3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3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3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3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3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3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3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3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3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3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3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3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3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3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3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3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3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3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3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3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3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3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3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3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3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3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3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3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3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3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3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3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3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3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3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3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3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3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3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3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3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3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3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3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3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3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3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3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3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3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3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3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3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3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3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3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3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3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3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3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3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3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3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3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3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3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3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3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3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3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3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3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3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3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3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3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3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3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3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3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3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3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3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3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3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3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3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3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3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3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3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3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3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3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3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3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3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3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3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3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3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3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3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3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3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3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3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3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3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3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3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3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3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3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3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3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3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3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3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3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3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3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3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3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3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3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3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3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3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3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3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3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3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3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3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3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3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3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3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3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3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3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3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3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3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3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3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3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3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3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3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3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3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3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3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3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3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3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3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3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3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3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3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3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3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3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3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3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3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3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3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3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3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3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3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3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3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3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3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3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3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3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3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3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3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3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3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3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3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3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3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3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3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3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3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3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3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3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3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3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3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3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3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3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3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3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3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3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3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3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3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3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3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3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3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3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3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3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3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3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3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3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3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3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3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3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3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3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3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3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3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3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3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3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3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3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3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3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3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3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3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3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3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3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3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3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3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3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3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3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3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3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3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3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3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3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3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3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3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3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3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3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3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3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3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3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3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3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3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3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3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3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3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3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3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3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3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3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3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3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3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3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3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3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3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3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3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3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3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3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3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3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3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3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3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3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3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3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3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3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3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3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3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3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3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3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3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3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3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3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3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3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3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3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3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3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3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3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3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3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3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3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3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3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3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3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3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3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3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3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3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3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3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3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3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3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3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3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3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3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3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3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3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3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3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3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3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3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3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3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3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3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3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3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3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3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3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3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3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3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3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3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3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3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3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3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3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3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3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3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3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3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3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3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3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3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3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3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3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3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3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3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3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3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3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3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3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3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3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3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3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3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3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3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3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3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3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3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3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3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3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3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3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3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3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3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3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3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3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3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3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3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3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3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3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3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3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3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3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3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3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3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3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3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3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3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3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3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3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3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3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3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3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3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3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3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3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3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3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3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3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3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3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3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3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3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3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/>
  </sheetViews>
  <sheetFormatPr defaultRowHeight="14.4" x14ac:dyDescent="0.3"/>
  <cols>
    <col min="1" max="1" width="17" customWidth="1"/>
  </cols>
  <sheetData>
    <row r="1" spans="1:2" x14ac:dyDescent="0.3">
      <c r="A1" t="s">
        <v>0</v>
      </c>
      <c r="B1" t="s">
        <v>669</v>
      </c>
    </row>
    <row r="2" spans="1:2" x14ac:dyDescent="0.3">
      <c r="A2" t="s">
        <v>1</v>
      </c>
      <c r="B2" t="s">
        <v>704</v>
      </c>
    </row>
    <row r="3" spans="1:2" x14ac:dyDescent="0.3">
      <c r="A3" t="s">
        <v>2</v>
      </c>
      <c r="B3" t="s">
        <v>705</v>
      </c>
    </row>
    <row r="4" spans="1:2" x14ac:dyDescent="0.3">
      <c r="A4" t="s">
        <v>3</v>
      </c>
      <c r="B4" t="s">
        <v>670</v>
      </c>
    </row>
    <row r="5" spans="1:2" x14ac:dyDescent="0.3">
      <c r="A5" t="s">
        <v>4</v>
      </c>
      <c r="B5" t="s">
        <v>706</v>
      </c>
    </row>
    <row r="6" spans="1:2" x14ac:dyDescent="0.3">
      <c r="A6" t="s">
        <v>5</v>
      </c>
      <c r="B6" t="s">
        <v>671</v>
      </c>
    </row>
    <row r="7" spans="1:2" x14ac:dyDescent="0.3">
      <c r="A7" t="s">
        <v>6</v>
      </c>
      <c r="B7" t="s">
        <v>672</v>
      </c>
    </row>
    <row r="8" spans="1:2" x14ac:dyDescent="0.3">
      <c r="A8" t="s">
        <v>7</v>
      </c>
      <c r="B8" t="s">
        <v>707</v>
      </c>
    </row>
    <row r="9" spans="1:2" x14ac:dyDescent="0.3">
      <c r="A9" t="s">
        <v>8</v>
      </c>
      <c r="B9" t="s">
        <v>673</v>
      </c>
    </row>
    <row r="10" spans="1:2" x14ac:dyDescent="0.3">
      <c r="A10" t="s">
        <v>9</v>
      </c>
      <c r="B10" t="s">
        <v>674</v>
      </c>
    </row>
    <row r="11" spans="1:2" x14ac:dyDescent="0.3">
      <c r="A11" t="s">
        <v>10</v>
      </c>
      <c r="B11" t="s">
        <v>708</v>
      </c>
    </row>
    <row r="12" spans="1:2" x14ac:dyDescent="0.3">
      <c r="A12" t="s">
        <v>11</v>
      </c>
      <c r="B12" t="s">
        <v>709</v>
      </c>
    </row>
    <row r="13" spans="1:2" x14ac:dyDescent="0.3">
      <c r="A13" t="s">
        <v>12</v>
      </c>
      <c r="B13" t="s">
        <v>710</v>
      </c>
    </row>
    <row r="14" spans="1:2" x14ac:dyDescent="0.3">
      <c r="A14" t="s">
        <v>13</v>
      </c>
      <c r="B14" t="s">
        <v>711</v>
      </c>
    </row>
    <row r="15" spans="1:2" x14ac:dyDescent="0.3">
      <c r="A15" t="s">
        <v>14</v>
      </c>
      <c r="B15" t="s">
        <v>675</v>
      </c>
    </row>
    <row r="16" spans="1:2" x14ac:dyDescent="0.3">
      <c r="A16" t="s">
        <v>15</v>
      </c>
      <c r="B16" t="s">
        <v>676</v>
      </c>
    </row>
    <row r="17" spans="1:2" x14ac:dyDescent="0.3">
      <c r="A17" t="s">
        <v>16</v>
      </c>
      <c r="B17" t="s">
        <v>677</v>
      </c>
    </row>
    <row r="18" spans="1:2" x14ac:dyDescent="0.3">
      <c r="A18" t="s">
        <v>17</v>
      </c>
      <c r="B18" t="s">
        <v>678</v>
      </c>
    </row>
    <row r="19" spans="1:2" x14ac:dyDescent="0.3">
      <c r="A19" t="s">
        <v>18</v>
      </c>
      <c r="B19" t="s">
        <v>679</v>
      </c>
    </row>
    <row r="20" spans="1:2" x14ac:dyDescent="0.3">
      <c r="A20" t="s">
        <v>19</v>
      </c>
      <c r="B20" t="s">
        <v>712</v>
      </c>
    </row>
    <row r="21" spans="1:2" x14ac:dyDescent="0.3">
      <c r="A21" t="s">
        <v>20</v>
      </c>
      <c r="B21" t="s">
        <v>680</v>
      </c>
    </row>
    <row r="22" spans="1:2" x14ac:dyDescent="0.3">
      <c r="A22" t="s">
        <v>21</v>
      </c>
      <c r="B22" t="s">
        <v>681</v>
      </c>
    </row>
    <row r="23" spans="1:2" x14ac:dyDescent="0.3">
      <c r="A23" t="s">
        <v>22</v>
      </c>
      <c r="B23" t="s">
        <v>682</v>
      </c>
    </row>
    <row r="24" spans="1:2" x14ac:dyDescent="0.3">
      <c r="A24" t="s">
        <v>23</v>
      </c>
      <c r="B24" t="s">
        <v>683</v>
      </c>
    </row>
    <row r="25" spans="1:2" x14ac:dyDescent="0.3">
      <c r="A25" t="s">
        <v>24</v>
      </c>
      <c r="B25" t="s">
        <v>684</v>
      </c>
    </row>
    <row r="26" spans="1:2" x14ac:dyDescent="0.3">
      <c r="A26" t="s">
        <v>25</v>
      </c>
      <c r="B26" t="s">
        <v>685</v>
      </c>
    </row>
    <row r="27" spans="1:2" x14ac:dyDescent="0.3">
      <c r="A27" t="s">
        <v>26</v>
      </c>
      <c r="B27" t="s">
        <v>686</v>
      </c>
    </row>
    <row r="28" spans="1:2" x14ac:dyDescent="0.3">
      <c r="A28" t="s">
        <v>27</v>
      </c>
      <c r="B28" t="s">
        <v>687</v>
      </c>
    </row>
    <row r="29" spans="1:2" x14ac:dyDescent="0.3">
      <c r="A29" t="s">
        <v>28</v>
      </c>
      <c r="B29" t="s">
        <v>688</v>
      </c>
    </row>
    <row r="30" spans="1:2" x14ac:dyDescent="0.3">
      <c r="A30" t="s">
        <v>29</v>
      </c>
      <c r="B30" t="s">
        <v>689</v>
      </c>
    </row>
    <row r="31" spans="1:2" x14ac:dyDescent="0.3">
      <c r="A31" t="s">
        <v>30</v>
      </c>
      <c r="B31" t="s">
        <v>690</v>
      </c>
    </row>
    <row r="32" spans="1:2" x14ac:dyDescent="0.3">
      <c r="A32" t="s">
        <v>31</v>
      </c>
      <c r="B32" t="s">
        <v>691</v>
      </c>
    </row>
    <row r="33" spans="1:2" x14ac:dyDescent="0.3">
      <c r="A33" t="s">
        <v>32</v>
      </c>
      <c r="B33" t="s">
        <v>713</v>
      </c>
    </row>
    <row r="34" spans="1:2" x14ac:dyDescent="0.3">
      <c r="A34" t="s">
        <v>33</v>
      </c>
      <c r="B34" t="s">
        <v>714</v>
      </c>
    </row>
    <row r="35" spans="1:2" x14ac:dyDescent="0.3">
      <c r="A35" t="s">
        <v>34</v>
      </c>
      <c r="B35" t="s">
        <v>692</v>
      </c>
    </row>
    <row r="36" spans="1:2" x14ac:dyDescent="0.3">
      <c r="A36" t="s">
        <v>35</v>
      </c>
      <c r="B36" t="s">
        <v>693</v>
      </c>
    </row>
    <row r="37" spans="1:2" x14ac:dyDescent="0.3">
      <c r="A37" t="s">
        <v>36</v>
      </c>
      <c r="B37" t="s">
        <v>694</v>
      </c>
    </row>
    <row r="38" spans="1:2" x14ac:dyDescent="0.3">
      <c r="A38" t="s">
        <v>37</v>
      </c>
      <c r="B38" t="s">
        <v>695</v>
      </c>
    </row>
    <row r="39" spans="1:2" x14ac:dyDescent="0.3">
      <c r="A39" t="s">
        <v>38</v>
      </c>
      <c r="B39" t="s">
        <v>696</v>
      </c>
    </row>
    <row r="40" spans="1:2" x14ac:dyDescent="0.3">
      <c r="A40" t="s">
        <v>39</v>
      </c>
      <c r="B40" t="s">
        <v>715</v>
      </c>
    </row>
    <row r="41" spans="1:2" x14ac:dyDescent="0.3">
      <c r="A41" t="s">
        <v>40</v>
      </c>
      <c r="B41" t="s">
        <v>697</v>
      </c>
    </row>
    <row r="42" spans="1:2" x14ac:dyDescent="0.3">
      <c r="A42" t="s">
        <v>41</v>
      </c>
      <c r="B42" t="s">
        <v>698</v>
      </c>
    </row>
    <row r="43" spans="1:2" x14ac:dyDescent="0.3">
      <c r="A43" t="s">
        <v>42</v>
      </c>
      <c r="B43" t="s">
        <v>699</v>
      </c>
    </row>
    <row r="44" spans="1:2" x14ac:dyDescent="0.3">
      <c r="A44" t="s">
        <v>43</v>
      </c>
      <c r="B44" t="s">
        <v>700</v>
      </c>
    </row>
    <row r="45" spans="1:2" x14ac:dyDescent="0.3">
      <c r="A45" t="s">
        <v>44</v>
      </c>
      <c r="B45" t="s">
        <v>716</v>
      </c>
    </row>
    <row r="46" spans="1:2" x14ac:dyDescent="0.3">
      <c r="A46" t="s">
        <v>45</v>
      </c>
      <c r="B46" t="s">
        <v>701</v>
      </c>
    </row>
    <row r="47" spans="1:2" x14ac:dyDescent="0.3">
      <c r="A47" t="s">
        <v>46</v>
      </c>
      <c r="B47" t="s">
        <v>702</v>
      </c>
    </row>
    <row r="48" spans="1:2" x14ac:dyDescent="0.3">
      <c r="A48" t="s">
        <v>47</v>
      </c>
      <c r="B48" t="s">
        <v>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workbookViewId="0"/>
  </sheetViews>
  <sheetFormatPr defaultRowHeight="14.4" x14ac:dyDescent="0.3"/>
  <sheetData>
    <row r="1" spans="1:4" x14ac:dyDescent="0.3">
      <c r="A1" t="s">
        <v>3</v>
      </c>
      <c r="B1" t="s">
        <v>664</v>
      </c>
      <c r="C1" t="s">
        <v>665</v>
      </c>
      <c r="D1" t="s">
        <v>666</v>
      </c>
    </row>
    <row r="2" spans="1:4" x14ac:dyDescent="0.3">
      <c r="A2" t="s">
        <v>254</v>
      </c>
      <c r="B2" t="s">
        <v>255</v>
      </c>
      <c r="C2" t="s">
        <v>51</v>
      </c>
    </row>
    <row r="3" spans="1:4" x14ac:dyDescent="0.3">
      <c r="A3" t="s">
        <v>520</v>
      </c>
      <c r="B3" t="s">
        <v>626</v>
      </c>
      <c r="C3" t="s">
        <v>76</v>
      </c>
    </row>
    <row r="4" spans="1:4" x14ac:dyDescent="0.3">
      <c r="A4" t="s">
        <v>601</v>
      </c>
      <c r="B4" t="s">
        <v>602</v>
      </c>
      <c r="C4" t="s">
        <v>76</v>
      </c>
    </row>
    <row r="5" spans="1:4" x14ac:dyDescent="0.3">
      <c r="A5" t="s">
        <v>79</v>
      </c>
      <c r="B5" t="s">
        <v>77</v>
      </c>
      <c r="C5" t="s">
        <v>51</v>
      </c>
      <c r="D5" t="s">
        <v>75</v>
      </c>
    </row>
    <row r="6" spans="1:4" x14ac:dyDescent="0.3">
      <c r="A6" t="s">
        <v>159</v>
      </c>
      <c r="B6" t="s">
        <v>541</v>
      </c>
      <c r="C6" t="s">
        <v>76</v>
      </c>
      <c r="D6" t="s">
        <v>50</v>
      </c>
    </row>
    <row r="7" spans="1:4" x14ac:dyDescent="0.3">
      <c r="A7" t="s">
        <v>95</v>
      </c>
      <c r="B7" t="s">
        <v>218</v>
      </c>
      <c r="C7" t="s">
        <v>76</v>
      </c>
    </row>
    <row r="8" spans="1:4" x14ac:dyDescent="0.3">
      <c r="A8" t="s">
        <v>339</v>
      </c>
      <c r="B8" t="s">
        <v>193</v>
      </c>
      <c r="C8" t="s">
        <v>51</v>
      </c>
    </row>
    <row r="9" spans="1:4" x14ac:dyDescent="0.3">
      <c r="A9" t="s">
        <v>468</v>
      </c>
      <c r="B9" t="s">
        <v>193</v>
      </c>
      <c r="C9" t="s">
        <v>51</v>
      </c>
    </row>
    <row r="10" spans="1:4" x14ac:dyDescent="0.3">
      <c r="A10" t="s">
        <v>92</v>
      </c>
      <c r="B10" t="s">
        <v>93</v>
      </c>
      <c r="C10" t="s">
        <v>48</v>
      </c>
    </row>
    <row r="11" spans="1:4" x14ac:dyDescent="0.3">
      <c r="A11" t="s">
        <v>217</v>
      </c>
      <c r="B11" t="s">
        <v>218</v>
      </c>
      <c r="C11" t="s">
        <v>51</v>
      </c>
    </row>
    <row r="12" spans="1:4" x14ac:dyDescent="0.3">
      <c r="A12" t="s">
        <v>462</v>
      </c>
      <c r="B12" t="s">
        <v>463</v>
      </c>
      <c r="C12" t="s">
        <v>51</v>
      </c>
    </row>
    <row r="13" spans="1:4" x14ac:dyDescent="0.3">
      <c r="A13" t="s">
        <v>257</v>
      </c>
      <c r="B13" t="s">
        <v>258</v>
      </c>
      <c r="C13" t="s">
        <v>51</v>
      </c>
    </row>
    <row r="14" spans="1:4" x14ac:dyDescent="0.3">
      <c r="A14" t="s">
        <v>50</v>
      </c>
      <c r="B14" t="s">
        <v>52</v>
      </c>
      <c r="C14" t="s">
        <v>48</v>
      </c>
      <c r="D14" t="s">
        <v>159</v>
      </c>
    </row>
    <row r="15" spans="1:4" x14ac:dyDescent="0.3">
      <c r="A15" t="s">
        <v>54</v>
      </c>
      <c r="B15" t="s">
        <v>441</v>
      </c>
      <c r="C15" t="s">
        <v>76</v>
      </c>
    </row>
    <row r="16" spans="1:4" x14ac:dyDescent="0.3">
      <c r="A16" t="s">
        <v>101</v>
      </c>
      <c r="B16" t="s">
        <v>102</v>
      </c>
      <c r="C16" t="s">
        <v>48</v>
      </c>
    </row>
    <row r="17" spans="1:4" x14ac:dyDescent="0.3">
      <c r="A17" t="s">
        <v>264</v>
      </c>
      <c r="B17" t="s">
        <v>265</v>
      </c>
      <c r="C17" t="s">
        <v>51</v>
      </c>
    </row>
    <row r="18" spans="1:4" x14ac:dyDescent="0.3">
      <c r="A18" t="s">
        <v>342</v>
      </c>
      <c r="B18" t="s">
        <v>343</v>
      </c>
      <c r="C18" t="s">
        <v>51</v>
      </c>
    </row>
    <row r="19" spans="1:4" x14ac:dyDescent="0.3">
      <c r="A19" t="s">
        <v>350</v>
      </c>
      <c r="B19" t="s">
        <v>265</v>
      </c>
      <c r="C19" t="s">
        <v>51</v>
      </c>
    </row>
    <row r="20" spans="1:4" x14ac:dyDescent="0.3">
      <c r="A20" t="s">
        <v>465</v>
      </c>
      <c r="B20" t="s">
        <v>466</v>
      </c>
      <c r="C20" t="s">
        <v>51</v>
      </c>
    </row>
    <row r="21" spans="1:4" x14ac:dyDescent="0.3">
      <c r="A21" t="s">
        <v>192</v>
      </c>
      <c r="B21" t="s">
        <v>193</v>
      </c>
      <c r="C21" t="s">
        <v>51</v>
      </c>
    </row>
    <row r="22" spans="1:4" x14ac:dyDescent="0.3">
      <c r="A22" t="s">
        <v>347</v>
      </c>
      <c r="B22" t="s">
        <v>348</v>
      </c>
      <c r="C22" t="s">
        <v>51</v>
      </c>
    </row>
    <row r="23" spans="1:4" x14ac:dyDescent="0.3">
      <c r="A23" t="s">
        <v>238</v>
      </c>
      <c r="B23" t="s">
        <v>239</v>
      </c>
      <c r="C23" t="s">
        <v>51</v>
      </c>
    </row>
    <row r="24" spans="1:4" x14ac:dyDescent="0.3">
      <c r="A24" t="s">
        <v>196</v>
      </c>
      <c r="B24" t="s">
        <v>197</v>
      </c>
      <c r="C24" t="s">
        <v>51</v>
      </c>
    </row>
    <row r="25" spans="1:4" x14ac:dyDescent="0.3">
      <c r="A25" t="s">
        <v>143</v>
      </c>
      <c r="B25" t="s">
        <v>144</v>
      </c>
      <c r="C25" t="s">
        <v>48</v>
      </c>
    </row>
    <row r="26" spans="1:4" x14ac:dyDescent="0.3">
      <c r="A26" t="s">
        <v>61</v>
      </c>
      <c r="B26" t="s">
        <v>62</v>
      </c>
      <c r="C26" t="s">
        <v>48</v>
      </c>
    </row>
    <row r="27" spans="1:4" x14ac:dyDescent="0.3">
      <c r="A27" t="s">
        <v>162</v>
      </c>
      <c r="B27" t="s">
        <v>434</v>
      </c>
      <c r="C27" t="s">
        <v>76</v>
      </c>
      <c r="D27" t="s">
        <v>56</v>
      </c>
    </row>
    <row r="28" spans="1:4" x14ac:dyDescent="0.3">
      <c r="A28" t="s">
        <v>471</v>
      </c>
      <c r="B28" t="s">
        <v>486</v>
      </c>
      <c r="C28" t="s">
        <v>51</v>
      </c>
    </row>
    <row r="29" spans="1:4" x14ac:dyDescent="0.3">
      <c r="A29" t="s">
        <v>352</v>
      </c>
      <c r="B29" t="s">
        <v>353</v>
      </c>
      <c r="C29" t="s">
        <v>51</v>
      </c>
    </row>
    <row r="30" spans="1:4" x14ac:dyDescent="0.3">
      <c r="A30" t="s">
        <v>416</v>
      </c>
      <c r="B30" t="s">
        <v>417</v>
      </c>
      <c r="C30" t="s">
        <v>76</v>
      </c>
    </row>
    <row r="31" spans="1:4" x14ac:dyDescent="0.3">
      <c r="A31" t="s">
        <v>167</v>
      </c>
      <c r="B31" t="s">
        <v>165</v>
      </c>
      <c r="C31" t="s">
        <v>76</v>
      </c>
    </row>
    <row r="32" spans="1:4" x14ac:dyDescent="0.3">
      <c r="A32" t="s">
        <v>383</v>
      </c>
      <c r="B32" t="s">
        <v>384</v>
      </c>
      <c r="C32" t="s">
        <v>51</v>
      </c>
    </row>
    <row r="33" spans="1:4" x14ac:dyDescent="0.3">
      <c r="A33" t="s">
        <v>64</v>
      </c>
      <c r="B33" t="s">
        <v>487</v>
      </c>
      <c r="C33" t="s">
        <v>76</v>
      </c>
    </row>
    <row r="34" spans="1:4" x14ac:dyDescent="0.3">
      <c r="A34" t="s">
        <v>355</v>
      </c>
      <c r="B34" t="s">
        <v>356</v>
      </c>
      <c r="C34" t="s">
        <v>51</v>
      </c>
    </row>
    <row r="35" spans="1:4" x14ac:dyDescent="0.3">
      <c r="A35" t="s">
        <v>332</v>
      </c>
      <c r="B35" t="s">
        <v>333</v>
      </c>
      <c r="C35" t="s">
        <v>51</v>
      </c>
    </row>
    <row r="36" spans="1:4" x14ac:dyDescent="0.3">
      <c r="A36" t="s">
        <v>199</v>
      </c>
      <c r="B36" t="s">
        <v>329</v>
      </c>
      <c r="C36" t="s">
        <v>51</v>
      </c>
    </row>
    <row r="37" spans="1:4" x14ac:dyDescent="0.3">
      <c r="A37" t="s">
        <v>56</v>
      </c>
      <c r="B37" t="s">
        <v>57</v>
      </c>
      <c r="C37" t="s">
        <v>48</v>
      </c>
      <c r="D37" t="s">
        <v>162</v>
      </c>
    </row>
    <row r="38" spans="1:4" x14ac:dyDescent="0.3">
      <c r="A38" t="s">
        <v>164</v>
      </c>
      <c r="B38" t="s">
        <v>165</v>
      </c>
      <c r="C38" t="s">
        <v>51</v>
      </c>
    </row>
    <row r="39" spans="1:4" x14ac:dyDescent="0.3">
      <c r="A39" t="s">
        <v>241</v>
      </c>
      <c r="B39" t="s">
        <v>584</v>
      </c>
      <c r="C39" t="s">
        <v>76</v>
      </c>
    </row>
    <row r="40" spans="1:4" x14ac:dyDescent="0.3">
      <c r="A40" t="s">
        <v>271</v>
      </c>
      <c r="B40" t="s">
        <v>272</v>
      </c>
      <c r="C40" t="s">
        <v>51</v>
      </c>
    </row>
    <row r="41" spans="1:4" x14ac:dyDescent="0.3">
      <c r="A41" t="s">
        <v>267</v>
      </c>
      <c r="B41" t="s">
        <v>268</v>
      </c>
      <c r="C41" t="s">
        <v>51</v>
      </c>
    </row>
    <row r="42" spans="1:4" x14ac:dyDescent="0.3">
      <c r="A42" t="s">
        <v>419</v>
      </c>
      <c r="B42" t="s">
        <v>420</v>
      </c>
      <c r="C42" t="s">
        <v>76</v>
      </c>
    </row>
    <row r="43" spans="1:4" x14ac:dyDescent="0.3">
      <c r="A43" t="s">
        <v>212</v>
      </c>
      <c r="B43" t="s">
        <v>213</v>
      </c>
      <c r="C43" t="s">
        <v>51</v>
      </c>
    </row>
    <row r="44" spans="1:4" x14ac:dyDescent="0.3">
      <c r="A44" t="s">
        <v>97</v>
      </c>
      <c r="B44" t="s">
        <v>98</v>
      </c>
      <c r="C44" t="s">
        <v>48</v>
      </c>
    </row>
    <row r="45" spans="1:4" x14ac:dyDescent="0.3">
      <c r="A45" t="s">
        <v>587</v>
      </c>
      <c r="B45" t="s">
        <v>588</v>
      </c>
      <c r="C45" t="s">
        <v>76</v>
      </c>
    </row>
    <row r="46" spans="1:4" x14ac:dyDescent="0.3">
      <c r="A46" t="s">
        <v>133</v>
      </c>
      <c r="B46" t="s">
        <v>131</v>
      </c>
      <c r="C46" t="s">
        <v>51</v>
      </c>
      <c r="D46" t="s">
        <v>130</v>
      </c>
    </row>
    <row r="47" spans="1:4" x14ac:dyDescent="0.3">
      <c r="A47" t="s">
        <v>130</v>
      </c>
      <c r="B47" t="s">
        <v>131</v>
      </c>
      <c r="C47" t="s">
        <v>48</v>
      </c>
      <c r="D47" t="s">
        <v>133</v>
      </c>
    </row>
    <row r="48" spans="1:4" x14ac:dyDescent="0.3">
      <c r="A48" t="s">
        <v>528</v>
      </c>
      <c r="B48" t="s">
        <v>539</v>
      </c>
      <c r="C48" t="s">
        <v>76</v>
      </c>
    </row>
    <row r="49" spans="1:3" x14ac:dyDescent="0.3">
      <c r="A49" t="s">
        <v>180</v>
      </c>
      <c r="B49" t="s">
        <v>181</v>
      </c>
      <c r="C49" t="s">
        <v>51</v>
      </c>
    </row>
    <row r="50" spans="1:3" x14ac:dyDescent="0.3">
      <c r="A50" t="s">
        <v>274</v>
      </c>
      <c r="B50" t="s">
        <v>275</v>
      </c>
      <c r="C50" t="s">
        <v>51</v>
      </c>
    </row>
    <row r="51" spans="1:3" x14ac:dyDescent="0.3">
      <c r="A51" t="s">
        <v>183</v>
      </c>
      <c r="B51" t="s">
        <v>275</v>
      </c>
      <c r="C51" t="s">
        <v>51</v>
      </c>
    </row>
    <row r="52" spans="1:3" x14ac:dyDescent="0.3">
      <c r="A52" t="s">
        <v>279</v>
      </c>
      <c r="B52" t="s">
        <v>278</v>
      </c>
      <c r="C52" t="s">
        <v>51</v>
      </c>
    </row>
    <row r="53" spans="1:3" x14ac:dyDescent="0.3">
      <c r="A53" t="s">
        <v>312</v>
      </c>
      <c r="B53" t="s">
        <v>278</v>
      </c>
      <c r="C53" t="s">
        <v>51</v>
      </c>
    </row>
    <row r="54" spans="1:3" x14ac:dyDescent="0.3">
      <c r="A54" t="s">
        <v>476</v>
      </c>
      <c r="B54" t="s">
        <v>477</v>
      </c>
      <c r="C54" t="s">
        <v>51</v>
      </c>
    </row>
    <row r="55" spans="1:3" x14ac:dyDescent="0.3">
      <c r="A55" t="s">
        <v>548</v>
      </c>
      <c r="B55" t="s">
        <v>549</v>
      </c>
      <c r="C55" t="s">
        <v>76</v>
      </c>
    </row>
    <row r="56" spans="1:3" x14ac:dyDescent="0.3">
      <c r="A56" t="s">
        <v>277</v>
      </c>
      <c r="B56" t="s">
        <v>278</v>
      </c>
      <c r="C56" t="s">
        <v>51</v>
      </c>
    </row>
    <row r="57" spans="1:3" x14ac:dyDescent="0.3">
      <c r="A57" t="s">
        <v>66</v>
      </c>
      <c r="B57" t="s">
        <v>67</v>
      </c>
      <c r="C57" t="s">
        <v>48</v>
      </c>
    </row>
    <row r="58" spans="1:3" x14ac:dyDescent="0.3">
      <c r="A58" t="s">
        <v>260</v>
      </c>
      <c r="B58" t="s">
        <v>512</v>
      </c>
      <c r="C58" t="s">
        <v>76</v>
      </c>
    </row>
    <row r="59" spans="1:3" x14ac:dyDescent="0.3">
      <c r="A59" t="s">
        <v>169</v>
      </c>
      <c r="B59" t="s">
        <v>170</v>
      </c>
      <c r="C59" t="s">
        <v>51</v>
      </c>
    </row>
    <row r="60" spans="1:3" x14ac:dyDescent="0.3">
      <c r="A60" t="s">
        <v>172</v>
      </c>
      <c r="B60" t="s">
        <v>309</v>
      </c>
      <c r="C60" t="s">
        <v>51</v>
      </c>
    </row>
    <row r="61" spans="1:3" x14ac:dyDescent="0.3">
      <c r="A61" t="s">
        <v>105</v>
      </c>
      <c r="B61" t="s">
        <v>106</v>
      </c>
      <c r="C61" t="s">
        <v>48</v>
      </c>
    </row>
    <row r="62" spans="1:3" x14ac:dyDescent="0.3">
      <c r="A62" t="s">
        <v>113</v>
      </c>
      <c r="B62" t="s">
        <v>114</v>
      </c>
      <c r="C62" t="s">
        <v>48</v>
      </c>
    </row>
    <row r="63" spans="1:3" x14ac:dyDescent="0.3">
      <c r="A63" t="s">
        <v>282</v>
      </c>
      <c r="B63" t="s">
        <v>281</v>
      </c>
      <c r="C63" t="s">
        <v>76</v>
      </c>
    </row>
    <row r="64" spans="1:3" x14ac:dyDescent="0.3">
      <c r="A64" t="s">
        <v>426</v>
      </c>
      <c r="B64" t="s">
        <v>523</v>
      </c>
      <c r="C64" t="s">
        <v>76</v>
      </c>
    </row>
    <row r="65" spans="1:4" x14ac:dyDescent="0.3">
      <c r="A65" t="s">
        <v>387</v>
      </c>
      <c r="B65" t="s">
        <v>281</v>
      </c>
      <c r="C65" t="s">
        <v>51</v>
      </c>
    </row>
    <row r="66" spans="1:4" x14ac:dyDescent="0.3">
      <c r="A66" t="s">
        <v>185</v>
      </c>
      <c r="B66" t="s">
        <v>186</v>
      </c>
      <c r="C66" t="s">
        <v>51</v>
      </c>
    </row>
    <row r="67" spans="1:4" x14ac:dyDescent="0.3">
      <c r="A67" t="s">
        <v>280</v>
      </c>
      <c r="B67" t="s">
        <v>281</v>
      </c>
      <c r="C67" t="s">
        <v>51</v>
      </c>
    </row>
    <row r="68" spans="1:4" x14ac:dyDescent="0.3">
      <c r="A68" t="s">
        <v>109</v>
      </c>
      <c r="B68" t="s">
        <v>110</v>
      </c>
      <c r="C68" t="s">
        <v>48</v>
      </c>
    </row>
    <row r="69" spans="1:4" x14ac:dyDescent="0.3">
      <c r="A69" t="s">
        <v>474</v>
      </c>
      <c r="B69" t="s">
        <v>488</v>
      </c>
      <c r="C69" t="s">
        <v>51</v>
      </c>
    </row>
    <row r="70" spans="1:4" x14ac:dyDescent="0.3">
      <c r="A70" t="s">
        <v>139</v>
      </c>
      <c r="B70" t="s">
        <v>140</v>
      </c>
      <c r="C70" t="s">
        <v>48</v>
      </c>
    </row>
    <row r="71" spans="1:4" x14ac:dyDescent="0.3">
      <c r="A71" t="s">
        <v>70</v>
      </c>
      <c r="B71" t="s">
        <v>71</v>
      </c>
      <c r="C71" t="s">
        <v>48</v>
      </c>
      <c r="D71" t="s">
        <v>73</v>
      </c>
    </row>
    <row r="72" spans="1:4" x14ac:dyDescent="0.3">
      <c r="A72" t="s">
        <v>357</v>
      </c>
      <c r="B72" t="s">
        <v>310</v>
      </c>
      <c r="C72" t="s">
        <v>51</v>
      </c>
    </row>
    <row r="73" spans="1:4" x14ac:dyDescent="0.3">
      <c r="A73" t="s">
        <v>533</v>
      </c>
      <c r="B73" t="s">
        <v>534</v>
      </c>
      <c r="C73" t="s">
        <v>76</v>
      </c>
    </row>
    <row r="74" spans="1:4" x14ac:dyDescent="0.3">
      <c r="A74" t="s">
        <v>248</v>
      </c>
      <c r="B74" t="s">
        <v>249</v>
      </c>
      <c r="C74" t="s">
        <v>51</v>
      </c>
    </row>
    <row r="75" spans="1:4" x14ac:dyDescent="0.3">
      <c r="A75" t="s">
        <v>73</v>
      </c>
      <c r="B75" t="s">
        <v>71</v>
      </c>
      <c r="C75" t="s">
        <v>51</v>
      </c>
      <c r="D75" t="s">
        <v>70</v>
      </c>
    </row>
    <row r="76" spans="1:4" x14ac:dyDescent="0.3">
      <c r="A76" t="s">
        <v>412</v>
      </c>
      <c r="B76" t="s">
        <v>459</v>
      </c>
      <c r="C76" t="s">
        <v>76</v>
      </c>
    </row>
    <row r="77" spans="1:4" x14ac:dyDescent="0.3">
      <c r="A77" t="s">
        <v>423</v>
      </c>
      <c r="B77" t="s">
        <v>546</v>
      </c>
      <c r="C77" t="s">
        <v>76</v>
      </c>
    </row>
    <row r="78" spans="1:4" x14ac:dyDescent="0.3">
      <c r="A78" t="s">
        <v>88</v>
      </c>
      <c r="B78" t="s">
        <v>89</v>
      </c>
      <c r="C78" t="s">
        <v>48</v>
      </c>
    </row>
    <row r="79" spans="1:4" x14ac:dyDescent="0.3">
      <c r="A79" t="s">
        <v>362</v>
      </c>
      <c r="B79" t="s">
        <v>363</v>
      </c>
      <c r="C79" t="s">
        <v>51</v>
      </c>
    </row>
    <row r="80" spans="1:4" x14ac:dyDescent="0.3">
      <c r="A80" t="s">
        <v>479</v>
      </c>
      <c r="B80" t="s">
        <v>480</v>
      </c>
      <c r="C80" t="s">
        <v>51</v>
      </c>
    </row>
    <row r="81" spans="1:4" x14ac:dyDescent="0.3">
      <c r="A81" t="s">
        <v>226</v>
      </c>
      <c r="B81" t="s">
        <v>77</v>
      </c>
      <c r="C81" t="s">
        <v>51</v>
      </c>
    </row>
    <row r="82" spans="1:4" x14ac:dyDescent="0.3">
      <c r="A82" t="s">
        <v>122</v>
      </c>
      <c r="B82" t="s">
        <v>358</v>
      </c>
      <c r="C82" t="s">
        <v>76</v>
      </c>
    </row>
    <row r="83" spans="1:4" x14ac:dyDescent="0.3">
      <c r="A83" t="s">
        <v>284</v>
      </c>
      <c r="B83" t="s">
        <v>285</v>
      </c>
      <c r="C83" t="s">
        <v>51</v>
      </c>
    </row>
    <row r="84" spans="1:4" x14ac:dyDescent="0.3">
      <c r="A84" t="s">
        <v>360</v>
      </c>
      <c r="B84" t="s">
        <v>77</v>
      </c>
      <c r="C84" t="s">
        <v>51</v>
      </c>
    </row>
    <row r="85" spans="1:4" x14ac:dyDescent="0.3">
      <c r="A85" t="s">
        <v>229</v>
      </c>
      <c r="B85" t="s">
        <v>390</v>
      </c>
      <c r="C85" t="s">
        <v>76</v>
      </c>
    </row>
    <row r="86" spans="1:4" x14ac:dyDescent="0.3">
      <c r="A86" t="s">
        <v>75</v>
      </c>
      <c r="B86" t="s">
        <v>77</v>
      </c>
      <c r="C86" t="s">
        <v>48</v>
      </c>
      <c r="D86" t="s">
        <v>79</v>
      </c>
    </row>
    <row r="87" spans="1:4" x14ac:dyDescent="0.3">
      <c r="A87" t="s">
        <v>188</v>
      </c>
      <c r="B87" t="s">
        <v>189</v>
      </c>
      <c r="C87" t="s">
        <v>51</v>
      </c>
    </row>
    <row r="88" spans="1:4" x14ac:dyDescent="0.3">
      <c r="A88" t="s">
        <v>120</v>
      </c>
      <c r="B88" t="s">
        <v>667</v>
      </c>
      <c r="C88" t="s">
        <v>48</v>
      </c>
    </row>
    <row r="89" spans="1:4" x14ac:dyDescent="0.3">
      <c r="A89" t="s">
        <v>116</v>
      </c>
      <c r="B89" t="s">
        <v>117</v>
      </c>
      <c r="C89" t="s">
        <v>48</v>
      </c>
    </row>
    <row r="90" spans="1:4" x14ac:dyDescent="0.3">
      <c r="A90" t="s">
        <v>286</v>
      </c>
      <c r="B90" t="s">
        <v>287</v>
      </c>
      <c r="C90" t="s">
        <v>51</v>
      </c>
    </row>
    <row r="91" spans="1:4" x14ac:dyDescent="0.3">
      <c r="A91" t="s">
        <v>365</v>
      </c>
      <c r="B91" t="s">
        <v>366</v>
      </c>
      <c r="C91" t="s">
        <v>51</v>
      </c>
    </row>
    <row r="92" spans="1:4" x14ac:dyDescent="0.3">
      <c r="A92" t="s">
        <v>81</v>
      </c>
      <c r="B92" t="s">
        <v>82</v>
      </c>
      <c r="C92" t="s">
        <v>48</v>
      </c>
    </row>
    <row r="93" spans="1:4" x14ac:dyDescent="0.3">
      <c r="A93" t="s">
        <v>176</v>
      </c>
      <c r="B93" t="s">
        <v>152</v>
      </c>
      <c r="C93" t="s">
        <v>51</v>
      </c>
      <c r="D93" t="s">
        <v>151</v>
      </c>
    </row>
    <row r="94" spans="1:4" x14ac:dyDescent="0.3">
      <c r="A94" t="s">
        <v>555</v>
      </c>
      <c r="B94" t="s">
        <v>556</v>
      </c>
      <c r="C94" t="s">
        <v>76</v>
      </c>
    </row>
    <row r="95" spans="1:4" x14ac:dyDescent="0.3">
      <c r="A95" t="s">
        <v>573</v>
      </c>
      <c r="B95" t="s">
        <v>574</v>
      </c>
      <c r="C95" t="s">
        <v>76</v>
      </c>
    </row>
    <row r="96" spans="1:4" x14ac:dyDescent="0.3">
      <c r="A96" t="s">
        <v>243</v>
      </c>
      <c r="B96" t="s">
        <v>515</v>
      </c>
      <c r="C96" t="s">
        <v>76</v>
      </c>
    </row>
    <row r="97" spans="1:4" x14ac:dyDescent="0.3">
      <c r="A97" t="s">
        <v>482</v>
      </c>
      <c r="B97" t="s">
        <v>483</v>
      </c>
      <c r="C97" t="s">
        <v>51</v>
      </c>
    </row>
    <row r="98" spans="1:4" x14ac:dyDescent="0.3">
      <c r="A98" t="s">
        <v>290</v>
      </c>
      <c r="B98" t="s">
        <v>291</v>
      </c>
      <c r="C98" t="s">
        <v>51</v>
      </c>
    </row>
    <row r="99" spans="1:4" x14ac:dyDescent="0.3">
      <c r="A99" t="s">
        <v>147</v>
      </c>
      <c r="B99" t="s">
        <v>148</v>
      </c>
      <c r="C99" t="s">
        <v>48</v>
      </c>
    </row>
    <row r="100" spans="1:4" x14ac:dyDescent="0.3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3">
      <c r="A101" t="s">
        <v>154</v>
      </c>
      <c r="B101" t="s">
        <v>409</v>
      </c>
      <c r="C101" t="s">
        <v>76</v>
      </c>
    </row>
    <row r="102" spans="1:4" x14ac:dyDescent="0.3">
      <c r="A102" t="s">
        <v>293</v>
      </c>
      <c r="B102" t="s">
        <v>668</v>
      </c>
      <c r="C102" t="s">
        <v>51</v>
      </c>
    </row>
    <row r="103" spans="1:4" x14ac:dyDescent="0.3">
      <c r="A103" t="s">
        <v>201</v>
      </c>
      <c r="B103" t="s">
        <v>202</v>
      </c>
      <c r="C103" t="s">
        <v>51</v>
      </c>
    </row>
    <row r="104" spans="1:4" x14ac:dyDescent="0.3">
      <c r="A104" t="s">
        <v>369</v>
      </c>
      <c r="B104" t="s">
        <v>202</v>
      </c>
      <c r="C104" t="s">
        <v>51</v>
      </c>
    </row>
    <row r="105" spans="1:4" x14ac:dyDescent="0.3">
      <c r="A105" t="s">
        <v>605</v>
      </c>
      <c r="B105" t="s">
        <v>635</v>
      </c>
      <c r="C105" t="s">
        <v>76</v>
      </c>
    </row>
    <row r="106" spans="1:4" x14ac:dyDescent="0.3">
      <c r="A106" t="s">
        <v>526</v>
      </c>
      <c r="B106" t="s">
        <v>568</v>
      </c>
      <c r="C106" t="s">
        <v>76</v>
      </c>
    </row>
    <row r="107" spans="1:4" x14ac:dyDescent="0.3">
      <c r="A107" t="s">
        <v>372</v>
      </c>
      <c r="B107" t="s">
        <v>373</v>
      </c>
      <c r="C107" t="s">
        <v>51</v>
      </c>
    </row>
    <row r="108" spans="1:4" x14ac:dyDescent="0.3">
      <c r="A108" t="s">
        <v>296</v>
      </c>
      <c r="B108" t="s">
        <v>297</v>
      </c>
      <c r="C108" t="s">
        <v>51</v>
      </c>
    </row>
    <row r="109" spans="1:4" x14ac:dyDescent="0.3">
      <c r="A109" t="s">
        <v>576</v>
      </c>
      <c r="B109" t="s">
        <v>577</v>
      </c>
      <c r="C109" t="s">
        <v>76</v>
      </c>
    </row>
    <row r="110" spans="1:4" x14ac:dyDescent="0.3">
      <c r="A110" t="s">
        <v>84</v>
      </c>
      <c r="B110" t="s">
        <v>85</v>
      </c>
      <c r="C110" t="s">
        <v>48</v>
      </c>
    </row>
    <row r="111" spans="1:4" x14ac:dyDescent="0.3">
      <c r="A111" t="s">
        <v>205</v>
      </c>
      <c r="B111" t="s">
        <v>206</v>
      </c>
      <c r="C111" t="s">
        <v>51</v>
      </c>
    </row>
    <row r="112" spans="1:4" x14ac:dyDescent="0.3">
      <c r="A112" t="s">
        <v>126</v>
      </c>
      <c r="B112" t="s">
        <v>397</v>
      </c>
      <c r="C112" t="s">
        <v>51</v>
      </c>
    </row>
    <row r="113" spans="1:3" x14ac:dyDescent="0.3">
      <c r="A113" t="s">
        <v>124</v>
      </c>
      <c r="B113" t="s">
        <v>125</v>
      </c>
      <c r="C113" t="s">
        <v>48</v>
      </c>
    </row>
    <row r="114" spans="1:3" x14ac:dyDescent="0.3">
      <c r="A114" t="s">
        <v>135</v>
      </c>
      <c r="B114" t="s">
        <v>136</v>
      </c>
      <c r="C114" t="s">
        <v>48</v>
      </c>
    </row>
    <row r="115" spans="1:3" x14ac:dyDescent="0.3">
      <c r="A115" t="s">
        <v>299</v>
      </c>
      <c r="B115" t="s">
        <v>300</v>
      </c>
      <c r="C115" t="s">
        <v>51</v>
      </c>
    </row>
    <row r="116" spans="1:3" x14ac:dyDescent="0.3">
      <c r="A116" t="s">
        <v>305</v>
      </c>
      <c r="B116" t="s">
        <v>110</v>
      </c>
      <c r="C116" t="s">
        <v>51</v>
      </c>
    </row>
    <row r="117" spans="1:3" x14ac:dyDescent="0.3">
      <c r="A117" t="s">
        <v>316</v>
      </c>
      <c r="B117" t="s">
        <v>110</v>
      </c>
      <c r="C117" t="s">
        <v>51</v>
      </c>
    </row>
    <row r="118" spans="1:3" x14ac:dyDescent="0.3">
      <c r="A118" t="s">
        <v>156</v>
      </c>
      <c r="B118" t="s">
        <v>110</v>
      </c>
      <c r="C118" t="s">
        <v>48</v>
      </c>
    </row>
    <row r="119" spans="1:3" x14ac:dyDescent="0.3">
      <c r="A119" t="s">
        <v>209</v>
      </c>
      <c r="B119" t="s">
        <v>210</v>
      </c>
      <c r="C119" t="s">
        <v>51</v>
      </c>
    </row>
    <row r="120" spans="1:3" x14ac:dyDescent="0.3">
      <c r="A120" t="s">
        <v>398</v>
      </c>
      <c r="B120" t="s">
        <v>110</v>
      </c>
      <c r="C120" t="s">
        <v>76</v>
      </c>
    </row>
    <row r="121" spans="1:3" x14ac:dyDescent="0.3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2866"/>
  <sheetViews>
    <sheetView workbookViewId="0"/>
  </sheetViews>
  <sheetFormatPr defaultRowHeight="14.4" x14ac:dyDescent="0.3"/>
  <cols>
    <col min="5" max="5" width="9.5546875" customWidth="1"/>
    <col min="6" max="6" width="10.5546875" customWidth="1"/>
    <col min="7" max="7" width="32.44140625" bestFit="1" customWidth="1"/>
    <col min="8" max="10" width="9.109375" customWidth="1"/>
    <col min="11" max="11" width="9.6640625" customWidth="1"/>
    <col min="12" max="13" width="9.109375" customWidth="1"/>
    <col min="14" max="15" width="9.6640625" customWidth="1"/>
    <col min="16" max="16" width="10" customWidth="1"/>
    <col min="17" max="17" width="9.109375" customWidth="1"/>
    <col min="18" max="18" width="9.6640625" customWidth="1"/>
    <col min="19" max="19" width="9.88671875" customWidth="1"/>
    <col min="20" max="20" width="9.6640625" customWidth="1"/>
    <col min="21" max="45" width="9.109375" customWidth="1"/>
    <col min="46" max="47" width="32.44140625" bestFit="1" customWidth="1"/>
    <col min="49" max="49" width="13.109375" customWidth="1"/>
    <col min="52" max="52" width="11.88671875" customWidth="1"/>
    <col min="53" max="53" width="18.109375" customWidth="1"/>
  </cols>
  <sheetData>
    <row r="1" spans="1:53" x14ac:dyDescent="0.3">
      <c r="A1" t="s">
        <v>0</v>
      </c>
      <c r="B1" s="5" t="s">
        <v>661</v>
      </c>
      <c r="C1" s="5" t="s">
        <v>660</v>
      </c>
      <c r="D1" t="s">
        <v>1</v>
      </c>
      <c r="E1" t="s">
        <v>2</v>
      </c>
      <c r="F1" t="s">
        <v>3</v>
      </c>
      <c r="G1" s="5" t="s">
        <v>662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s="5" t="s">
        <v>656</v>
      </c>
      <c r="R1" t="s">
        <v>13</v>
      </c>
      <c r="S1" s="5" t="s">
        <v>657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3">
      <c r="A2">
        <v>1871</v>
      </c>
      <c r="B2" s="5" t="b">
        <f>Teams[[#This Row],[yearID]]&gt;=1973</f>
        <v>0</v>
      </c>
      <c r="C2" s="5" t="b">
        <f>Teams[[#This Row],[yearID]]&gt;=1903</f>
        <v>0</v>
      </c>
      <c r="D2" t="s">
        <v>48</v>
      </c>
      <c r="E2" t="s">
        <v>49</v>
      </c>
      <c r="F2" t="s">
        <v>50</v>
      </c>
      <c r="G2" s="5" t="str">
        <f>VLOOKUP(Teams[[#This Row],[franchID]],TeamsFranchises!$A$2:$D$121,2,FALSE)</f>
        <v>Boston Red Stockings</v>
      </c>
      <c r="I2">
        <v>3</v>
      </c>
      <c r="J2">
        <v>31</v>
      </c>
      <c r="L2">
        <v>20</v>
      </c>
      <c r="M2">
        <v>10</v>
      </c>
      <c r="P2" t="s">
        <v>51</v>
      </c>
      <c r="Q2" s="5">
        <f>IF(Teams[[#This Row],[LgWin]]="Y", 1,
IF(Teams[[#This Row],[LgWin]] = "N", 0, " "))</f>
        <v>0</v>
      </c>
      <c r="S2" s="5" t="str">
        <f>IF(Teams[[#This Row],[WSWin]]="Y", 1,
IF(Teams[[#This Row],[WSWin]] = "N", 0, " "))</f>
        <v xml:space="preserve"> 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3">
      <c r="A3">
        <v>1871</v>
      </c>
      <c r="B3" s="5" t="b">
        <f>Teams[[#This Row],[yearID]]&gt;=1973</f>
        <v>0</v>
      </c>
      <c r="C3" s="5" t="b">
        <f>Teams[[#This Row],[yearID]]&gt;=1903</f>
        <v>0</v>
      </c>
      <c r="D3" t="s">
        <v>48</v>
      </c>
      <c r="E3" t="s">
        <v>55</v>
      </c>
      <c r="F3" t="s">
        <v>56</v>
      </c>
      <c r="G3" s="5" t="str">
        <f>VLOOKUP(Teams[[#This Row],[franchID]],TeamsFranchises!$A$2:$D$121,2,FALSE)</f>
        <v>Chicago White Stockings</v>
      </c>
      <c r="I3">
        <v>2</v>
      </c>
      <c r="J3">
        <v>28</v>
      </c>
      <c r="L3">
        <v>19</v>
      </c>
      <c r="M3">
        <v>9</v>
      </c>
      <c r="P3" t="s">
        <v>51</v>
      </c>
      <c r="Q3" s="5">
        <f>IF(Teams[[#This Row],[LgWin]]="Y", 1,
IF(Teams[[#This Row],[LgWin]] = "N", 0, " "))</f>
        <v>0</v>
      </c>
      <c r="S3" s="5" t="str">
        <f>IF(Teams[[#This Row],[WSWin]]="Y", 1,
IF(Teams[[#This Row],[WSWin]] = "N", 0, " "))</f>
        <v xml:space="preserve"> 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3">
      <c r="A4">
        <v>1871</v>
      </c>
      <c r="B4" s="5" t="b">
        <f>Teams[[#This Row],[yearID]]&gt;=1973</f>
        <v>0</v>
      </c>
      <c r="C4" s="5" t="b">
        <f>Teams[[#This Row],[yearID]]&gt;=1903</f>
        <v>0</v>
      </c>
      <c r="D4" t="s">
        <v>48</v>
      </c>
      <c r="E4" t="s">
        <v>60</v>
      </c>
      <c r="F4" t="s">
        <v>61</v>
      </c>
      <c r="G4" s="5" t="str">
        <f>VLOOKUP(Teams[[#This Row],[franchID]],TeamsFranchises!$A$2:$D$121,2,FALSE)</f>
        <v>Cleveland Forest Citys</v>
      </c>
      <c r="I4">
        <v>8</v>
      </c>
      <c r="J4">
        <v>29</v>
      </c>
      <c r="L4">
        <v>10</v>
      </c>
      <c r="M4">
        <v>19</v>
      </c>
      <c r="P4" t="s">
        <v>51</v>
      </c>
      <c r="Q4" s="5">
        <f>IF(Teams[[#This Row],[LgWin]]="Y", 1,
IF(Teams[[#This Row],[LgWin]] = "N", 0, " "))</f>
        <v>0</v>
      </c>
      <c r="S4" s="5" t="str">
        <f>IF(Teams[[#This Row],[WSWin]]="Y", 1,
IF(Teams[[#This Row],[WSWin]] = "N", 0, " "))</f>
        <v xml:space="preserve"> 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3">
      <c r="A5">
        <v>1871</v>
      </c>
      <c r="B5" s="5" t="b">
        <f>Teams[[#This Row],[yearID]]&gt;=1973</f>
        <v>0</v>
      </c>
      <c r="C5" s="5" t="b">
        <f>Teams[[#This Row],[yearID]]&gt;=1903</f>
        <v>0</v>
      </c>
      <c r="D5" t="s">
        <v>48</v>
      </c>
      <c r="E5" t="s">
        <v>65</v>
      </c>
      <c r="F5" t="s">
        <v>66</v>
      </c>
      <c r="G5" s="5" t="str">
        <f>VLOOKUP(Teams[[#This Row],[franchID]],TeamsFranchises!$A$2:$D$121,2,FALSE)</f>
        <v>Fort Wayne Kekiongas</v>
      </c>
      <c r="I5">
        <v>7</v>
      </c>
      <c r="J5">
        <v>19</v>
      </c>
      <c r="L5">
        <v>7</v>
      </c>
      <c r="M5">
        <v>12</v>
      </c>
      <c r="P5" t="s">
        <v>51</v>
      </c>
      <c r="Q5" s="5">
        <f>IF(Teams[[#This Row],[LgWin]]="Y", 1,
IF(Teams[[#This Row],[LgWin]] = "N", 0, " "))</f>
        <v>0</v>
      </c>
      <c r="S5" s="5" t="str">
        <f>IF(Teams[[#This Row],[WSWin]]="Y", 1,
IF(Teams[[#This Row],[WSWin]] = "N", 0, " "))</f>
        <v xml:space="preserve"> 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3">
      <c r="A6">
        <v>1871</v>
      </c>
      <c r="B6" s="5" t="b">
        <f>Teams[[#This Row],[yearID]]&gt;=1973</f>
        <v>0</v>
      </c>
      <c r="C6" s="5" t="b">
        <f>Teams[[#This Row],[yearID]]&gt;=1903</f>
        <v>0</v>
      </c>
      <c r="D6" t="s">
        <v>48</v>
      </c>
      <c r="E6" t="s">
        <v>69</v>
      </c>
      <c r="F6" t="s">
        <v>70</v>
      </c>
      <c r="G6" s="5" t="str">
        <f>VLOOKUP(Teams[[#This Row],[franchID]],TeamsFranchises!$A$2:$D$121,2,FALSE)</f>
        <v>New York Mutuals</v>
      </c>
      <c r="I6">
        <v>5</v>
      </c>
      <c r="J6">
        <v>33</v>
      </c>
      <c r="L6">
        <v>16</v>
      </c>
      <c r="M6">
        <v>17</v>
      </c>
      <c r="P6" t="s">
        <v>51</v>
      </c>
      <c r="Q6" s="5">
        <f>IF(Teams[[#This Row],[LgWin]]="Y", 1,
IF(Teams[[#This Row],[LgWin]] = "N", 0, " "))</f>
        <v>0</v>
      </c>
      <c r="S6" s="5" t="str">
        <f>IF(Teams[[#This Row],[WSWin]]="Y", 1,
IF(Teams[[#This Row],[WSWin]] = "N", 0, " "))</f>
        <v xml:space="preserve"> 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3">
      <c r="A7">
        <v>1871</v>
      </c>
      <c r="B7" s="5" t="b">
        <f>Teams[[#This Row],[yearID]]&gt;=1973</f>
        <v>0</v>
      </c>
      <c r="C7" s="5" t="b">
        <f>Teams[[#This Row],[yearID]]&gt;=1903</f>
        <v>0</v>
      </c>
      <c r="D7" t="s">
        <v>48</v>
      </c>
      <c r="E7" t="s">
        <v>74</v>
      </c>
      <c r="F7" t="s">
        <v>75</v>
      </c>
      <c r="G7" s="5" t="str">
        <f>VLOOKUP(Teams[[#This Row],[franchID]],TeamsFranchises!$A$2:$D$121,2,FALSE)</f>
        <v>Philadelphia Athletics</v>
      </c>
      <c r="I7">
        <v>1</v>
      </c>
      <c r="J7">
        <v>28</v>
      </c>
      <c r="L7">
        <v>21</v>
      </c>
      <c r="M7">
        <v>7</v>
      </c>
      <c r="P7" t="s">
        <v>76</v>
      </c>
      <c r="Q7" s="5">
        <f>IF(Teams[[#This Row],[LgWin]]="Y", 1,
IF(Teams[[#This Row],[LgWin]] = "N", 0, " "))</f>
        <v>1</v>
      </c>
      <c r="S7" s="5" t="str">
        <f>IF(Teams[[#This Row],[WSWin]]="Y", 1,
IF(Teams[[#This Row],[WSWin]] = "N", 0, " "))</f>
        <v xml:space="preserve"> 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3">
      <c r="A8">
        <v>1871</v>
      </c>
      <c r="B8" s="5" t="b">
        <f>Teams[[#This Row],[yearID]]&gt;=1973</f>
        <v>0</v>
      </c>
      <c r="C8" s="5" t="b">
        <f>Teams[[#This Row],[yearID]]&gt;=1903</f>
        <v>0</v>
      </c>
      <c r="D8" t="s">
        <v>48</v>
      </c>
      <c r="E8" t="s">
        <v>80</v>
      </c>
      <c r="F8" t="s">
        <v>81</v>
      </c>
      <c r="G8" s="5" t="str">
        <f>VLOOKUP(Teams[[#This Row],[franchID]],TeamsFranchises!$A$2:$D$121,2,FALSE)</f>
        <v>Rockford Forest Citys</v>
      </c>
      <c r="I8">
        <v>9</v>
      </c>
      <c r="J8">
        <v>25</v>
      </c>
      <c r="L8">
        <v>4</v>
      </c>
      <c r="M8">
        <v>21</v>
      </c>
      <c r="P8" t="s">
        <v>51</v>
      </c>
      <c r="Q8" s="5">
        <f>IF(Teams[[#This Row],[LgWin]]="Y", 1,
IF(Teams[[#This Row],[LgWin]] = "N", 0, " "))</f>
        <v>0</v>
      </c>
      <c r="S8" s="5" t="str">
        <f>IF(Teams[[#This Row],[WSWin]]="Y", 1,
IF(Teams[[#This Row],[WSWin]] = "N", 0, " "))</f>
        <v xml:space="preserve"> 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3">
      <c r="A9">
        <v>1871</v>
      </c>
      <c r="B9" s="5" t="b">
        <f>Teams[[#This Row],[yearID]]&gt;=1973</f>
        <v>0</v>
      </c>
      <c r="C9" s="5" t="b">
        <f>Teams[[#This Row],[yearID]]&gt;=1903</f>
        <v>0</v>
      </c>
      <c r="D9" t="s">
        <v>48</v>
      </c>
      <c r="E9" t="s">
        <v>84</v>
      </c>
      <c r="F9" t="s">
        <v>84</v>
      </c>
      <c r="G9" s="5" t="str">
        <f>VLOOKUP(Teams[[#This Row],[franchID]],TeamsFranchises!$A$2:$D$121,2,FALSE)</f>
        <v>Troy Haymakers</v>
      </c>
      <c r="I9">
        <v>6</v>
      </c>
      <c r="J9">
        <v>29</v>
      </c>
      <c r="L9">
        <v>13</v>
      </c>
      <c r="M9">
        <v>15</v>
      </c>
      <c r="P9" t="s">
        <v>51</v>
      </c>
      <c r="Q9" s="5">
        <f>IF(Teams[[#This Row],[LgWin]]="Y", 1,
IF(Teams[[#This Row],[LgWin]] = "N", 0, " "))</f>
        <v>0</v>
      </c>
      <c r="S9" s="5" t="str">
        <f>IF(Teams[[#This Row],[WSWin]]="Y", 1,
IF(Teams[[#This Row],[WSWin]] = "N", 0, " "))</f>
        <v xml:space="preserve"> 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3">
      <c r="A10">
        <v>1871</v>
      </c>
      <c r="B10" s="5" t="b">
        <f>Teams[[#This Row],[yearID]]&gt;=1973</f>
        <v>0</v>
      </c>
      <c r="C10" s="5" t="b">
        <f>Teams[[#This Row],[yearID]]&gt;=1903</f>
        <v>0</v>
      </c>
      <c r="D10" t="s">
        <v>48</v>
      </c>
      <c r="E10" t="s">
        <v>87</v>
      </c>
      <c r="F10" t="s">
        <v>88</v>
      </c>
      <c r="G10" s="5" t="str">
        <f>VLOOKUP(Teams[[#This Row],[franchID]],TeamsFranchises!$A$2:$D$121,2,FALSE)</f>
        <v>Washington Olympics</v>
      </c>
      <c r="I10">
        <v>4</v>
      </c>
      <c r="J10">
        <v>32</v>
      </c>
      <c r="L10">
        <v>15</v>
      </c>
      <c r="M10">
        <v>15</v>
      </c>
      <c r="P10" t="s">
        <v>51</v>
      </c>
      <c r="Q10" s="5">
        <f>IF(Teams[[#This Row],[LgWin]]="Y", 1,
IF(Teams[[#This Row],[LgWin]] = "N", 0, " "))</f>
        <v>0</v>
      </c>
      <c r="S10" s="5" t="str">
        <f>IF(Teams[[#This Row],[WSWin]]="Y", 1,
IF(Teams[[#This Row],[WSWin]] = "N", 0, " "))</f>
        <v xml:space="preserve"> 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3">
      <c r="A11">
        <v>1872</v>
      </c>
      <c r="B11" s="5" t="b">
        <f>Teams[[#This Row],[yearID]]&gt;=1973</f>
        <v>0</v>
      </c>
      <c r="C11" s="5" t="b">
        <f>Teams[[#This Row],[yearID]]&gt;=1903</f>
        <v>0</v>
      </c>
      <c r="D11" t="s">
        <v>48</v>
      </c>
      <c r="E11" t="s">
        <v>91</v>
      </c>
      <c r="F11" t="s">
        <v>92</v>
      </c>
      <c r="G11" s="5" t="str">
        <f>VLOOKUP(Teams[[#This Row],[franchID]],TeamsFranchises!$A$2:$D$121,2,FALSE)</f>
        <v>Baltimore Canaries</v>
      </c>
      <c r="I11">
        <v>2</v>
      </c>
      <c r="J11">
        <v>58</v>
      </c>
      <c r="L11">
        <v>35</v>
      </c>
      <c r="M11">
        <v>19</v>
      </c>
      <c r="P11" t="s">
        <v>51</v>
      </c>
      <c r="Q11" s="5">
        <f>IF(Teams[[#This Row],[LgWin]]="Y", 1,
IF(Teams[[#This Row],[LgWin]] = "N", 0, " "))</f>
        <v>0</v>
      </c>
      <c r="S11" s="5" t="str">
        <f>IF(Teams[[#This Row],[WSWin]]="Y", 1,
IF(Teams[[#This Row],[WSWin]] = "N", 0, " "))</f>
        <v xml:space="preserve"> 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3">
      <c r="A12">
        <v>1872</v>
      </c>
      <c r="B12" s="5" t="b">
        <f>Teams[[#This Row],[yearID]]&gt;=1973</f>
        <v>0</v>
      </c>
      <c r="C12" s="5" t="b">
        <f>Teams[[#This Row],[yearID]]&gt;=1903</f>
        <v>0</v>
      </c>
      <c r="D12" t="s">
        <v>48</v>
      </c>
      <c r="E12" t="s">
        <v>96</v>
      </c>
      <c r="F12" t="s">
        <v>97</v>
      </c>
      <c r="G12" s="5" t="str">
        <f>VLOOKUP(Teams[[#This Row],[franchID]],TeamsFranchises!$A$2:$D$121,2,FALSE)</f>
        <v>Brooklyn Eckfords</v>
      </c>
      <c r="I12">
        <v>9</v>
      </c>
      <c r="J12">
        <v>29</v>
      </c>
      <c r="L12">
        <v>3</v>
      </c>
      <c r="M12">
        <v>26</v>
      </c>
      <c r="P12" t="s">
        <v>51</v>
      </c>
      <c r="Q12" s="5">
        <f>IF(Teams[[#This Row],[LgWin]]="Y", 1,
IF(Teams[[#This Row],[LgWin]] = "N", 0, " "))</f>
        <v>0</v>
      </c>
      <c r="S12" s="5" t="str">
        <f>IF(Teams[[#This Row],[WSWin]]="Y", 1,
IF(Teams[[#This Row],[WSWin]] = "N", 0, " "))</f>
        <v xml:space="preserve"> 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3">
      <c r="A13">
        <v>1872</v>
      </c>
      <c r="B13" s="5" t="b">
        <f>Teams[[#This Row],[yearID]]&gt;=1973</f>
        <v>0</v>
      </c>
      <c r="C13" s="5" t="b">
        <f>Teams[[#This Row],[yearID]]&gt;=1903</f>
        <v>0</v>
      </c>
      <c r="D13" t="s">
        <v>48</v>
      </c>
      <c r="E13" t="s">
        <v>100</v>
      </c>
      <c r="F13" t="s">
        <v>101</v>
      </c>
      <c r="G13" s="5" t="str">
        <f>VLOOKUP(Teams[[#This Row],[franchID]],TeamsFranchises!$A$2:$D$121,2,FALSE)</f>
        <v>Brooklyn Atlantics</v>
      </c>
      <c r="I13">
        <v>6</v>
      </c>
      <c r="J13">
        <v>37</v>
      </c>
      <c r="L13">
        <v>9</v>
      </c>
      <c r="M13">
        <v>28</v>
      </c>
      <c r="P13" t="s">
        <v>51</v>
      </c>
      <c r="Q13" s="5">
        <f>IF(Teams[[#This Row],[LgWin]]="Y", 1,
IF(Teams[[#This Row],[LgWin]] = "N", 0, " "))</f>
        <v>0</v>
      </c>
      <c r="S13" s="5" t="str">
        <f>IF(Teams[[#This Row],[WSWin]]="Y", 1,
IF(Teams[[#This Row],[WSWin]] = "N", 0, " "))</f>
        <v xml:space="preserve"> 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3">
      <c r="A14">
        <v>1872</v>
      </c>
      <c r="B14" s="5" t="b">
        <f>Teams[[#This Row],[yearID]]&gt;=1973</f>
        <v>0</v>
      </c>
      <c r="C14" s="5" t="b">
        <f>Teams[[#This Row],[yearID]]&gt;=1903</f>
        <v>0</v>
      </c>
      <c r="D14" t="s">
        <v>48</v>
      </c>
      <c r="E14" t="s">
        <v>49</v>
      </c>
      <c r="F14" t="s">
        <v>50</v>
      </c>
      <c r="G14" s="5" t="str">
        <f>VLOOKUP(Teams[[#This Row],[franchID]],TeamsFranchises!$A$2:$D$121,2,FALSE)</f>
        <v>Boston Red Stockings</v>
      </c>
      <c r="I14">
        <v>1</v>
      </c>
      <c r="J14">
        <v>48</v>
      </c>
      <c r="L14">
        <v>39</v>
      </c>
      <c r="M14">
        <v>8</v>
      </c>
      <c r="P14" t="s">
        <v>76</v>
      </c>
      <c r="Q14" s="5">
        <f>IF(Teams[[#This Row],[LgWin]]="Y", 1,
IF(Teams[[#This Row],[LgWin]] = "N", 0, " "))</f>
        <v>1</v>
      </c>
      <c r="S14" s="5" t="str">
        <f>IF(Teams[[#This Row],[WSWin]]="Y", 1,
IF(Teams[[#This Row],[WSWin]] = "N", 0, " "))</f>
        <v xml:space="preserve"> 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3">
      <c r="A15">
        <v>1872</v>
      </c>
      <c r="B15" s="5" t="b">
        <f>Teams[[#This Row],[yearID]]&gt;=1973</f>
        <v>0</v>
      </c>
      <c r="C15" s="5" t="b">
        <f>Teams[[#This Row],[yearID]]&gt;=1903</f>
        <v>0</v>
      </c>
      <c r="D15" t="s">
        <v>48</v>
      </c>
      <c r="E15" t="s">
        <v>60</v>
      </c>
      <c r="F15" t="s">
        <v>61</v>
      </c>
      <c r="G15" s="5" t="str">
        <f>VLOOKUP(Teams[[#This Row],[franchID]],TeamsFranchises!$A$2:$D$121,2,FALSE)</f>
        <v>Cleveland Forest Citys</v>
      </c>
      <c r="I15">
        <v>7</v>
      </c>
      <c r="J15">
        <v>22</v>
      </c>
      <c r="L15">
        <v>6</v>
      </c>
      <c r="M15">
        <v>16</v>
      </c>
      <c r="P15" t="s">
        <v>51</v>
      </c>
      <c r="Q15" s="5">
        <f>IF(Teams[[#This Row],[LgWin]]="Y", 1,
IF(Teams[[#This Row],[LgWin]] = "N", 0, " "))</f>
        <v>0</v>
      </c>
      <c r="S15" s="5" t="str">
        <f>IF(Teams[[#This Row],[WSWin]]="Y", 1,
IF(Teams[[#This Row],[WSWin]] = "N", 0, " "))</f>
        <v xml:space="preserve"> 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3">
      <c r="A16">
        <v>1872</v>
      </c>
      <c r="B16" s="5" t="b">
        <f>Teams[[#This Row],[yearID]]&gt;=1973</f>
        <v>0</v>
      </c>
      <c r="C16" s="5" t="b">
        <f>Teams[[#This Row],[yearID]]&gt;=1903</f>
        <v>0</v>
      </c>
      <c r="D16" t="s">
        <v>48</v>
      </c>
      <c r="E16" t="s">
        <v>104</v>
      </c>
      <c r="F16" t="s">
        <v>105</v>
      </c>
      <c r="G16" s="5" t="str">
        <f>VLOOKUP(Teams[[#This Row],[franchID]],TeamsFranchises!$A$2:$D$121,2,FALSE)</f>
        <v>Middletown Mansfields</v>
      </c>
      <c r="I16">
        <v>8</v>
      </c>
      <c r="J16">
        <v>24</v>
      </c>
      <c r="L16">
        <v>5</v>
      </c>
      <c r="M16">
        <v>19</v>
      </c>
      <c r="P16" t="s">
        <v>51</v>
      </c>
      <c r="Q16" s="5">
        <f>IF(Teams[[#This Row],[LgWin]]="Y", 1,
IF(Teams[[#This Row],[LgWin]] = "N", 0, " "))</f>
        <v>0</v>
      </c>
      <c r="S16" s="5" t="str">
        <f>IF(Teams[[#This Row],[WSWin]]="Y", 1,
IF(Teams[[#This Row],[WSWin]] = "N", 0, " "))</f>
        <v xml:space="preserve"> 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3">
      <c r="A17">
        <v>1872</v>
      </c>
      <c r="B17" s="5" t="b">
        <f>Teams[[#This Row],[yearID]]&gt;=1973</f>
        <v>0</v>
      </c>
      <c r="C17" s="5" t="b">
        <f>Teams[[#This Row],[yearID]]&gt;=1903</f>
        <v>0</v>
      </c>
      <c r="D17" t="s">
        <v>48</v>
      </c>
      <c r="E17" t="s">
        <v>69</v>
      </c>
      <c r="F17" t="s">
        <v>70</v>
      </c>
      <c r="G17" s="5" t="str">
        <f>VLOOKUP(Teams[[#This Row],[franchID]],TeamsFranchises!$A$2:$D$121,2,FALSE)</f>
        <v>New York Mutuals</v>
      </c>
      <c r="I17">
        <v>3</v>
      </c>
      <c r="J17">
        <v>56</v>
      </c>
      <c r="L17">
        <v>34</v>
      </c>
      <c r="M17">
        <v>20</v>
      </c>
      <c r="P17" t="s">
        <v>51</v>
      </c>
      <c r="Q17" s="5">
        <f>IF(Teams[[#This Row],[LgWin]]="Y", 1,
IF(Teams[[#This Row],[LgWin]] = "N", 0, " "))</f>
        <v>0</v>
      </c>
      <c r="S17" s="5" t="str">
        <f>IF(Teams[[#This Row],[WSWin]]="Y", 1,
IF(Teams[[#This Row],[WSWin]] = "N", 0, " "))</f>
        <v xml:space="preserve"> 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3">
      <c r="A18">
        <v>1872</v>
      </c>
      <c r="B18" s="5" t="b">
        <f>Teams[[#This Row],[yearID]]&gt;=1973</f>
        <v>0</v>
      </c>
      <c r="C18" s="5" t="b">
        <f>Teams[[#This Row],[yearID]]&gt;=1903</f>
        <v>0</v>
      </c>
      <c r="D18" t="s">
        <v>48</v>
      </c>
      <c r="E18" t="s">
        <v>74</v>
      </c>
      <c r="F18" t="s">
        <v>75</v>
      </c>
      <c r="G18" s="5" t="str">
        <f>VLOOKUP(Teams[[#This Row],[franchID]],TeamsFranchises!$A$2:$D$121,2,FALSE)</f>
        <v>Philadelphia Athletics</v>
      </c>
      <c r="I18">
        <v>4</v>
      </c>
      <c r="J18">
        <v>47</v>
      </c>
      <c r="L18">
        <v>30</v>
      </c>
      <c r="M18">
        <v>14</v>
      </c>
      <c r="P18" t="s">
        <v>51</v>
      </c>
      <c r="Q18" s="5">
        <f>IF(Teams[[#This Row],[LgWin]]="Y", 1,
IF(Teams[[#This Row],[LgWin]] = "N", 0, " "))</f>
        <v>0</v>
      </c>
      <c r="S18" s="5" t="str">
        <f>IF(Teams[[#This Row],[WSWin]]="Y", 1,
IF(Teams[[#This Row],[WSWin]] = "N", 0, " "))</f>
        <v xml:space="preserve"> 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3">
      <c r="A19">
        <v>1872</v>
      </c>
      <c r="B19" s="5" t="b">
        <f>Teams[[#This Row],[yearID]]&gt;=1973</f>
        <v>0</v>
      </c>
      <c r="C19" s="5" t="b">
        <f>Teams[[#This Row],[yearID]]&gt;=1903</f>
        <v>0</v>
      </c>
      <c r="D19" t="s">
        <v>48</v>
      </c>
      <c r="E19" t="s">
        <v>84</v>
      </c>
      <c r="F19" t="s">
        <v>84</v>
      </c>
      <c r="G19" s="5" t="str">
        <f>VLOOKUP(Teams[[#This Row],[franchID]],TeamsFranchises!$A$2:$D$121,2,FALSE)</f>
        <v>Troy Haymakers</v>
      </c>
      <c r="I19">
        <v>5</v>
      </c>
      <c r="J19">
        <v>25</v>
      </c>
      <c r="L19">
        <v>15</v>
      </c>
      <c r="M19">
        <v>10</v>
      </c>
      <c r="P19" t="s">
        <v>51</v>
      </c>
      <c r="Q19" s="5">
        <f>IF(Teams[[#This Row],[LgWin]]="Y", 1,
IF(Teams[[#This Row],[LgWin]] = "N", 0, " "))</f>
        <v>0</v>
      </c>
      <c r="S19" s="5" t="str">
        <f>IF(Teams[[#This Row],[WSWin]]="Y", 1,
IF(Teams[[#This Row],[WSWin]] = "N", 0, " "))</f>
        <v xml:space="preserve"> 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3">
      <c r="A20">
        <v>1872</v>
      </c>
      <c r="B20" s="5" t="b">
        <f>Teams[[#This Row],[yearID]]&gt;=1973</f>
        <v>0</v>
      </c>
      <c r="C20" s="5" t="b">
        <f>Teams[[#This Row],[yearID]]&gt;=1903</f>
        <v>0</v>
      </c>
      <c r="D20" t="s">
        <v>48</v>
      </c>
      <c r="E20" t="s">
        <v>87</v>
      </c>
      <c r="F20" t="s">
        <v>88</v>
      </c>
      <c r="G20" s="5" t="str">
        <f>VLOOKUP(Teams[[#This Row],[franchID]],TeamsFranchises!$A$2:$D$121,2,FALSE)</f>
        <v>Washington Olympics</v>
      </c>
      <c r="I20">
        <v>10</v>
      </c>
      <c r="J20">
        <v>9</v>
      </c>
      <c r="L20">
        <v>2</v>
      </c>
      <c r="M20">
        <v>7</v>
      </c>
      <c r="P20" t="s">
        <v>51</v>
      </c>
      <c r="Q20" s="5">
        <f>IF(Teams[[#This Row],[LgWin]]="Y", 1,
IF(Teams[[#This Row],[LgWin]] = "N", 0, " "))</f>
        <v>0</v>
      </c>
      <c r="S20" s="5" t="str">
        <f>IF(Teams[[#This Row],[WSWin]]="Y", 1,
IF(Teams[[#This Row],[WSWin]] = "N", 0, " "))</f>
        <v xml:space="preserve"> 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3">
      <c r="A21">
        <v>1872</v>
      </c>
      <c r="B21" s="5" t="b">
        <f>Teams[[#This Row],[yearID]]&gt;=1973</f>
        <v>0</v>
      </c>
      <c r="C21" s="5" t="b">
        <f>Teams[[#This Row],[yearID]]&gt;=1903</f>
        <v>0</v>
      </c>
      <c r="D21" t="s">
        <v>48</v>
      </c>
      <c r="E21" t="s">
        <v>108</v>
      </c>
      <c r="F21" t="s">
        <v>109</v>
      </c>
      <c r="G21" s="5" t="str">
        <f>VLOOKUP(Teams[[#This Row],[franchID]],TeamsFranchises!$A$2:$D$121,2,FALSE)</f>
        <v>Washington Nationals</v>
      </c>
      <c r="I21">
        <v>11</v>
      </c>
      <c r="J21">
        <v>11</v>
      </c>
      <c r="L21">
        <v>0</v>
      </c>
      <c r="M21">
        <v>11</v>
      </c>
      <c r="P21" t="s">
        <v>51</v>
      </c>
      <c r="Q21" s="5">
        <f>IF(Teams[[#This Row],[LgWin]]="Y", 1,
IF(Teams[[#This Row],[LgWin]] = "N", 0, " "))</f>
        <v>0</v>
      </c>
      <c r="S21" s="5" t="str">
        <f>IF(Teams[[#This Row],[WSWin]]="Y", 1,
IF(Teams[[#This Row],[WSWin]] = "N", 0, " "))</f>
        <v xml:space="preserve"> 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3">
      <c r="A22">
        <v>1873</v>
      </c>
      <c r="B22" s="5" t="b">
        <f>Teams[[#This Row],[yearID]]&gt;=1973</f>
        <v>0</v>
      </c>
      <c r="C22" s="5" t="b">
        <f>Teams[[#This Row],[yearID]]&gt;=1903</f>
        <v>0</v>
      </c>
      <c r="D22" t="s">
        <v>48</v>
      </c>
      <c r="E22" t="s">
        <v>91</v>
      </c>
      <c r="F22" t="s">
        <v>92</v>
      </c>
      <c r="G22" s="5" t="str">
        <f>VLOOKUP(Teams[[#This Row],[franchID]],TeamsFranchises!$A$2:$D$121,2,FALSE)</f>
        <v>Baltimore Canaries</v>
      </c>
      <c r="I22">
        <v>3</v>
      </c>
      <c r="J22">
        <v>57</v>
      </c>
      <c r="L22">
        <v>34</v>
      </c>
      <c r="M22">
        <v>22</v>
      </c>
      <c r="P22" t="s">
        <v>51</v>
      </c>
      <c r="Q22" s="5">
        <f>IF(Teams[[#This Row],[LgWin]]="Y", 1,
IF(Teams[[#This Row],[LgWin]] = "N", 0, " "))</f>
        <v>0</v>
      </c>
      <c r="S22" s="5" t="str">
        <f>IF(Teams[[#This Row],[WSWin]]="Y", 1,
IF(Teams[[#This Row],[WSWin]] = "N", 0, " "))</f>
        <v xml:space="preserve"> 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3">
      <c r="A23">
        <v>1873</v>
      </c>
      <c r="B23" s="5" t="b">
        <f>Teams[[#This Row],[yearID]]&gt;=1973</f>
        <v>0</v>
      </c>
      <c r="C23" s="5" t="b">
        <f>Teams[[#This Row],[yearID]]&gt;=1903</f>
        <v>0</v>
      </c>
      <c r="D23" t="s">
        <v>48</v>
      </c>
      <c r="E23" t="s">
        <v>112</v>
      </c>
      <c r="F23" t="s">
        <v>113</v>
      </c>
      <c r="G23" s="5" t="str">
        <f>VLOOKUP(Teams[[#This Row],[franchID]],TeamsFranchises!$A$2:$D$121,2,FALSE)</f>
        <v>Baltimore Marylands</v>
      </c>
      <c r="I23">
        <v>9</v>
      </c>
      <c r="J23">
        <v>6</v>
      </c>
      <c r="L23">
        <v>0</v>
      </c>
      <c r="M23">
        <v>6</v>
      </c>
      <c r="P23" t="s">
        <v>51</v>
      </c>
      <c r="Q23" s="5">
        <f>IF(Teams[[#This Row],[LgWin]]="Y", 1,
IF(Teams[[#This Row],[LgWin]] = "N", 0, " "))</f>
        <v>0</v>
      </c>
      <c r="S23" s="5" t="str">
        <f>IF(Teams[[#This Row],[WSWin]]="Y", 1,
IF(Teams[[#This Row],[WSWin]] = "N", 0, " "))</f>
        <v xml:space="preserve"> 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3">
      <c r="A24">
        <v>1873</v>
      </c>
      <c r="B24" s="5" t="b">
        <f>Teams[[#This Row],[yearID]]&gt;=1973</f>
        <v>0</v>
      </c>
      <c r="C24" s="5" t="b">
        <f>Teams[[#This Row],[yearID]]&gt;=1903</f>
        <v>0</v>
      </c>
      <c r="D24" t="s">
        <v>48</v>
      </c>
      <c r="E24" t="s">
        <v>100</v>
      </c>
      <c r="F24" t="s">
        <v>101</v>
      </c>
      <c r="G24" s="5" t="str">
        <f>VLOOKUP(Teams[[#This Row],[franchID]],TeamsFranchises!$A$2:$D$121,2,FALSE)</f>
        <v>Brooklyn Atlantics</v>
      </c>
      <c r="I24">
        <v>6</v>
      </c>
      <c r="J24">
        <v>55</v>
      </c>
      <c r="L24">
        <v>17</v>
      </c>
      <c r="M24">
        <v>37</v>
      </c>
      <c r="P24" t="s">
        <v>51</v>
      </c>
      <c r="Q24" s="5">
        <f>IF(Teams[[#This Row],[LgWin]]="Y", 1,
IF(Teams[[#This Row],[LgWin]] = "N", 0, " "))</f>
        <v>0</v>
      </c>
      <c r="S24" s="5" t="str">
        <f>IF(Teams[[#This Row],[WSWin]]="Y", 1,
IF(Teams[[#This Row],[WSWin]] = "N", 0, " "))</f>
        <v xml:space="preserve"> 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3">
      <c r="A25">
        <v>1873</v>
      </c>
      <c r="B25" s="5" t="b">
        <f>Teams[[#This Row],[yearID]]&gt;=1973</f>
        <v>0</v>
      </c>
      <c r="C25" s="5" t="b">
        <f>Teams[[#This Row],[yearID]]&gt;=1903</f>
        <v>0</v>
      </c>
      <c r="D25" t="s">
        <v>48</v>
      </c>
      <c r="E25" t="s">
        <v>49</v>
      </c>
      <c r="F25" t="s">
        <v>50</v>
      </c>
      <c r="G25" s="5" t="str">
        <f>VLOOKUP(Teams[[#This Row],[franchID]],TeamsFranchises!$A$2:$D$121,2,FALSE)</f>
        <v>Boston Red Stockings</v>
      </c>
      <c r="I25">
        <v>1</v>
      </c>
      <c r="J25">
        <v>60</v>
      </c>
      <c r="L25">
        <v>43</v>
      </c>
      <c r="M25">
        <v>16</v>
      </c>
      <c r="P25" t="s">
        <v>76</v>
      </c>
      <c r="Q25" s="5">
        <f>IF(Teams[[#This Row],[LgWin]]="Y", 1,
IF(Teams[[#This Row],[LgWin]] = "N", 0, " "))</f>
        <v>1</v>
      </c>
      <c r="S25" s="5" t="str">
        <f>IF(Teams[[#This Row],[WSWin]]="Y", 1,
IF(Teams[[#This Row],[WSWin]] = "N", 0, " "))</f>
        <v xml:space="preserve"> 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3">
      <c r="A26">
        <v>1873</v>
      </c>
      <c r="B26" s="5" t="b">
        <f>Teams[[#This Row],[yearID]]&gt;=1973</f>
        <v>0</v>
      </c>
      <c r="C26" s="5" t="b">
        <f>Teams[[#This Row],[yearID]]&gt;=1903</f>
        <v>0</v>
      </c>
      <c r="D26" t="s">
        <v>48</v>
      </c>
      <c r="E26" t="s">
        <v>115</v>
      </c>
      <c r="F26" t="s">
        <v>116</v>
      </c>
      <c r="G26" s="5" t="str">
        <f>VLOOKUP(Teams[[#This Row],[franchID]],TeamsFranchises!$A$2:$D$121,2,FALSE)</f>
        <v>Elizabeth Resolutes</v>
      </c>
      <c r="I26">
        <v>8</v>
      </c>
      <c r="J26">
        <v>23</v>
      </c>
      <c r="L26">
        <v>2</v>
      </c>
      <c r="M26">
        <v>21</v>
      </c>
      <c r="P26" t="s">
        <v>51</v>
      </c>
      <c r="Q26" s="5">
        <f>IF(Teams[[#This Row],[LgWin]]="Y", 1,
IF(Teams[[#This Row],[LgWin]] = "N", 0, " "))</f>
        <v>0</v>
      </c>
      <c r="S26" s="5" t="str">
        <f>IF(Teams[[#This Row],[WSWin]]="Y", 1,
IF(Teams[[#This Row],[WSWin]] = "N", 0, " "))</f>
        <v xml:space="preserve"> 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3">
      <c r="A27">
        <v>1873</v>
      </c>
      <c r="B27" s="5" t="b">
        <f>Teams[[#This Row],[yearID]]&gt;=1973</f>
        <v>0</v>
      </c>
      <c r="C27" s="5" t="b">
        <f>Teams[[#This Row],[yearID]]&gt;=1903</f>
        <v>0</v>
      </c>
      <c r="D27" t="s">
        <v>48</v>
      </c>
      <c r="E27" t="s">
        <v>69</v>
      </c>
      <c r="F27" t="s">
        <v>70</v>
      </c>
      <c r="G27" s="5" t="str">
        <f>VLOOKUP(Teams[[#This Row],[franchID]],TeamsFranchises!$A$2:$D$121,2,FALSE)</f>
        <v>New York Mutuals</v>
      </c>
      <c r="I27">
        <v>4</v>
      </c>
      <c r="J27">
        <v>53</v>
      </c>
      <c r="L27">
        <v>29</v>
      </c>
      <c r="M27">
        <v>24</v>
      </c>
      <c r="P27" t="s">
        <v>51</v>
      </c>
      <c r="Q27" s="5">
        <f>IF(Teams[[#This Row],[LgWin]]="Y", 1,
IF(Teams[[#This Row],[LgWin]] = "N", 0, " "))</f>
        <v>0</v>
      </c>
      <c r="S27" s="5" t="str">
        <f>IF(Teams[[#This Row],[WSWin]]="Y", 1,
IF(Teams[[#This Row],[WSWin]] = "N", 0, " "))</f>
        <v xml:space="preserve"> 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3">
      <c r="A28">
        <v>1873</v>
      </c>
      <c r="B28" s="5" t="b">
        <f>Teams[[#This Row],[yearID]]&gt;=1973</f>
        <v>0</v>
      </c>
      <c r="C28" s="5" t="b">
        <f>Teams[[#This Row],[yearID]]&gt;=1903</f>
        <v>0</v>
      </c>
      <c r="D28" t="s">
        <v>48</v>
      </c>
      <c r="E28" t="s">
        <v>74</v>
      </c>
      <c r="F28" t="s">
        <v>75</v>
      </c>
      <c r="G28" s="5" t="str">
        <f>VLOOKUP(Teams[[#This Row],[franchID]],TeamsFranchises!$A$2:$D$121,2,FALSE)</f>
        <v>Philadelphia Athletics</v>
      </c>
      <c r="I28">
        <v>5</v>
      </c>
      <c r="J28">
        <v>52</v>
      </c>
      <c r="L28">
        <v>28</v>
      </c>
      <c r="M28">
        <v>23</v>
      </c>
      <c r="P28" t="s">
        <v>51</v>
      </c>
      <c r="Q28" s="5">
        <f>IF(Teams[[#This Row],[LgWin]]="Y", 1,
IF(Teams[[#This Row],[LgWin]] = "N", 0, " "))</f>
        <v>0</v>
      </c>
      <c r="S28" s="5" t="str">
        <f>IF(Teams[[#This Row],[WSWin]]="Y", 1,
IF(Teams[[#This Row],[WSWin]] = "N", 0, " "))</f>
        <v xml:space="preserve"> 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3">
      <c r="A29">
        <v>1873</v>
      </c>
      <c r="B29" s="5" t="b">
        <f>Teams[[#This Row],[yearID]]&gt;=1973</f>
        <v>0</v>
      </c>
      <c r="C29" s="5" t="b">
        <f>Teams[[#This Row],[yearID]]&gt;=1903</f>
        <v>0</v>
      </c>
      <c r="D29" t="s">
        <v>48</v>
      </c>
      <c r="E29" t="s">
        <v>119</v>
      </c>
      <c r="F29" t="s">
        <v>120</v>
      </c>
      <c r="G29" s="5" t="str">
        <f>VLOOKUP(Teams[[#This Row],[franchID]],TeamsFranchises!$A$2:$D$121,2,FALSE)</f>
        <v>Philadelphia White Stockings</v>
      </c>
      <c r="I29">
        <v>2</v>
      </c>
      <c r="J29">
        <v>53</v>
      </c>
      <c r="L29">
        <v>36</v>
      </c>
      <c r="M29">
        <v>17</v>
      </c>
      <c r="P29" t="s">
        <v>51</v>
      </c>
      <c r="Q29" s="5">
        <f>IF(Teams[[#This Row],[LgWin]]="Y", 1,
IF(Teams[[#This Row],[LgWin]] = "N", 0, " "))</f>
        <v>0</v>
      </c>
      <c r="S29" s="5" t="str">
        <f>IF(Teams[[#This Row],[WSWin]]="Y", 1,
IF(Teams[[#This Row],[WSWin]] = "N", 0, " "))</f>
        <v xml:space="preserve"> 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3">
      <c r="A30">
        <v>1873</v>
      </c>
      <c r="B30" s="5" t="b">
        <f>Teams[[#This Row],[yearID]]&gt;=1973</f>
        <v>0</v>
      </c>
      <c r="C30" s="5" t="b">
        <f>Teams[[#This Row],[yearID]]&gt;=1903</f>
        <v>0</v>
      </c>
      <c r="D30" t="s">
        <v>48</v>
      </c>
      <c r="E30" t="s">
        <v>123</v>
      </c>
      <c r="F30" t="s">
        <v>124</v>
      </c>
      <c r="G30" s="5" t="str">
        <f>VLOOKUP(Teams[[#This Row],[franchID]],TeamsFranchises!$A$2:$D$121,2,FALSE)</f>
        <v>Washington Blue Legs</v>
      </c>
      <c r="I30">
        <v>7</v>
      </c>
      <c r="J30">
        <v>39</v>
      </c>
      <c r="L30">
        <v>8</v>
      </c>
      <c r="M30">
        <v>31</v>
      </c>
      <c r="P30" t="s">
        <v>51</v>
      </c>
      <c r="Q30" s="5">
        <f>IF(Teams[[#This Row],[LgWin]]="Y", 1,
IF(Teams[[#This Row],[LgWin]] = "N", 0, " "))</f>
        <v>0</v>
      </c>
      <c r="S30" s="5" t="str">
        <f>IF(Teams[[#This Row],[WSWin]]="Y", 1,
IF(Teams[[#This Row],[WSWin]] = "N", 0, " "))</f>
        <v xml:space="preserve"> 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3">
      <c r="A31">
        <v>1874</v>
      </c>
      <c r="B31" s="5" t="b">
        <f>Teams[[#This Row],[yearID]]&gt;=1973</f>
        <v>0</v>
      </c>
      <c r="C31" s="5" t="b">
        <f>Teams[[#This Row],[yearID]]&gt;=1903</f>
        <v>0</v>
      </c>
      <c r="D31" t="s">
        <v>48</v>
      </c>
      <c r="E31" t="s">
        <v>91</v>
      </c>
      <c r="F31" t="s">
        <v>92</v>
      </c>
      <c r="G31" s="5" t="str">
        <f>VLOOKUP(Teams[[#This Row],[franchID]],TeamsFranchises!$A$2:$D$121,2,FALSE)</f>
        <v>Baltimore Canaries</v>
      </c>
      <c r="I31">
        <v>8</v>
      </c>
      <c r="J31">
        <v>47</v>
      </c>
      <c r="L31">
        <v>9</v>
      </c>
      <c r="M31">
        <v>38</v>
      </c>
      <c r="P31" t="s">
        <v>51</v>
      </c>
      <c r="Q31" s="5">
        <f>IF(Teams[[#This Row],[LgWin]]="Y", 1,
IF(Teams[[#This Row],[LgWin]] = "N", 0, " "))</f>
        <v>0</v>
      </c>
      <c r="S31" s="5" t="str">
        <f>IF(Teams[[#This Row],[WSWin]]="Y", 1,
IF(Teams[[#This Row],[WSWin]] = "N", 0, " "))</f>
        <v xml:space="preserve"> 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3">
      <c r="A32">
        <v>1874</v>
      </c>
      <c r="B32" s="5" t="b">
        <f>Teams[[#This Row],[yearID]]&gt;=1973</f>
        <v>0</v>
      </c>
      <c r="C32" s="5" t="b">
        <f>Teams[[#This Row],[yearID]]&gt;=1903</f>
        <v>0</v>
      </c>
      <c r="D32" t="s">
        <v>48</v>
      </c>
      <c r="E32" t="s">
        <v>100</v>
      </c>
      <c r="F32" t="s">
        <v>101</v>
      </c>
      <c r="G32" s="5" t="str">
        <f>VLOOKUP(Teams[[#This Row],[franchID]],TeamsFranchises!$A$2:$D$121,2,FALSE)</f>
        <v>Brooklyn Atlantics</v>
      </c>
      <c r="I32">
        <v>6</v>
      </c>
      <c r="J32">
        <v>56</v>
      </c>
      <c r="L32">
        <v>22</v>
      </c>
      <c r="M32">
        <v>33</v>
      </c>
      <c r="P32" t="s">
        <v>51</v>
      </c>
      <c r="Q32" s="5">
        <f>IF(Teams[[#This Row],[LgWin]]="Y", 1,
IF(Teams[[#This Row],[LgWin]] = "N", 0, " "))</f>
        <v>0</v>
      </c>
      <c r="S32" s="5" t="str">
        <f>IF(Teams[[#This Row],[WSWin]]="Y", 1,
IF(Teams[[#This Row],[WSWin]] = "N", 0, " "))</f>
        <v xml:space="preserve"> 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3">
      <c r="A33">
        <v>1874</v>
      </c>
      <c r="B33" s="5" t="b">
        <f>Teams[[#This Row],[yearID]]&gt;=1973</f>
        <v>0</v>
      </c>
      <c r="C33" s="5" t="b">
        <f>Teams[[#This Row],[yearID]]&gt;=1903</f>
        <v>0</v>
      </c>
      <c r="D33" t="s">
        <v>48</v>
      </c>
      <c r="E33" t="s">
        <v>49</v>
      </c>
      <c r="F33" t="s">
        <v>50</v>
      </c>
      <c r="G33" s="5" t="str">
        <f>VLOOKUP(Teams[[#This Row],[franchID]],TeamsFranchises!$A$2:$D$121,2,FALSE)</f>
        <v>Boston Red Stockings</v>
      </c>
      <c r="I33">
        <v>1</v>
      </c>
      <c r="J33">
        <v>71</v>
      </c>
      <c r="L33">
        <v>52</v>
      </c>
      <c r="M33">
        <v>18</v>
      </c>
      <c r="P33" t="s">
        <v>76</v>
      </c>
      <c r="Q33" s="5">
        <f>IF(Teams[[#This Row],[LgWin]]="Y", 1,
IF(Teams[[#This Row],[LgWin]] = "N", 0, " "))</f>
        <v>1</v>
      </c>
      <c r="S33" s="5" t="str">
        <f>IF(Teams[[#This Row],[WSWin]]="Y", 1,
IF(Teams[[#This Row],[WSWin]] = "N", 0, " "))</f>
        <v xml:space="preserve"> 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3">
      <c r="A34">
        <v>1874</v>
      </c>
      <c r="B34" s="5" t="b">
        <f>Teams[[#This Row],[yearID]]&gt;=1973</f>
        <v>0</v>
      </c>
      <c r="C34" s="5" t="b">
        <f>Teams[[#This Row],[yearID]]&gt;=1903</f>
        <v>0</v>
      </c>
      <c r="D34" t="s">
        <v>48</v>
      </c>
      <c r="E34" t="s">
        <v>127</v>
      </c>
      <c r="F34" t="s">
        <v>56</v>
      </c>
      <c r="G34" s="5" t="str">
        <f>VLOOKUP(Teams[[#This Row],[franchID]],TeamsFranchises!$A$2:$D$121,2,FALSE)</f>
        <v>Chicago White Stockings</v>
      </c>
      <c r="I34">
        <v>5</v>
      </c>
      <c r="J34">
        <v>59</v>
      </c>
      <c r="L34">
        <v>28</v>
      </c>
      <c r="M34">
        <v>31</v>
      </c>
      <c r="P34" t="s">
        <v>51</v>
      </c>
      <c r="Q34" s="5">
        <f>IF(Teams[[#This Row],[LgWin]]="Y", 1,
IF(Teams[[#This Row],[LgWin]] = "N", 0, " "))</f>
        <v>0</v>
      </c>
      <c r="S34" s="5" t="str">
        <f>IF(Teams[[#This Row],[WSWin]]="Y", 1,
IF(Teams[[#This Row],[WSWin]] = "N", 0, " "))</f>
        <v xml:space="preserve"> 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3">
      <c r="A35">
        <v>1874</v>
      </c>
      <c r="B35" s="5" t="b">
        <f>Teams[[#This Row],[yearID]]&gt;=1973</f>
        <v>0</v>
      </c>
      <c r="C35" s="5" t="b">
        <f>Teams[[#This Row],[yearID]]&gt;=1903</f>
        <v>0</v>
      </c>
      <c r="D35" t="s">
        <v>48</v>
      </c>
      <c r="E35" t="s">
        <v>129</v>
      </c>
      <c r="F35" t="s">
        <v>130</v>
      </c>
      <c r="G35" s="5" t="str">
        <f>VLOOKUP(Teams[[#This Row],[franchID]],TeamsFranchises!$A$2:$D$121,2,FALSE)</f>
        <v>Hartford Dark Blues</v>
      </c>
      <c r="I35">
        <v>7</v>
      </c>
      <c r="J35">
        <v>53</v>
      </c>
      <c r="L35">
        <v>16</v>
      </c>
      <c r="M35">
        <v>37</v>
      </c>
      <c r="P35" t="s">
        <v>51</v>
      </c>
      <c r="Q35" s="5">
        <f>IF(Teams[[#This Row],[LgWin]]="Y", 1,
IF(Teams[[#This Row],[LgWin]] = "N", 0, " "))</f>
        <v>0</v>
      </c>
      <c r="S35" s="5" t="str">
        <f>IF(Teams[[#This Row],[WSWin]]="Y", 1,
IF(Teams[[#This Row],[WSWin]] = "N", 0, " "))</f>
        <v xml:space="preserve"> 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3">
      <c r="A36">
        <v>1874</v>
      </c>
      <c r="B36" s="5" t="b">
        <f>Teams[[#This Row],[yearID]]&gt;=1973</f>
        <v>0</v>
      </c>
      <c r="C36" s="5" t="b">
        <f>Teams[[#This Row],[yearID]]&gt;=1903</f>
        <v>0</v>
      </c>
      <c r="D36" t="s">
        <v>48</v>
      </c>
      <c r="E36" t="s">
        <v>69</v>
      </c>
      <c r="F36" t="s">
        <v>70</v>
      </c>
      <c r="G36" s="5" t="str">
        <f>VLOOKUP(Teams[[#This Row],[franchID]],TeamsFranchises!$A$2:$D$121,2,FALSE)</f>
        <v>New York Mutuals</v>
      </c>
      <c r="I36">
        <v>2</v>
      </c>
      <c r="J36">
        <v>65</v>
      </c>
      <c r="L36">
        <v>42</v>
      </c>
      <c r="M36">
        <v>23</v>
      </c>
      <c r="P36" t="s">
        <v>51</v>
      </c>
      <c r="Q36" s="5">
        <f>IF(Teams[[#This Row],[LgWin]]="Y", 1,
IF(Teams[[#This Row],[LgWin]] = "N", 0, " "))</f>
        <v>0</v>
      </c>
      <c r="S36" s="5" t="str">
        <f>IF(Teams[[#This Row],[WSWin]]="Y", 1,
IF(Teams[[#This Row],[WSWin]] = "N", 0, " "))</f>
        <v xml:space="preserve"> 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3">
      <c r="A37">
        <v>1874</v>
      </c>
      <c r="B37" s="5" t="b">
        <f>Teams[[#This Row],[yearID]]&gt;=1973</f>
        <v>0</v>
      </c>
      <c r="C37" s="5" t="b">
        <f>Teams[[#This Row],[yearID]]&gt;=1903</f>
        <v>0</v>
      </c>
      <c r="D37" t="s">
        <v>48</v>
      </c>
      <c r="E37" t="s">
        <v>74</v>
      </c>
      <c r="F37" t="s">
        <v>75</v>
      </c>
      <c r="G37" s="5" t="str">
        <f>VLOOKUP(Teams[[#This Row],[franchID]],TeamsFranchises!$A$2:$D$121,2,FALSE)</f>
        <v>Philadelphia Athletics</v>
      </c>
      <c r="I37">
        <v>3</v>
      </c>
      <c r="J37">
        <v>55</v>
      </c>
      <c r="L37">
        <v>33</v>
      </c>
      <c r="M37">
        <v>22</v>
      </c>
      <c r="P37" t="s">
        <v>51</v>
      </c>
      <c r="Q37" s="5">
        <f>IF(Teams[[#This Row],[LgWin]]="Y", 1,
IF(Teams[[#This Row],[LgWin]] = "N", 0, " "))</f>
        <v>0</v>
      </c>
      <c r="S37" s="5" t="str">
        <f>IF(Teams[[#This Row],[WSWin]]="Y", 1,
IF(Teams[[#This Row],[WSWin]] = "N", 0, " "))</f>
        <v xml:space="preserve"> 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3">
      <c r="A38">
        <v>1874</v>
      </c>
      <c r="B38" s="5" t="b">
        <f>Teams[[#This Row],[yearID]]&gt;=1973</f>
        <v>0</v>
      </c>
      <c r="C38" s="5" t="b">
        <f>Teams[[#This Row],[yearID]]&gt;=1903</f>
        <v>0</v>
      </c>
      <c r="D38" t="s">
        <v>48</v>
      </c>
      <c r="E38" t="s">
        <v>119</v>
      </c>
      <c r="F38" t="s">
        <v>120</v>
      </c>
      <c r="G38" s="5" t="str">
        <f>VLOOKUP(Teams[[#This Row],[franchID]],TeamsFranchises!$A$2:$D$121,2,FALSE)</f>
        <v>Philadelphia White Stockings</v>
      </c>
      <c r="I38">
        <v>4</v>
      </c>
      <c r="J38">
        <v>58</v>
      </c>
      <c r="L38">
        <v>29</v>
      </c>
      <c r="M38">
        <v>29</v>
      </c>
      <c r="P38" t="s">
        <v>51</v>
      </c>
      <c r="Q38" s="5">
        <f>IF(Teams[[#This Row],[LgWin]]="Y", 1,
IF(Teams[[#This Row],[LgWin]] = "N", 0, " "))</f>
        <v>0</v>
      </c>
      <c r="S38" s="5" t="str">
        <f>IF(Teams[[#This Row],[WSWin]]="Y", 1,
IF(Teams[[#This Row],[WSWin]] = "N", 0, " "))</f>
        <v xml:space="preserve"> 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3">
      <c r="A39">
        <v>1875</v>
      </c>
      <c r="B39" s="5" t="b">
        <f>Teams[[#This Row],[yearID]]&gt;=1973</f>
        <v>0</v>
      </c>
      <c r="C39" s="5" t="b">
        <f>Teams[[#This Row],[yearID]]&gt;=1903</f>
        <v>0</v>
      </c>
      <c r="D39" t="s">
        <v>48</v>
      </c>
      <c r="E39" t="s">
        <v>100</v>
      </c>
      <c r="F39" t="s">
        <v>101</v>
      </c>
      <c r="G39" s="5" t="str">
        <f>VLOOKUP(Teams[[#This Row],[franchID]],TeamsFranchises!$A$2:$D$121,2,FALSE)</f>
        <v>Brooklyn Atlantics</v>
      </c>
      <c r="I39">
        <v>11</v>
      </c>
      <c r="J39">
        <v>44</v>
      </c>
      <c r="L39">
        <v>2</v>
      </c>
      <c r="M39">
        <v>42</v>
      </c>
      <c r="P39" t="s">
        <v>51</v>
      </c>
      <c r="Q39" s="5">
        <f>IF(Teams[[#This Row],[LgWin]]="Y", 1,
IF(Teams[[#This Row],[LgWin]] = "N", 0, " "))</f>
        <v>0</v>
      </c>
      <c r="S39" s="5" t="str">
        <f>IF(Teams[[#This Row],[WSWin]]="Y", 1,
IF(Teams[[#This Row],[WSWin]] = "N", 0, " "))</f>
        <v xml:space="preserve"> 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3">
      <c r="A40">
        <v>1875</v>
      </c>
      <c r="B40" s="5" t="b">
        <f>Teams[[#This Row],[yearID]]&gt;=1973</f>
        <v>0</v>
      </c>
      <c r="C40" s="5" t="b">
        <f>Teams[[#This Row],[yearID]]&gt;=1903</f>
        <v>0</v>
      </c>
      <c r="D40" t="s">
        <v>48</v>
      </c>
      <c r="E40" t="s">
        <v>49</v>
      </c>
      <c r="F40" t="s">
        <v>50</v>
      </c>
      <c r="G40" s="5" t="str">
        <f>VLOOKUP(Teams[[#This Row],[franchID]],TeamsFranchises!$A$2:$D$121,2,FALSE)</f>
        <v>Boston Red Stockings</v>
      </c>
      <c r="I40">
        <v>1</v>
      </c>
      <c r="J40">
        <v>82</v>
      </c>
      <c r="L40">
        <v>71</v>
      </c>
      <c r="M40">
        <v>8</v>
      </c>
      <c r="P40" t="s">
        <v>76</v>
      </c>
      <c r="Q40" s="5">
        <f>IF(Teams[[#This Row],[LgWin]]="Y", 1,
IF(Teams[[#This Row],[LgWin]] = "N", 0, " "))</f>
        <v>1</v>
      </c>
      <c r="S40" s="5" t="str">
        <f>IF(Teams[[#This Row],[WSWin]]="Y", 1,
IF(Teams[[#This Row],[WSWin]] = "N", 0, " "))</f>
        <v xml:space="preserve"> 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3">
      <c r="A41">
        <v>1875</v>
      </c>
      <c r="B41" s="5" t="b">
        <f>Teams[[#This Row],[yearID]]&gt;=1973</f>
        <v>0</v>
      </c>
      <c r="C41" s="5" t="b">
        <f>Teams[[#This Row],[yearID]]&gt;=1903</f>
        <v>0</v>
      </c>
      <c r="D41" t="s">
        <v>48</v>
      </c>
      <c r="E41" t="s">
        <v>127</v>
      </c>
      <c r="F41" t="s">
        <v>56</v>
      </c>
      <c r="G41" s="5" t="str">
        <f>VLOOKUP(Teams[[#This Row],[franchID]],TeamsFranchises!$A$2:$D$121,2,FALSE)</f>
        <v>Chicago White Stockings</v>
      </c>
      <c r="I41">
        <v>6</v>
      </c>
      <c r="J41">
        <v>69</v>
      </c>
      <c r="L41">
        <v>30</v>
      </c>
      <c r="M41">
        <v>37</v>
      </c>
      <c r="P41" t="s">
        <v>51</v>
      </c>
      <c r="Q41" s="5">
        <f>IF(Teams[[#This Row],[LgWin]]="Y", 1,
IF(Teams[[#This Row],[LgWin]] = "N", 0, " "))</f>
        <v>0</v>
      </c>
      <c r="S41" s="5" t="str">
        <f>IF(Teams[[#This Row],[WSWin]]="Y", 1,
IF(Teams[[#This Row],[WSWin]] = "N", 0, " "))</f>
        <v xml:space="preserve"> 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3">
      <c r="A42">
        <v>1875</v>
      </c>
      <c r="B42" s="5" t="b">
        <f>Teams[[#This Row],[yearID]]&gt;=1973</f>
        <v>0</v>
      </c>
      <c r="C42" s="5" t="b">
        <f>Teams[[#This Row],[yearID]]&gt;=1903</f>
        <v>0</v>
      </c>
      <c r="D42" t="s">
        <v>48</v>
      </c>
      <c r="E42" t="s">
        <v>129</v>
      </c>
      <c r="F42" t="s">
        <v>130</v>
      </c>
      <c r="G42" s="5" t="str">
        <f>VLOOKUP(Teams[[#This Row],[franchID]],TeamsFranchises!$A$2:$D$121,2,FALSE)</f>
        <v>Hartford Dark Blues</v>
      </c>
      <c r="I42">
        <v>3</v>
      </c>
      <c r="J42">
        <v>86</v>
      </c>
      <c r="L42">
        <v>54</v>
      </c>
      <c r="M42">
        <v>28</v>
      </c>
      <c r="P42" t="s">
        <v>51</v>
      </c>
      <c r="Q42" s="5">
        <f>IF(Teams[[#This Row],[LgWin]]="Y", 1,
IF(Teams[[#This Row],[LgWin]] = "N", 0, " "))</f>
        <v>0</v>
      </c>
      <c r="S42" s="5" t="str">
        <f>IF(Teams[[#This Row],[WSWin]]="Y", 1,
IF(Teams[[#This Row],[WSWin]] = "N", 0, " "))</f>
        <v xml:space="preserve"> 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3">
      <c r="A43">
        <v>1875</v>
      </c>
      <c r="B43" s="5" t="b">
        <f>Teams[[#This Row],[yearID]]&gt;=1973</f>
        <v>0</v>
      </c>
      <c r="C43" s="5" t="b">
        <f>Teams[[#This Row],[yearID]]&gt;=1903</f>
        <v>0</v>
      </c>
      <c r="D43" t="s">
        <v>48</v>
      </c>
      <c r="E43" t="s">
        <v>134</v>
      </c>
      <c r="F43" t="s">
        <v>135</v>
      </c>
      <c r="G43" s="5" t="str">
        <f>VLOOKUP(Teams[[#This Row],[franchID]],TeamsFranchises!$A$2:$D$121,2,FALSE)</f>
        <v>Keokuk Westerns</v>
      </c>
      <c r="I43">
        <v>13</v>
      </c>
      <c r="J43">
        <v>13</v>
      </c>
      <c r="L43">
        <v>1</v>
      </c>
      <c r="M43">
        <v>12</v>
      </c>
      <c r="P43" t="s">
        <v>51</v>
      </c>
      <c r="Q43" s="5">
        <f>IF(Teams[[#This Row],[LgWin]]="Y", 1,
IF(Teams[[#This Row],[LgWin]] = "N", 0, " "))</f>
        <v>0</v>
      </c>
      <c r="S43" s="5" t="str">
        <f>IF(Teams[[#This Row],[WSWin]]="Y", 1,
IF(Teams[[#This Row],[WSWin]] = "N", 0, " "))</f>
        <v xml:space="preserve"> 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3">
      <c r="A44">
        <v>1875</v>
      </c>
      <c r="B44" s="5" t="b">
        <f>Teams[[#This Row],[yearID]]&gt;=1973</f>
        <v>0</v>
      </c>
      <c r="C44" s="5" t="b">
        <f>Teams[[#This Row],[yearID]]&gt;=1903</f>
        <v>0</v>
      </c>
      <c r="D44" t="s">
        <v>48</v>
      </c>
      <c r="E44" t="s">
        <v>138</v>
      </c>
      <c r="F44" t="s">
        <v>139</v>
      </c>
      <c r="G44" s="5" t="str">
        <f>VLOOKUP(Teams[[#This Row],[franchID]],TeamsFranchises!$A$2:$D$121,2,FALSE)</f>
        <v>New Haven Elm Citys</v>
      </c>
      <c r="I44">
        <v>8</v>
      </c>
      <c r="J44">
        <v>47</v>
      </c>
      <c r="L44">
        <v>7</v>
      </c>
      <c r="M44">
        <v>40</v>
      </c>
      <c r="P44" t="s">
        <v>51</v>
      </c>
      <c r="Q44" s="5">
        <f>IF(Teams[[#This Row],[LgWin]]="Y", 1,
IF(Teams[[#This Row],[LgWin]] = "N", 0, " "))</f>
        <v>0</v>
      </c>
      <c r="S44" s="5" t="str">
        <f>IF(Teams[[#This Row],[WSWin]]="Y", 1,
IF(Teams[[#This Row],[WSWin]] = "N", 0, " "))</f>
        <v xml:space="preserve"> 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3">
      <c r="A45">
        <v>1875</v>
      </c>
      <c r="B45" s="5" t="b">
        <f>Teams[[#This Row],[yearID]]&gt;=1973</f>
        <v>0</v>
      </c>
      <c r="C45" s="5" t="b">
        <f>Teams[[#This Row],[yearID]]&gt;=1903</f>
        <v>0</v>
      </c>
      <c r="D45" t="s">
        <v>48</v>
      </c>
      <c r="E45" t="s">
        <v>69</v>
      </c>
      <c r="F45" t="s">
        <v>70</v>
      </c>
      <c r="G45" s="5" t="str">
        <f>VLOOKUP(Teams[[#This Row],[franchID]],TeamsFranchises!$A$2:$D$121,2,FALSE)</f>
        <v>New York Mutuals</v>
      </c>
      <c r="I45">
        <v>6</v>
      </c>
      <c r="J45">
        <v>71</v>
      </c>
      <c r="L45">
        <v>30</v>
      </c>
      <c r="M45">
        <v>38</v>
      </c>
      <c r="P45" t="s">
        <v>51</v>
      </c>
      <c r="Q45" s="5">
        <f>IF(Teams[[#This Row],[LgWin]]="Y", 1,
IF(Teams[[#This Row],[LgWin]] = "N", 0, " "))</f>
        <v>0</v>
      </c>
      <c r="S45" s="5" t="str">
        <f>IF(Teams[[#This Row],[WSWin]]="Y", 1,
IF(Teams[[#This Row],[WSWin]] = "N", 0, " "))</f>
        <v xml:space="preserve"> 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3">
      <c r="A46">
        <v>1875</v>
      </c>
      <c r="B46" s="5" t="b">
        <f>Teams[[#This Row],[yearID]]&gt;=1973</f>
        <v>0</v>
      </c>
      <c r="C46" s="5" t="b">
        <f>Teams[[#This Row],[yearID]]&gt;=1903</f>
        <v>0</v>
      </c>
      <c r="D46" t="s">
        <v>48</v>
      </c>
      <c r="E46" t="s">
        <v>74</v>
      </c>
      <c r="F46" t="s">
        <v>75</v>
      </c>
      <c r="G46" s="5" t="str">
        <f>VLOOKUP(Teams[[#This Row],[franchID]],TeamsFranchises!$A$2:$D$121,2,FALSE)</f>
        <v>Philadelphia Athletics</v>
      </c>
      <c r="I46">
        <v>2</v>
      </c>
      <c r="J46">
        <v>77</v>
      </c>
      <c r="L46">
        <v>53</v>
      </c>
      <c r="M46">
        <v>20</v>
      </c>
      <c r="P46" t="s">
        <v>51</v>
      </c>
      <c r="Q46" s="5">
        <f>IF(Teams[[#This Row],[LgWin]]="Y", 1,
IF(Teams[[#This Row],[LgWin]] = "N", 0, " "))</f>
        <v>0</v>
      </c>
      <c r="S46" s="5" t="str">
        <f>IF(Teams[[#This Row],[WSWin]]="Y", 1,
IF(Teams[[#This Row],[WSWin]] = "N", 0, " "))</f>
        <v xml:space="preserve"> 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3">
      <c r="A47">
        <v>1875</v>
      </c>
      <c r="B47" s="5" t="b">
        <f>Teams[[#This Row],[yearID]]&gt;=1973</f>
        <v>0</v>
      </c>
      <c r="C47" s="5" t="b">
        <f>Teams[[#This Row],[yearID]]&gt;=1903</f>
        <v>0</v>
      </c>
      <c r="D47" t="s">
        <v>48</v>
      </c>
      <c r="E47" t="s">
        <v>119</v>
      </c>
      <c r="F47" t="s">
        <v>120</v>
      </c>
      <c r="G47" s="5" t="str">
        <f>VLOOKUP(Teams[[#This Row],[franchID]],TeamsFranchises!$A$2:$D$121,2,FALSE)</f>
        <v>Philadelphia White Stockings</v>
      </c>
      <c r="I47">
        <v>5</v>
      </c>
      <c r="J47">
        <v>70</v>
      </c>
      <c r="L47">
        <v>37</v>
      </c>
      <c r="M47">
        <v>31</v>
      </c>
      <c r="P47" t="s">
        <v>51</v>
      </c>
      <c r="Q47" s="5">
        <f>IF(Teams[[#This Row],[LgWin]]="Y", 1,
IF(Teams[[#This Row],[LgWin]] = "N", 0, " "))</f>
        <v>0</v>
      </c>
      <c r="S47" s="5" t="str">
        <f>IF(Teams[[#This Row],[WSWin]]="Y", 1,
IF(Teams[[#This Row],[WSWin]] = "N", 0, " "))</f>
        <v xml:space="preserve"> 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3">
      <c r="A48">
        <v>1875</v>
      </c>
      <c r="B48" s="5" t="b">
        <f>Teams[[#This Row],[yearID]]&gt;=1973</f>
        <v>0</v>
      </c>
      <c r="C48" s="5" t="b">
        <f>Teams[[#This Row],[yearID]]&gt;=1903</f>
        <v>0</v>
      </c>
      <c r="D48" t="s">
        <v>48</v>
      </c>
      <c r="E48" t="s">
        <v>142</v>
      </c>
      <c r="F48" t="s">
        <v>143</v>
      </c>
      <c r="G48" s="5" t="str">
        <f>VLOOKUP(Teams[[#This Row],[franchID]],TeamsFranchises!$A$2:$D$121,2,FALSE)</f>
        <v>Philadelphia Centennials</v>
      </c>
      <c r="I48">
        <v>11</v>
      </c>
      <c r="J48">
        <v>14</v>
      </c>
      <c r="L48">
        <v>2</v>
      </c>
      <c r="M48">
        <v>12</v>
      </c>
      <c r="P48" t="s">
        <v>51</v>
      </c>
      <c r="Q48" s="5">
        <f>IF(Teams[[#This Row],[LgWin]]="Y", 1,
IF(Teams[[#This Row],[LgWin]] = "N", 0, " "))</f>
        <v>0</v>
      </c>
      <c r="S48" s="5" t="str">
        <f>IF(Teams[[#This Row],[WSWin]]="Y", 1,
IF(Teams[[#This Row],[WSWin]] = "N", 0, " "))</f>
        <v xml:space="preserve"> 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3">
      <c r="A49">
        <v>1875</v>
      </c>
      <c r="B49" s="5" t="b">
        <f>Teams[[#This Row],[yearID]]&gt;=1973</f>
        <v>0</v>
      </c>
      <c r="C49" s="5" t="b">
        <f>Teams[[#This Row],[yearID]]&gt;=1903</f>
        <v>0</v>
      </c>
      <c r="D49" t="s">
        <v>48</v>
      </c>
      <c r="E49" t="s">
        <v>146</v>
      </c>
      <c r="F49" t="s">
        <v>147</v>
      </c>
      <c r="G49" s="5" t="str">
        <f>VLOOKUP(Teams[[#This Row],[franchID]],TeamsFranchises!$A$2:$D$121,2,FALSE)</f>
        <v>St. Louis Red Stockings</v>
      </c>
      <c r="I49">
        <v>10</v>
      </c>
      <c r="J49">
        <v>19</v>
      </c>
      <c r="L49">
        <v>4</v>
      </c>
      <c r="M49">
        <v>15</v>
      </c>
      <c r="P49" t="s">
        <v>51</v>
      </c>
      <c r="Q49" s="5">
        <f>IF(Teams[[#This Row],[LgWin]]="Y", 1,
IF(Teams[[#This Row],[LgWin]] = "N", 0, " "))</f>
        <v>0</v>
      </c>
      <c r="S49" s="5" t="str">
        <f>IF(Teams[[#This Row],[WSWin]]="Y", 1,
IF(Teams[[#This Row],[WSWin]] = "N", 0, " "))</f>
        <v xml:space="preserve"> 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3">
      <c r="A50">
        <v>1875</v>
      </c>
      <c r="B50" s="5" t="b">
        <f>Teams[[#This Row],[yearID]]&gt;=1973</f>
        <v>0</v>
      </c>
      <c r="C50" s="5" t="b">
        <f>Teams[[#This Row],[yearID]]&gt;=1903</f>
        <v>0</v>
      </c>
      <c r="D50" t="s">
        <v>48</v>
      </c>
      <c r="E50" t="s">
        <v>150</v>
      </c>
      <c r="F50" t="s">
        <v>151</v>
      </c>
      <c r="G50" s="5" t="str">
        <f>VLOOKUP(Teams[[#This Row],[franchID]],TeamsFranchises!$A$2:$D$121,2,FALSE)</f>
        <v>St. Louis Brown Stockings</v>
      </c>
      <c r="I50">
        <v>4</v>
      </c>
      <c r="J50">
        <v>70</v>
      </c>
      <c r="L50">
        <v>39</v>
      </c>
      <c r="M50">
        <v>29</v>
      </c>
      <c r="P50" t="s">
        <v>51</v>
      </c>
      <c r="Q50" s="5">
        <f>IF(Teams[[#This Row],[LgWin]]="Y", 1,
IF(Teams[[#This Row],[LgWin]] = "N", 0, " "))</f>
        <v>0</v>
      </c>
      <c r="S50" s="5" t="str">
        <f>IF(Teams[[#This Row],[WSWin]]="Y", 1,
IF(Teams[[#This Row],[WSWin]] = "N", 0, " "))</f>
        <v xml:space="preserve"> 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3">
      <c r="A51">
        <v>1875</v>
      </c>
      <c r="B51" s="5" t="b">
        <f>Teams[[#This Row],[yearID]]&gt;=1973</f>
        <v>0</v>
      </c>
      <c r="C51" s="5" t="b">
        <f>Teams[[#This Row],[yearID]]&gt;=1903</f>
        <v>0</v>
      </c>
      <c r="D51" t="s">
        <v>48</v>
      </c>
      <c r="E51" t="s">
        <v>155</v>
      </c>
      <c r="F51" t="s">
        <v>156</v>
      </c>
      <c r="G51" s="5" t="str">
        <f>VLOOKUP(Teams[[#This Row],[franchID]],TeamsFranchises!$A$2:$D$121,2,FALSE)</f>
        <v>Washington Nationals</v>
      </c>
      <c r="I51">
        <v>9</v>
      </c>
      <c r="J51">
        <v>28</v>
      </c>
      <c r="L51">
        <v>5</v>
      </c>
      <c r="M51">
        <v>23</v>
      </c>
      <c r="P51" t="s">
        <v>51</v>
      </c>
      <c r="Q51" s="5">
        <f>IF(Teams[[#This Row],[LgWin]]="Y", 1,
IF(Teams[[#This Row],[LgWin]] = "N", 0, " "))</f>
        <v>0</v>
      </c>
      <c r="S51" s="5" t="str">
        <f>IF(Teams[[#This Row],[WSWin]]="Y", 1,
IF(Teams[[#This Row],[WSWin]] = "N", 0, " "))</f>
        <v xml:space="preserve"> 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3">
      <c r="A52">
        <v>1876</v>
      </c>
      <c r="B52" s="5" t="b">
        <f>Teams[[#This Row],[yearID]]&gt;=1973</f>
        <v>0</v>
      </c>
      <c r="C52" s="5" t="b">
        <f>Teams[[#This Row],[yearID]]&gt;=1903</f>
        <v>0</v>
      </c>
      <c r="D52" t="s">
        <v>157</v>
      </c>
      <c r="E52" t="s">
        <v>158</v>
      </c>
      <c r="F52" t="s">
        <v>159</v>
      </c>
      <c r="G52" s="5" t="str">
        <f>VLOOKUP(Teams[[#This Row],[franchID]],TeamsFranchises!$A$2:$D$121,2,FALSE)</f>
        <v>Atlanta Braves</v>
      </c>
      <c r="I52">
        <v>4</v>
      </c>
      <c r="J52">
        <v>70</v>
      </c>
      <c r="L52">
        <v>39</v>
      </c>
      <c r="M52">
        <v>31</v>
      </c>
      <c r="P52" t="s">
        <v>51</v>
      </c>
      <c r="Q52" s="5">
        <f>IF(Teams[[#This Row],[LgWin]]="Y", 1,
IF(Teams[[#This Row],[LgWin]] = "N", 0, " "))</f>
        <v>0</v>
      </c>
      <c r="S52" s="5" t="str">
        <f>IF(Teams[[#This Row],[WSWin]]="Y", 1,
IF(Teams[[#This Row],[WSWin]] = "N", 0, " "))</f>
        <v xml:space="preserve"> 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3">
      <c r="A53">
        <v>1876</v>
      </c>
      <c r="B53" s="5" t="b">
        <f>Teams[[#This Row],[yearID]]&gt;=1973</f>
        <v>0</v>
      </c>
      <c r="C53" s="5" t="b">
        <f>Teams[[#This Row],[yearID]]&gt;=1903</f>
        <v>0</v>
      </c>
      <c r="D53" t="s">
        <v>157</v>
      </c>
      <c r="E53" t="s">
        <v>161</v>
      </c>
      <c r="F53" t="s">
        <v>162</v>
      </c>
      <c r="G53" s="5" t="str">
        <f>VLOOKUP(Teams[[#This Row],[franchID]],TeamsFranchises!$A$2:$D$121,2,FALSE)</f>
        <v>Chicago Cubs</v>
      </c>
      <c r="I53">
        <v>1</v>
      </c>
      <c r="J53">
        <v>66</v>
      </c>
      <c r="L53">
        <v>52</v>
      </c>
      <c r="M53">
        <v>14</v>
      </c>
      <c r="P53" t="s">
        <v>76</v>
      </c>
      <c r="Q53" s="5">
        <f>IF(Teams[[#This Row],[LgWin]]="Y", 1,
IF(Teams[[#This Row],[LgWin]] = "N", 0, " "))</f>
        <v>1</v>
      </c>
      <c r="S53" s="5" t="str">
        <f>IF(Teams[[#This Row],[WSWin]]="Y", 1,
IF(Teams[[#This Row],[WSWin]] = "N", 0, " "))</f>
        <v xml:space="preserve"> 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3">
      <c r="A54">
        <v>1876</v>
      </c>
      <c r="B54" s="5" t="b">
        <f>Teams[[#This Row],[yearID]]&gt;=1973</f>
        <v>0</v>
      </c>
      <c r="C54" s="5" t="b">
        <f>Teams[[#This Row],[yearID]]&gt;=1903</f>
        <v>0</v>
      </c>
      <c r="D54" t="s">
        <v>157</v>
      </c>
      <c r="E54" t="s">
        <v>163</v>
      </c>
      <c r="F54" t="s">
        <v>164</v>
      </c>
      <c r="G54" s="5" t="str">
        <f>VLOOKUP(Teams[[#This Row],[franchID]],TeamsFranchises!$A$2:$D$121,2,FALSE)</f>
        <v>Cincinnati Reds</v>
      </c>
      <c r="I54">
        <v>8</v>
      </c>
      <c r="J54">
        <v>65</v>
      </c>
      <c r="L54">
        <v>9</v>
      </c>
      <c r="M54">
        <v>56</v>
      </c>
      <c r="P54" t="s">
        <v>51</v>
      </c>
      <c r="Q54" s="5">
        <f>IF(Teams[[#This Row],[LgWin]]="Y", 1,
IF(Teams[[#This Row],[LgWin]] = "N", 0, " "))</f>
        <v>0</v>
      </c>
      <c r="S54" s="5" t="str">
        <f>IF(Teams[[#This Row],[WSWin]]="Y", 1,
IF(Teams[[#This Row],[WSWin]] = "N", 0, " "))</f>
        <v xml:space="preserve"> 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3">
      <c r="A55">
        <v>1876</v>
      </c>
      <c r="B55" s="5" t="b">
        <f>Teams[[#This Row],[yearID]]&gt;=1973</f>
        <v>0</v>
      </c>
      <c r="C55" s="5" t="b">
        <f>Teams[[#This Row],[yearID]]&gt;=1903</f>
        <v>0</v>
      </c>
      <c r="D55" t="s">
        <v>157</v>
      </c>
      <c r="E55" t="s">
        <v>133</v>
      </c>
      <c r="F55" t="s">
        <v>133</v>
      </c>
      <c r="G55" s="5" t="str">
        <f>VLOOKUP(Teams[[#This Row],[franchID]],TeamsFranchises!$A$2:$D$121,2,FALSE)</f>
        <v>Hartford Dark Blues</v>
      </c>
      <c r="I55">
        <v>2</v>
      </c>
      <c r="J55">
        <v>69</v>
      </c>
      <c r="L55">
        <v>47</v>
      </c>
      <c r="M55">
        <v>21</v>
      </c>
      <c r="P55" t="s">
        <v>51</v>
      </c>
      <c r="Q55" s="5">
        <f>IF(Teams[[#This Row],[LgWin]]="Y", 1,
IF(Teams[[#This Row],[LgWin]] = "N", 0, " "))</f>
        <v>0</v>
      </c>
      <c r="S55" s="5" t="str">
        <f>IF(Teams[[#This Row],[WSWin]]="Y", 1,
IF(Teams[[#This Row],[WSWin]] = "N", 0, " "))</f>
        <v xml:space="preserve"> 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3">
      <c r="A56">
        <v>1876</v>
      </c>
      <c r="B56" s="5" t="b">
        <f>Teams[[#This Row],[yearID]]&gt;=1973</f>
        <v>0</v>
      </c>
      <c r="C56" s="5" t="b">
        <f>Teams[[#This Row],[yearID]]&gt;=1903</f>
        <v>0</v>
      </c>
      <c r="D56" t="s">
        <v>157</v>
      </c>
      <c r="E56" t="s">
        <v>168</v>
      </c>
      <c r="F56" t="s">
        <v>169</v>
      </c>
      <c r="G56" s="5" t="str">
        <f>VLOOKUP(Teams[[#This Row],[franchID]],TeamsFranchises!$A$2:$D$121,2,FALSE)</f>
        <v>Louisville Grays</v>
      </c>
      <c r="I56">
        <v>5</v>
      </c>
      <c r="J56">
        <v>69</v>
      </c>
      <c r="L56">
        <v>30</v>
      </c>
      <c r="M56">
        <v>36</v>
      </c>
      <c r="P56" t="s">
        <v>51</v>
      </c>
      <c r="Q56" s="5">
        <f>IF(Teams[[#This Row],[LgWin]]="Y", 1,
IF(Teams[[#This Row],[LgWin]] = "N", 0, " "))</f>
        <v>0</v>
      </c>
      <c r="S56" s="5" t="str">
        <f>IF(Teams[[#This Row],[WSWin]]="Y", 1,
IF(Teams[[#This Row],[WSWin]] = "N", 0, " "))</f>
        <v xml:space="preserve"> 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3">
      <c r="A57">
        <v>1876</v>
      </c>
      <c r="B57" s="5" t="b">
        <f>Teams[[#This Row],[yearID]]&gt;=1973</f>
        <v>0</v>
      </c>
      <c r="C57" s="5" t="b">
        <f>Teams[[#This Row],[yearID]]&gt;=1903</f>
        <v>0</v>
      </c>
      <c r="D57" t="s">
        <v>157</v>
      </c>
      <c r="E57" t="s">
        <v>173</v>
      </c>
      <c r="F57" t="s">
        <v>73</v>
      </c>
      <c r="G57" s="5" t="str">
        <f>VLOOKUP(Teams[[#This Row],[franchID]],TeamsFranchises!$A$2:$D$121,2,FALSE)</f>
        <v>New York Mutuals</v>
      </c>
      <c r="I57">
        <v>6</v>
      </c>
      <c r="J57">
        <v>57</v>
      </c>
      <c r="L57">
        <v>21</v>
      </c>
      <c r="M57">
        <v>35</v>
      </c>
      <c r="P57" t="s">
        <v>51</v>
      </c>
      <c r="Q57" s="5">
        <f>IF(Teams[[#This Row],[LgWin]]="Y", 1,
IF(Teams[[#This Row],[LgWin]] = "N", 0, " "))</f>
        <v>0</v>
      </c>
      <c r="S57" s="5" t="str">
        <f>IF(Teams[[#This Row],[WSWin]]="Y", 1,
IF(Teams[[#This Row],[WSWin]] = "N", 0, " "))</f>
        <v xml:space="preserve"> 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3">
      <c r="A58">
        <v>1876</v>
      </c>
      <c r="B58" s="5" t="b">
        <f>Teams[[#This Row],[yearID]]&gt;=1973</f>
        <v>0</v>
      </c>
      <c r="C58" s="5" t="b">
        <f>Teams[[#This Row],[yearID]]&gt;=1903</f>
        <v>0</v>
      </c>
      <c r="D58" t="s">
        <v>157</v>
      </c>
      <c r="E58" t="s">
        <v>174</v>
      </c>
      <c r="F58" t="s">
        <v>79</v>
      </c>
      <c r="G58" s="5" t="str">
        <f>VLOOKUP(Teams[[#This Row],[franchID]],TeamsFranchises!$A$2:$D$121,2,FALSE)</f>
        <v>Philadelphia Athletics</v>
      </c>
      <c r="I58">
        <v>7</v>
      </c>
      <c r="J58">
        <v>60</v>
      </c>
      <c r="L58">
        <v>14</v>
      </c>
      <c r="M58">
        <v>45</v>
      </c>
      <c r="P58" t="s">
        <v>51</v>
      </c>
      <c r="Q58" s="5">
        <f>IF(Teams[[#This Row],[LgWin]]="Y", 1,
IF(Teams[[#This Row],[LgWin]] = "N", 0, " "))</f>
        <v>0</v>
      </c>
      <c r="S58" s="5" t="str">
        <f>IF(Teams[[#This Row],[WSWin]]="Y", 1,
IF(Teams[[#This Row],[WSWin]] = "N", 0, " "))</f>
        <v xml:space="preserve"> 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3">
      <c r="A59">
        <v>1876</v>
      </c>
      <c r="B59" s="5" t="b">
        <f>Teams[[#This Row],[yearID]]&gt;=1973</f>
        <v>0</v>
      </c>
      <c r="C59" s="5" t="b">
        <f>Teams[[#This Row],[yearID]]&gt;=1903</f>
        <v>0</v>
      </c>
      <c r="D59" t="s">
        <v>157</v>
      </c>
      <c r="E59" t="s">
        <v>175</v>
      </c>
      <c r="F59" t="s">
        <v>176</v>
      </c>
      <c r="G59" s="5" t="str">
        <f>VLOOKUP(Teams[[#This Row],[franchID]],TeamsFranchises!$A$2:$D$121,2,FALSE)</f>
        <v>St. Louis Brown Stockings</v>
      </c>
      <c r="I59">
        <v>3</v>
      </c>
      <c r="J59">
        <v>64</v>
      </c>
      <c r="L59">
        <v>45</v>
      </c>
      <c r="M59">
        <v>19</v>
      </c>
      <c r="P59" t="s">
        <v>51</v>
      </c>
      <c r="Q59" s="5">
        <f>IF(Teams[[#This Row],[LgWin]]="Y", 1,
IF(Teams[[#This Row],[LgWin]] = "N", 0, " "))</f>
        <v>0</v>
      </c>
      <c r="S59" s="5" t="str">
        <f>IF(Teams[[#This Row],[WSWin]]="Y", 1,
IF(Teams[[#This Row],[WSWin]] = "N", 0, " "))</f>
        <v xml:space="preserve"> 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3">
      <c r="A60">
        <v>1877</v>
      </c>
      <c r="B60" s="5" t="b">
        <f>Teams[[#This Row],[yearID]]&gt;=1973</f>
        <v>0</v>
      </c>
      <c r="C60" s="5" t="b">
        <f>Teams[[#This Row],[yearID]]&gt;=1903</f>
        <v>0</v>
      </c>
      <c r="D60" t="s">
        <v>157</v>
      </c>
      <c r="E60" t="s">
        <v>158</v>
      </c>
      <c r="F60" t="s">
        <v>159</v>
      </c>
      <c r="G60" s="5" t="str">
        <f>VLOOKUP(Teams[[#This Row],[franchID]],TeamsFranchises!$A$2:$D$121,2,FALSE)</f>
        <v>Atlanta Braves</v>
      </c>
      <c r="I60">
        <v>1</v>
      </c>
      <c r="J60">
        <v>61</v>
      </c>
      <c r="L60">
        <v>42</v>
      </c>
      <c r="M60">
        <v>18</v>
      </c>
      <c r="P60" t="s">
        <v>76</v>
      </c>
      <c r="Q60" s="5">
        <f>IF(Teams[[#This Row],[LgWin]]="Y", 1,
IF(Teams[[#This Row],[LgWin]] = "N", 0, " "))</f>
        <v>1</v>
      </c>
      <c r="S60" s="5" t="str">
        <f>IF(Teams[[#This Row],[WSWin]]="Y", 1,
IF(Teams[[#This Row],[WSWin]] = "N", 0, " "))</f>
        <v xml:space="preserve"> 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3">
      <c r="A61">
        <v>1877</v>
      </c>
      <c r="B61" s="5" t="b">
        <f>Teams[[#This Row],[yearID]]&gt;=1973</f>
        <v>0</v>
      </c>
      <c r="C61" s="5" t="b">
        <f>Teams[[#This Row],[yearID]]&gt;=1903</f>
        <v>0</v>
      </c>
      <c r="D61" t="s">
        <v>157</v>
      </c>
      <c r="E61" t="s">
        <v>161</v>
      </c>
      <c r="F61" t="s">
        <v>162</v>
      </c>
      <c r="G61" s="5" t="str">
        <f>VLOOKUP(Teams[[#This Row],[franchID]],TeamsFranchises!$A$2:$D$121,2,FALSE)</f>
        <v>Chicago Cubs</v>
      </c>
      <c r="I61">
        <v>5</v>
      </c>
      <c r="J61">
        <v>60</v>
      </c>
      <c r="L61">
        <v>26</v>
      </c>
      <c r="M61">
        <v>33</v>
      </c>
      <c r="P61" t="s">
        <v>51</v>
      </c>
      <c r="Q61" s="5">
        <f>IF(Teams[[#This Row],[LgWin]]="Y", 1,
IF(Teams[[#This Row],[LgWin]] = "N", 0, " "))</f>
        <v>0</v>
      </c>
      <c r="S61" s="5" t="str">
        <f>IF(Teams[[#This Row],[WSWin]]="Y", 1,
IF(Teams[[#This Row],[WSWin]] = "N", 0, " "))</f>
        <v xml:space="preserve"> 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3">
      <c r="A62">
        <v>1877</v>
      </c>
      <c r="B62" s="5" t="b">
        <f>Teams[[#This Row],[yearID]]&gt;=1973</f>
        <v>0</v>
      </c>
      <c r="C62" s="5" t="b">
        <f>Teams[[#This Row],[yearID]]&gt;=1903</f>
        <v>0</v>
      </c>
      <c r="D62" t="s">
        <v>157</v>
      </c>
      <c r="E62" t="s">
        <v>163</v>
      </c>
      <c r="F62" t="s">
        <v>164</v>
      </c>
      <c r="G62" s="5" t="str">
        <f>VLOOKUP(Teams[[#This Row],[franchID]],TeamsFranchises!$A$2:$D$121,2,FALSE)</f>
        <v>Cincinnati Reds</v>
      </c>
      <c r="I62">
        <v>6</v>
      </c>
      <c r="J62">
        <v>58</v>
      </c>
      <c r="L62">
        <v>15</v>
      </c>
      <c r="M62">
        <v>42</v>
      </c>
      <c r="P62" t="s">
        <v>51</v>
      </c>
      <c r="Q62" s="5">
        <f>IF(Teams[[#This Row],[LgWin]]="Y", 1,
IF(Teams[[#This Row],[LgWin]] = "N", 0, " "))</f>
        <v>0</v>
      </c>
      <c r="S62" s="5" t="str">
        <f>IF(Teams[[#This Row],[WSWin]]="Y", 1,
IF(Teams[[#This Row],[WSWin]] = "N", 0, " "))</f>
        <v xml:space="preserve"> 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3">
      <c r="A63">
        <v>1877</v>
      </c>
      <c r="B63" s="5" t="b">
        <f>Teams[[#This Row],[yearID]]&gt;=1973</f>
        <v>0</v>
      </c>
      <c r="C63" s="5" t="b">
        <f>Teams[[#This Row],[yearID]]&gt;=1903</f>
        <v>0</v>
      </c>
      <c r="D63" t="s">
        <v>157</v>
      </c>
      <c r="E63" t="s">
        <v>133</v>
      </c>
      <c r="F63" t="s">
        <v>133</v>
      </c>
      <c r="G63" s="5" t="str">
        <f>VLOOKUP(Teams[[#This Row],[franchID]],TeamsFranchises!$A$2:$D$121,2,FALSE)</f>
        <v>Hartford Dark Blues</v>
      </c>
      <c r="I63">
        <v>3</v>
      </c>
      <c r="J63">
        <v>60</v>
      </c>
      <c r="L63">
        <v>31</v>
      </c>
      <c r="M63">
        <v>27</v>
      </c>
      <c r="P63" t="s">
        <v>51</v>
      </c>
      <c r="Q63" s="5">
        <f>IF(Teams[[#This Row],[LgWin]]="Y", 1,
IF(Teams[[#This Row],[LgWin]] = "N", 0, " "))</f>
        <v>0</v>
      </c>
      <c r="S63" s="5" t="str">
        <f>IF(Teams[[#This Row],[WSWin]]="Y", 1,
IF(Teams[[#This Row],[WSWin]] = "N", 0, " "))</f>
        <v xml:space="preserve"> 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3">
      <c r="A64">
        <v>1877</v>
      </c>
      <c r="B64" s="5" t="b">
        <f>Teams[[#This Row],[yearID]]&gt;=1973</f>
        <v>0</v>
      </c>
      <c r="C64" s="5" t="b">
        <f>Teams[[#This Row],[yearID]]&gt;=1903</f>
        <v>0</v>
      </c>
      <c r="D64" t="s">
        <v>157</v>
      </c>
      <c r="E64" t="s">
        <v>168</v>
      </c>
      <c r="F64" t="s">
        <v>169</v>
      </c>
      <c r="G64" s="5" t="str">
        <f>VLOOKUP(Teams[[#This Row],[franchID]],TeamsFranchises!$A$2:$D$121,2,FALSE)</f>
        <v>Louisville Grays</v>
      </c>
      <c r="I64">
        <v>2</v>
      </c>
      <c r="J64">
        <v>61</v>
      </c>
      <c r="L64">
        <v>35</v>
      </c>
      <c r="M64">
        <v>25</v>
      </c>
      <c r="P64" t="s">
        <v>51</v>
      </c>
      <c r="Q64" s="5">
        <f>IF(Teams[[#This Row],[LgWin]]="Y", 1,
IF(Teams[[#This Row],[LgWin]] = "N", 0, " "))</f>
        <v>0</v>
      </c>
      <c r="S64" s="5" t="str">
        <f>IF(Teams[[#This Row],[WSWin]]="Y", 1,
IF(Teams[[#This Row],[WSWin]] = "N", 0, " "))</f>
        <v xml:space="preserve"> 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3">
      <c r="A65">
        <v>1877</v>
      </c>
      <c r="B65" s="5" t="b">
        <f>Teams[[#This Row],[yearID]]&gt;=1973</f>
        <v>0</v>
      </c>
      <c r="C65" s="5" t="b">
        <f>Teams[[#This Row],[yearID]]&gt;=1903</f>
        <v>0</v>
      </c>
      <c r="D65" t="s">
        <v>157</v>
      </c>
      <c r="E65" t="s">
        <v>175</v>
      </c>
      <c r="F65" t="s">
        <v>176</v>
      </c>
      <c r="G65" s="5" t="str">
        <f>VLOOKUP(Teams[[#This Row],[franchID]],TeamsFranchises!$A$2:$D$121,2,FALSE)</f>
        <v>St. Louis Brown Stockings</v>
      </c>
      <c r="I65">
        <v>4</v>
      </c>
      <c r="J65">
        <v>60</v>
      </c>
      <c r="L65">
        <v>28</v>
      </c>
      <c r="M65">
        <v>32</v>
      </c>
      <c r="P65" t="s">
        <v>51</v>
      </c>
      <c r="Q65" s="5">
        <f>IF(Teams[[#This Row],[LgWin]]="Y", 1,
IF(Teams[[#This Row],[LgWin]] = "N", 0, " "))</f>
        <v>0</v>
      </c>
      <c r="S65" s="5" t="str">
        <f>IF(Teams[[#This Row],[WSWin]]="Y", 1,
IF(Teams[[#This Row],[WSWin]] = "N", 0, " "))</f>
        <v xml:space="preserve"> 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3">
      <c r="A66">
        <v>1878</v>
      </c>
      <c r="B66" s="5" t="b">
        <f>Teams[[#This Row],[yearID]]&gt;=1973</f>
        <v>0</v>
      </c>
      <c r="C66" s="5" t="b">
        <f>Teams[[#This Row],[yearID]]&gt;=1903</f>
        <v>0</v>
      </c>
      <c r="D66" t="s">
        <v>157</v>
      </c>
      <c r="E66" t="s">
        <v>158</v>
      </c>
      <c r="F66" t="s">
        <v>159</v>
      </c>
      <c r="G66" s="5" t="str">
        <f>VLOOKUP(Teams[[#This Row],[franchID]],TeamsFranchises!$A$2:$D$121,2,FALSE)</f>
        <v>Atlanta Braves</v>
      </c>
      <c r="I66">
        <v>1</v>
      </c>
      <c r="J66">
        <v>60</v>
      </c>
      <c r="L66">
        <v>41</v>
      </c>
      <c r="M66">
        <v>19</v>
      </c>
      <c r="P66" t="s">
        <v>76</v>
      </c>
      <c r="Q66" s="5">
        <f>IF(Teams[[#This Row],[LgWin]]="Y", 1,
IF(Teams[[#This Row],[LgWin]] = "N", 0, " "))</f>
        <v>1</v>
      </c>
      <c r="S66" s="5" t="str">
        <f>IF(Teams[[#This Row],[WSWin]]="Y", 1,
IF(Teams[[#This Row],[WSWin]] = "N", 0, " "))</f>
        <v xml:space="preserve"> 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3">
      <c r="A67">
        <v>1878</v>
      </c>
      <c r="B67" s="5" t="b">
        <f>Teams[[#This Row],[yearID]]&gt;=1973</f>
        <v>0</v>
      </c>
      <c r="C67" s="5" t="b">
        <f>Teams[[#This Row],[yearID]]&gt;=1903</f>
        <v>0</v>
      </c>
      <c r="D67" t="s">
        <v>157</v>
      </c>
      <c r="E67" t="s">
        <v>161</v>
      </c>
      <c r="F67" t="s">
        <v>162</v>
      </c>
      <c r="G67" s="5" t="str">
        <f>VLOOKUP(Teams[[#This Row],[franchID]],TeamsFranchises!$A$2:$D$121,2,FALSE)</f>
        <v>Chicago Cubs</v>
      </c>
      <c r="I67">
        <v>4</v>
      </c>
      <c r="J67">
        <v>61</v>
      </c>
      <c r="L67">
        <v>30</v>
      </c>
      <c r="M67">
        <v>30</v>
      </c>
      <c r="P67" t="s">
        <v>51</v>
      </c>
      <c r="Q67" s="5">
        <f>IF(Teams[[#This Row],[LgWin]]="Y", 1,
IF(Teams[[#This Row],[LgWin]] = "N", 0, " "))</f>
        <v>0</v>
      </c>
      <c r="S67" s="5" t="str">
        <f>IF(Teams[[#This Row],[WSWin]]="Y", 1,
IF(Teams[[#This Row],[WSWin]] = "N", 0, " "))</f>
        <v xml:space="preserve"> 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3">
      <c r="A68">
        <v>1878</v>
      </c>
      <c r="B68" s="5" t="b">
        <f>Teams[[#This Row],[yearID]]&gt;=1973</f>
        <v>0</v>
      </c>
      <c r="C68" s="5" t="b">
        <f>Teams[[#This Row],[yearID]]&gt;=1903</f>
        <v>0</v>
      </c>
      <c r="D68" t="s">
        <v>157</v>
      </c>
      <c r="E68" t="s">
        <v>163</v>
      </c>
      <c r="F68" t="s">
        <v>164</v>
      </c>
      <c r="G68" s="5" t="str">
        <f>VLOOKUP(Teams[[#This Row],[franchID]],TeamsFranchises!$A$2:$D$121,2,FALSE)</f>
        <v>Cincinnati Reds</v>
      </c>
      <c r="I68">
        <v>2</v>
      </c>
      <c r="J68">
        <v>61</v>
      </c>
      <c r="L68">
        <v>37</v>
      </c>
      <c r="M68">
        <v>23</v>
      </c>
      <c r="P68" t="s">
        <v>51</v>
      </c>
      <c r="Q68" s="5">
        <f>IF(Teams[[#This Row],[LgWin]]="Y", 1,
IF(Teams[[#This Row],[LgWin]] = "N", 0, " "))</f>
        <v>0</v>
      </c>
      <c r="S68" s="5" t="str">
        <f>IF(Teams[[#This Row],[WSWin]]="Y", 1,
IF(Teams[[#This Row],[WSWin]] = "N", 0, " "))</f>
        <v xml:space="preserve"> 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3">
      <c r="A69">
        <v>1878</v>
      </c>
      <c r="B69" s="5" t="b">
        <f>Teams[[#This Row],[yearID]]&gt;=1973</f>
        <v>0</v>
      </c>
      <c r="C69" s="5" t="b">
        <f>Teams[[#This Row],[yearID]]&gt;=1903</f>
        <v>0</v>
      </c>
      <c r="D69" t="s">
        <v>157</v>
      </c>
      <c r="E69" t="s">
        <v>179</v>
      </c>
      <c r="F69" t="s">
        <v>180</v>
      </c>
      <c r="G69" s="5" t="str">
        <f>VLOOKUP(Teams[[#This Row],[franchID]],TeamsFranchises!$A$2:$D$121,2,FALSE)</f>
        <v>Indianapolis Blues</v>
      </c>
      <c r="I69">
        <v>5</v>
      </c>
      <c r="J69">
        <v>63</v>
      </c>
      <c r="L69">
        <v>24</v>
      </c>
      <c r="M69">
        <v>36</v>
      </c>
      <c r="P69" t="s">
        <v>51</v>
      </c>
      <c r="Q69" s="5">
        <f>IF(Teams[[#This Row],[LgWin]]="Y", 1,
IF(Teams[[#This Row],[LgWin]] = "N", 0, " "))</f>
        <v>0</v>
      </c>
      <c r="S69" s="5" t="str">
        <f>IF(Teams[[#This Row],[WSWin]]="Y", 1,
IF(Teams[[#This Row],[WSWin]] = "N", 0, " "))</f>
        <v xml:space="preserve"> 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3">
      <c r="A70">
        <v>1878</v>
      </c>
      <c r="B70" s="5" t="b">
        <f>Teams[[#This Row],[yearID]]&gt;=1973</f>
        <v>0</v>
      </c>
      <c r="C70" s="5" t="b">
        <f>Teams[[#This Row],[yearID]]&gt;=1903</f>
        <v>0</v>
      </c>
      <c r="D70" t="s">
        <v>157</v>
      </c>
      <c r="E70" t="s">
        <v>184</v>
      </c>
      <c r="F70" t="s">
        <v>185</v>
      </c>
      <c r="G70" s="5" t="str">
        <f>VLOOKUP(Teams[[#This Row],[franchID]],TeamsFranchises!$A$2:$D$121,2,FALSE)</f>
        <v>Milwaukee Grays</v>
      </c>
      <c r="I70">
        <v>6</v>
      </c>
      <c r="J70">
        <v>61</v>
      </c>
      <c r="L70">
        <v>15</v>
      </c>
      <c r="M70">
        <v>45</v>
      </c>
      <c r="P70" t="s">
        <v>51</v>
      </c>
      <c r="Q70" s="5">
        <f>IF(Teams[[#This Row],[LgWin]]="Y", 1,
IF(Teams[[#This Row],[LgWin]] = "N", 0, " "))</f>
        <v>0</v>
      </c>
      <c r="S70" s="5" t="str">
        <f>IF(Teams[[#This Row],[WSWin]]="Y", 1,
IF(Teams[[#This Row],[WSWin]] = "N", 0, " "))</f>
        <v xml:space="preserve"> 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3">
      <c r="A71">
        <v>1878</v>
      </c>
      <c r="B71" s="5" t="b">
        <f>Teams[[#This Row],[yearID]]&gt;=1973</f>
        <v>0</v>
      </c>
      <c r="C71" s="5" t="b">
        <f>Teams[[#This Row],[yearID]]&gt;=1903</f>
        <v>0</v>
      </c>
      <c r="D71" t="s">
        <v>157</v>
      </c>
      <c r="E71" t="s">
        <v>188</v>
      </c>
      <c r="F71" t="s">
        <v>188</v>
      </c>
      <c r="G71" s="5" t="str">
        <f>VLOOKUP(Teams[[#This Row],[franchID]],TeamsFranchises!$A$2:$D$121,2,FALSE)</f>
        <v>Providence Grays</v>
      </c>
      <c r="I71">
        <v>3</v>
      </c>
      <c r="J71">
        <v>62</v>
      </c>
      <c r="L71">
        <v>33</v>
      </c>
      <c r="M71">
        <v>27</v>
      </c>
      <c r="P71" t="s">
        <v>51</v>
      </c>
      <c r="Q71" s="5">
        <f>IF(Teams[[#This Row],[LgWin]]="Y", 1,
IF(Teams[[#This Row],[LgWin]] = "N", 0, " "))</f>
        <v>0</v>
      </c>
      <c r="S71" s="5" t="str">
        <f>IF(Teams[[#This Row],[WSWin]]="Y", 1,
IF(Teams[[#This Row],[WSWin]] = "N", 0, " "))</f>
        <v xml:space="preserve"> 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3">
      <c r="A72">
        <v>1879</v>
      </c>
      <c r="B72" s="5" t="b">
        <f>Teams[[#This Row],[yearID]]&gt;=1973</f>
        <v>0</v>
      </c>
      <c r="C72" s="5" t="b">
        <f>Teams[[#This Row],[yearID]]&gt;=1903</f>
        <v>0</v>
      </c>
      <c r="D72" t="s">
        <v>157</v>
      </c>
      <c r="E72" t="s">
        <v>191</v>
      </c>
      <c r="F72" t="s">
        <v>192</v>
      </c>
      <c r="G72" s="5" t="str">
        <f>VLOOKUP(Teams[[#This Row],[franchID]],TeamsFranchises!$A$2:$D$121,2,FALSE)</f>
        <v>Buffalo Bisons</v>
      </c>
      <c r="I72">
        <v>3</v>
      </c>
      <c r="J72">
        <v>79</v>
      </c>
      <c r="L72">
        <v>46</v>
      </c>
      <c r="M72">
        <v>32</v>
      </c>
      <c r="P72" t="s">
        <v>51</v>
      </c>
      <c r="Q72" s="5">
        <f>IF(Teams[[#This Row],[LgWin]]="Y", 1,
IF(Teams[[#This Row],[LgWin]] = "N", 0, " "))</f>
        <v>0</v>
      </c>
      <c r="S72" s="5" t="str">
        <f>IF(Teams[[#This Row],[WSWin]]="Y", 1,
IF(Teams[[#This Row],[WSWin]] = "N", 0, " "))</f>
        <v xml:space="preserve"> 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3">
      <c r="A73">
        <v>1879</v>
      </c>
      <c r="B73" s="5" t="b">
        <f>Teams[[#This Row],[yearID]]&gt;=1973</f>
        <v>0</v>
      </c>
      <c r="C73" s="5" t="b">
        <f>Teams[[#This Row],[yearID]]&gt;=1903</f>
        <v>0</v>
      </c>
      <c r="D73" t="s">
        <v>157</v>
      </c>
      <c r="E73" t="s">
        <v>158</v>
      </c>
      <c r="F73" t="s">
        <v>159</v>
      </c>
      <c r="G73" s="5" t="str">
        <f>VLOOKUP(Teams[[#This Row],[franchID]],TeamsFranchises!$A$2:$D$121,2,FALSE)</f>
        <v>Atlanta Braves</v>
      </c>
      <c r="I73">
        <v>2</v>
      </c>
      <c r="J73">
        <v>84</v>
      </c>
      <c r="L73">
        <v>54</v>
      </c>
      <c r="M73">
        <v>30</v>
      </c>
      <c r="P73" t="s">
        <v>51</v>
      </c>
      <c r="Q73" s="5">
        <f>IF(Teams[[#This Row],[LgWin]]="Y", 1,
IF(Teams[[#This Row],[LgWin]] = "N", 0, " "))</f>
        <v>0</v>
      </c>
      <c r="S73" s="5" t="str">
        <f>IF(Teams[[#This Row],[WSWin]]="Y", 1,
IF(Teams[[#This Row],[WSWin]] = "N", 0, " "))</f>
        <v xml:space="preserve"> 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3">
      <c r="A74">
        <v>1879</v>
      </c>
      <c r="B74" s="5" t="b">
        <f>Teams[[#This Row],[yearID]]&gt;=1973</f>
        <v>0</v>
      </c>
      <c r="C74" s="5" t="b">
        <f>Teams[[#This Row],[yearID]]&gt;=1903</f>
        <v>0</v>
      </c>
      <c r="D74" t="s">
        <v>157</v>
      </c>
      <c r="E74" t="s">
        <v>161</v>
      </c>
      <c r="F74" t="s">
        <v>162</v>
      </c>
      <c r="G74" s="5" t="str">
        <f>VLOOKUP(Teams[[#This Row],[franchID]],TeamsFranchises!$A$2:$D$121,2,FALSE)</f>
        <v>Chicago Cubs</v>
      </c>
      <c r="I74">
        <v>4</v>
      </c>
      <c r="J74">
        <v>83</v>
      </c>
      <c r="L74">
        <v>46</v>
      </c>
      <c r="M74">
        <v>33</v>
      </c>
      <c r="P74" t="s">
        <v>51</v>
      </c>
      <c r="Q74" s="5">
        <f>IF(Teams[[#This Row],[LgWin]]="Y", 1,
IF(Teams[[#This Row],[LgWin]] = "N", 0, " "))</f>
        <v>0</v>
      </c>
      <c r="S74" s="5" t="str">
        <f>IF(Teams[[#This Row],[WSWin]]="Y", 1,
IF(Teams[[#This Row],[WSWin]] = "N", 0, " "))</f>
        <v xml:space="preserve"> 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3">
      <c r="A75">
        <v>1879</v>
      </c>
      <c r="B75" s="5" t="b">
        <f>Teams[[#This Row],[yearID]]&gt;=1973</f>
        <v>0</v>
      </c>
      <c r="C75" s="5" t="b">
        <f>Teams[[#This Row],[yearID]]&gt;=1903</f>
        <v>0</v>
      </c>
      <c r="D75" t="s">
        <v>157</v>
      </c>
      <c r="E75" t="s">
        <v>195</v>
      </c>
      <c r="F75" t="s">
        <v>196</v>
      </c>
      <c r="G75" s="5" t="str">
        <f>VLOOKUP(Teams[[#This Row],[franchID]],TeamsFranchises!$A$2:$D$121,2,FALSE)</f>
        <v>Cleveland Blues</v>
      </c>
      <c r="I75">
        <v>6</v>
      </c>
      <c r="J75">
        <v>82</v>
      </c>
      <c r="L75">
        <v>27</v>
      </c>
      <c r="M75">
        <v>55</v>
      </c>
      <c r="P75" t="s">
        <v>51</v>
      </c>
      <c r="Q75" s="5">
        <f>IF(Teams[[#This Row],[LgWin]]="Y", 1,
IF(Teams[[#This Row],[LgWin]] = "N", 0, " "))</f>
        <v>0</v>
      </c>
      <c r="S75" s="5" t="str">
        <f>IF(Teams[[#This Row],[WSWin]]="Y", 1,
IF(Teams[[#This Row],[WSWin]] = "N", 0, " "))</f>
        <v xml:space="preserve"> 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3">
      <c r="A76">
        <v>1879</v>
      </c>
      <c r="B76" s="5" t="b">
        <f>Teams[[#This Row],[yearID]]&gt;=1973</f>
        <v>0</v>
      </c>
      <c r="C76" s="5" t="b">
        <f>Teams[[#This Row],[yearID]]&gt;=1903</f>
        <v>0</v>
      </c>
      <c r="D76" t="s">
        <v>157</v>
      </c>
      <c r="E76" t="s">
        <v>163</v>
      </c>
      <c r="F76" t="s">
        <v>164</v>
      </c>
      <c r="G76" s="5" t="str">
        <f>VLOOKUP(Teams[[#This Row],[franchID]],TeamsFranchises!$A$2:$D$121,2,FALSE)</f>
        <v>Cincinnati Reds</v>
      </c>
      <c r="I76">
        <v>5</v>
      </c>
      <c r="J76">
        <v>81</v>
      </c>
      <c r="L76">
        <v>43</v>
      </c>
      <c r="M76">
        <v>37</v>
      </c>
      <c r="P76" t="s">
        <v>51</v>
      </c>
      <c r="Q76" s="5">
        <f>IF(Teams[[#This Row],[LgWin]]="Y", 1,
IF(Teams[[#This Row],[LgWin]] = "N", 0, " "))</f>
        <v>0</v>
      </c>
      <c r="S76" s="5" t="str">
        <f>IF(Teams[[#This Row],[WSWin]]="Y", 1,
IF(Teams[[#This Row],[WSWin]] = "N", 0, " "))</f>
        <v xml:space="preserve"> 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3">
      <c r="A77">
        <v>1879</v>
      </c>
      <c r="B77" s="5" t="b">
        <f>Teams[[#This Row],[yearID]]&gt;=1973</f>
        <v>0</v>
      </c>
      <c r="C77" s="5" t="b">
        <f>Teams[[#This Row],[yearID]]&gt;=1903</f>
        <v>0</v>
      </c>
      <c r="D77" t="s">
        <v>157</v>
      </c>
      <c r="E77" t="s">
        <v>188</v>
      </c>
      <c r="F77" t="s">
        <v>188</v>
      </c>
      <c r="G77" s="5" t="str">
        <f>VLOOKUP(Teams[[#This Row],[franchID]],TeamsFranchises!$A$2:$D$121,2,FALSE)</f>
        <v>Providence Grays</v>
      </c>
      <c r="I77">
        <v>1</v>
      </c>
      <c r="J77">
        <v>85</v>
      </c>
      <c r="L77">
        <v>59</v>
      </c>
      <c r="M77">
        <v>25</v>
      </c>
      <c r="P77" t="s">
        <v>76</v>
      </c>
      <c r="Q77" s="5">
        <f>IF(Teams[[#This Row],[LgWin]]="Y", 1,
IF(Teams[[#This Row],[LgWin]] = "N", 0, " "))</f>
        <v>1</v>
      </c>
      <c r="S77" s="5" t="str">
        <f>IF(Teams[[#This Row],[WSWin]]="Y", 1,
IF(Teams[[#This Row],[WSWin]] = "N", 0, " "))</f>
        <v xml:space="preserve"> 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3">
      <c r="A78">
        <v>1879</v>
      </c>
      <c r="B78" s="5" t="b">
        <f>Teams[[#This Row],[yearID]]&gt;=1973</f>
        <v>0</v>
      </c>
      <c r="C78" s="5" t="b">
        <f>Teams[[#This Row],[yearID]]&gt;=1903</f>
        <v>0</v>
      </c>
      <c r="D78" t="s">
        <v>157</v>
      </c>
      <c r="E78" t="s">
        <v>200</v>
      </c>
      <c r="F78" t="s">
        <v>201</v>
      </c>
      <c r="G78" s="5" t="str">
        <f>VLOOKUP(Teams[[#This Row],[franchID]],TeamsFranchises!$A$2:$D$121,2,FALSE)</f>
        <v>Syracuse Stars</v>
      </c>
      <c r="I78">
        <v>7</v>
      </c>
      <c r="J78">
        <v>71</v>
      </c>
      <c r="L78">
        <v>22</v>
      </c>
      <c r="M78">
        <v>48</v>
      </c>
      <c r="P78" t="s">
        <v>51</v>
      </c>
      <c r="Q78" s="5">
        <f>IF(Teams[[#This Row],[LgWin]]="Y", 1,
IF(Teams[[#This Row],[LgWin]] = "N", 0, " "))</f>
        <v>0</v>
      </c>
      <c r="S78" s="5" t="str">
        <f>IF(Teams[[#This Row],[WSWin]]="Y", 1,
IF(Teams[[#This Row],[WSWin]] = "N", 0, " "))</f>
        <v xml:space="preserve"> 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3">
      <c r="A79">
        <v>1879</v>
      </c>
      <c r="B79" s="5" t="b">
        <f>Teams[[#This Row],[yearID]]&gt;=1973</f>
        <v>0</v>
      </c>
      <c r="C79" s="5" t="b">
        <f>Teams[[#This Row],[yearID]]&gt;=1903</f>
        <v>0</v>
      </c>
      <c r="D79" t="s">
        <v>157</v>
      </c>
      <c r="E79" t="s">
        <v>204</v>
      </c>
      <c r="F79" t="s">
        <v>205</v>
      </c>
      <c r="G79" s="5" t="str">
        <f>VLOOKUP(Teams[[#This Row],[franchID]],TeamsFranchises!$A$2:$D$121,2,FALSE)</f>
        <v>Troy Trojans</v>
      </c>
      <c r="I79">
        <v>8</v>
      </c>
      <c r="J79">
        <v>77</v>
      </c>
      <c r="L79">
        <v>19</v>
      </c>
      <c r="M79">
        <v>56</v>
      </c>
      <c r="P79" t="s">
        <v>51</v>
      </c>
      <c r="Q79" s="5">
        <f>IF(Teams[[#This Row],[LgWin]]="Y", 1,
IF(Teams[[#This Row],[LgWin]] = "N", 0, " "))</f>
        <v>0</v>
      </c>
      <c r="S79" s="5" t="str">
        <f>IF(Teams[[#This Row],[WSWin]]="Y", 1,
IF(Teams[[#This Row],[WSWin]] = "N", 0, " "))</f>
        <v xml:space="preserve"> 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3">
      <c r="A80">
        <v>1880</v>
      </c>
      <c r="B80" s="5" t="b">
        <f>Teams[[#This Row],[yearID]]&gt;=1973</f>
        <v>0</v>
      </c>
      <c r="C80" s="5" t="b">
        <f>Teams[[#This Row],[yearID]]&gt;=1903</f>
        <v>0</v>
      </c>
      <c r="D80" t="s">
        <v>157</v>
      </c>
      <c r="E80" t="s">
        <v>191</v>
      </c>
      <c r="F80" t="s">
        <v>192</v>
      </c>
      <c r="G80" s="5" t="str">
        <f>VLOOKUP(Teams[[#This Row],[franchID]],TeamsFranchises!$A$2:$D$121,2,FALSE)</f>
        <v>Buffalo Bisons</v>
      </c>
      <c r="I80">
        <v>7</v>
      </c>
      <c r="J80">
        <v>85</v>
      </c>
      <c r="L80">
        <v>24</v>
      </c>
      <c r="M80">
        <v>58</v>
      </c>
      <c r="P80" t="s">
        <v>51</v>
      </c>
      <c r="Q80" s="5">
        <f>IF(Teams[[#This Row],[LgWin]]="Y", 1,
IF(Teams[[#This Row],[LgWin]] = "N", 0, " "))</f>
        <v>0</v>
      </c>
      <c r="S80" s="5" t="str">
        <f>IF(Teams[[#This Row],[WSWin]]="Y", 1,
IF(Teams[[#This Row],[WSWin]] = "N", 0, " "))</f>
        <v xml:space="preserve"> 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3">
      <c r="A81">
        <v>1880</v>
      </c>
      <c r="B81" s="5" t="b">
        <f>Teams[[#This Row],[yearID]]&gt;=1973</f>
        <v>0</v>
      </c>
      <c r="C81" s="5" t="b">
        <f>Teams[[#This Row],[yearID]]&gt;=1903</f>
        <v>0</v>
      </c>
      <c r="D81" t="s">
        <v>157</v>
      </c>
      <c r="E81" t="s">
        <v>158</v>
      </c>
      <c r="F81" t="s">
        <v>159</v>
      </c>
      <c r="G81" s="5" t="str">
        <f>VLOOKUP(Teams[[#This Row],[franchID]],TeamsFranchises!$A$2:$D$121,2,FALSE)</f>
        <v>Atlanta Braves</v>
      </c>
      <c r="I81">
        <v>6</v>
      </c>
      <c r="J81">
        <v>86</v>
      </c>
      <c r="L81">
        <v>40</v>
      </c>
      <c r="M81">
        <v>44</v>
      </c>
      <c r="P81" t="s">
        <v>51</v>
      </c>
      <c r="Q81" s="5">
        <f>IF(Teams[[#This Row],[LgWin]]="Y", 1,
IF(Teams[[#This Row],[LgWin]] = "N", 0, " "))</f>
        <v>0</v>
      </c>
      <c r="S81" s="5" t="str">
        <f>IF(Teams[[#This Row],[WSWin]]="Y", 1,
IF(Teams[[#This Row],[WSWin]] = "N", 0, " "))</f>
        <v xml:space="preserve"> 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3">
      <c r="A82">
        <v>1880</v>
      </c>
      <c r="B82" s="5" t="b">
        <f>Teams[[#This Row],[yearID]]&gt;=1973</f>
        <v>0</v>
      </c>
      <c r="C82" s="5" t="b">
        <f>Teams[[#This Row],[yearID]]&gt;=1903</f>
        <v>0</v>
      </c>
      <c r="D82" t="s">
        <v>157</v>
      </c>
      <c r="E82" t="s">
        <v>161</v>
      </c>
      <c r="F82" t="s">
        <v>162</v>
      </c>
      <c r="G82" s="5" t="str">
        <f>VLOOKUP(Teams[[#This Row],[franchID]],TeamsFranchises!$A$2:$D$121,2,FALSE)</f>
        <v>Chicago Cubs</v>
      </c>
      <c r="I82">
        <v>1</v>
      </c>
      <c r="J82">
        <v>86</v>
      </c>
      <c r="L82">
        <v>67</v>
      </c>
      <c r="M82">
        <v>17</v>
      </c>
      <c r="P82" t="s">
        <v>76</v>
      </c>
      <c r="Q82" s="5">
        <f>IF(Teams[[#This Row],[LgWin]]="Y", 1,
IF(Teams[[#This Row],[LgWin]] = "N", 0, " "))</f>
        <v>1</v>
      </c>
      <c r="S82" s="5" t="str">
        <f>IF(Teams[[#This Row],[WSWin]]="Y", 1,
IF(Teams[[#This Row],[WSWin]] = "N", 0, " "))</f>
        <v xml:space="preserve"> 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3">
      <c r="A83">
        <v>1880</v>
      </c>
      <c r="B83" s="5" t="b">
        <f>Teams[[#This Row],[yearID]]&gt;=1973</f>
        <v>0</v>
      </c>
      <c r="C83" s="5" t="b">
        <f>Teams[[#This Row],[yearID]]&gt;=1903</f>
        <v>0</v>
      </c>
      <c r="D83" t="s">
        <v>157</v>
      </c>
      <c r="E83" t="s">
        <v>195</v>
      </c>
      <c r="F83" t="s">
        <v>196</v>
      </c>
      <c r="G83" s="5" t="str">
        <f>VLOOKUP(Teams[[#This Row],[franchID]],TeamsFranchises!$A$2:$D$121,2,FALSE)</f>
        <v>Cleveland Blues</v>
      </c>
      <c r="I83">
        <v>3</v>
      </c>
      <c r="J83">
        <v>85</v>
      </c>
      <c r="L83">
        <v>47</v>
      </c>
      <c r="M83">
        <v>37</v>
      </c>
      <c r="P83" t="s">
        <v>51</v>
      </c>
      <c r="Q83" s="5">
        <f>IF(Teams[[#This Row],[LgWin]]="Y", 1,
IF(Teams[[#This Row],[LgWin]] = "N", 0, " "))</f>
        <v>0</v>
      </c>
      <c r="S83" s="5" t="str">
        <f>IF(Teams[[#This Row],[WSWin]]="Y", 1,
IF(Teams[[#This Row],[WSWin]] = "N", 0, " "))</f>
        <v xml:space="preserve"> 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3">
      <c r="A84">
        <v>1880</v>
      </c>
      <c r="B84" s="5" t="b">
        <f>Teams[[#This Row],[yearID]]&gt;=1973</f>
        <v>0</v>
      </c>
      <c r="C84" s="5" t="b">
        <f>Teams[[#This Row],[yearID]]&gt;=1903</f>
        <v>0</v>
      </c>
      <c r="D84" t="s">
        <v>157</v>
      </c>
      <c r="E84" t="s">
        <v>163</v>
      </c>
      <c r="F84" t="s">
        <v>164</v>
      </c>
      <c r="G84" s="5" t="str">
        <f>VLOOKUP(Teams[[#This Row],[franchID]],TeamsFranchises!$A$2:$D$121,2,FALSE)</f>
        <v>Cincinnati Reds</v>
      </c>
      <c r="I84">
        <v>8</v>
      </c>
      <c r="J84">
        <v>83</v>
      </c>
      <c r="L84">
        <v>21</v>
      </c>
      <c r="M84">
        <v>59</v>
      </c>
      <c r="P84" t="s">
        <v>51</v>
      </c>
      <c r="Q84" s="5">
        <f>IF(Teams[[#This Row],[LgWin]]="Y", 1,
IF(Teams[[#This Row],[LgWin]] = "N", 0, " "))</f>
        <v>0</v>
      </c>
      <c r="S84" s="5" t="str">
        <f>IF(Teams[[#This Row],[WSWin]]="Y", 1,
IF(Teams[[#This Row],[WSWin]] = "N", 0, " "))</f>
        <v xml:space="preserve"> 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163</v>
      </c>
    </row>
    <row r="85" spans="1:53" x14ac:dyDescent="0.3">
      <c r="A85">
        <v>1880</v>
      </c>
      <c r="B85" s="5" t="b">
        <f>Teams[[#This Row],[yearID]]&gt;=1973</f>
        <v>0</v>
      </c>
      <c r="C85" s="5" t="b">
        <f>Teams[[#This Row],[yearID]]&gt;=1903</f>
        <v>0</v>
      </c>
      <c r="D85" t="s">
        <v>157</v>
      </c>
      <c r="E85" t="s">
        <v>188</v>
      </c>
      <c r="F85" t="s">
        <v>188</v>
      </c>
      <c r="G85" s="5" t="str">
        <f>VLOOKUP(Teams[[#This Row],[franchID]],TeamsFranchises!$A$2:$D$121,2,FALSE)</f>
        <v>Providence Grays</v>
      </c>
      <c r="I85">
        <v>2</v>
      </c>
      <c r="J85">
        <v>87</v>
      </c>
      <c r="L85">
        <v>52</v>
      </c>
      <c r="M85">
        <v>32</v>
      </c>
      <c r="P85" t="s">
        <v>51</v>
      </c>
      <c r="Q85" s="5">
        <f>IF(Teams[[#This Row],[LgWin]]="Y", 1,
IF(Teams[[#This Row],[LgWin]] = "N", 0, " "))</f>
        <v>0</v>
      </c>
      <c r="S85" s="5" t="str">
        <f>IF(Teams[[#This Row],[WSWin]]="Y", 1,
IF(Teams[[#This Row],[WSWin]] = "N", 0, " "))</f>
        <v xml:space="preserve"> 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3">
      <c r="A86">
        <v>1880</v>
      </c>
      <c r="B86" s="5" t="b">
        <f>Teams[[#This Row],[yearID]]&gt;=1973</f>
        <v>0</v>
      </c>
      <c r="C86" s="5" t="b">
        <f>Teams[[#This Row],[yearID]]&gt;=1903</f>
        <v>0</v>
      </c>
      <c r="D86" t="s">
        <v>157</v>
      </c>
      <c r="E86" t="s">
        <v>204</v>
      </c>
      <c r="F86" t="s">
        <v>205</v>
      </c>
      <c r="G86" s="5" t="str">
        <f>VLOOKUP(Teams[[#This Row],[franchID]],TeamsFranchises!$A$2:$D$121,2,FALSE)</f>
        <v>Troy Trojans</v>
      </c>
      <c r="I86">
        <v>4</v>
      </c>
      <c r="J86">
        <v>83</v>
      </c>
      <c r="L86">
        <v>41</v>
      </c>
      <c r="M86">
        <v>42</v>
      </c>
      <c r="P86" t="s">
        <v>51</v>
      </c>
      <c r="Q86" s="5">
        <f>IF(Teams[[#This Row],[LgWin]]="Y", 1,
IF(Teams[[#This Row],[LgWin]] = "N", 0, " "))</f>
        <v>0</v>
      </c>
      <c r="S86" s="5" t="str">
        <f>IF(Teams[[#This Row],[WSWin]]="Y", 1,
IF(Teams[[#This Row],[WSWin]] = "N", 0, " "))</f>
        <v xml:space="preserve"> 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3">
      <c r="A87">
        <v>1880</v>
      </c>
      <c r="B87" s="5" t="b">
        <f>Teams[[#This Row],[yearID]]&gt;=1973</f>
        <v>0</v>
      </c>
      <c r="C87" s="5" t="b">
        <f>Teams[[#This Row],[yearID]]&gt;=1903</f>
        <v>0</v>
      </c>
      <c r="D87" t="s">
        <v>157</v>
      </c>
      <c r="E87" t="s">
        <v>209</v>
      </c>
      <c r="F87" t="s">
        <v>209</v>
      </c>
      <c r="G87" s="5" t="str">
        <f>VLOOKUP(Teams[[#This Row],[franchID]],TeamsFranchises!$A$2:$D$121,2,FALSE)</f>
        <v>Worcester Ruby Legs</v>
      </c>
      <c r="I87">
        <v>5</v>
      </c>
      <c r="J87">
        <v>85</v>
      </c>
      <c r="L87">
        <v>40</v>
      </c>
      <c r="M87">
        <v>43</v>
      </c>
      <c r="P87" t="s">
        <v>51</v>
      </c>
      <c r="Q87" s="5">
        <f>IF(Teams[[#This Row],[LgWin]]="Y", 1,
IF(Teams[[#This Row],[LgWin]] = "N", 0, " "))</f>
        <v>0</v>
      </c>
      <c r="S87" s="5" t="str">
        <f>IF(Teams[[#This Row],[WSWin]]="Y", 1,
IF(Teams[[#This Row],[WSWin]] = "N", 0, " "))</f>
        <v xml:space="preserve"> 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3">
      <c r="A88">
        <v>1881</v>
      </c>
      <c r="B88" s="5" t="b">
        <f>Teams[[#This Row],[yearID]]&gt;=1973</f>
        <v>0</v>
      </c>
      <c r="C88" s="5" t="b">
        <f>Teams[[#This Row],[yearID]]&gt;=1903</f>
        <v>0</v>
      </c>
      <c r="D88" t="s">
        <v>157</v>
      </c>
      <c r="E88" t="s">
        <v>191</v>
      </c>
      <c r="F88" t="s">
        <v>192</v>
      </c>
      <c r="G88" s="5" t="str">
        <f>VLOOKUP(Teams[[#This Row],[franchID]],TeamsFranchises!$A$2:$D$121,2,FALSE)</f>
        <v>Buffalo Bisons</v>
      </c>
      <c r="I88">
        <v>3</v>
      </c>
      <c r="J88">
        <v>83</v>
      </c>
      <c r="L88">
        <v>45</v>
      </c>
      <c r="M88">
        <v>38</v>
      </c>
      <c r="P88" t="s">
        <v>51</v>
      </c>
      <c r="Q88" s="5">
        <f>IF(Teams[[#This Row],[LgWin]]="Y", 1,
IF(Teams[[#This Row],[LgWin]] = "N", 0, " "))</f>
        <v>0</v>
      </c>
      <c r="S88" s="5" t="str">
        <f>IF(Teams[[#This Row],[WSWin]]="Y", 1,
IF(Teams[[#This Row],[WSWin]] = "N", 0, " "))</f>
        <v xml:space="preserve"> 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3">
      <c r="A89">
        <v>1881</v>
      </c>
      <c r="B89" s="5" t="b">
        <f>Teams[[#This Row],[yearID]]&gt;=1973</f>
        <v>0</v>
      </c>
      <c r="C89" s="5" t="b">
        <f>Teams[[#This Row],[yearID]]&gt;=1903</f>
        <v>0</v>
      </c>
      <c r="D89" t="s">
        <v>157</v>
      </c>
      <c r="E89" t="s">
        <v>158</v>
      </c>
      <c r="F89" t="s">
        <v>159</v>
      </c>
      <c r="G89" s="5" t="str">
        <f>VLOOKUP(Teams[[#This Row],[franchID]],TeamsFranchises!$A$2:$D$121,2,FALSE)</f>
        <v>Atlanta Braves</v>
      </c>
      <c r="I89">
        <v>6</v>
      </c>
      <c r="J89">
        <v>83</v>
      </c>
      <c r="L89">
        <v>38</v>
      </c>
      <c r="M89">
        <v>45</v>
      </c>
      <c r="P89" t="s">
        <v>51</v>
      </c>
      <c r="Q89" s="5">
        <f>IF(Teams[[#This Row],[LgWin]]="Y", 1,
IF(Teams[[#This Row],[LgWin]] = "N", 0, " "))</f>
        <v>0</v>
      </c>
      <c r="S89" s="5" t="str">
        <f>IF(Teams[[#This Row],[WSWin]]="Y", 1,
IF(Teams[[#This Row],[WSWin]] = "N", 0, " "))</f>
        <v xml:space="preserve"> 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3">
      <c r="A90">
        <v>1881</v>
      </c>
      <c r="B90" s="5" t="b">
        <f>Teams[[#This Row],[yearID]]&gt;=1973</f>
        <v>0</v>
      </c>
      <c r="C90" s="5" t="b">
        <f>Teams[[#This Row],[yearID]]&gt;=1903</f>
        <v>0</v>
      </c>
      <c r="D90" t="s">
        <v>157</v>
      </c>
      <c r="E90" t="s">
        <v>161</v>
      </c>
      <c r="F90" t="s">
        <v>162</v>
      </c>
      <c r="G90" s="5" t="str">
        <f>VLOOKUP(Teams[[#This Row],[franchID]],TeamsFranchises!$A$2:$D$121,2,FALSE)</f>
        <v>Chicago Cubs</v>
      </c>
      <c r="I90">
        <v>1</v>
      </c>
      <c r="J90">
        <v>84</v>
      </c>
      <c r="L90">
        <v>56</v>
      </c>
      <c r="M90">
        <v>28</v>
      </c>
      <c r="P90" t="s">
        <v>76</v>
      </c>
      <c r="Q90" s="5">
        <f>IF(Teams[[#This Row],[LgWin]]="Y", 1,
IF(Teams[[#This Row],[LgWin]] = "N", 0, " "))</f>
        <v>1</v>
      </c>
      <c r="S90" s="5" t="str">
        <f>IF(Teams[[#This Row],[WSWin]]="Y", 1,
IF(Teams[[#This Row],[WSWin]] = "N", 0, " "))</f>
        <v xml:space="preserve"> 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3">
      <c r="A91">
        <v>1881</v>
      </c>
      <c r="B91" s="5" t="b">
        <f>Teams[[#This Row],[yearID]]&gt;=1973</f>
        <v>0</v>
      </c>
      <c r="C91" s="5" t="b">
        <f>Teams[[#This Row],[yearID]]&gt;=1903</f>
        <v>0</v>
      </c>
      <c r="D91" t="s">
        <v>157</v>
      </c>
      <c r="E91" t="s">
        <v>195</v>
      </c>
      <c r="F91" t="s">
        <v>196</v>
      </c>
      <c r="G91" s="5" t="str">
        <f>VLOOKUP(Teams[[#This Row],[franchID]],TeamsFranchises!$A$2:$D$121,2,FALSE)</f>
        <v>Cleveland Blues</v>
      </c>
      <c r="I91">
        <v>7</v>
      </c>
      <c r="J91">
        <v>85</v>
      </c>
      <c r="L91">
        <v>36</v>
      </c>
      <c r="M91">
        <v>48</v>
      </c>
      <c r="P91" t="s">
        <v>51</v>
      </c>
      <c r="Q91" s="5">
        <f>IF(Teams[[#This Row],[LgWin]]="Y", 1,
IF(Teams[[#This Row],[LgWin]] = "N", 0, " "))</f>
        <v>0</v>
      </c>
      <c r="S91" s="5" t="str">
        <f>IF(Teams[[#This Row],[WSWin]]="Y", 1,
IF(Teams[[#This Row],[WSWin]] = "N", 0, " "))</f>
        <v xml:space="preserve"> 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3">
      <c r="A92">
        <v>1881</v>
      </c>
      <c r="B92" s="5" t="b">
        <f>Teams[[#This Row],[yearID]]&gt;=1973</f>
        <v>0</v>
      </c>
      <c r="C92" s="5" t="b">
        <f>Teams[[#This Row],[yearID]]&gt;=1903</f>
        <v>0</v>
      </c>
      <c r="D92" t="s">
        <v>157</v>
      </c>
      <c r="E92" t="s">
        <v>212</v>
      </c>
      <c r="F92" t="s">
        <v>212</v>
      </c>
      <c r="G92" s="5" t="str">
        <f>VLOOKUP(Teams[[#This Row],[franchID]],TeamsFranchises!$A$2:$D$121,2,FALSE)</f>
        <v>Detroit Wolverines</v>
      </c>
      <c r="I92">
        <v>4</v>
      </c>
      <c r="J92">
        <v>84</v>
      </c>
      <c r="L92">
        <v>41</v>
      </c>
      <c r="M92">
        <v>43</v>
      </c>
      <c r="P92" t="s">
        <v>51</v>
      </c>
      <c r="Q92" s="5">
        <f>IF(Teams[[#This Row],[LgWin]]="Y", 1,
IF(Teams[[#This Row],[LgWin]] = "N", 0, " "))</f>
        <v>0</v>
      </c>
      <c r="S92" s="5" t="str">
        <f>IF(Teams[[#This Row],[WSWin]]="Y", 1,
IF(Teams[[#This Row],[WSWin]] = "N", 0, " "))</f>
        <v xml:space="preserve"> 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3">
      <c r="A93">
        <v>1881</v>
      </c>
      <c r="B93" s="5" t="b">
        <f>Teams[[#This Row],[yearID]]&gt;=1973</f>
        <v>0</v>
      </c>
      <c r="C93" s="5" t="b">
        <f>Teams[[#This Row],[yearID]]&gt;=1903</f>
        <v>0</v>
      </c>
      <c r="D93" t="s">
        <v>157</v>
      </c>
      <c r="E93" t="s">
        <v>188</v>
      </c>
      <c r="F93" t="s">
        <v>188</v>
      </c>
      <c r="G93" s="5" t="str">
        <f>VLOOKUP(Teams[[#This Row],[franchID]],TeamsFranchises!$A$2:$D$121,2,FALSE)</f>
        <v>Providence Grays</v>
      </c>
      <c r="I93">
        <v>2</v>
      </c>
      <c r="J93">
        <v>85</v>
      </c>
      <c r="L93">
        <v>47</v>
      </c>
      <c r="M93">
        <v>37</v>
      </c>
      <c r="P93" t="s">
        <v>51</v>
      </c>
      <c r="Q93" s="5">
        <f>IF(Teams[[#This Row],[LgWin]]="Y", 1,
IF(Teams[[#This Row],[LgWin]] = "N", 0, " "))</f>
        <v>0</v>
      </c>
      <c r="S93" s="5" t="str">
        <f>IF(Teams[[#This Row],[WSWin]]="Y", 1,
IF(Teams[[#This Row],[WSWin]] = "N", 0, " "))</f>
        <v xml:space="preserve"> 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3">
      <c r="A94">
        <v>1881</v>
      </c>
      <c r="B94" s="5" t="b">
        <f>Teams[[#This Row],[yearID]]&gt;=1973</f>
        <v>0</v>
      </c>
      <c r="C94" s="5" t="b">
        <f>Teams[[#This Row],[yearID]]&gt;=1903</f>
        <v>0</v>
      </c>
      <c r="D94" t="s">
        <v>157</v>
      </c>
      <c r="E94" t="s">
        <v>204</v>
      </c>
      <c r="F94" t="s">
        <v>205</v>
      </c>
      <c r="G94" s="5" t="str">
        <f>VLOOKUP(Teams[[#This Row],[franchID]],TeamsFranchises!$A$2:$D$121,2,FALSE)</f>
        <v>Troy Trojans</v>
      </c>
      <c r="I94">
        <v>5</v>
      </c>
      <c r="J94">
        <v>85</v>
      </c>
      <c r="L94">
        <v>39</v>
      </c>
      <c r="M94">
        <v>45</v>
      </c>
      <c r="P94" t="s">
        <v>51</v>
      </c>
      <c r="Q94" s="5">
        <f>IF(Teams[[#This Row],[LgWin]]="Y", 1,
IF(Teams[[#This Row],[LgWin]] = "N", 0, " "))</f>
        <v>0</v>
      </c>
      <c r="S94" s="5" t="str">
        <f>IF(Teams[[#This Row],[WSWin]]="Y", 1,
IF(Teams[[#This Row],[WSWin]] = "N", 0, " "))</f>
        <v xml:space="preserve"> 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3">
      <c r="A95">
        <v>1881</v>
      </c>
      <c r="B95" s="5" t="b">
        <f>Teams[[#This Row],[yearID]]&gt;=1973</f>
        <v>0</v>
      </c>
      <c r="C95" s="5" t="b">
        <f>Teams[[#This Row],[yearID]]&gt;=1903</f>
        <v>0</v>
      </c>
      <c r="D95" t="s">
        <v>157</v>
      </c>
      <c r="E95" t="s">
        <v>209</v>
      </c>
      <c r="F95" t="s">
        <v>209</v>
      </c>
      <c r="G95" s="5" t="str">
        <f>VLOOKUP(Teams[[#This Row],[franchID]],TeamsFranchises!$A$2:$D$121,2,FALSE)</f>
        <v>Worcester Ruby Legs</v>
      </c>
      <c r="I95">
        <v>8</v>
      </c>
      <c r="J95">
        <v>83</v>
      </c>
      <c r="L95">
        <v>32</v>
      </c>
      <c r="M95">
        <v>50</v>
      </c>
      <c r="P95" t="s">
        <v>51</v>
      </c>
      <c r="Q95" s="5">
        <f>IF(Teams[[#This Row],[LgWin]]="Y", 1,
IF(Teams[[#This Row],[LgWin]] = "N", 0, " "))</f>
        <v>0</v>
      </c>
      <c r="S95" s="5" t="str">
        <f>IF(Teams[[#This Row],[WSWin]]="Y", 1,
IF(Teams[[#This Row],[WSWin]] = "N", 0, " "))</f>
        <v xml:space="preserve"> 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3">
      <c r="A96">
        <v>1882</v>
      </c>
      <c r="B96" s="5" t="b">
        <f>Teams[[#This Row],[yearID]]&gt;=1973</f>
        <v>0</v>
      </c>
      <c r="C96" s="5" t="b">
        <f>Teams[[#This Row],[yearID]]&gt;=1903</f>
        <v>0</v>
      </c>
      <c r="D96" t="s">
        <v>157</v>
      </c>
      <c r="E96" t="s">
        <v>191</v>
      </c>
      <c r="F96" t="s">
        <v>192</v>
      </c>
      <c r="G96" s="5" t="str">
        <f>VLOOKUP(Teams[[#This Row],[franchID]],TeamsFranchises!$A$2:$D$121,2,FALSE)</f>
        <v>Buffalo Bisons</v>
      </c>
      <c r="I96">
        <v>3</v>
      </c>
      <c r="J96">
        <v>84</v>
      </c>
      <c r="L96">
        <v>45</v>
      </c>
      <c r="M96">
        <v>39</v>
      </c>
      <c r="P96" t="s">
        <v>51</v>
      </c>
      <c r="Q96" s="5">
        <f>IF(Teams[[#This Row],[LgWin]]="Y", 1,
IF(Teams[[#This Row],[LgWin]] = "N", 0, " "))</f>
        <v>0</v>
      </c>
      <c r="S96" s="5" t="str">
        <f>IF(Teams[[#This Row],[WSWin]]="Y", 1,
IF(Teams[[#This Row],[WSWin]] = "N", 0, " "))</f>
        <v xml:space="preserve"> 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3">
      <c r="A97">
        <v>1882</v>
      </c>
      <c r="B97" s="5" t="b">
        <f>Teams[[#This Row],[yearID]]&gt;=1973</f>
        <v>0</v>
      </c>
      <c r="C97" s="5" t="b">
        <f>Teams[[#This Row],[yearID]]&gt;=1903</f>
        <v>0</v>
      </c>
      <c r="D97" t="s">
        <v>215</v>
      </c>
      <c r="E97" t="s">
        <v>216</v>
      </c>
      <c r="F97" t="s">
        <v>217</v>
      </c>
      <c r="G97" s="5" t="str">
        <f>VLOOKUP(Teams[[#This Row],[franchID]],TeamsFranchises!$A$2:$D$121,2,FALSE)</f>
        <v>Baltimore Orioles</v>
      </c>
      <c r="I97">
        <v>6</v>
      </c>
      <c r="J97">
        <v>74</v>
      </c>
      <c r="L97">
        <v>19</v>
      </c>
      <c r="M97">
        <v>54</v>
      </c>
      <c r="P97" t="s">
        <v>51</v>
      </c>
      <c r="Q97" s="5">
        <f>IF(Teams[[#This Row],[LgWin]]="Y", 1,
IF(Teams[[#This Row],[LgWin]] = "N", 0, " "))</f>
        <v>0</v>
      </c>
      <c r="S97" s="5" t="str">
        <f>IF(Teams[[#This Row],[WSWin]]="Y", 1,
IF(Teams[[#This Row],[WSWin]] = "N", 0, " "))</f>
        <v xml:space="preserve"> 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216</v>
      </c>
    </row>
    <row r="98" spans="1:53" x14ac:dyDescent="0.3">
      <c r="A98">
        <v>1882</v>
      </c>
      <c r="B98" s="5" t="b">
        <f>Teams[[#This Row],[yearID]]&gt;=1973</f>
        <v>0</v>
      </c>
      <c r="C98" s="5" t="b">
        <f>Teams[[#This Row],[yearID]]&gt;=1903</f>
        <v>0</v>
      </c>
      <c r="D98" t="s">
        <v>157</v>
      </c>
      <c r="E98" t="s">
        <v>158</v>
      </c>
      <c r="F98" t="s">
        <v>159</v>
      </c>
      <c r="G98" s="5" t="str">
        <f>VLOOKUP(Teams[[#This Row],[franchID]],TeamsFranchises!$A$2:$D$121,2,FALSE)</f>
        <v>Atlanta Braves</v>
      </c>
      <c r="I98">
        <v>3</v>
      </c>
      <c r="J98">
        <v>85</v>
      </c>
      <c r="L98">
        <v>45</v>
      </c>
      <c r="M98">
        <v>39</v>
      </c>
      <c r="P98" t="s">
        <v>51</v>
      </c>
      <c r="Q98" s="5">
        <f>IF(Teams[[#This Row],[LgWin]]="Y", 1,
IF(Teams[[#This Row],[LgWin]] = "N", 0, " "))</f>
        <v>0</v>
      </c>
      <c r="S98" s="5" t="str">
        <f>IF(Teams[[#This Row],[WSWin]]="Y", 1,
IF(Teams[[#This Row],[WSWin]] = "N", 0, " "))</f>
        <v xml:space="preserve"> 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3">
      <c r="A99">
        <v>1882</v>
      </c>
      <c r="B99" s="5" t="b">
        <f>Teams[[#This Row],[yearID]]&gt;=1973</f>
        <v>0</v>
      </c>
      <c r="C99" s="5" t="b">
        <f>Teams[[#This Row],[yearID]]&gt;=1903</f>
        <v>0</v>
      </c>
      <c r="D99" t="s">
        <v>157</v>
      </c>
      <c r="E99" t="s">
        <v>161</v>
      </c>
      <c r="F99" t="s">
        <v>162</v>
      </c>
      <c r="G99" s="5" t="str">
        <f>VLOOKUP(Teams[[#This Row],[franchID]],TeamsFranchises!$A$2:$D$121,2,FALSE)</f>
        <v>Chicago Cubs</v>
      </c>
      <c r="I99">
        <v>1</v>
      </c>
      <c r="J99">
        <v>84</v>
      </c>
      <c r="L99">
        <v>55</v>
      </c>
      <c r="M99">
        <v>29</v>
      </c>
      <c r="P99" t="s">
        <v>76</v>
      </c>
      <c r="Q99" s="5">
        <f>IF(Teams[[#This Row],[LgWin]]="Y", 1,
IF(Teams[[#This Row],[LgWin]] = "N", 0, " "))</f>
        <v>1</v>
      </c>
      <c r="S99" s="5" t="str">
        <f>IF(Teams[[#This Row],[WSWin]]="Y", 1,
IF(Teams[[#This Row],[WSWin]] = "N", 0, " "))</f>
        <v xml:space="preserve"> 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3">
      <c r="A100">
        <v>1882</v>
      </c>
      <c r="B100" s="5" t="b">
        <f>Teams[[#This Row],[yearID]]&gt;=1973</f>
        <v>0</v>
      </c>
      <c r="C100" s="5" t="b">
        <f>Teams[[#This Row],[yearID]]&gt;=1903</f>
        <v>0</v>
      </c>
      <c r="D100" t="s">
        <v>157</v>
      </c>
      <c r="E100" t="s">
        <v>195</v>
      </c>
      <c r="F100" t="s">
        <v>196</v>
      </c>
      <c r="G100" s="5" t="str">
        <f>VLOOKUP(Teams[[#This Row],[franchID]],TeamsFranchises!$A$2:$D$121,2,FALSE)</f>
        <v>Cleveland Blues</v>
      </c>
      <c r="I100">
        <v>5</v>
      </c>
      <c r="J100">
        <v>84</v>
      </c>
      <c r="L100">
        <v>42</v>
      </c>
      <c r="M100">
        <v>40</v>
      </c>
      <c r="P100" t="s">
        <v>51</v>
      </c>
      <c r="Q100" s="5">
        <f>IF(Teams[[#This Row],[LgWin]]="Y", 1,
IF(Teams[[#This Row],[LgWin]] = "N", 0, " "))</f>
        <v>0</v>
      </c>
      <c r="S100" s="5" t="str">
        <f>IF(Teams[[#This Row],[WSWin]]="Y", 1,
IF(Teams[[#This Row],[WSWin]] = "N", 0, " "))</f>
        <v xml:space="preserve"> 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3">
      <c r="A101">
        <v>1882</v>
      </c>
      <c r="B101" s="5" t="b">
        <f>Teams[[#This Row],[yearID]]&gt;=1973</f>
        <v>0</v>
      </c>
      <c r="C101" s="5" t="b">
        <f>Teams[[#This Row],[yearID]]&gt;=1903</f>
        <v>0</v>
      </c>
      <c r="D101" t="s">
        <v>215</v>
      </c>
      <c r="E101" t="s">
        <v>220</v>
      </c>
      <c r="F101" t="s">
        <v>167</v>
      </c>
      <c r="G101" s="5" t="str">
        <f>VLOOKUP(Teams[[#This Row],[franchID]],TeamsFranchises!$A$2:$D$121,2,FALSE)</f>
        <v>Cincinnati Reds</v>
      </c>
      <c r="I101">
        <v>1</v>
      </c>
      <c r="J101">
        <v>80</v>
      </c>
      <c r="L101">
        <v>55</v>
      </c>
      <c r="M101">
        <v>25</v>
      </c>
      <c r="P101" t="s">
        <v>76</v>
      </c>
      <c r="Q101" s="5">
        <f>IF(Teams[[#This Row],[LgWin]]="Y", 1,
IF(Teams[[#This Row],[LgWin]] = "N", 0, " "))</f>
        <v>1</v>
      </c>
      <c r="S101" s="5" t="str">
        <f>IF(Teams[[#This Row],[WSWin]]="Y", 1,
IF(Teams[[#This Row],[WSWin]] = "N", 0, " "))</f>
        <v xml:space="preserve"> 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3">
      <c r="A102">
        <v>1882</v>
      </c>
      <c r="B102" s="5" t="b">
        <f>Teams[[#This Row],[yearID]]&gt;=1973</f>
        <v>0</v>
      </c>
      <c r="C102" s="5" t="b">
        <f>Teams[[#This Row],[yearID]]&gt;=1903</f>
        <v>0</v>
      </c>
      <c r="D102" t="s">
        <v>157</v>
      </c>
      <c r="E102" t="s">
        <v>212</v>
      </c>
      <c r="F102" t="s">
        <v>212</v>
      </c>
      <c r="G102" s="5" t="str">
        <f>VLOOKUP(Teams[[#This Row],[franchID]],TeamsFranchises!$A$2:$D$121,2,FALSE)</f>
        <v>Detroit Wolverines</v>
      </c>
      <c r="I102">
        <v>5</v>
      </c>
      <c r="J102">
        <v>86</v>
      </c>
      <c r="L102">
        <v>42</v>
      </c>
      <c r="M102">
        <v>41</v>
      </c>
      <c r="P102" t="s">
        <v>51</v>
      </c>
      <c r="Q102" s="5">
        <f>IF(Teams[[#This Row],[LgWin]]="Y", 1,
IF(Teams[[#This Row],[LgWin]] = "N", 0, " "))</f>
        <v>0</v>
      </c>
      <c r="S102" s="5" t="str">
        <f>IF(Teams[[#This Row],[WSWin]]="Y", 1,
IF(Teams[[#This Row],[WSWin]] = "N", 0, " "))</f>
        <v xml:space="preserve"> 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3">
      <c r="A103">
        <v>1882</v>
      </c>
      <c r="B103" s="5" t="b">
        <f>Teams[[#This Row],[yearID]]&gt;=1973</f>
        <v>0</v>
      </c>
      <c r="C103" s="5" t="b">
        <f>Teams[[#This Row],[yearID]]&gt;=1903</f>
        <v>0</v>
      </c>
      <c r="D103" t="s">
        <v>215</v>
      </c>
      <c r="E103" t="s">
        <v>222</v>
      </c>
      <c r="F103" t="s">
        <v>172</v>
      </c>
      <c r="G103" s="5" t="str">
        <f>VLOOKUP(Teams[[#This Row],[franchID]],TeamsFranchises!$A$2:$D$121,2,FALSE)</f>
        <v>Louisville Colonels</v>
      </c>
      <c r="I103">
        <v>2</v>
      </c>
      <c r="J103">
        <v>79</v>
      </c>
      <c r="L103">
        <v>42</v>
      </c>
      <c r="M103">
        <v>38</v>
      </c>
      <c r="P103" t="s">
        <v>51</v>
      </c>
      <c r="Q103" s="5">
        <f>IF(Teams[[#This Row],[LgWin]]="Y", 1,
IF(Teams[[#This Row],[LgWin]] = "N", 0, " "))</f>
        <v>0</v>
      </c>
      <c r="S103" s="5" t="str">
        <f>IF(Teams[[#This Row],[WSWin]]="Y", 1,
IF(Teams[[#This Row],[WSWin]] = "N", 0, " "))</f>
        <v xml:space="preserve"> 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3">
      <c r="A104">
        <v>1882</v>
      </c>
      <c r="B104" s="5" t="b">
        <f>Teams[[#This Row],[yearID]]&gt;=1973</f>
        <v>0</v>
      </c>
      <c r="C104" s="5" t="b">
        <f>Teams[[#This Row],[yearID]]&gt;=1903</f>
        <v>0</v>
      </c>
      <c r="D104" t="s">
        <v>215</v>
      </c>
      <c r="E104" t="s">
        <v>225</v>
      </c>
      <c r="F104" t="s">
        <v>226</v>
      </c>
      <c r="G104" s="5" t="str">
        <f>VLOOKUP(Teams[[#This Row],[franchID]],TeamsFranchises!$A$2:$D$121,2,FALSE)</f>
        <v>Philadelphia Athletics</v>
      </c>
      <c r="I104">
        <v>3</v>
      </c>
      <c r="J104">
        <v>75</v>
      </c>
      <c r="L104">
        <v>41</v>
      </c>
      <c r="M104">
        <v>34</v>
      </c>
      <c r="P104" t="s">
        <v>51</v>
      </c>
      <c r="Q104" s="5">
        <f>IF(Teams[[#This Row],[LgWin]]="Y", 1,
IF(Teams[[#This Row],[LgWin]] = "N", 0, " "))</f>
        <v>0</v>
      </c>
      <c r="S104" s="5" t="str">
        <f>IF(Teams[[#This Row],[WSWin]]="Y", 1,
IF(Teams[[#This Row],[WSWin]] = "N", 0, " "))</f>
        <v xml:space="preserve"> 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3">
      <c r="A105">
        <v>1882</v>
      </c>
      <c r="B105" s="5" t="b">
        <f>Teams[[#This Row],[yearID]]&gt;=1973</f>
        <v>0</v>
      </c>
      <c r="C105" s="5" t="b">
        <f>Teams[[#This Row],[yearID]]&gt;=1903</f>
        <v>0</v>
      </c>
      <c r="D105" t="s">
        <v>157</v>
      </c>
      <c r="E105" t="s">
        <v>188</v>
      </c>
      <c r="F105" t="s">
        <v>188</v>
      </c>
      <c r="G105" s="5" t="str">
        <f>VLOOKUP(Teams[[#This Row],[franchID]],TeamsFranchises!$A$2:$D$121,2,FALSE)</f>
        <v>Providence Grays</v>
      </c>
      <c r="I105">
        <v>2</v>
      </c>
      <c r="J105">
        <v>84</v>
      </c>
      <c r="L105">
        <v>52</v>
      </c>
      <c r="M105">
        <v>32</v>
      </c>
      <c r="P105" t="s">
        <v>51</v>
      </c>
      <c r="Q105" s="5">
        <f>IF(Teams[[#This Row],[LgWin]]="Y", 1,
IF(Teams[[#This Row],[LgWin]] = "N", 0, " "))</f>
        <v>0</v>
      </c>
      <c r="S105" s="5" t="str">
        <f>IF(Teams[[#This Row],[WSWin]]="Y", 1,
IF(Teams[[#This Row],[WSWin]] = "N", 0, " "))</f>
        <v xml:space="preserve"> 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3">
      <c r="A106">
        <v>1882</v>
      </c>
      <c r="B106" s="5" t="b">
        <f>Teams[[#This Row],[yearID]]&gt;=1973</f>
        <v>0</v>
      </c>
      <c r="C106" s="5" t="b">
        <f>Teams[[#This Row],[yearID]]&gt;=1903</f>
        <v>0</v>
      </c>
      <c r="D106" t="s">
        <v>215</v>
      </c>
      <c r="E106" t="s">
        <v>228</v>
      </c>
      <c r="F106" t="s">
        <v>229</v>
      </c>
      <c r="G106" s="5" t="str">
        <f>VLOOKUP(Teams[[#This Row],[franchID]],TeamsFranchises!$A$2:$D$121,2,FALSE)</f>
        <v>Pittsburgh Pirates</v>
      </c>
      <c r="I106">
        <v>4</v>
      </c>
      <c r="J106">
        <v>79</v>
      </c>
      <c r="L106">
        <v>39</v>
      </c>
      <c r="M106">
        <v>39</v>
      </c>
      <c r="P106" t="s">
        <v>51</v>
      </c>
      <c r="Q106" s="5">
        <f>IF(Teams[[#This Row],[LgWin]]="Y", 1,
IF(Teams[[#This Row],[LgWin]] = "N", 0, " "))</f>
        <v>0</v>
      </c>
      <c r="S106" s="5" t="str">
        <f>IF(Teams[[#This Row],[WSWin]]="Y", 1,
IF(Teams[[#This Row],[WSWin]] = "N", 0, " "))</f>
        <v xml:space="preserve"> 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3">
      <c r="A107">
        <v>1882</v>
      </c>
      <c r="B107" s="5" t="b">
        <f>Teams[[#This Row],[yearID]]&gt;=1973</f>
        <v>0</v>
      </c>
      <c r="C107" s="5" t="b">
        <f>Teams[[#This Row],[yearID]]&gt;=1903</f>
        <v>0</v>
      </c>
      <c r="D107" t="s">
        <v>215</v>
      </c>
      <c r="E107" t="s">
        <v>232</v>
      </c>
      <c r="F107" t="s">
        <v>154</v>
      </c>
      <c r="G107" s="5" t="str">
        <f>VLOOKUP(Teams[[#This Row],[franchID]],TeamsFranchises!$A$2:$D$121,2,FALSE)</f>
        <v>St. Louis Cardinals</v>
      </c>
      <c r="I107">
        <v>5</v>
      </c>
      <c r="J107">
        <v>79</v>
      </c>
      <c r="L107">
        <v>37</v>
      </c>
      <c r="M107">
        <v>43</v>
      </c>
      <c r="P107" t="s">
        <v>51</v>
      </c>
      <c r="Q107" s="5">
        <f>IF(Teams[[#This Row],[LgWin]]="Y", 1,
IF(Teams[[#This Row],[LgWin]] = "N", 0, " "))</f>
        <v>0</v>
      </c>
      <c r="S107" s="5" t="str">
        <f>IF(Teams[[#This Row],[WSWin]]="Y", 1,
IF(Teams[[#This Row],[WSWin]] = "N", 0, " "))</f>
        <v xml:space="preserve"> 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3">
      <c r="A108">
        <v>1882</v>
      </c>
      <c r="B108" s="5" t="b">
        <f>Teams[[#This Row],[yearID]]&gt;=1973</f>
        <v>0</v>
      </c>
      <c r="C108" s="5" t="b">
        <f>Teams[[#This Row],[yearID]]&gt;=1903</f>
        <v>0</v>
      </c>
      <c r="D108" t="s">
        <v>157</v>
      </c>
      <c r="E108" t="s">
        <v>204</v>
      </c>
      <c r="F108" t="s">
        <v>205</v>
      </c>
      <c r="G108" s="5" t="str">
        <f>VLOOKUP(Teams[[#This Row],[franchID]],TeamsFranchises!$A$2:$D$121,2,FALSE)</f>
        <v>Troy Trojans</v>
      </c>
      <c r="I108">
        <v>7</v>
      </c>
      <c r="J108">
        <v>85</v>
      </c>
      <c r="L108">
        <v>35</v>
      </c>
      <c r="M108">
        <v>48</v>
      </c>
      <c r="P108" t="s">
        <v>51</v>
      </c>
      <c r="Q108" s="5">
        <f>IF(Teams[[#This Row],[LgWin]]="Y", 1,
IF(Teams[[#This Row],[LgWin]] = "N", 0, " "))</f>
        <v>0</v>
      </c>
      <c r="S108" s="5" t="str">
        <f>IF(Teams[[#This Row],[WSWin]]="Y", 1,
IF(Teams[[#This Row],[WSWin]] = "N", 0, " "))</f>
        <v xml:space="preserve"> 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3">
      <c r="A109">
        <v>1882</v>
      </c>
      <c r="B109" s="5" t="b">
        <f>Teams[[#This Row],[yearID]]&gt;=1973</f>
        <v>0</v>
      </c>
      <c r="C109" s="5" t="b">
        <f>Teams[[#This Row],[yearID]]&gt;=1903</f>
        <v>0</v>
      </c>
      <c r="D109" t="s">
        <v>157</v>
      </c>
      <c r="E109" t="s">
        <v>209</v>
      </c>
      <c r="F109" t="s">
        <v>209</v>
      </c>
      <c r="G109" s="5" t="str">
        <f>VLOOKUP(Teams[[#This Row],[franchID]],TeamsFranchises!$A$2:$D$121,2,FALSE)</f>
        <v>Worcester Ruby Legs</v>
      </c>
      <c r="I109">
        <v>8</v>
      </c>
      <c r="J109">
        <v>84</v>
      </c>
      <c r="L109">
        <v>18</v>
      </c>
      <c r="M109">
        <v>66</v>
      </c>
      <c r="P109" t="s">
        <v>51</v>
      </c>
      <c r="Q109" s="5">
        <f>IF(Teams[[#This Row],[LgWin]]="Y", 1,
IF(Teams[[#This Row],[LgWin]] = "N", 0, " "))</f>
        <v>0</v>
      </c>
      <c r="S109" s="5" t="str">
        <f>IF(Teams[[#This Row],[WSWin]]="Y", 1,
IF(Teams[[#This Row],[WSWin]] = "N", 0, " "))</f>
        <v xml:space="preserve"> 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3">
      <c r="A110">
        <v>1883</v>
      </c>
      <c r="B110" s="5" t="b">
        <f>Teams[[#This Row],[yearID]]&gt;=1973</f>
        <v>0</v>
      </c>
      <c r="C110" s="5" t="b">
        <f>Teams[[#This Row],[yearID]]&gt;=1903</f>
        <v>0</v>
      </c>
      <c r="D110" t="s">
        <v>157</v>
      </c>
      <c r="E110" t="s">
        <v>191</v>
      </c>
      <c r="F110" t="s">
        <v>192</v>
      </c>
      <c r="G110" s="5" t="str">
        <f>VLOOKUP(Teams[[#This Row],[franchID]],TeamsFranchises!$A$2:$D$121,2,FALSE)</f>
        <v>Buffalo Bisons</v>
      </c>
      <c r="I110">
        <v>5</v>
      </c>
      <c r="J110">
        <v>98</v>
      </c>
      <c r="L110">
        <v>52</v>
      </c>
      <c r="M110">
        <v>45</v>
      </c>
      <c r="P110" t="s">
        <v>51</v>
      </c>
      <c r="Q110" s="5">
        <f>IF(Teams[[#This Row],[LgWin]]="Y", 1,
IF(Teams[[#This Row],[LgWin]] = "N", 0, " "))</f>
        <v>0</v>
      </c>
      <c r="S110" s="5" t="str">
        <f>IF(Teams[[#This Row],[WSWin]]="Y", 1,
IF(Teams[[#This Row],[WSWin]] = "N", 0, " "))</f>
        <v xml:space="preserve"> 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3">
      <c r="A111">
        <v>1883</v>
      </c>
      <c r="B111" s="5" t="b">
        <f>Teams[[#This Row],[yearID]]&gt;=1973</f>
        <v>0</v>
      </c>
      <c r="C111" s="5" t="b">
        <f>Teams[[#This Row],[yearID]]&gt;=1903</f>
        <v>0</v>
      </c>
      <c r="D111" t="s">
        <v>215</v>
      </c>
      <c r="E111" t="s">
        <v>216</v>
      </c>
      <c r="F111" t="s">
        <v>217</v>
      </c>
      <c r="G111" s="5" t="str">
        <f>VLOOKUP(Teams[[#This Row],[franchID]],TeamsFranchises!$A$2:$D$121,2,FALSE)</f>
        <v>Baltimore Orioles</v>
      </c>
      <c r="I111">
        <v>8</v>
      </c>
      <c r="J111">
        <v>96</v>
      </c>
      <c r="L111">
        <v>28</v>
      </c>
      <c r="M111">
        <v>68</v>
      </c>
      <c r="P111" t="s">
        <v>51</v>
      </c>
      <c r="Q111" s="5">
        <f>IF(Teams[[#This Row],[LgWin]]="Y", 1,
IF(Teams[[#This Row],[LgWin]] = "N", 0, " "))</f>
        <v>0</v>
      </c>
      <c r="S111" s="5" t="str">
        <f>IF(Teams[[#This Row],[WSWin]]="Y", 1,
IF(Teams[[#This Row],[WSWin]] = "N", 0, " "))</f>
        <v xml:space="preserve"> 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3">
      <c r="A112">
        <v>1883</v>
      </c>
      <c r="B112" s="5" t="b">
        <f>Teams[[#This Row],[yearID]]&gt;=1973</f>
        <v>0</v>
      </c>
      <c r="C112" s="5" t="b">
        <f>Teams[[#This Row],[yearID]]&gt;=1903</f>
        <v>0</v>
      </c>
      <c r="D112" t="s">
        <v>157</v>
      </c>
      <c r="E112" t="s">
        <v>158</v>
      </c>
      <c r="F112" t="s">
        <v>159</v>
      </c>
      <c r="G112" s="5" t="str">
        <f>VLOOKUP(Teams[[#This Row],[franchID]],TeamsFranchises!$A$2:$D$121,2,FALSE)</f>
        <v>Atlanta Braves</v>
      </c>
      <c r="I112">
        <v>1</v>
      </c>
      <c r="J112">
        <v>98</v>
      </c>
      <c r="L112">
        <v>63</v>
      </c>
      <c r="M112">
        <v>35</v>
      </c>
      <c r="P112" t="s">
        <v>76</v>
      </c>
      <c r="Q112" s="5">
        <f>IF(Teams[[#This Row],[LgWin]]="Y", 1,
IF(Teams[[#This Row],[LgWin]] = "N", 0, " "))</f>
        <v>1</v>
      </c>
      <c r="S112" s="5" t="str">
        <f>IF(Teams[[#This Row],[WSWin]]="Y", 1,
IF(Teams[[#This Row],[WSWin]] = "N", 0, " "))</f>
        <v xml:space="preserve"> 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3">
      <c r="A113">
        <v>1883</v>
      </c>
      <c r="B113" s="5" t="b">
        <f>Teams[[#This Row],[yearID]]&gt;=1973</f>
        <v>0</v>
      </c>
      <c r="C113" s="5" t="b">
        <f>Teams[[#This Row],[yearID]]&gt;=1903</f>
        <v>0</v>
      </c>
      <c r="D113" t="s">
        <v>157</v>
      </c>
      <c r="E113" t="s">
        <v>161</v>
      </c>
      <c r="F113" t="s">
        <v>162</v>
      </c>
      <c r="G113" s="5" t="str">
        <f>VLOOKUP(Teams[[#This Row],[franchID]],TeamsFranchises!$A$2:$D$121,2,FALSE)</f>
        <v>Chicago Cubs</v>
      </c>
      <c r="I113">
        <v>2</v>
      </c>
      <c r="J113">
        <v>98</v>
      </c>
      <c r="L113">
        <v>59</v>
      </c>
      <c r="M113">
        <v>39</v>
      </c>
      <c r="P113" t="s">
        <v>51</v>
      </c>
      <c r="Q113" s="5">
        <f>IF(Teams[[#This Row],[LgWin]]="Y", 1,
IF(Teams[[#This Row],[LgWin]] = "N", 0, " "))</f>
        <v>0</v>
      </c>
      <c r="S113" s="5" t="str">
        <f>IF(Teams[[#This Row],[WSWin]]="Y", 1,
IF(Teams[[#This Row],[WSWin]] = "N", 0, " "))</f>
        <v xml:space="preserve"> 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3">
      <c r="A114">
        <v>1883</v>
      </c>
      <c r="B114" s="5" t="b">
        <f>Teams[[#This Row],[yearID]]&gt;=1973</f>
        <v>0</v>
      </c>
      <c r="C114" s="5" t="b">
        <f>Teams[[#This Row],[yearID]]&gt;=1903</f>
        <v>0</v>
      </c>
      <c r="D114" t="s">
        <v>157</v>
      </c>
      <c r="E114" t="s">
        <v>195</v>
      </c>
      <c r="F114" t="s">
        <v>196</v>
      </c>
      <c r="G114" s="5" t="str">
        <f>VLOOKUP(Teams[[#This Row],[franchID]],TeamsFranchises!$A$2:$D$121,2,FALSE)</f>
        <v>Cleveland Blues</v>
      </c>
      <c r="I114">
        <v>4</v>
      </c>
      <c r="J114">
        <v>100</v>
      </c>
      <c r="L114">
        <v>55</v>
      </c>
      <c r="M114">
        <v>42</v>
      </c>
      <c r="P114" t="s">
        <v>51</v>
      </c>
      <c r="Q114" s="5">
        <f>IF(Teams[[#This Row],[LgWin]]="Y", 1,
IF(Teams[[#This Row],[LgWin]] = "N", 0, " "))</f>
        <v>0</v>
      </c>
      <c r="S114" s="5" t="str">
        <f>IF(Teams[[#This Row],[WSWin]]="Y", 1,
IF(Teams[[#This Row],[WSWin]] = "N", 0, " "))</f>
        <v xml:space="preserve"> 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3">
      <c r="A115">
        <v>1883</v>
      </c>
      <c r="B115" s="5" t="b">
        <f>Teams[[#This Row],[yearID]]&gt;=1973</f>
        <v>0</v>
      </c>
      <c r="C115" s="5" t="b">
        <f>Teams[[#This Row],[yearID]]&gt;=1903</f>
        <v>0</v>
      </c>
      <c r="D115" t="s">
        <v>215</v>
      </c>
      <c r="E115" t="s">
        <v>237</v>
      </c>
      <c r="F115" t="s">
        <v>238</v>
      </c>
      <c r="G115" s="5" t="str">
        <f>VLOOKUP(Teams[[#This Row],[franchID]],TeamsFranchises!$A$2:$D$121,2,FALSE)</f>
        <v>Columbus Buckeyes</v>
      </c>
      <c r="I115">
        <v>6</v>
      </c>
      <c r="J115">
        <v>97</v>
      </c>
      <c r="L115">
        <v>32</v>
      </c>
      <c r="M115">
        <v>65</v>
      </c>
      <c r="P115" t="s">
        <v>51</v>
      </c>
      <c r="Q115" s="5">
        <f>IF(Teams[[#This Row],[LgWin]]="Y", 1,
IF(Teams[[#This Row],[LgWin]] = "N", 0, " "))</f>
        <v>0</v>
      </c>
      <c r="S115" s="5" t="str">
        <f>IF(Teams[[#This Row],[WSWin]]="Y", 1,
IF(Teams[[#This Row],[WSWin]] = "N", 0, " "))</f>
        <v xml:space="preserve"> 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3">
      <c r="A116">
        <v>1883</v>
      </c>
      <c r="B116" s="5" t="b">
        <f>Teams[[#This Row],[yearID]]&gt;=1973</f>
        <v>0</v>
      </c>
      <c r="C116" s="5" t="b">
        <f>Teams[[#This Row],[yearID]]&gt;=1903</f>
        <v>0</v>
      </c>
      <c r="D116" t="s">
        <v>215</v>
      </c>
      <c r="E116" t="s">
        <v>220</v>
      </c>
      <c r="F116" t="s">
        <v>167</v>
      </c>
      <c r="G116" s="5" t="str">
        <f>VLOOKUP(Teams[[#This Row],[franchID]],TeamsFranchises!$A$2:$D$121,2,FALSE)</f>
        <v>Cincinnati Reds</v>
      </c>
      <c r="I116">
        <v>3</v>
      </c>
      <c r="J116">
        <v>98</v>
      </c>
      <c r="L116">
        <v>61</v>
      </c>
      <c r="M116">
        <v>37</v>
      </c>
      <c r="P116" t="s">
        <v>51</v>
      </c>
      <c r="Q116" s="5">
        <f>IF(Teams[[#This Row],[LgWin]]="Y", 1,
IF(Teams[[#This Row],[LgWin]] = "N", 0, " "))</f>
        <v>0</v>
      </c>
      <c r="S116" s="5" t="str">
        <f>IF(Teams[[#This Row],[WSWin]]="Y", 1,
IF(Teams[[#This Row],[WSWin]] = "N", 0, " "))</f>
        <v xml:space="preserve"> 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3">
      <c r="A117">
        <v>1883</v>
      </c>
      <c r="B117" s="5" t="b">
        <f>Teams[[#This Row],[yearID]]&gt;=1973</f>
        <v>0</v>
      </c>
      <c r="C117" s="5" t="b">
        <f>Teams[[#This Row],[yearID]]&gt;=1903</f>
        <v>0</v>
      </c>
      <c r="D117" t="s">
        <v>157</v>
      </c>
      <c r="E117" t="s">
        <v>212</v>
      </c>
      <c r="F117" t="s">
        <v>212</v>
      </c>
      <c r="G117" s="5" t="str">
        <f>VLOOKUP(Teams[[#This Row],[franchID]],TeamsFranchises!$A$2:$D$121,2,FALSE)</f>
        <v>Detroit Wolverines</v>
      </c>
      <c r="I117">
        <v>7</v>
      </c>
      <c r="J117">
        <v>101</v>
      </c>
      <c r="L117">
        <v>40</v>
      </c>
      <c r="M117">
        <v>58</v>
      </c>
      <c r="P117" t="s">
        <v>51</v>
      </c>
      <c r="Q117" s="5">
        <f>IF(Teams[[#This Row],[LgWin]]="Y", 1,
IF(Teams[[#This Row],[LgWin]] = "N", 0, " "))</f>
        <v>0</v>
      </c>
      <c r="S117" s="5" t="str">
        <f>IF(Teams[[#This Row],[WSWin]]="Y", 1,
IF(Teams[[#This Row],[WSWin]] = "N", 0, " "))</f>
        <v xml:space="preserve"> 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3">
      <c r="A118">
        <v>1883</v>
      </c>
      <c r="B118" s="5" t="b">
        <f>Teams[[#This Row],[yearID]]&gt;=1973</f>
        <v>0</v>
      </c>
      <c r="C118" s="5" t="b">
        <f>Teams[[#This Row],[yearID]]&gt;=1903</f>
        <v>0</v>
      </c>
      <c r="D118" t="s">
        <v>215</v>
      </c>
      <c r="E118" t="s">
        <v>222</v>
      </c>
      <c r="F118" t="s">
        <v>172</v>
      </c>
      <c r="G118" s="5" t="str">
        <f>VLOOKUP(Teams[[#This Row],[franchID]],TeamsFranchises!$A$2:$D$121,2,FALSE)</f>
        <v>Louisville Colonels</v>
      </c>
      <c r="I118">
        <v>5</v>
      </c>
      <c r="J118">
        <v>98</v>
      </c>
      <c r="L118">
        <v>52</v>
      </c>
      <c r="M118">
        <v>45</v>
      </c>
      <c r="P118" t="s">
        <v>51</v>
      </c>
      <c r="Q118" s="5">
        <f>IF(Teams[[#This Row],[LgWin]]="Y", 1,
IF(Teams[[#This Row],[LgWin]] = "N", 0, " "))</f>
        <v>0</v>
      </c>
      <c r="S118" s="5" t="str">
        <f>IF(Teams[[#This Row],[WSWin]]="Y", 1,
IF(Teams[[#This Row],[WSWin]] = "N", 0, " "))</f>
        <v xml:space="preserve"> 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3">
      <c r="A119">
        <v>1883</v>
      </c>
      <c r="B119" s="5" t="b">
        <f>Teams[[#This Row],[yearID]]&gt;=1973</f>
        <v>0</v>
      </c>
      <c r="C119" s="5" t="b">
        <f>Teams[[#This Row],[yearID]]&gt;=1903</f>
        <v>0</v>
      </c>
      <c r="D119" t="s">
        <v>157</v>
      </c>
      <c r="E119" t="s">
        <v>242</v>
      </c>
      <c r="F119" t="s">
        <v>243</v>
      </c>
      <c r="G119" s="5" t="str">
        <f>VLOOKUP(Teams[[#This Row],[franchID]],TeamsFranchises!$A$2:$D$121,2,FALSE)</f>
        <v>San Francisco Giants</v>
      </c>
      <c r="I119">
        <v>6</v>
      </c>
      <c r="J119">
        <v>98</v>
      </c>
      <c r="L119">
        <v>46</v>
      </c>
      <c r="M119">
        <v>50</v>
      </c>
      <c r="P119" t="s">
        <v>51</v>
      </c>
      <c r="Q119" s="5">
        <f>IF(Teams[[#This Row],[LgWin]]="Y", 1,
IF(Teams[[#This Row],[LgWin]] = "N", 0, " "))</f>
        <v>0</v>
      </c>
      <c r="S119" s="5" t="str">
        <f>IF(Teams[[#This Row],[WSWin]]="Y", 1,
IF(Teams[[#This Row],[WSWin]] = "N", 0, " "))</f>
        <v xml:space="preserve"> 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3">
      <c r="A120">
        <v>1883</v>
      </c>
      <c r="B120" s="5" t="b">
        <f>Teams[[#This Row],[yearID]]&gt;=1973</f>
        <v>0</v>
      </c>
      <c r="C120" s="5" t="b">
        <f>Teams[[#This Row],[yearID]]&gt;=1903</f>
        <v>0</v>
      </c>
      <c r="D120" t="s">
        <v>215</v>
      </c>
      <c r="E120" t="s">
        <v>247</v>
      </c>
      <c r="F120" t="s">
        <v>248</v>
      </c>
      <c r="G120" s="5" t="str">
        <f>VLOOKUP(Teams[[#This Row],[franchID]],TeamsFranchises!$A$2:$D$121,2,FALSE)</f>
        <v>New York Metropolitans</v>
      </c>
      <c r="I120">
        <v>4</v>
      </c>
      <c r="J120">
        <v>97</v>
      </c>
      <c r="L120">
        <v>54</v>
      </c>
      <c r="M120">
        <v>42</v>
      </c>
      <c r="P120" t="s">
        <v>51</v>
      </c>
      <c r="Q120" s="5">
        <f>IF(Teams[[#This Row],[LgWin]]="Y", 1,
IF(Teams[[#This Row],[LgWin]] = "N", 0, " "))</f>
        <v>0</v>
      </c>
      <c r="S120" s="5" t="str">
        <f>IF(Teams[[#This Row],[WSWin]]="Y", 1,
IF(Teams[[#This Row],[WSWin]] = "N", 0, " "))</f>
        <v xml:space="preserve"> 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3">
      <c r="A121">
        <v>1883</v>
      </c>
      <c r="B121" s="5" t="b">
        <f>Teams[[#This Row],[yearID]]&gt;=1973</f>
        <v>0</v>
      </c>
      <c r="C121" s="5" t="b">
        <f>Teams[[#This Row],[yearID]]&gt;=1903</f>
        <v>0</v>
      </c>
      <c r="D121" t="s">
        <v>215</v>
      </c>
      <c r="E121" t="s">
        <v>225</v>
      </c>
      <c r="F121" t="s">
        <v>226</v>
      </c>
      <c r="G121" s="5" t="str">
        <f>VLOOKUP(Teams[[#This Row],[franchID]],TeamsFranchises!$A$2:$D$121,2,FALSE)</f>
        <v>Philadelphia Athletics</v>
      </c>
      <c r="I121">
        <v>1</v>
      </c>
      <c r="J121">
        <v>98</v>
      </c>
      <c r="L121">
        <v>66</v>
      </c>
      <c r="M121">
        <v>32</v>
      </c>
      <c r="P121" t="s">
        <v>76</v>
      </c>
      <c r="Q121" s="5">
        <f>IF(Teams[[#This Row],[LgWin]]="Y", 1,
IF(Teams[[#This Row],[LgWin]] = "N", 0, " "))</f>
        <v>1</v>
      </c>
      <c r="S121" s="5" t="str">
        <f>IF(Teams[[#This Row],[WSWin]]="Y", 1,
IF(Teams[[#This Row],[WSWin]] = "N", 0, " "))</f>
        <v xml:space="preserve"> 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3">
      <c r="A122">
        <v>1883</v>
      </c>
      <c r="B122" s="5" t="b">
        <f>Teams[[#This Row],[yearID]]&gt;=1973</f>
        <v>0</v>
      </c>
      <c r="C122" s="5" t="b">
        <f>Teams[[#This Row],[yearID]]&gt;=1903</f>
        <v>0</v>
      </c>
      <c r="D122" t="s">
        <v>157</v>
      </c>
      <c r="E122" t="s">
        <v>122</v>
      </c>
      <c r="F122" t="s">
        <v>122</v>
      </c>
      <c r="G122" s="5" t="str">
        <f>VLOOKUP(Teams[[#This Row],[franchID]],TeamsFranchises!$A$2:$D$121,2,FALSE)</f>
        <v>Philadelphia Phillies</v>
      </c>
      <c r="I122">
        <v>8</v>
      </c>
      <c r="J122">
        <v>99</v>
      </c>
      <c r="L122">
        <v>17</v>
      </c>
      <c r="M122">
        <v>81</v>
      </c>
      <c r="P122" t="s">
        <v>51</v>
      </c>
      <c r="Q122" s="5">
        <f>IF(Teams[[#This Row],[LgWin]]="Y", 1,
IF(Teams[[#This Row],[LgWin]] = "N", 0, " "))</f>
        <v>0</v>
      </c>
      <c r="S122" s="5" t="str">
        <f>IF(Teams[[#This Row],[WSWin]]="Y", 1,
IF(Teams[[#This Row],[WSWin]] = "N", 0, " "))</f>
        <v xml:space="preserve"> 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3">
      <c r="A123">
        <v>1883</v>
      </c>
      <c r="B123" s="5" t="b">
        <f>Teams[[#This Row],[yearID]]&gt;=1973</f>
        <v>0</v>
      </c>
      <c r="C123" s="5" t="b">
        <f>Teams[[#This Row],[yearID]]&gt;=1903</f>
        <v>0</v>
      </c>
      <c r="D123" t="s">
        <v>157</v>
      </c>
      <c r="E123" t="s">
        <v>188</v>
      </c>
      <c r="F123" t="s">
        <v>188</v>
      </c>
      <c r="G123" s="5" t="str">
        <f>VLOOKUP(Teams[[#This Row],[franchID]],TeamsFranchises!$A$2:$D$121,2,FALSE)</f>
        <v>Providence Grays</v>
      </c>
      <c r="I123">
        <v>3</v>
      </c>
      <c r="J123">
        <v>98</v>
      </c>
      <c r="L123">
        <v>58</v>
      </c>
      <c r="M123">
        <v>40</v>
      </c>
      <c r="P123" t="s">
        <v>51</v>
      </c>
      <c r="Q123" s="5">
        <f>IF(Teams[[#This Row],[LgWin]]="Y", 1,
IF(Teams[[#This Row],[LgWin]] = "N", 0, " "))</f>
        <v>0</v>
      </c>
      <c r="S123" s="5" t="str">
        <f>IF(Teams[[#This Row],[WSWin]]="Y", 1,
IF(Teams[[#This Row],[WSWin]] = "N", 0, " "))</f>
        <v xml:space="preserve"> 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3">
      <c r="A124">
        <v>1883</v>
      </c>
      <c r="B124" s="5" t="b">
        <f>Teams[[#This Row],[yearID]]&gt;=1973</f>
        <v>0</v>
      </c>
      <c r="C124" s="5" t="b">
        <f>Teams[[#This Row],[yearID]]&gt;=1903</f>
        <v>0</v>
      </c>
      <c r="D124" t="s">
        <v>215</v>
      </c>
      <c r="E124" t="s">
        <v>228</v>
      </c>
      <c r="F124" t="s">
        <v>229</v>
      </c>
      <c r="G124" s="5" t="str">
        <f>VLOOKUP(Teams[[#This Row],[franchID]],TeamsFranchises!$A$2:$D$121,2,FALSE)</f>
        <v>Pittsburgh Pirates</v>
      </c>
      <c r="I124">
        <v>7</v>
      </c>
      <c r="J124">
        <v>98</v>
      </c>
      <c r="L124">
        <v>31</v>
      </c>
      <c r="M124">
        <v>67</v>
      </c>
      <c r="P124" t="s">
        <v>51</v>
      </c>
      <c r="Q124" s="5">
        <f>IF(Teams[[#This Row],[LgWin]]="Y", 1,
IF(Teams[[#This Row],[LgWin]] = "N", 0, " "))</f>
        <v>0</v>
      </c>
      <c r="S124" s="5" t="str">
        <f>IF(Teams[[#This Row],[WSWin]]="Y", 1,
IF(Teams[[#This Row],[WSWin]] = "N", 0, " "))</f>
        <v xml:space="preserve"> 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3">
      <c r="A125">
        <v>1883</v>
      </c>
      <c r="B125" s="5" t="b">
        <f>Teams[[#This Row],[yearID]]&gt;=1973</f>
        <v>0</v>
      </c>
      <c r="C125" s="5" t="b">
        <f>Teams[[#This Row],[yearID]]&gt;=1903</f>
        <v>0</v>
      </c>
      <c r="D125" t="s">
        <v>215</v>
      </c>
      <c r="E125" t="s">
        <v>232</v>
      </c>
      <c r="F125" t="s">
        <v>154</v>
      </c>
      <c r="G125" s="5" t="str">
        <f>VLOOKUP(Teams[[#This Row],[franchID]],TeamsFranchises!$A$2:$D$121,2,FALSE)</f>
        <v>St. Louis Cardinals</v>
      </c>
      <c r="I125">
        <v>2</v>
      </c>
      <c r="J125">
        <v>98</v>
      </c>
      <c r="L125">
        <v>65</v>
      </c>
      <c r="M125">
        <v>33</v>
      </c>
      <c r="P125" t="s">
        <v>51</v>
      </c>
      <c r="Q125" s="5">
        <f>IF(Teams[[#This Row],[LgWin]]="Y", 1,
IF(Teams[[#This Row],[LgWin]] = "N", 0, " "))</f>
        <v>0</v>
      </c>
      <c r="S125" s="5" t="str">
        <f>IF(Teams[[#This Row],[WSWin]]="Y", 1,
IF(Teams[[#This Row],[WSWin]] = "N", 0, " "))</f>
        <v xml:space="preserve"> 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3">
      <c r="A126">
        <v>1884</v>
      </c>
      <c r="B126" s="5" t="b">
        <f>Teams[[#This Row],[yearID]]&gt;=1973</f>
        <v>0</v>
      </c>
      <c r="C126" s="5" t="b">
        <f>Teams[[#This Row],[yearID]]&gt;=1903</f>
        <v>0</v>
      </c>
      <c r="D126" t="s">
        <v>253</v>
      </c>
      <c r="E126" t="s">
        <v>254</v>
      </c>
      <c r="F126" t="s">
        <v>254</v>
      </c>
      <c r="G126" s="5" t="str">
        <f>VLOOKUP(Teams[[#This Row],[franchID]],TeamsFranchises!$A$2:$D$121,2,FALSE)</f>
        <v>Altoona Mountain City</v>
      </c>
      <c r="I126">
        <v>10</v>
      </c>
      <c r="J126">
        <v>25</v>
      </c>
      <c r="L126">
        <v>6</v>
      </c>
      <c r="M126">
        <v>19</v>
      </c>
      <c r="P126" t="s">
        <v>51</v>
      </c>
      <c r="Q126" s="5">
        <f>IF(Teams[[#This Row],[LgWin]]="Y", 1,
IF(Teams[[#This Row],[LgWin]] = "N", 0, " "))</f>
        <v>0</v>
      </c>
      <c r="S126" s="5" t="str">
        <f>IF(Teams[[#This Row],[WSWin]]="Y", 1,
IF(Teams[[#This Row],[WSWin]] = "N", 0, " "))</f>
        <v xml:space="preserve"> 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3">
      <c r="A127">
        <v>1884</v>
      </c>
      <c r="B127" s="5" t="b">
        <f>Teams[[#This Row],[yearID]]&gt;=1973</f>
        <v>0</v>
      </c>
      <c r="C127" s="5" t="b">
        <f>Teams[[#This Row],[yearID]]&gt;=1903</f>
        <v>0</v>
      </c>
      <c r="D127" t="s">
        <v>157</v>
      </c>
      <c r="E127" t="s">
        <v>191</v>
      </c>
      <c r="F127" t="s">
        <v>192</v>
      </c>
      <c r="G127" s="5" t="str">
        <f>VLOOKUP(Teams[[#This Row],[franchID]],TeamsFranchises!$A$2:$D$121,2,FALSE)</f>
        <v>Buffalo Bisons</v>
      </c>
      <c r="I127">
        <v>3</v>
      </c>
      <c r="J127">
        <v>114</v>
      </c>
      <c r="L127">
        <v>64</v>
      </c>
      <c r="M127">
        <v>47</v>
      </c>
      <c r="P127" t="s">
        <v>51</v>
      </c>
      <c r="Q127" s="5">
        <f>IF(Teams[[#This Row],[LgWin]]="Y", 1,
IF(Teams[[#This Row],[LgWin]] = "N", 0, " "))</f>
        <v>0</v>
      </c>
      <c r="R127" t="s">
        <v>51</v>
      </c>
      <c r="S127" s="5">
        <f>IF(Teams[[#This Row],[WSWin]]="Y", 1,
IF(Teams[[#This Row],[WSWin]] = "N", 0, " "))</f>
        <v>0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3">
      <c r="A128">
        <v>1884</v>
      </c>
      <c r="B128" s="5" t="b">
        <f>Teams[[#This Row],[yearID]]&gt;=1973</f>
        <v>0</v>
      </c>
      <c r="C128" s="5" t="b">
        <f>Teams[[#This Row],[yearID]]&gt;=1903</f>
        <v>0</v>
      </c>
      <c r="D128" t="s">
        <v>215</v>
      </c>
      <c r="E128" t="s">
        <v>216</v>
      </c>
      <c r="F128" t="s">
        <v>217</v>
      </c>
      <c r="G128" s="5" t="str">
        <f>VLOOKUP(Teams[[#This Row],[franchID]],TeamsFranchises!$A$2:$D$121,2,FALSE)</f>
        <v>Baltimore Orioles</v>
      </c>
      <c r="I128">
        <v>6</v>
      </c>
      <c r="J128">
        <v>108</v>
      </c>
      <c r="L128">
        <v>63</v>
      </c>
      <c r="M128">
        <v>43</v>
      </c>
      <c r="P128" t="s">
        <v>51</v>
      </c>
      <c r="Q128" s="5">
        <f>IF(Teams[[#This Row],[LgWin]]="Y", 1,
IF(Teams[[#This Row],[LgWin]] = "N", 0, " "))</f>
        <v>0</v>
      </c>
      <c r="R128" t="s">
        <v>51</v>
      </c>
      <c r="S128" s="5">
        <f>IF(Teams[[#This Row],[WSWin]]="Y", 1,
IF(Teams[[#This Row],[WSWin]] = "N", 0, " "))</f>
        <v>0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3">
      <c r="A129">
        <v>1884</v>
      </c>
      <c r="B129" s="5" t="b">
        <f>Teams[[#This Row],[yearID]]&gt;=1973</f>
        <v>0</v>
      </c>
      <c r="C129" s="5" t="b">
        <f>Teams[[#This Row],[yearID]]&gt;=1903</f>
        <v>0</v>
      </c>
      <c r="D129" t="s">
        <v>253</v>
      </c>
      <c r="E129" t="s">
        <v>257</v>
      </c>
      <c r="F129" t="s">
        <v>257</v>
      </c>
      <c r="G129" s="5" t="str">
        <f>VLOOKUP(Teams[[#This Row],[franchID]],TeamsFranchises!$A$2:$D$121,2,FALSE)</f>
        <v>Baltimore Monumentals</v>
      </c>
      <c r="I129">
        <v>4</v>
      </c>
      <c r="J129">
        <v>105</v>
      </c>
      <c r="L129">
        <v>58</v>
      </c>
      <c r="M129">
        <v>47</v>
      </c>
      <c r="P129" t="s">
        <v>51</v>
      </c>
      <c r="Q129" s="5">
        <f>IF(Teams[[#This Row],[LgWin]]="Y", 1,
IF(Teams[[#This Row],[LgWin]] = "N", 0, " "))</f>
        <v>0</v>
      </c>
      <c r="S129" s="5" t="str">
        <f>IF(Teams[[#This Row],[WSWin]]="Y", 1,
IF(Teams[[#This Row],[WSWin]] = "N", 0, " "))</f>
        <v xml:space="preserve"> 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3">
      <c r="A130">
        <v>1884</v>
      </c>
      <c r="B130" s="5" t="b">
        <f>Teams[[#This Row],[yearID]]&gt;=1973</f>
        <v>0</v>
      </c>
      <c r="C130" s="5" t="b">
        <f>Teams[[#This Row],[yearID]]&gt;=1903</f>
        <v>0</v>
      </c>
      <c r="D130" t="s">
        <v>215</v>
      </c>
      <c r="E130" t="s">
        <v>259</v>
      </c>
      <c r="F130" t="s">
        <v>260</v>
      </c>
      <c r="G130" s="5" t="str">
        <f>VLOOKUP(Teams[[#This Row],[franchID]],TeamsFranchises!$A$2:$D$121,2,FALSE)</f>
        <v>Los Angeles Dodgers</v>
      </c>
      <c r="I130">
        <v>9</v>
      </c>
      <c r="J130">
        <v>109</v>
      </c>
      <c r="L130">
        <v>40</v>
      </c>
      <c r="M130">
        <v>64</v>
      </c>
      <c r="P130" t="s">
        <v>51</v>
      </c>
      <c r="Q130" s="5">
        <f>IF(Teams[[#This Row],[LgWin]]="Y", 1,
IF(Teams[[#This Row],[LgWin]] = "N", 0, " "))</f>
        <v>0</v>
      </c>
      <c r="R130" t="s">
        <v>51</v>
      </c>
      <c r="S130" s="5">
        <f>IF(Teams[[#This Row],[WSWin]]="Y", 1,
IF(Teams[[#This Row],[WSWin]] = "N", 0, " "))</f>
        <v>0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3">
      <c r="A131">
        <v>1884</v>
      </c>
      <c r="B131" s="5" t="b">
        <f>Teams[[#This Row],[yearID]]&gt;=1973</f>
        <v>0</v>
      </c>
      <c r="C131" s="5" t="b">
        <f>Teams[[#This Row],[yearID]]&gt;=1903</f>
        <v>0</v>
      </c>
      <c r="D131" t="s">
        <v>157</v>
      </c>
      <c r="E131" t="s">
        <v>158</v>
      </c>
      <c r="F131" t="s">
        <v>159</v>
      </c>
      <c r="G131" s="5" t="str">
        <f>VLOOKUP(Teams[[#This Row],[franchID]],TeamsFranchises!$A$2:$D$121,2,FALSE)</f>
        <v>Atlanta Braves</v>
      </c>
      <c r="I131">
        <v>2</v>
      </c>
      <c r="J131">
        <v>116</v>
      </c>
      <c r="L131">
        <v>73</v>
      </c>
      <c r="M131">
        <v>38</v>
      </c>
      <c r="P131" t="s">
        <v>51</v>
      </c>
      <c r="Q131" s="5">
        <f>IF(Teams[[#This Row],[LgWin]]="Y", 1,
IF(Teams[[#This Row],[LgWin]] = "N", 0, " "))</f>
        <v>0</v>
      </c>
      <c r="R131" t="s">
        <v>51</v>
      </c>
      <c r="S131" s="5">
        <f>IF(Teams[[#This Row],[WSWin]]="Y", 1,
IF(Teams[[#This Row],[WSWin]] = "N", 0, " "))</f>
        <v>0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3">
      <c r="A132">
        <v>1884</v>
      </c>
      <c r="B132" s="5" t="b">
        <f>Teams[[#This Row],[yearID]]&gt;=1973</f>
        <v>0</v>
      </c>
      <c r="C132" s="5" t="b">
        <f>Teams[[#This Row],[yearID]]&gt;=1903</f>
        <v>0</v>
      </c>
      <c r="D132" t="s">
        <v>253</v>
      </c>
      <c r="E132" t="s">
        <v>263</v>
      </c>
      <c r="F132" t="s">
        <v>264</v>
      </c>
      <c r="G132" s="5" t="str">
        <f>VLOOKUP(Teams[[#This Row],[franchID]],TeamsFranchises!$A$2:$D$121,2,FALSE)</f>
        <v>Boston Reds</v>
      </c>
      <c r="I132">
        <v>5</v>
      </c>
      <c r="J132">
        <v>109</v>
      </c>
      <c r="L132">
        <v>58</v>
      </c>
      <c r="M132">
        <v>51</v>
      </c>
      <c r="P132" t="s">
        <v>51</v>
      </c>
      <c r="Q132" s="5">
        <f>IF(Teams[[#This Row],[LgWin]]="Y", 1,
IF(Teams[[#This Row],[LgWin]] = "N", 0, " "))</f>
        <v>0</v>
      </c>
      <c r="S132" s="5" t="str">
        <f>IF(Teams[[#This Row],[WSWin]]="Y", 1,
IF(Teams[[#This Row],[WSWin]] = "N", 0, " "))</f>
        <v xml:space="preserve"> 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3">
      <c r="A133">
        <v>1884</v>
      </c>
      <c r="B133" s="5" t="b">
        <f>Teams[[#This Row],[yearID]]&gt;=1973</f>
        <v>0</v>
      </c>
      <c r="C133" s="5" t="b">
        <f>Teams[[#This Row],[yearID]]&gt;=1903</f>
        <v>0</v>
      </c>
      <c r="D133" t="s">
        <v>157</v>
      </c>
      <c r="E133" t="s">
        <v>161</v>
      </c>
      <c r="F133" t="s">
        <v>162</v>
      </c>
      <c r="G133" s="5" t="str">
        <f>VLOOKUP(Teams[[#This Row],[franchID]],TeamsFranchises!$A$2:$D$121,2,FALSE)</f>
        <v>Chicago Cubs</v>
      </c>
      <c r="I133">
        <v>5</v>
      </c>
      <c r="J133">
        <v>112</v>
      </c>
      <c r="L133">
        <v>62</v>
      </c>
      <c r="M133">
        <v>50</v>
      </c>
      <c r="P133" t="s">
        <v>51</v>
      </c>
      <c r="Q133" s="5">
        <f>IF(Teams[[#This Row],[LgWin]]="Y", 1,
IF(Teams[[#This Row],[LgWin]] = "N", 0, " "))</f>
        <v>0</v>
      </c>
      <c r="R133" t="s">
        <v>51</v>
      </c>
      <c r="S133" s="5">
        <f>IF(Teams[[#This Row],[WSWin]]="Y", 1,
IF(Teams[[#This Row],[WSWin]] = "N", 0, " "))</f>
        <v>0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3">
      <c r="A134">
        <v>1884</v>
      </c>
      <c r="B134" s="5" t="b">
        <f>Teams[[#This Row],[yearID]]&gt;=1973</f>
        <v>0</v>
      </c>
      <c r="C134" s="5" t="b">
        <f>Teams[[#This Row],[yearID]]&gt;=1903</f>
        <v>0</v>
      </c>
      <c r="D134" t="s">
        <v>253</v>
      </c>
      <c r="E134" t="s">
        <v>266</v>
      </c>
      <c r="F134" t="s">
        <v>267</v>
      </c>
      <c r="G134" s="5" t="str">
        <f>VLOOKUP(Teams[[#This Row],[franchID]],TeamsFranchises!$A$2:$D$121,2,FALSE)</f>
        <v>Chicago/Pittsburgh (Union League)</v>
      </c>
      <c r="I134">
        <v>6</v>
      </c>
      <c r="J134">
        <v>92</v>
      </c>
      <c r="L134">
        <v>41</v>
      </c>
      <c r="M134">
        <v>50</v>
      </c>
      <c r="P134" t="s">
        <v>51</v>
      </c>
      <c r="Q134" s="5">
        <f>IF(Teams[[#This Row],[LgWin]]="Y", 1,
IF(Teams[[#This Row],[LgWin]] = "N", 0, " "))</f>
        <v>0</v>
      </c>
      <c r="S134" s="5" t="str">
        <f>IF(Teams[[#This Row],[WSWin]]="Y", 1,
IF(Teams[[#This Row],[WSWin]] = "N", 0, " "))</f>
        <v xml:space="preserve"> 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3">
      <c r="A135">
        <v>1884</v>
      </c>
      <c r="B135" s="5" t="b">
        <f>Teams[[#This Row],[yearID]]&gt;=1973</f>
        <v>0</v>
      </c>
      <c r="C135" s="5" t="b">
        <f>Teams[[#This Row],[yearID]]&gt;=1903</f>
        <v>0</v>
      </c>
      <c r="D135" t="s">
        <v>157</v>
      </c>
      <c r="E135" t="s">
        <v>195</v>
      </c>
      <c r="F135" t="s">
        <v>196</v>
      </c>
      <c r="G135" s="5" t="str">
        <f>VLOOKUP(Teams[[#This Row],[franchID]],TeamsFranchises!$A$2:$D$121,2,FALSE)</f>
        <v>Cleveland Blues</v>
      </c>
      <c r="I135">
        <v>7</v>
      </c>
      <c r="J135">
        <v>113</v>
      </c>
      <c r="L135">
        <v>35</v>
      </c>
      <c r="M135">
        <v>77</v>
      </c>
      <c r="P135" t="s">
        <v>51</v>
      </c>
      <c r="Q135" s="5">
        <f>IF(Teams[[#This Row],[LgWin]]="Y", 1,
IF(Teams[[#This Row],[LgWin]] = "N", 0, " "))</f>
        <v>0</v>
      </c>
      <c r="R135" t="s">
        <v>51</v>
      </c>
      <c r="S135" s="5">
        <f>IF(Teams[[#This Row],[WSWin]]="Y", 1,
IF(Teams[[#This Row],[WSWin]] = "N", 0, " "))</f>
        <v>0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3">
      <c r="A136">
        <v>1884</v>
      </c>
      <c r="B136" s="5" t="b">
        <f>Teams[[#This Row],[yearID]]&gt;=1973</f>
        <v>0</v>
      </c>
      <c r="C136" s="5" t="b">
        <f>Teams[[#This Row],[yearID]]&gt;=1903</f>
        <v>0</v>
      </c>
      <c r="D136" t="s">
        <v>215</v>
      </c>
      <c r="E136" t="s">
        <v>237</v>
      </c>
      <c r="F136" t="s">
        <v>238</v>
      </c>
      <c r="G136" s="5" t="str">
        <f>VLOOKUP(Teams[[#This Row],[franchID]],TeamsFranchises!$A$2:$D$121,2,FALSE)</f>
        <v>Columbus Buckeyes</v>
      </c>
      <c r="I136">
        <v>2</v>
      </c>
      <c r="J136">
        <v>110</v>
      </c>
      <c r="L136">
        <v>69</v>
      </c>
      <c r="M136">
        <v>39</v>
      </c>
      <c r="P136" t="s">
        <v>51</v>
      </c>
      <c r="Q136" s="5">
        <f>IF(Teams[[#This Row],[LgWin]]="Y", 1,
IF(Teams[[#This Row],[LgWin]] = "N", 0, " "))</f>
        <v>0</v>
      </c>
      <c r="R136" t="s">
        <v>51</v>
      </c>
      <c r="S136" s="5">
        <f>IF(Teams[[#This Row],[WSWin]]="Y", 1,
IF(Teams[[#This Row],[WSWin]] = "N", 0, " "))</f>
        <v>0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3">
      <c r="A137">
        <v>1884</v>
      </c>
      <c r="B137" s="5" t="b">
        <f>Teams[[#This Row],[yearID]]&gt;=1973</f>
        <v>0</v>
      </c>
      <c r="C137" s="5" t="b">
        <f>Teams[[#This Row],[yearID]]&gt;=1903</f>
        <v>0</v>
      </c>
      <c r="D137" t="s">
        <v>215</v>
      </c>
      <c r="E137" t="s">
        <v>220</v>
      </c>
      <c r="F137" t="s">
        <v>167</v>
      </c>
      <c r="G137" s="5" t="str">
        <f>VLOOKUP(Teams[[#This Row],[franchID]],TeamsFranchises!$A$2:$D$121,2,FALSE)</f>
        <v>Cincinnati Reds</v>
      </c>
      <c r="I137">
        <v>5</v>
      </c>
      <c r="J137">
        <v>112</v>
      </c>
      <c r="L137">
        <v>68</v>
      </c>
      <c r="M137">
        <v>41</v>
      </c>
      <c r="P137" t="s">
        <v>51</v>
      </c>
      <c r="Q137" s="5">
        <f>IF(Teams[[#This Row],[LgWin]]="Y", 1,
IF(Teams[[#This Row],[LgWin]] = "N", 0, " "))</f>
        <v>0</v>
      </c>
      <c r="R137" t="s">
        <v>51</v>
      </c>
      <c r="S137" s="5">
        <f>IF(Teams[[#This Row],[WSWin]]="Y", 1,
IF(Teams[[#This Row],[WSWin]] = "N", 0, " "))</f>
        <v>0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3">
      <c r="A138">
        <v>1884</v>
      </c>
      <c r="B138" s="5" t="b">
        <f>Teams[[#This Row],[yearID]]&gt;=1973</f>
        <v>0</v>
      </c>
      <c r="C138" s="5" t="b">
        <f>Teams[[#This Row],[yearID]]&gt;=1903</f>
        <v>0</v>
      </c>
      <c r="D138" t="s">
        <v>253</v>
      </c>
      <c r="E138" t="s">
        <v>270</v>
      </c>
      <c r="F138" t="s">
        <v>271</v>
      </c>
      <c r="G138" s="5" t="str">
        <f>VLOOKUP(Teams[[#This Row],[franchID]],TeamsFranchises!$A$2:$D$121,2,FALSE)</f>
        <v>Cincinnati Outlaw Reds</v>
      </c>
      <c r="I138">
        <v>3</v>
      </c>
      <c r="J138">
        <v>103</v>
      </c>
      <c r="L138">
        <v>69</v>
      </c>
      <c r="M138">
        <v>36</v>
      </c>
      <c r="P138" t="s">
        <v>51</v>
      </c>
      <c r="Q138" s="5">
        <f>IF(Teams[[#This Row],[LgWin]]="Y", 1,
IF(Teams[[#This Row],[LgWin]] = "N", 0, " "))</f>
        <v>0</v>
      </c>
      <c r="S138" s="5" t="str">
        <f>IF(Teams[[#This Row],[WSWin]]="Y", 1,
IF(Teams[[#This Row],[WSWin]] = "N", 0, " "))</f>
        <v xml:space="preserve"> 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3">
      <c r="A139">
        <v>1884</v>
      </c>
      <c r="B139" s="5" t="b">
        <f>Teams[[#This Row],[yearID]]&gt;=1973</f>
        <v>0</v>
      </c>
      <c r="C139" s="5" t="b">
        <f>Teams[[#This Row],[yearID]]&gt;=1903</f>
        <v>0</v>
      </c>
      <c r="D139" t="s">
        <v>157</v>
      </c>
      <c r="E139" t="s">
        <v>212</v>
      </c>
      <c r="F139" t="s">
        <v>212</v>
      </c>
      <c r="G139" s="5" t="str">
        <f>VLOOKUP(Teams[[#This Row],[franchID]],TeamsFranchises!$A$2:$D$121,2,FALSE)</f>
        <v>Detroit Wolverines</v>
      </c>
      <c r="I139">
        <v>8</v>
      </c>
      <c r="J139">
        <v>114</v>
      </c>
      <c r="L139">
        <v>28</v>
      </c>
      <c r="M139">
        <v>84</v>
      </c>
      <c r="P139" t="s">
        <v>51</v>
      </c>
      <c r="Q139" s="5">
        <f>IF(Teams[[#This Row],[LgWin]]="Y", 1,
IF(Teams[[#This Row],[LgWin]] = "N", 0, " "))</f>
        <v>0</v>
      </c>
      <c r="R139" t="s">
        <v>51</v>
      </c>
      <c r="S139" s="5">
        <f>IF(Teams[[#This Row],[WSWin]]="Y", 1,
IF(Teams[[#This Row],[WSWin]] = "N", 0, " "))</f>
        <v>0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3">
      <c r="A140">
        <v>1884</v>
      </c>
      <c r="B140" s="5" t="b">
        <f>Teams[[#This Row],[yearID]]&gt;=1973</f>
        <v>0</v>
      </c>
      <c r="C140" s="5" t="b">
        <f>Teams[[#This Row],[yearID]]&gt;=1903</f>
        <v>0</v>
      </c>
      <c r="D140" t="s">
        <v>215</v>
      </c>
      <c r="E140" t="s">
        <v>273</v>
      </c>
      <c r="F140" t="s">
        <v>274</v>
      </c>
      <c r="G140" s="5" t="str">
        <f>VLOOKUP(Teams[[#This Row],[franchID]],TeamsFranchises!$A$2:$D$121,2,FALSE)</f>
        <v>Indianapolis Hoosiers</v>
      </c>
      <c r="I140">
        <v>12</v>
      </c>
      <c r="J140">
        <v>110</v>
      </c>
      <c r="L140">
        <v>29</v>
      </c>
      <c r="M140">
        <v>78</v>
      </c>
      <c r="P140" t="s">
        <v>51</v>
      </c>
      <c r="Q140" s="5">
        <f>IF(Teams[[#This Row],[LgWin]]="Y", 1,
IF(Teams[[#This Row],[LgWin]] = "N", 0, " "))</f>
        <v>0</v>
      </c>
      <c r="R140" t="s">
        <v>51</v>
      </c>
      <c r="S140" s="5">
        <f>IF(Teams[[#This Row],[WSWin]]="Y", 1,
IF(Teams[[#This Row],[WSWin]] = "N", 0, " "))</f>
        <v>0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3">
      <c r="A141">
        <v>1884</v>
      </c>
      <c r="B141" s="5" t="b">
        <f>Teams[[#This Row],[yearID]]&gt;=1973</f>
        <v>0</v>
      </c>
      <c r="C141" s="5" t="b">
        <f>Teams[[#This Row],[yearID]]&gt;=1903</f>
        <v>0</v>
      </c>
      <c r="D141" t="s">
        <v>253</v>
      </c>
      <c r="E141" t="s">
        <v>277</v>
      </c>
      <c r="F141" t="s">
        <v>277</v>
      </c>
      <c r="G141" s="5" t="str">
        <f>VLOOKUP(Teams[[#This Row],[franchID]],TeamsFranchises!$A$2:$D$121,2,FALSE)</f>
        <v>Kansas City Cowboys</v>
      </c>
      <c r="I141">
        <v>11</v>
      </c>
      <c r="J141">
        <v>82</v>
      </c>
      <c r="L141">
        <v>16</v>
      </c>
      <c r="M141">
        <v>63</v>
      </c>
      <c r="P141" t="s">
        <v>51</v>
      </c>
      <c r="Q141" s="5">
        <f>IF(Teams[[#This Row],[LgWin]]="Y", 1,
IF(Teams[[#This Row],[LgWin]] = "N", 0, " "))</f>
        <v>0</v>
      </c>
      <c r="S141" s="5" t="str">
        <f>IF(Teams[[#This Row],[WSWin]]="Y", 1,
IF(Teams[[#This Row],[WSWin]] = "N", 0, " "))</f>
        <v xml:space="preserve"> 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3">
      <c r="A142">
        <v>1884</v>
      </c>
      <c r="B142" s="5" t="b">
        <f>Teams[[#This Row],[yearID]]&gt;=1973</f>
        <v>0</v>
      </c>
      <c r="C142" s="5" t="b">
        <f>Teams[[#This Row],[yearID]]&gt;=1903</f>
        <v>0</v>
      </c>
      <c r="D142" t="s">
        <v>215</v>
      </c>
      <c r="E142" t="s">
        <v>222</v>
      </c>
      <c r="F142" t="s">
        <v>172</v>
      </c>
      <c r="G142" s="5" t="str">
        <f>VLOOKUP(Teams[[#This Row],[franchID]],TeamsFranchises!$A$2:$D$121,2,FALSE)</f>
        <v>Louisville Colonels</v>
      </c>
      <c r="I142">
        <v>3</v>
      </c>
      <c r="J142">
        <v>110</v>
      </c>
      <c r="L142">
        <v>68</v>
      </c>
      <c r="M142">
        <v>40</v>
      </c>
      <c r="P142" t="s">
        <v>51</v>
      </c>
      <c r="Q142" s="5">
        <f>IF(Teams[[#This Row],[LgWin]]="Y", 1,
IF(Teams[[#This Row],[LgWin]] = "N", 0, " "))</f>
        <v>0</v>
      </c>
      <c r="R142" t="s">
        <v>51</v>
      </c>
      <c r="S142" s="5">
        <f>IF(Teams[[#This Row],[WSWin]]="Y", 1,
IF(Teams[[#This Row],[WSWin]] = "N", 0, " "))</f>
        <v>0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3">
      <c r="A143">
        <v>1884</v>
      </c>
      <c r="B143" s="5" t="b">
        <f>Teams[[#This Row],[yearID]]&gt;=1973</f>
        <v>0</v>
      </c>
      <c r="C143" s="5" t="b">
        <f>Teams[[#This Row],[yearID]]&gt;=1903</f>
        <v>0</v>
      </c>
      <c r="D143" t="s">
        <v>253</v>
      </c>
      <c r="E143" t="s">
        <v>280</v>
      </c>
      <c r="F143" t="s">
        <v>280</v>
      </c>
      <c r="G143" s="5" t="str">
        <f>VLOOKUP(Teams[[#This Row],[franchID]],TeamsFranchises!$A$2:$D$121,2,FALSE)</f>
        <v>Milwaukee Brewers</v>
      </c>
      <c r="I143">
        <v>2</v>
      </c>
      <c r="J143">
        <v>12</v>
      </c>
      <c r="L143">
        <v>8</v>
      </c>
      <c r="M143">
        <v>4</v>
      </c>
      <c r="P143" t="s">
        <v>51</v>
      </c>
      <c r="Q143" s="5">
        <f>IF(Teams[[#This Row],[LgWin]]="Y", 1,
IF(Teams[[#This Row],[LgWin]] = "N", 0, " "))</f>
        <v>0</v>
      </c>
      <c r="S143" s="5" t="str">
        <f>IF(Teams[[#This Row],[WSWin]]="Y", 1,
IF(Teams[[#This Row],[WSWin]] = "N", 0, " "))</f>
        <v xml:space="preserve"> 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3">
      <c r="A144">
        <v>1884</v>
      </c>
      <c r="B144" s="5" t="b">
        <f>Teams[[#This Row],[yearID]]&gt;=1973</f>
        <v>0</v>
      </c>
      <c r="C144" s="5" t="b">
        <f>Teams[[#This Row],[yearID]]&gt;=1903</f>
        <v>0</v>
      </c>
      <c r="D144" t="s">
        <v>157</v>
      </c>
      <c r="E144" t="s">
        <v>242</v>
      </c>
      <c r="F144" t="s">
        <v>243</v>
      </c>
      <c r="G144" s="5" t="str">
        <f>VLOOKUP(Teams[[#This Row],[franchID]],TeamsFranchises!$A$2:$D$121,2,FALSE)</f>
        <v>San Francisco Giants</v>
      </c>
      <c r="I144">
        <v>4</v>
      </c>
      <c r="J144">
        <v>116</v>
      </c>
      <c r="L144">
        <v>62</v>
      </c>
      <c r="M144">
        <v>50</v>
      </c>
      <c r="P144" t="s">
        <v>51</v>
      </c>
      <c r="Q144" s="5">
        <f>IF(Teams[[#This Row],[LgWin]]="Y", 1,
IF(Teams[[#This Row],[LgWin]] = "N", 0, " "))</f>
        <v>0</v>
      </c>
      <c r="R144" t="s">
        <v>51</v>
      </c>
      <c r="S144" s="5">
        <f>IF(Teams[[#This Row],[WSWin]]="Y", 1,
IF(Teams[[#This Row],[WSWin]] = "N", 0, " "))</f>
        <v>0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3">
      <c r="A145">
        <v>1884</v>
      </c>
      <c r="B145" s="5" t="b">
        <f>Teams[[#This Row],[yearID]]&gt;=1973</f>
        <v>0</v>
      </c>
      <c r="C145" s="5" t="b">
        <f>Teams[[#This Row],[yearID]]&gt;=1903</f>
        <v>0</v>
      </c>
      <c r="D145" t="s">
        <v>215</v>
      </c>
      <c r="E145" t="s">
        <v>247</v>
      </c>
      <c r="F145" t="s">
        <v>248</v>
      </c>
      <c r="G145" s="5" t="str">
        <f>VLOOKUP(Teams[[#This Row],[franchID]],TeamsFranchises!$A$2:$D$121,2,FALSE)</f>
        <v>New York Metropolitans</v>
      </c>
      <c r="I145">
        <v>1</v>
      </c>
      <c r="J145">
        <v>112</v>
      </c>
      <c r="L145">
        <v>75</v>
      </c>
      <c r="M145">
        <v>32</v>
      </c>
      <c r="P145" t="s">
        <v>76</v>
      </c>
      <c r="Q145" s="5">
        <f>IF(Teams[[#This Row],[LgWin]]="Y", 1,
IF(Teams[[#This Row],[LgWin]] = "N", 0, " "))</f>
        <v>1</v>
      </c>
      <c r="R145" t="s">
        <v>51</v>
      </c>
      <c r="S145" s="5">
        <f>IF(Teams[[#This Row],[WSWin]]="Y", 1,
IF(Teams[[#This Row],[WSWin]] = "N", 0, " "))</f>
        <v>0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3">
      <c r="A146">
        <v>1884</v>
      </c>
      <c r="B146" s="5" t="b">
        <f>Teams[[#This Row],[yearID]]&gt;=1973</f>
        <v>0</v>
      </c>
      <c r="C146" s="5" t="b">
        <f>Teams[[#This Row],[yearID]]&gt;=1903</f>
        <v>0</v>
      </c>
      <c r="D146" t="s">
        <v>215</v>
      </c>
      <c r="E146" t="s">
        <v>225</v>
      </c>
      <c r="F146" t="s">
        <v>226</v>
      </c>
      <c r="G146" s="5" t="str">
        <f>VLOOKUP(Teams[[#This Row],[franchID]],TeamsFranchises!$A$2:$D$121,2,FALSE)</f>
        <v>Philadelphia Athletics</v>
      </c>
      <c r="I146">
        <v>7</v>
      </c>
      <c r="J146">
        <v>108</v>
      </c>
      <c r="L146">
        <v>61</v>
      </c>
      <c r="M146">
        <v>46</v>
      </c>
      <c r="P146" t="s">
        <v>51</v>
      </c>
      <c r="Q146" s="5">
        <f>IF(Teams[[#This Row],[LgWin]]="Y", 1,
IF(Teams[[#This Row],[LgWin]] = "N", 0, " "))</f>
        <v>0</v>
      </c>
      <c r="R146" t="s">
        <v>51</v>
      </c>
      <c r="S146" s="5">
        <f>IF(Teams[[#This Row],[WSWin]]="Y", 1,
IF(Teams[[#This Row],[WSWin]] = "N", 0, " "))</f>
        <v>0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3">
      <c r="A147">
        <v>1884</v>
      </c>
      <c r="B147" s="5" t="b">
        <f>Teams[[#This Row],[yearID]]&gt;=1973</f>
        <v>0</v>
      </c>
      <c r="C147" s="5" t="b">
        <f>Teams[[#This Row],[yearID]]&gt;=1903</f>
        <v>0</v>
      </c>
      <c r="D147" t="s">
        <v>157</v>
      </c>
      <c r="E147" t="s">
        <v>122</v>
      </c>
      <c r="F147" t="s">
        <v>122</v>
      </c>
      <c r="G147" s="5" t="str">
        <f>VLOOKUP(Teams[[#This Row],[franchID]],TeamsFranchises!$A$2:$D$121,2,FALSE)</f>
        <v>Philadelphia Phillies</v>
      </c>
      <c r="I147">
        <v>6</v>
      </c>
      <c r="J147">
        <v>113</v>
      </c>
      <c r="L147">
        <v>39</v>
      </c>
      <c r="M147">
        <v>73</v>
      </c>
      <c r="P147" t="s">
        <v>51</v>
      </c>
      <c r="Q147" s="5">
        <f>IF(Teams[[#This Row],[LgWin]]="Y", 1,
IF(Teams[[#This Row],[LgWin]] = "N", 0, " "))</f>
        <v>0</v>
      </c>
      <c r="R147" t="s">
        <v>51</v>
      </c>
      <c r="S147" s="5">
        <f>IF(Teams[[#This Row],[WSWin]]="Y", 1,
IF(Teams[[#This Row],[WSWin]] = "N", 0, " "))</f>
        <v>0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3">
      <c r="A148">
        <v>1884</v>
      </c>
      <c r="B148" s="5" t="b">
        <f>Teams[[#This Row],[yearID]]&gt;=1973</f>
        <v>0</v>
      </c>
      <c r="C148" s="5" t="b">
        <f>Teams[[#This Row],[yearID]]&gt;=1903</f>
        <v>0</v>
      </c>
      <c r="D148" t="s">
        <v>253</v>
      </c>
      <c r="E148" t="s">
        <v>283</v>
      </c>
      <c r="F148" t="s">
        <v>284</v>
      </c>
      <c r="G148" s="5" t="str">
        <f>VLOOKUP(Teams[[#This Row],[franchID]],TeamsFranchises!$A$2:$D$121,2,FALSE)</f>
        <v>Philadelphia Keystones</v>
      </c>
      <c r="I148">
        <v>8</v>
      </c>
      <c r="J148">
        <v>67</v>
      </c>
      <c r="L148">
        <v>21</v>
      </c>
      <c r="M148">
        <v>46</v>
      </c>
      <c r="P148" t="s">
        <v>51</v>
      </c>
      <c r="Q148" s="5">
        <f>IF(Teams[[#This Row],[LgWin]]="Y", 1,
IF(Teams[[#This Row],[LgWin]] = "N", 0, " "))</f>
        <v>0</v>
      </c>
      <c r="S148" s="5" t="str">
        <f>IF(Teams[[#This Row],[WSWin]]="Y", 1,
IF(Teams[[#This Row],[WSWin]] = "N", 0, " "))</f>
        <v xml:space="preserve"> 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3">
      <c r="A149">
        <v>1884</v>
      </c>
      <c r="B149" s="5" t="b">
        <f>Teams[[#This Row],[yearID]]&gt;=1973</f>
        <v>0</v>
      </c>
      <c r="C149" s="5" t="b">
        <f>Teams[[#This Row],[yearID]]&gt;=1903</f>
        <v>0</v>
      </c>
      <c r="D149" t="s">
        <v>157</v>
      </c>
      <c r="E149" t="s">
        <v>188</v>
      </c>
      <c r="F149" t="s">
        <v>188</v>
      </c>
      <c r="G149" s="5" t="str">
        <f>VLOOKUP(Teams[[#This Row],[franchID]],TeamsFranchises!$A$2:$D$121,2,FALSE)</f>
        <v>Providence Grays</v>
      </c>
      <c r="I149">
        <v>1</v>
      </c>
      <c r="J149">
        <v>114</v>
      </c>
      <c r="L149">
        <v>84</v>
      </c>
      <c r="M149">
        <v>28</v>
      </c>
      <c r="P149" t="s">
        <v>76</v>
      </c>
      <c r="Q149" s="5">
        <f>IF(Teams[[#This Row],[LgWin]]="Y", 1,
IF(Teams[[#This Row],[LgWin]] = "N", 0, " "))</f>
        <v>1</v>
      </c>
      <c r="R149" t="s">
        <v>76</v>
      </c>
      <c r="S149" s="5">
        <f>IF(Teams[[#This Row],[WSWin]]="Y", 1,
IF(Teams[[#This Row],[WSWin]] = "N", 0, " "))</f>
        <v>1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3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3">
      <c r="A150">
        <v>1884</v>
      </c>
      <c r="B150" s="5" t="b">
        <f>Teams[[#This Row],[yearID]]&gt;=1973</f>
        <v>0</v>
      </c>
      <c r="C150" s="5" t="b">
        <f>Teams[[#This Row],[yearID]]&gt;=1903</f>
        <v>0</v>
      </c>
      <c r="D150" t="s">
        <v>215</v>
      </c>
      <c r="E150" t="s">
        <v>228</v>
      </c>
      <c r="F150" t="s">
        <v>229</v>
      </c>
      <c r="G150" s="5" t="str">
        <f>VLOOKUP(Teams[[#This Row],[franchID]],TeamsFranchises!$A$2:$D$121,2,FALSE)</f>
        <v>Pittsburgh Pirates</v>
      </c>
      <c r="I150">
        <v>11</v>
      </c>
      <c r="J150">
        <v>110</v>
      </c>
      <c r="L150">
        <v>30</v>
      </c>
      <c r="M150">
        <v>78</v>
      </c>
      <c r="P150" t="s">
        <v>51</v>
      </c>
      <c r="Q150" s="5">
        <f>IF(Teams[[#This Row],[LgWin]]="Y", 1,
IF(Teams[[#This Row],[LgWin]] = "N", 0, " "))</f>
        <v>0</v>
      </c>
      <c r="R150" t="s">
        <v>51</v>
      </c>
      <c r="S150" s="5">
        <f>IF(Teams[[#This Row],[WSWin]]="Y", 1,
IF(Teams[[#This Row],[WSWin]] = "N", 0, " "))</f>
        <v>0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3">
      <c r="A151">
        <v>1884</v>
      </c>
      <c r="B151" s="5" t="b">
        <f>Teams[[#This Row],[yearID]]&gt;=1973</f>
        <v>0</v>
      </c>
      <c r="C151" s="5" t="b">
        <f>Teams[[#This Row],[yearID]]&gt;=1903</f>
        <v>0</v>
      </c>
      <c r="D151" t="s">
        <v>215</v>
      </c>
      <c r="E151" t="s">
        <v>286</v>
      </c>
      <c r="F151" t="s">
        <v>286</v>
      </c>
      <c r="G151" s="5" t="str">
        <f>VLOOKUP(Teams[[#This Row],[franchID]],TeamsFranchises!$A$2:$D$121,2,FALSE)</f>
        <v>Richmond Virginians</v>
      </c>
      <c r="I151">
        <v>10</v>
      </c>
      <c r="J151">
        <v>45</v>
      </c>
      <c r="L151">
        <v>12</v>
      </c>
      <c r="M151">
        <v>30</v>
      </c>
      <c r="P151" t="s">
        <v>51</v>
      </c>
      <c r="Q151" s="5">
        <f>IF(Teams[[#This Row],[LgWin]]="Y", 1,
IF(Teams[[#This Row],[LgWin]] = "N", 0, " "))</f>
        <v>0</v>
      </c>
      <c r="R151" t="s">
        <v>51</v>
      </c>
      <c r="S151" s="5">
        <f>IF(Teams[[#This Row],[WSWin]]="Y", 1,
IF(Teams[[#This Row],[WSWin]] = "N", 0, " "))</f>
        <v>0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3">
      <c r="A152">
        <v>1884</v>
      </c>
      <c r="B152" s="5" t="b">
        <f>Teams[[#This Row],[yearID]]&gt;=1973</f>
        <v>0</v>
      </c>
      <c r="C152" s="5" t="b">
        <f>Teams[[#This Row],[yearID]]&gt;=1903</f>
        <v>0</v>
      </c>
      <c r="D152" t="s">
        <v>215</v>
      </c>
      <c r="E152" t="s">
        <v>232</v>
      </c>
      <c r="F152" t="s">
        <v>154</v>
      </c>
      <c r="G152" s="5" t="str">
        <f>VLOOKUP(Teams[[#This Row],[franchID]],TeamsFranchises!$A$2:$D$121,2,FALSE)</f>
        <v>St. Louis Cardinals</v>
      </c>
      <c r="I152">
        <v>4</v>
      </c>
      <c r="J152">
        <v>110</v>
      </c>
      <c r="L152">
        <v>67</v>
      </c>
      <c r="M152">
        <v>40</v>
      </c>
      <c r="P152" t="s">
        <v>51</v>
      </c>
      <c r="Q152" s="5">
        <f>IF(Teams[[#This Row],[LgWin]]="Y", 1,
IF(Teams[[#This Row],[LgWin]] = "N", 0, " "))</f>
        <v>0</v>
      </c>
      <c r="R152" t="s">
        <v>51</v>
      </c>
      <c r="S152" s="5">
        <f>IF(Teams[[#This Row],[WSWin]]="Y", 1,
IF(Teams[[#This Row],[WSWin]] = "N", 0, " "))</f>
        <v>0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3">
      <c r="A153">
        <v>1884</v>
      </c>
      <c r="B153" s="5" t="b">
        <f>Teams[[#This Row],[yearID]]&gt;=1973</f>
        <v>0</v>
      </c>
      <c r="C153" s="5" t="b">
        <f>Teams[[#This Row],[yearID]]&gt;=1903</f>
        <v>0</v>
      </c>
      <c r="D153" t="s">
        <v>253</v>
      </c>
      <c r="E153" t="s">
        <v>289</v>
      </c>
      <c r="F153" t="s">
        <v>290</v>
      </c>
      <c r="G153" s="5" t="str">
        <f>VLOOKUP(Teams[[#This Row],[franchID]],TeamsFranchises!$A$2:$D$121,2,FALSE)</f>
        <v>St. Louis Maroons</v>
      </c>
      <c r="I153">
        <v>1</v>
      </c>
      <c r="J153">
        <v>113</v>
      </c>
      <c r="L153">
        <v>94</v>
      </c>
      <c r="M153">
        <v>19</v>
      </c>
      <c r="P153" t="s">
        <v>76</v>
      </c>
      <c r="Q153" s="5">
        <f>IF(Teams[[#This Row],[LgWin]]="Y", 1,
IF(Teams[[#This Row],[LgWin]] = "N", 0, " "))</f>
        <v>1</v>
      </c>
      <c r="S153" s="5" t="str">
        <f>IF(Teams[[#This Row],[WSWin]]="Y", 1,
IF(Teams[[#This Row],[WSWin]] = "N", 0, " "))</f>
        <v xml:space="preserve"> 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3">
      <c r="A154">
        <v>1884</v>
      </c>
      <c r="B154" s="5" t="b">
        <f>Teams[[#This Row],[yearID]]&gt;=1973</f>
        <v>0</v>
      </c>
      <c r="C154" s="5" t="b">
        <f>Teams[[#This Row],[yearID]]&gt;=1903</f>
        <v>0</v>
      </c>
      <c r="D154" t="s">
        <v>253</v>
      </c>
      <c r="E154" t="s">
        <v>292</v>
      </c>
      <c r="F154" t="s">
        <v>293</v>
      </c>
      <c r="G154" s="5" t="str">
        <f>VLOOKUP(Teams[[#This Row],[franchID]],TeamsFranchises!$A$2:$D$121,2,FALSE)</f>
        <v>St. Paul Apostles</v>
      </c>
      <c r="I154">
        <v>9</v>
      </c>
      <c r="J154">
        <v>9</v>
      </c>
      <c r="L154">
        <v>2</v>
      </c>
      <c r="M154">
        <v>6</v>
      </c>
      <c r="P154" t="s">
        <v>51</v>
      </c>
      <c r="Q154" s="5">
        <f>IF(Teams[[#This Row],[LgWin]]="Y", 1,
IF(Teams[[#This Row],[LgWin]] = "N", 0, " "))</f>
        <v>0</v>
      </c>
      <c r="S154" s="5" t="str">
        <f>IF(Teams[[#This Row],[WSWin]]="Y", 1,
IF(Teams[[#This Row],[WSWin]] = "N", 0, " "))</f>
        <v xml:space="preserve"> 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3">
      <c r="A155">
        <v>1884</v>
      </c>
      <c r="B155" s="5" t="b">
        <f>Teams[[#This Row],[yearID]]&gt;=1973</f>
        <v>0</v>
      </c>
      <c r="C155" s="5" t="b">
        <f>Teams[[#This Row],[yearID]]&gt;=1903</f>
        <v>0</v>
      </c>
      <c r="D155" t="s">
        <v>215</v>
      </c>
      <c r="E155" t="s">
        <v>295</v>
      </c>
      <c r="F155" t="s">
        <v>296</v>
      </c>
      <c r="G155" s="5" t="str">
        <f>VLOOKUP(Teams[[#This Row],[franchID]],TeamsFranchises!$A$2:$D$121,2,FALSE)</f>
        <v>Toledo Blue Stockings</v>
      </c>
      <c r="I155">
        <v>8</v>
      </c>
      <c r="J155">
        <v>109</v>
      </c>
      <c r="L155">
        <v>46</v>
      </c>
      <c r="M155">
        <v>58</v>
      </c>
      <c r="P155" t="s">
        <v>51</v>
      </c>
      <c r="Q155" s="5">
        <f>IF(Teams[[#This Row],[LgWin]]="Y", 1,
IF(Teams[[#This Row],[LgWin]] = "N", 0, " "))</f>
        <v>0</v>
      </c>
      <c r="R155" t="s">
        <v>51</v>
      </c>
      <c r="S155" s="5">
        <f>IF(Teams[[#This Row],[WSWin]]="Y", 1,
IF(Teams[[#This Row],[WSWin]] = "N", 0, " "))</f>
        <v>0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3">
      <c r="A156">
        <v>1884</v>
      </c>
      <c r="B156" s="5" t="b">
        <f>Teams[[#This Row],[yearID]]&gt;=1973</f>
        <v>0</v>
      </c>
      <c r="C156" s="5" t="b">
        <f>Teams[[#This Row],[yearID]]&gt;=1903</f>
        <v>0</v>
      </c>
      <c r="D156" t="s">
        <v>253</v>
      </c>
      <c r="E156" t="s">
        <v>299</v>
      </c>
      <c r="F156" t="s">
        <v>299</v>
      </c>
      <c r="G156" s="5" t="str">
        <f>VLOOKUP(Teams[[#This Row],[franchID]],TeamsFranchises!$A$2:$D$121,2,FALSE)</f>
        <v>Wilmington Quicksteps</v>
      </c>
      <c r="I156">
        <v>12</v>
      </c>
      <c r="J156">
        <v>17</v>
      </c>
      <c r="L156">
        <v>2</v>
      </c>
      <c r="M156">
        <v>16</v>
      </c>
      <c r="P156" t="s">
        <v>51</v>
      </c>
      <c r="Q156" s="5">
        <f>IF(Teams[[#This Row],[LgWin]]="Y", 1,
IF(Teams[[#This Row],[LgWin]] = "N", 0, " "))</f>
        <v>0</v>
      </c>
      <c r="S156" s="5" t="str">
        <f>IF(Teams[[#This Row],[WSWin]]="Y", 1,
IF(Teams[[#This Row],[WSWin]] = "N", 0, " "))</f>
        <v xml:space="preserve"> 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3">
      <c r="A157">
        <v>1884</v>
      </c>
      <c r="B157" s="5" t="b">
        <f>Teams[[#This Row],[yearID]]&gt;=1973</f>
        <v>0</v>
      </c>
      <c r="C157" s="5" t="b">
        <f>Teams[[#This Row],[yearID]]&gt;=1903</f>
        <v>0</v>
      </c>
      <c r="D157" t="s">
        <v>215</v>
      </c>
      <c r="E157" t="s">
        <v>301</v>
      </c>
      <c r="F157" t="s">
        <v>302</v>
      </c>
      <c r="G157" s="5" t="str">
        <f>VLOOKUP(Teams[[#This Row],[franchID]],TeamsFranchises!$A$2:$D$121,2,FALSE)</f>
        <v>Washington Statesmen</v>
      </c>
      <c r="I157">
        <v>13</v>
      </c>
      <c r="J157">
        <v>63</v>
      </c>
      <c r="L157">
        <v>12</v>
      </c>
      <c r="M157">
        <v>51</v>
      </c>
      <c r="P157" t="s">
        <v>51</v>
      </c>
      <c r="Q157" s="5">
        <f>IF(Teams[[#This Row],[LgWin]]="Y", 1,
IF(Teams[[#This Row],[LgWin]] = "N", 0, " "))</f>
        <v>0</v>
      </c>
      <c r="R157" t="s">
        <v>51</v>
      </c>
      <c r="S157" s="5">
        <f>IF(Teams[[#This Row],[WSWin]]="Y", 1,
IF(Teams[[#This Row],[WSWin]] = "N", 0, " "))</f>
        <v>0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3">
      <c r="A158">
        <v>1884</v>
      </c>
      <c r="B158" s="5" t="b">
        <f>Teams[[#This Row],[yearID]]&gt;=1973</f>
        <v>0</v>
      </c>
      <c r="C158" s="5" t="b">
        <f>Teams[[#This Row],[yearID]]&gt;=1903</f>
        <v>0</v>
      </c>
      <c r="D158" t="s">
        <v>253</v>
      </c>
      <c r="E158" t="s">
        <v>304</v>
      </c>
      <c r="F158" t="s">
        <v>305</v>
      </c>
      <c r="G158" s="5" t="str">
        <f>VLOOKUP(Teams[[#This Row],[franchID]],TeamsFranchises!$A$2:$D$121,2,FALSE)</f>
        <v>Washington Nationals</v>
      </c>
      <c r="I158">
        <v>7</v>
      </c>
      <c r="J158">
        <v>112</v>
      </c>
      <c r="L158">
        <v>47</v>
      </c>
      <c r="M158">
        <v>65</v>
      </c>
      <c r="P158" t="s">
        <v>51</v>
      </c>
      <c r="Q158" s="5">
        <f>IF(Teams[[#This Row],[LgWin]]="Y", 1,
IF(Teams[[#This Row],[LgWin]] = "N", 0, " "))</f>
        <v>0</v>
      </c>
      <c r="S158" s="5" t="str">
        <f>IF(Teams[[#This Row],[WSWin]]="Y", 1,
IF(Teams[[#This Row],[WSWin]] = "N", 0, " "))</f>
        <v xml:space="preserve"> 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3">
      <c r="A159">
        <v>1885</v>
      </c>
      <c r="B159" s="5" t="b">
        <f>Teams[[#This Row],[yearID]]&gt;=1973</f>
        <v>0</v>
      </c>
      <c r="C159" s="5" t="b">
        <f>Teams[[#This Row],[yearID]]&gt;=1903</f>
        <v>0</v>
      </c>
      <c r="D159" t="s">
        <v>157</v>
      </c>
      <c r="E159" t="s">
        <v>191</v>
      </c>
      <c r="F159" t="s">
        <v>192</v>
      </c>
      <c r="G159" s="5" t="str">
        <f>VLOOKUP(Teams[[#This Row],[franchID]],TeamsFranchises!$A$2:$D$121,2,FALSE)</f>
        <v>Buffalo Bisons</v>
      </c>
      <c r="I159">
        <v>7</v>
      </c>
      <c r="J159">
        <v>112</v>
      </c>
      <c r="L159">
        <v>38</v>
      </c>
      <c r="M159">
        <v>74</v>
      </c>
      <c r="P159" t="s">
        <v>51</v>
      </c>
      <c r="Q159" s="5">
        <f>IF(Teams[[#This Row],[LgWin]]="Y", 1,
IF(Teams[[#This Row],[LgWin]] = "N", 0, " "))</f>
        <v>0</v>
      </c>
      <c r="R159" t="s">
        <v>51</v>
      </c>
      <c r="S159" s="5">
        <f>IF(Teams[[#This Row],[WSWin]]="Y", 1,
IF(Teams[[#This Row],[WSWin]] = "N", 0, " "))</f>
        <v>0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3">
      <c r="A160">
        <v>1885</v>
      </c>
      <c r="B160" s="5" t="b">
        <f>Teams[[#This Row],[yearID]]&gt;=1973</f>
        <v>0</v>
      </c>
      <c r="C160" s="5" t="b">
        <f>Teams[[#This Row],[yearID]]&gt;=1903</f>
        <v>0</v>
      </c>
      <c r="D160" t="s">
        <v>215</v>
      </c>
      <c r="E160" t="s">
        <v>216</v>
      </c>
      <c r="F160" t="s">
        <v>217</v>
      </c>
      <c r="G160" s="5" t="str">
        <f>VLOOKUP(Teams[[#This Row],[franchID]],TeamsFranchises!$A$2:$D$121,2,FALSE)</f>
        <v>Baltimore Orioles</v>
      </c>
      <c r="I160">
        <v>8</v>
      </c>
      <c r="J160">
        <v>110</v>
      </c>
      <c r="L160">
        <v>41</v>
      </c>
      <c r="M160">
        <v>68</v>
      </c>
      <c r="P160" t="s">
        <v>51</v>
      </c>
      <c r="Q160" s="5">
        <f>IF(Teams[[#This Row],[LgWin]]="Y", 1,
IF(Teams[[#This Row],[LgWin]] = "N", 0, " "))</f>
        <v>0</v>
      </c>
      <c r="R160" t="s">
        <v>51</v>
      </c>
      <c r="S160" s="5">
        <f>IF(Teams[[#This Row],[WSWin]]="Y", 1,
IF(Teams[[#This Row],[WSWin]] = "N", 0, " "))</f>
        <v>0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3">
      <c r="A161">
        <v>1885</v>
      </c>
      <c r="B161" s="5" t="b">
        <f>Teams[[#This Row],[yearID]]&gt;=1973</f>
        <v>0</v>
      </c>
      <c r="C161" s="5" t="b">
        <f>Teams[[#This Row],[yearID]]&gt;=1903</f>
        <v>0</v>
      </c>
      <c r="D161" t="s">
        <v>215</v>
      </c>
      <c r="E161" t="s">
        <v>259</v>
      </c>
      <c r="F161" t="s">
        <v>260</v>
      </c>
      <c r="G161" s="5" t="str">
        <f>VLOOKUP(Teams[[#This Row],[franchID]],TeamsFranchises!$A$2:$D$121,2,FALSE)</f>
        <v>Los Angeles Dodgers</v>
      </c>
      <c r="I161">
        <v>5</v>
      </c>
      <c r="J161">
        <v>112</v>
      </c>
      <c r="L161">
        <v>53</v>
      </c>
      <c r="M161">
        <v>59</v>
      </c>
      <c r="P161" t="s">
        <v>51</v>
      </c>
      <c r="Q161" s="5">
        <f>IF(Teams[[#This Row],[LgWin]]="Y", 1,
IF(Teams[[#This Row],[LgWin]] = "N", 0, " "))</f>
        <v>0</v>
      </c>
      <c r="R161" t="s">
        <v>51</v>
      </c>
      <c r="S161" s="5">
        <f>IF(Teams[[#This Row],[WSWin]]="Y", 1,
IF(Teams[[#This Row],[WSWin]] = "N", 0, " "))</f>
        <v>0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3">
      <c r="A162">
        <v>1885</v>
      </c>
      <c r="B162" s="5" t="b">
        <f>Teams[[#This Row],[yearID]]&gt;=1973</f>
        <v>0</v>
      </c>
      <c r="C162" s="5" t="b">
        <f>Teams[[#This Row],[yearID]]&gt;=1903</f>
        <v>0</v>
      </c>
      <c r="D162" t="s">
        <v>157</v>
      </c>
      <c r="E162" t="s">
        <v>158</v>
      </c>
      <c r="F162" t="s">
        <v>159</v>
      </c>
      <c r="G162" s="5" t="str">
        <f>VLOOKUP(Teams[[#This Row],[franchID]],TeamsFranchises!$A$2:$D$121,2,FALSE)</f>
        <v>Atlanta Braves</v>
      </c>
      <c r="I162">
        <v>5</v>
      </c>
      <c r="J162">
        <v>113</v>
      </c>
      <c r="L162">
        <v>46</v>
      </c>
      <c r="M162">
        <v>66</v>
      </c>
      <c r="P162" t="s">
        <v>51</v>
      </c>
      <c r="Q162" s="5">
        <f>IF(Teams[[#This Row],[LgWin]]="Y", 1,
IF(Teams[[#This Row],[LgWin]] = "N", 0, " "))</f>
        <v>0</v>
      </c>
      <c r="R162" t="s">
        <v>51</v>
      </c>
      <c r="S162" s="5">
        <f>IF(Teams[[#This Row],[WSWin]]="Y", 1,
IF(Teams[[#This Row],[WSWin]] = "N", 0, " "))</f>
        <v>0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3">
      <c r="A163">
        <v>1885</v>
      </c>
      <c r="B163" s="5" t="b">
        <f>Teams[[#This Row],[yearID]]&gt;=1973</f>
        <v>0</v>
      </c>
      <c r="C163" s="5" t="b">
        <f>Teams[[#This Row],[yearID]]&gt;=1903</f>
        <v>0</v>
      </c>
      <c r="D163" t="s">
        <v>157</v>
      </c>
      <c r="E163" t="s">
        <v>161</v>
      </c>
      <c r="F163" t="s">
        <v>162</v>
      </c>
      <c r="G163" s="5" t="str">
        <f>VLOOKUP(Teams[[#This Row],[franchID]],TeamsFranchises!$A$2:$D$121,2,FALSE)</f>
        <v>Chicago Cubs</v>
      </c>
      <c r="I163">
        <v>1</v>
      </c>
      <c r="J163">
        <v>113</v>
      </c>
      <c r="L163">
        <v>87</v>
      </c>
      <c r="M163">
        <v>25</v>
      </c>
      <c r="P163" t="s">
        <v>76</v>
      </c>
      <c r="Q163" s="5">
        <f>IF(Teams[[#This Row],[LgWin]]="Y", 1,
IF(Teams[[#This Row],[LgWin]] = "N", 0, " "))</f>
        <v>1</v>
      </c>
      <c r="R163" t="s">
        <v>51</v>
      </c>
      <c r="S163" s="5">
        <f>IF(Teams[[#This Row],[WSWin]]="Y", 1,
IF(Teams[[#This Row],[WSWin]] = "N", 0, " "))</f>
        <v>0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3">
      <c r="A164">
        <v>1885</v>
      </c>
      <c r="B164" s="5" t="b">
        <f>Teams[[#This Row],[yearID]]&gt;=1973</f>
        <v>0</v>
      </c>
      <c r="C164" s="5" t="b">
        <f>Teams[[#This Row],[yearID]]&gt;=1903</f>
        <v>0</v>
      </c>
      <c r="D164" t="s">
        <v>215</v>
      </c>
      <c r="E164" t="s">
        <v>220</v>
      </c>
      <c r="F164" t="s">
        <v>167</v>
      </c>
      <c r="G164" s="5" t="str">
        <f>VLOOKUP(Teams[[#This Row],[franchID]],TeamsFranchises!$A$2:$D$121,2,FALSE)</f>
        <v>Cincinnati Reds</v>
      </c>
      <c r="I164">
        <v>2</v>
      </c>
      <c r="J164">
        <v>112</v>
      </c>
      <c r="L164">
        <v>63</v>
      </c>
      <c r="M164">
        <v>49</v>
      </c>
      <c r="P164" t="s">
        <v>51</v>
      </c>
      <c r="Q164" s="5">
        <f>IF(Teams[[#This Row],[LgWin]]="Y", 1,
IF(Teams[[#This Row],[LgWin]] = "N", 0, " "))</f>
        <v>0</v>
      </c>
      <c r="R164" t="s">
        <v>51</v>
      </c>
      <c r="S164" s="5">
        <f>IF(Teams[[#This Row],[WSWin]]="Y", 1,
IF(Teams[[#This Row],[WSWin]] = "N", 0, " "))</f>
        <v>0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3">
      <c r="A165">
        <v>1885</v>
      </c>
      <c r="B165" s="5" t="b">
        <f>Teams[[#This Row],[yearID]]&gt;=1973</f>
        <v>0</v>
      </c>
      <c r="C165" s="5" t="b">
        <f>Teams[[#This Row],[yearID]]&gt;=1903</f>
        <v>0</v>
      </c>
      <c r="D165" t="s">
        <v>157</v>
      </c>
      <c r="E165" t="s">
        <v>212</v>
      </c>
      <c r="F165" t="s">
        <v>212</v>
      </c>
      <c r="G165" s="5" t="str">
        <f>VLOOKUP(Teams[[#This Row],[franchID]],TeamsFranchises!$A$2:$D$121,2,FALSE)</f>
        <v>Detroit Wolverines</v>
      </c>
      <c r="I165">
        <v>6</v>
      </c>
      <c r="J165">
        <v>108</v>
      </c>
      <c r="L165">
        <v>41</v>
      </c>
      <c r="M165">
        <v>67</v>
      </c>
      <c r="P165" t="s">
        <v>51</v>
      </c>
      <c r="Q165" s="5">
        <f>IF(Teams[[#This Row],[LgWin]]="Y", 1,
IF(Teams[[#This Row],[LgWin]] = "N", 0, " "))</f>
        <v>0</v>
      </c>
      <c r="R165" t="s">
        <v>51</v>
      </c>
      <c r="S165" s="5">
        <f>IF(Teams[[#This Row],[WSWin]]="Y", 1,
IF(Teams[[#This Row],[WSWin]] = "N", 0, " "))</f>
        <v>0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3">
      <c r="A166">
        <v>1885</v>
      </c>
      <c r="B166" s="5" t="b">
        <f>Teams[[#This Row],[yearID]]&gt;=1973</f>
        <v>0</v>
      </c>
      <c r="C166" s="5" t="b">
        <f>Teams[[#This Row],[yearID]]&gt;=1903</f>
        <v>0</v>
      </c>
      <c r="D166" t="s">
        <v>215</v>
      </c>
      <c r="E166" t="s">
        <v>222</v>
      </c>
      <c r="F166" t="s">
        <v>172</v>
      </c>
      <c r="G166" s="5" t="str">
        <f>VLOOKUP(Teams[[#This Row],[franchID]],TeamsFranchises!$A$2:$D$121,2,FALSE)</f>
        <v>Louisville Colonels</v>
      </c>
      <c r="I166">
        <v>6</v>
      </c>
      <c r="J166">
        <v>112</v>
      </c>
      <c r="L166">
        <v>53</v>
      </c>
      <c r="M166">
        <v>59</v>
      </c>
      <c r="P166" t="s">
        <v>51</v>
      </c>
      <c r="Q166" s="5">
        <f>IF(Teams[[#This Row],[LgWin]]="Y", 1,
IF(Teams[[#This Row],[LgWin]] = "N", 0, " "))</f>
        <v>0</v>
      </c>
      <c r="R166" t="s">
        <v>51</v>
      </c>
      <c r="S166" s="5">
        <f>IF(Teams[[#This Row],[WSWin]]="Y", 1,
IF(Teams[[#This Row],[WSWin]] = "N", 0, " "))</f>
        <v>0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3">
      <c r="A167">
        <v>1885</v>
      </c>
      <c r="B167" s="5" t="b">
        <f>Teams[[#This Row],[yearID]]&gt;=1973</f>
        <v>0</v>
      </c>
      <c r="C167" s="5" t="b">
        <f>Teams[[#This Row],[yearID]]&gt;=1903</f>
        <v>0</v>
      </c>
      <c r="D167" t="s">
        <v>157</v>
      </c>
      <c r="E167" t="s">
        <v>242</v>
      </c>
      <c r="F167" t="s">
        <v>243</v>
      </c>
      <c r="G167" s="5" t="str">
        <f>VLOOKUP(Teams[[#This Row],[franchID]],TeamsFranchises!$A$2:$D$121,2,FALSE)</f>
        <v>San Francisco Giants</v>
      </c>
      <c r="I167">
        <v>2</v>
      </c>
      <c r="J167">
        <v>112</v>
      </c>
      <c r="L167">
        <v>85</v>
      </c>
      <c r="M167">
        <v>27</v>
      </c>
      <c r="P167" t="s">
        <v>51</v>
      </c>
      <c r="Q167" s="5">
        <f>IF(Teams[[#This Row],[LgWin]]="Y", 1,
IF(Teams[[#This Row],[LgWin]] = "N", 0, " "))</f>
        <v>0</v>
      </c>
      <c r="R167" t="s">
        <v>51</v>
      </c>
      <c r="S167" s="5">
        <f>IF(Teams[[#This Row],[WSWin]]="Y", 1,
IF(Teams[[#This Row],[WSWin]] = "N", 0, " "))</f>
        <v>0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3">
      <c r="A168">
        <v>1885</v>
      </c>
      <c r="B168" s="5" t="b">
        <f>Teams[[#This Row],[yearID]]&gt;=1973</f>
        <v>0</v>
      </c>
      <c r="C168" s="5" t="b">
        <f>Teams[[#This Row],[yearID]]&gt;=1903</f>
        <v>0</v>
      </c>
      <c r="D168" t="s">
        <v>215</v>
      </c>
      <c r="E168" t="s">
        <v>247</v>
      </c>
      <c r="F168" t="s">
        <v>248</v>
      </c>
      <c r="G168" s="5" t="str">
        <f>VLOOKUP(Teams[[#This Row],[franchID]],TeamsFranchises!$A$2:$D$121,2,FALSE)</f>
        <v>New York Metropolitans</v>
      </c>
      <c r="I168">
        <v>7</v>
      </c>
      <c r="J168">
        <v>108</v>
      </c>
      <c r="L168">
        <v>44</v>
      </c>
      <c r="M168">
        <v>64</v>
      </c>
      <c r="P168" t="s">
        <v>51</v>
      </c>
      <c r="Q168" s="5">
        <f>IF(Teams[[#This Row],[LgWin]]="Y", 1,
IF(Teams[[#This Row],[LgWin]] = "N", 0, " "))</f>
        <v>0</v>
      </c>
      <c r="R168" t="s">
        <v>51</v>
      </c>
      <c r="S168" s="5">
        <f>IF(Teams[[#This Row],[WSWin]]="Y", 1,
IF(Teams[[#This Row],[WSWin]] = "N", 0, " "))</f>
        <v>0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3">
      <c r="A169">
        <v>1885</v>
      </c>
      <c r="B169" s="5" t="b">
        <f>Teams[[#This Row],[yearID]]&gt;=1973</f>
        <v>0</v>
      </c>
      <c r="C169" s="5" t="b">
        <f>Teams[[#This Row],[yearID]]&gt;=1903</f>
        <v>0</v>
      </c>
      <c r="D169" t="s">
        <v>215</v>
      </c>
      <c r="E169" t="s">
        <v>225</v>
      </c>
      <c r="F169" t="s">
        <v>226</v>
      </c>
      <c r="G169" s="5" t="str">
        <f>VLOOKUP(Teams[[#This Row],[franchID]],TeamsFranchises!$A$2:$D$121,2,FALSE)</f>
        <v>Philadelphia Athletics</v>
      </c>
      <c r="I169">
        <v>4</v>
      </c>
      <c r="J169">
        <v>113</v>
      </c>
      <c r="L169">
        <v>55</v>
      </c>
      <c r="M169">
        <v>57</v>
      </c>
      <c r="P169" t="s">
        <v>51</v>
      </c>
      <c r="Q169" s="5">
        <f>IF(Teams[[#This Row],[LgWin]]="Y", 1,
IF(Teams[[#This Row],[LgWin]] = "N", 0, " "))</f>
        <v>0</v>
      </c>
      <c r="R169" t="s">
        <v>51</v>
      </c>
      <c r="S169" s="5">
        <f>IF(Teams[[#This Row],[WSWin]]="Y", 1,
IF(Teams[[#This Row],[WSWin]] = "N", 0, " "))</f>
        <v>0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3">
      <c r="A170">
        <v>1885</v>
      </c>
      <c r="B170" s="5" t="b">
        <f>Teams[[#This Row],[yearID]]&gt;=1973</f>
        <v>0</v>
      </c>
      <c r="C170" s="5" t="b">
        <f>Teams[[#This Row],[yearID]]&gt;=1903</f>
        <v>0</v>
      </c>
      <c r="D170" t="s">
        <v>157</v>
      </c>
      <c r="E170" t="s">
        <v>122</v>
      </c>
      <c r="F170" t="s">
        <v>122</v>
      </c>
      <c r="G170" s="5" t="str">
        <f>VLOOKUP(Teams[[#This Row],[franchID]],TeamsFranchises!$A$2:$D$121,2,FALSE)</f>
        <v>Philadelphia Phillies</v>
      </c>
      <c r="I170">
        <v>3</v>
      </c>
      <c r="J170">
        <v>111</v>
      </c>
      <c r="L170">
        <v>56</v>
      </c>
      <c r="M170">
        <v>54</v>
      </c>
      <c r="P170" t="s">
        <v>51</v>
      </c>
      <c r="Q170" s="5">
        <f>IF(Teams[[#This Row],[LgWin]]="Y", 1,
IF(Teams[[#This Row],[LgWin]] = "N", 0, " "))</f>
        <v>0</v>
      </c>
      <c r="R170" t="s">
        <v>51</v>
      </c>
      <c r="S170" s="5">
        <f>IF(Teams[[#This Row],[WSWin]]="Y", 1,
IF(Teams[[#This Row],[WSWin]] = "N", 0, " "))</f>
        <v>0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3">
      <c r="A171">
        <v>1885</v>
      </c>
      <c r="B171" s="5" t="b">
        <f>Teams[[#This Row],[yearID]]&gt;=1973</f>
        <v>0</v>
      </c>
      <c r="C171" s="5" t="b">
        <f>Teams[[#This Row],[yearID]]&gt;=1903</f>
        <v>0</v>
      </c>
      <c r="D171" t="s">
        <v>157</v>
      </c>
      <c r="E171" t="s">
        <v>188</v>
      </c>
      <c r="F171" t="s">
        <v>188</v>
      </c>
      <c r="G171" s="5" t="str">
        <f>VLOOKUP(Teams[[#This Row],[franchID]],TeamsFranchises!$A$2:$D$121,2,FALSE)</f>
        <v>Providence Grays</v>
      </c>
      <c r="I171">
        <v>4</v>
      </c>
      <c r="J171">
        <v>110</v>
      </c>
      <c r="L171">
        <v>53</v>
      </c>
      <c r="M171">
        <v>57</v>
      </c>
      <c r="P171" t="s">
        <v>51</v>
      </c>
      <c r="Q171" s="5">
        <f>IF(Teams[[#This Row],[LgWin]]="Y", 1,
IF(Teams[[#This Row],[LgWin]] = "N", 0, " "))</f>
        <v>0</v>
      </c>
      <c r="R171" t="s">
        <v>51</v>
      </c>
      <c r="S171" s="5">
        <f>IF(Teams[[#This Row],[WSWin]]="Y", 1,
IF(Teams[[#This Row],[WSWin]] = "N", 0, " "))</f>
        <v>0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3">
      <c r="A172">
        <v>1885</v>
      </c>
      <c r="B172" s="5" t="b">
        <f>Teams[[#This Row],[yearID]]&gt;=1973</f>
        <v>0</v>
      </c>
      <c r="C172" s="5" t="b">
        <f>Teams[[#This Row],[yearID]]&gt;=1903</f>
        <v>0</v>
      </c>
      <c r="D172" t="s">
        <v>215</v>
      </c>
      <c r="E172" t="s">
        <v>228</v>
      </c>
      <c r="F172" t="s">
        <v>229</v>
      </c>
      <c r="G172" s="5" t="str">
        <f>VLOOKUP(Teams[[#This Row],[franchID]],TeamsFranchises!$A$2:$D$121,2,FALSE)</f>
        <v>Pittsburgh Pirates</v>
      </c>
      <c r="I172">
        <v>3</v>
      </c>
      <c r="J172">
        <v>111</v>
      </c>
      <c r="L172">
        <v>56</v>
      </c>
      <c r="M172">
        <v>55</v>
      </c>
      <c r="P172" t="s">
        <v>51</v>
      </c>
      <c r="Q172" s="5">
        <f>IF(Teams[[#This Row],[LgWin]]="Y", 1,
IF(Teams[[#This Row],[LgWin]] = "N", 0, " "))</f>
        <v>0</v>
      </c>
      <c r="R172" t="s">
        <v>51</v>
      </c>
      <c r="S172" s="5">
        <f>IF(Teams[[#This Row],[WSWin]]="Y", 1,
IF(Teams[[#This Row],[WSWin]] = "N", 0, " "))</f>
        <v>0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3">
      <c r="A173">
        <v>1885</v>
      </c>
      <c r="B173" s="5" t="b">
        <f>Teams[[#This Row],[yearID]]&gt;=1973</f>
        <v>0</v>
      </c>
      <c r="C173" s="5" t="b">
        <f>Teams[[#This Row],[yearID]]&gt;=1903</f>
        <v>0</v>
      </c>
      <c r="D173" t="s">
        <v>215</v>
      </c>
      <c r="E173" t="s">
        <v>232</v>
      </c>
      <c r="F173" t="s">
        <v>154</v>
      </c>
      <c r="G173" s="5" t="str">
        <f>VLOOKUP(Teams[[#This Row],[franchID]],TeamsFranchises!$A$2:$D$121,2,FALSE)</f>
        <v>St. Louis Cardinals</v>
      </c>
      <c r="I173">
        <v>1</v>
      </c>
      <c r="J173">
        <v>112</v>
      </c>
      <c r="L173">
        <v>79</v>
      </c>
      <c r="M173">
        <v>33</v>
      </c>
      <c r="P173" t="s">
        <v>76</v>
      </c>
      <c r="Q173" s="5">
        <f>IF(Teams[[#This Row],[LgWin]]="Y", 1,
IF(Teams[[#This Row],[LgWin]] = "N", 0, " "))</f>
        <v>1</v>
      </c>
      <c r="R173" t="s">
        <v>51</v>
      </c>
      <c r="S173" s="5">
        <f>IF(Teams[[#This Row],[WSWin]]="Y", 1,
IF(Teams[[#This Row],[WSWin]] = "N", 0, " "))</f>
        <v>0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3">
      <c r="A174">
        <v>1885</v>
      </c>
      <c r="B174" s="5" t="b">
        <f>Teams[[#This Row],[yearID]]&gt;=1973</f>
        <v>0</v>
      </c>
      <c r="C174" s="5" t="b">
        <f>Teams[[#This Row],[yearID]]&gt;=1903</f>
        <v>0</v>
      </c>
      <c r="D174" t="s">
        <v>157</v>
      </c>
      <c r="E174" t="s">
        <v>311</v>
      </c>
      <c r="F174" t="s">
        <v>290</v>
      </c>
      <c r="G174" s="5" t="str">
        <f>VLOOKUP(Teams[[#This Row],[franchID]],TeamsFranchises!$A$2:$D$121,2,FALSE)</f>
        <v>St. Louis Maroons</v>
      </c>
      <c r="I174">
        <v>8</v>
      </c>
      <c r="J174">
        <v>111</v>
      </c>
      <c r="L174">
        <v>36</v>
      </c>
      <c r="M174">
        <v>72</v>
      </c>
      <c r="P174" t="s">
        <v>51</v>
      </c>
      <c r="Q174" s="5">
        <f>IF(Teams[[#This Row],[LgWin]]="Y", 1,
IF(Teams[[#This Row],[LgWin]] = "N", 0, " "))</f>
        <v>0</v>
      </c>
      <c r="R174" t="s">
        <v>51</v>
      </c>
      <c r="S174" s="5">
        <f>IF(Teams[[#This Row],[WSWin]]="Y", 1,
IF(Teams[[#This Row],[WSWin]] = "N", 0, " "))</f>
        <v>0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3">
      <c r="A175">
        <v>1886</v>
      </c>
      <c r="B175" s="5" t="b">
        <f>Teams[[#This Row],[yearID]]&gt;=1973</f>
        <v>0</v>
      </c>
      <c r="C175" s="5" t="b">
        <f>Teams[[#This Row],[yearID]]&gt;=1903</f>
        <v>0</v>
      </c>
      <c r="D175" t="s">
        <v>215</v>
      </c>
      <c r="E175" t="s">
        <v>216</v>
      </c>
      <c r="F175" t="s">
        <v>217</v>
      </c>
      <c r="G175" s="5" t="str">
        <f>VLOOKUP(Teams[[#This Row],[franchID]],TeamsFranchises!$A$2:$D$121,2,FALSE)</f>
        <v>Baltimore Orioles</v>
      </c>
      <c r="I175">
        <v>8</v>
      </c>
      <c r="J175">
        <v>139</v>
      </c>
      <c r="L175">
        <v>48</v>
      </c>
      <c r="M175">
        <v>83</v>
      </c>
      <c r="P175" t="s">
        <v>51</v>
      </c>
      <c r="Q175" s="5">
        <f>IF(Teams[[#This Row],[LgWin]]="Y", 1,
IF(Teams[[#This Row],[LgWin]] = "N", 0, " "))</f>
        <v>0</v>
      </c>
      <c r="R175" t="s">
        <v>51</v>
      </c>
      <c r="S175" s="5">
        <f>IF(Teams[[#This Row],[WSWin]]="Y", 1,
IF(Teams[[#This Row],[WSWin]] = "N", 0, " "))</f>
        <v>0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3">
      <c r="A176">
        <v>1886</v>
      </c>
      <c r="B176" s="5" t="b">
        <f>Teams[[#This Row],[yearID]]&gt;=1973</f>
        <v>0</v>
      </c>
      <c r="C176" s="5" t="b">
        <f>Teams[[#This Row],[yearID]]&gt;=1903</f>
        <v>0</v>
      </c>
      <c r="D176" t="s">
        <v>215</v>
      </c>
      <c r="E176" t="s">
        <v>259</v>
      </c>
      <c r="F176" t="s">
        <v>260</v>
      </c>
      <c r="G176" s="5" t="str">
        <f>VLOOKUP(Teams[[#This Row],[franchID]],TeamsFranchises!$A$2:$D$121,2,FALSE)</f>
        <v>Los Angeles Dodgers</v>
      </c>
      <c r="I176">
        <v>3</v>
      </c>
      <c r="J176">
        <v>141</v>
      </c>
      <c r="L176">
        <v>76</v>
      </c>
      <c r="M176">
        <v>61</v>
      </c>
      <c r="P176" t="s">
        <v>51</v>
      </c>
      <c r="Q176" s="5">
        <f>IF(Teams[[#This Row],[LgWin]]="Y", 1,
IF(Teams[[#This Row],[LgWin]] = "N", 0, " "))</f>
        <v>0</v>
      </c>
      <c r="R176" t="s">
        <v>51</v>
      </c>
      <c r="S176" s="5">
        <f>IF(Teams[[#This Row],[WSWin]]="Y", 1,
IF(Teams[[#This Row],[WSWin]] = "N", 0, " "))</f>
        <v>0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3">
      <c r="A177">
        <v>1886</v>
      </c>
      <c r="B177" s="5" t="b">
        <f>Teams[[#This Row],[yearID]]&gt;=1973</f>
        <v>0</v>
      </c>
      <c r="C177" s="5" t="b">
        <f>Teams[[#This Row],[yearID]]&gt;=1903</f>
        <v>0</v>
      </c>
      <c r="D177" t="s">
        <v>157</v>
      </c>
      <c r="E177" t="s">
        <v>158</v>
      </c>
      <c r="F177" t="s">
        <v>159</v>
      </c>
      <c r="G177" s="5" t="str">
        <f>VLOOKUP(Teams[[#This Row],[franchID]],TeamsFranchises!$A$2:$D$121,2,FALSE)</f>
        <v>Atlanta Braves</v>
      </c>
      <c r="I177">
        <v>5</v>
      </c>
      <c r="J177">
        <v>118</v>
      </c>
      <c r="L177">
        <v>56</v>
      </c>
      <c r="M177">
        <v>61</v>
      </c>
      <c r="P177" t="s">
        <v>51</v>
      </c>
      <c r="Q177" s="5">
        <f>IF(Teams[[#This Row],[LgWin]]="Y", 1,
IF(Teams[[#This Row],[LgWin]] = "N", 0, " "))</f>
        <v>0</v>
      </c>
      <c r="R177" t="s">
        <v>51</v>
      </c>
      <c r="S177" s="5">
        <f>IF(Teams[[#This Row],[WSWin]]="Y", 1,
IF(Teams[[#This Row],[WSWin]] = "N", 0, " "))</f>
        <v>0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3">
      <c r="A178">
        <v>1886</v>
      </c>
      <c r="B178" s="5" t="b">
        <f>Teams[[#This Row],[yearID]]&gt;=1973</f>
        <v>0</v>
      </c>
      <c r="C178" s="5" t="b">
        <f>Teams[[#This Row],[yearID]]&gt;=1903</f>
        <v>0</v>
      </c>
      <c r="D178" t="s">
        <v>157</v>
      </c>
      <c r="E178" t="s">
        <v>161</v>
      </c>
      <c r="F178" t="s">
        <v>162</v>
      </c>
      <c r="G178" s="5" t="str">
        <f>VLOOKUP(Teams[[#This Row],[franchID]],TeamsFranchises!$A$2:$D$121,2,FALSE)</f>
        <v>Chicago Cubs</v>
      </c>
      <c r="I178">
        <v>1</v>
      </c>
      <c r="J178">
        <v>126</v>
      </c>
      <c r="L178">
        <v>90</v>
      </c>
      <c r="M178">
        <v>34</v>
      </c>
      <c r="P178" t="s">
        <v>76</v>
      </c>
      <c r="Q178" s="5">
        <f>IF(Teams[[#This Row],[LgWin]]="Y", 1,
IF(Teams[[#This Row],[LgWin]] = "N", 0, " "))</f>
        <v>1</v>
      </c>
      <c r="R178" t="s">
        <v>51</v>
      </c>
      <c r="S178" s="5">
        <f>IF(Teams[[#This Row],[WSWin]]="Y", 1,
IF(Teams[[#This Row],[WSWin]] = "N", 0, " "))</f>
        <v>0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3">
      <c r="A179">
        <v>1886</v>
      </c>
      <c r="B179" s="5" t="b">
        <f>Teams[[#This Row],[yearID]]&gt;=1973</f>
        <v>0</v>
      </c>
      <c r="C179" s="5" t="b">
        <f>Teams[[#This Row],[yearID]]&gt;=1903</f>
        <v>0</v>
      </c>
      <c r="D179" t="s">
        <v>215</v>
      </c>
      <c r="E179" t="s">
        <v>220</v>
      </c>
      <c r="F179" t="s">
        <v>167</v>
      </c>
      <c r="G179" s="5" t="str">
        <f>VLOOKUP(Teams[[#This Row],[franchID]],TeamsFranchises!$A$2:$D$121,2,FALSE)</f>
        <v>Cincinnati Reds</v>
      </c>
      <c r="I179">
        <v>5</v>
      </c>
      <c r="J179">
        <v>141</v>
      </c>
      <c r="L179">
        <v>65</v>
      </c>
      <c r="M179">
        <v>73</v>
      </c>
      <c r="P179" t="s">
        <v>51</v>
      </c>
      <c r="Q179" s="5">
        <f>IF(Teams[[#This Row],[LgWin]]="Y", 1,
IF(Teams[[#This Row],[LgWin]] = "N", 0, " "))</f>
        <v>0</v>
      </c>
      <c r="R179" t="s">
        <v>51</v>
      </c>
      <c r="S179" s="5">
        <f>IF(Teams[[#This Row],[WSWin]]="Y", 1,
IF(Teams[[#This Row],[WSWin]] = "N", 0, " "))</f>
        <v>0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3">
      <c r="A180">
        <v>1886</v>
      </c>
      <c r="B180" s="5" t="b">
        <f>Teams[[#This Row],[yearID]]&gt;=1973</f>
        <v>0</v>
      </c>
      <c r="C180" s="5" t="b">
        <f>Teams[[#This Row],[yearID]]&gt;=1903</f>
        <v>0</v>
      </c>
      <c r="D180" t="s">
        <v>157</v>
      </c>
      <c r="E180" t="s">
        <v>212</v>
      </c>
      <c r="F180" t="s">
        <v>212</v>
      </c>
      <c r="G180" s="5" t="str">
        <f>VLOOKUP(Teams[[#This Row],[franchID]],TeamsFranchises!$A$2:$D$121,2,FALSE)</f>
        <v>Detroit Wolverines</v>
      </c>
      <c r="I180">
        <v>2</v>
      </c>
      <c r="J180">
        <v>126</v>
      </c>
      <c r="L180">
        <v>87</v>
      </c>
      <c r="M180">
        <v>36</v>
      </c>
      <c r="P180" t="s">
        <v>51</v>
      </c>
      <c r="Q180" s="5">
        <f>IF(Teams[[#This Row],[LgWin]]="Y", 1,
IF(Teams[[#This Row],[LgWin]] = "N", 0, " "))</f>
        <v>0</v>
      </c>
      <c r="R180" t="s">
        <v>51</v>
      </c>
      <c r="S180" s="5">
        <f>IF(Teams[[#This Row],[WSWin]]="Y", 1,
IF(Teams[[#This Row],[WSWin]] = "N", 0, " "))</f>
        <v>0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3">
      <c r="A181">
        <v>1886</v>
      </c>
      <c r="B181" s="5" t="b">
        <f>Teams[[#This Row],[yearID]]&gt;=1973</f>
        <v>0</v>
      </c>
      <c r="C181" s="5" t="b">
        <f>Teams[[#This Row],[yearID]]&gt;=1903</f>
        <v>0</v>
      </c>
      <c r="D181" t="s">
        <v>157</v>
      </c>
      <c r="E181" t="s">
        <v>312</v>
      </c>
      <c r="F181" t="s">
        <v>312</v>
      </c>
      <c r="G181" s="5" t="str">
        <f>VLOOKUP(Teams[[#This Row],[franchID]],TeamsFranchises!$A$2:$D$121,2,FALSE)</f>
        <v>Kansas City Cowboys</v>
      </c>
      <c r="I181">
        <v>7</v>
      </c>
      <c r="J181">
        <v>123</v>
      </c>
      <c r="L181">
        <v>30</v>
      </c>
      <c r="M181">
        <v>91</v>
      </c>
      <c r="P181" t="s">
        <v>51</v>
      </c>
      <c r="Q181" s="5">
        <f>IF(Teams[[#This Row],[LgWin]]="Y", 1,
IF(Teams[[#This Row],[LgWin]] = "N", 0, " "))</f>
        <v>0</v>
      </c>
      <c r="R181" t="s">
        <v>51</v>
      </c>
      <c r="S181" s="5">
        <f>IF(Teams[[#This Row],[WSWin]]="Y", 1,
IF(Teams[[#This Row],[WSWin]] = "N", 0, " "))</f>
        <v>0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3">
      <c r="A182">
        <v>1886</v>
      </c>
      <c r="B182" s="5" t="b">
        <f>Teams[[#This Row],[yearID]]&gt;=1973</f>
        <v>0</v>
      </c>
      <c r="C182" s="5" t="b">
        <f>Teams[[#This Row],[yearID]]&gt;=1903</f>
        <v>0</v>
      </c>
      <c r="D182" t="s">
        <v>215</v>
      </c>
      <c r="E182" t="s">
        <v>222</v>
      </c>
      <c r="F182" t="s">
        <v>172</v>
      </c>
      <c r="G182" s="5" t="str">
        <f>VLOOKUP(Teams[[#This Row],[franchID]],TeamsFranchises!$A$2:$D$121,2,FALSE)</f>
        <v>Louisville Colonels</v>
      </c>
      <c r="I182">
        <v>4</v>
      </c>
      <c r="J182">
        <v>138</v>
      </c>
      <c r="L182">
        <v>66</v>
      </c>
      <c r="M182">
        <v>70</v>
      </c>
      <c r="P182" t="s">
        <v>51</v>
      </c>
      <c r="Q182" s="5">
        <f>IF(Teams[[#This Row],[LgWin]]="Y", 1,
IF(Teams[[#This Row],[LgWin]] = "N", 0, " "))</f>
        <v>0</v>
      </c>
      <c r="R182" t="s">
        <v>51</v>
      </c>
      <c r="S182" s="5">
        <f>IF(Teams[[#This Row],[WSWin]]="Y", 1,
IF(Teams[[#This Row],[WSWin]] = "N", 0, " "))</f>
        <v>0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3">
      <c r="A183">
        <v>1886</v>
      </c>
      <c r="B183" s="5" t="b">
        <f>Teams[[#This Row],[yearID]]&gt;=1973</f>
        <v>0</v>
      </c>
      <c r="C183" s="5" t="b">
        <f>Teams[[#This Row],[yearID]]&gt;=1903</f>
        <v>0</v>
      </c>
      <c r="D183" t="s">
        <v>157</v>
      </c>
      <c r="E183" t="s">
        <v>242</v>
      </c>
      <c r="F183" t="s">
        <v>243</v>
      </c>
      <c r="G183" s="5" t="str">
        <f>VLOOKUP(Teams[[#This Row],[franchID]],TeamsFranchises!$A$2:$D$121,2,FALSE)</f>
        <v>San Francisco Giants</v>
      </c>
      <c r="I183">
        <v>3</v>
      </c>
      <c r="J183">
        <v>124</v>
      </c>
      <c r="L183">
        <v>75</v>
      </c>
      <c r="M183">
        <v>44</v>
      </c>
      <c r="P183" t="s">
        <v>51</v>
      </c>
      <c r="Q183" s="5">
        <f>IF(Teams[[#This Row],[LgWin]]="Y", 1,
IF(Teams[[#This Row],[LgWin]] = "N", 0, " "))</f>
        <v>0</v>
      </c>
      <c r="R183" t="s">
        <v>51</v>
      </c>
      <c r="S183" s="5">
        <f>IF(Teams[[#This Row],[WSWin]]="Y", 1,
IF(Teams[[#This Row],[WSWin]] = "N", 0, " "))</f>
        <v>0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3">
      <c r="A184">
        <v>1886</v>
      </c>
      <c r="B184" s="5" t="b">
        <f>Teams[[#This Row],[yearID]]&gt;=1973</f>
        <v>0</v>
      </c>
      <c r="C184" s="5" t="b">
        <f>Teams[[#This Row],[yearID]]&gt;=1903</f>
        <v>0</v>
      </c>
      <c r="D184" t="s">
        <v>215</v>
      </c>
      <c r="E184" t="s">
        <v>247</v>
      </c>
      <c r="F184" t="s">
        <v>248</v>
      </c>
      <c r="G184" s="5" t="str">
        <f>VLOOKUP(Teams[[#This Row],[franchID]],TeamsFranchises!$A$2:$D$121,2,FALSE)</f>
        <v>New York Metropolitans</v>
      </c>
      <c r="I184">
        <v>7</v>
      </c>
      <c r="J184">
        <v>137</v>
      </c>
      <c r="L184">
        <v>53</v>
      </c>
      <c r="M184">
        <v>82</v>
      </c>
      <c r="P184" t="s">
        <v>51</v>
      </c>
      <c r="Q184" s="5">
        <f>IF(Teams[[#This Row],[LgWin]]="Y", 1,
IF(Teams[[#This Row],[LgWin]] = "N", 0, " "))</f>
        <v>0</v>
      </c>
      <c r="R184" t="s">
        <v>51</v>
      </c>
      <c r="S184" s="5">
        <f>IF(Teams[[#This Row],[WSWin]]="Y", 1,
IF(Teams[[#This Row],[WSWin]] = "N", 0, " "))</f>
        <v>0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3">
      <c r="A185">
        <v>1886</v>
      </c>
      <c r="B185" s="5" t="b">
        <f>Teams[[#This Row],[yearID]]&gt;=1973</f>
        <v>0</v>
      </c>
      <c r="C185" s="5" t="b">
        <f>Teams[[#This Row],[yearID]]&gt;=1903</f>
        <v>0</v>
      </c>
      <c r="D185" t="s">
        <v>215</v>
      </c>
      <c r="E185" t="s">
        <v>225</v>
      </c>
      <c r="F185" t="s">
        <v>226</v>
      </c>
      <c r="G185" s="5" t="str">
        <f>VLOOKUP(Teams[[#This Row],[franchID]],TeamsFranchises!$A$2:$D$121,2,FALSE)</f>
        <v>Philadelphia Athletics</v>
      </c>
      <c r="I185">
        <v>6</v>
      </c>
      <c r="J185">
        <v>139</v>
      </c>
      <c r="L185">
        <v>63</v>
      </c>
      <c r="M185">
        <v>72</v>
      </c>
      <c r="P185" t="s">
        <v>51</v>
      </c>
      <c r="Q185" s="5">
        <f>IF(Teams[[#This Row],[LgWin]]="Y", 1,
IF(Teams[[#This Row],[LgWin]] = "N", 0, " "))</f>
        <v>0</v>
      </c>
      <c r="R185" t="s">
        <v>51</v>
      </c>
      <c r="S185" s="5">
        <f>IF(Teams[[#This Row],[WSWin]]="Y", 1,
IF(Teams[[#This Row],[WSWin]] = "N", 0, " "))</f>
        <v>0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3">
      <c r="A186">
        <v>1886</v>
      </c>
      <c r="B186" s="5" t="b">
        <f>Teams[[#This Row],[yearID]]&gt;=1973</f>
        <v>0</v>
      </c>
      <c r="C186" s="5" t="b">
        <f>Teams[[#This Row],[yearID]]&gt;=1903</f>
        <v>0</v>
      </c>
      <c r="D186" t="s">
        <v>157</v>
      </c>
      <c r="E186" t="s">
        <v>122</v>
      </c>
      <c r="F186" t="s">
        <v>122</v>
      </c>
      <c r="G186" s="5" t="str">
        <f>VLOOKUP(Teams[[#This Row],[franchID]],TeamsFranchises!$A$2:$D$121,2,FALSE)</f>
        <v>Philadelphia Phillies</v>
      </c>
      <c r="I186">
        <v>4</v>
      </c>
      <c r="J186">
        <v>119</v>
      </c>
      <c r="L186">
        <v>71</v>
      </c>
      <c r="M186">
        <v>43</v>
      </c>
      <c r="P186" t="s">
        <v>51</v>
      </c>
      <c r="Q186" s="5">
        <f>IF(Teams[[#This Row],[LgWin]]="Y", 1,
IF(Teams[[#This Row],[LgWin]] = "N", 0, " "))</f>
        <v>0</v>
      </c>
      <c r="R186" t="s">
        <v>51</v>
      </c>
      <c r="S186" s="5">
        <f>IF(Teams[[#This Row],[WSWin]]="Y", 1,
IF(Teams[[#This Row],[WSWin]] = "N", 0, " "))</f>
        <v>0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3">
      <c r="A187">
        <v>1886</v>
      </c>
      <c r="B187" s="5" t="b">
        <f>Teams[[#This Row],[yearID]]&gt;=1973</f>
        <v>0</v>
      </c>
      <c r="C187" s="5" t="b">
        <f>Teams[[#This Row],[yearID]]&gt;=1903</f>
        <v>0</v>
      </c>
      <c r="D187" t="s">
        <v>215</v>
      </c>
      <c r="E187" t="s">
        <v>228</v>
      </c>
      <c r="F187" t="s">
        <v>229</v>
      </c>
      <c r="G187" s="5" t="str">
        <f>VLOOKUP(Teams[[#This Row],[franchID]],TeamsFranchises!$A$2:$D$121,2,FALSE)</f>
        <v>Pittsburgh Pirates</v>
      </c>
      <c r="I187">
        <v>2</v>
      </c>
      <c r="J187">
        <v>140</v>
      </c>
      <c r="L187">
        <v>80</v>
      </c>
      <c r="M187">
        <v>57</v>
      </c>
      <c r="P187" t="s">
        <v>51</v>
      </c>
      <c r="Q187" s="5">
        <f>IF(Teams[[#This Row],[LgWin]]="Y", 1,
IF(Teams[[#This Row],[LgWin]] = "N", 0, " "))</f>
        <v>0</v>
      </c>
      <c r="R187" t="s">
        <v>51</v>
      </c>
      <c r="S187" s="5">
        <f>IF(Teams[[#This Row],[WSWin]]="Y", 1,
IF(Teams[[#This Row],[WSWin]] = "N", 0, " "))</f>
        <v>0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3">
      <c r="A188">
        <v>1886</v>
      </c>
      <c r="B188" s="5" t="b">
        <f>Teams[[#This Row],[yearID]]&gt;=1973</f>
        <v>0</v>
      </c>
      <c r="C188" s="5" t="b">
        <f>Teams[[#This Row],[yearID]]&gt;=1903</f>
        <v>0</v>
      </c>
      <c r="D188" t="s">
        <v>215</v>
      </c>
      <c r="E188" t="s">
        <v>232</v>
      </c>
      <c r="F188" t="s">
        <v>154</v>
      </c>
      <c r="G188" s="5" t="str">
        <f>VLOOKUP(Teams[[#This Row],[franchID]],TeamsFranchises!$A$2:$D$121,2,FALSE)</f>
        <v>St. Louis Cardinals</v>
      </c>
      <c r="I188">
        <v>1</v>
      </c>
      <c r="J188">
        <v>139</v>
      </c>
      <c r="L188">
        <v>93</v>
      </c>
      <c r="M188">
        <v>46</v>
      </c>
      <c r="P188" t="s">
        <v>76</v>
      </c>
      <c r="Q188" s="5">
        <f>IF(Teams[[#This Row],[LgWin]]="Y", 1,
IF(Teams[[#This Row],[LgWin]] = "N", 0, " "))</f>
        <v>1</v>
      </c>
      <c r="R188" t="s">
        <v>76</v>
      </c>
      <c r="S188" s="5">
        <f>IF(Teams[[#This Row],[WSWin]]="Y", 1,
IF(Teams[[#This Row],[WSWin]] = "N", 0, " "))</f>
        <v>1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3">
      <c r="A189">
        <v>1886</v>
      </c>
      <c r="B189" s="5" t="b">
        <f>Teams[[#This Row],[yearID]]&gt;=1973</f>
        <v>0</v>
      </c>
      <c r="C189" s="5" t="b">
        <f>Teams[[#This Row],[yearID]]&gt;=1903</f>
        <v>0</v>
      </c>
      <c r="D189" t="s">
        <v>157</v>
      </c>
      <c r="E189" t="s">
        <v>311</v>
      </c>
      <c r="F189" t="s">
        <v>290</v>
      </c>
      <c r="G189" s="5" t="str">
        <f>VLOOKUP(Teams[[#This Row],[franchID]],TeamsFranchises!$A$2:$D$121,2,FALSE)</f>
        <v>St. Louis Maroons</v>
      </c>
      <c r="I189">
        <v>6</v>
      </c>
      <c r="J189">
        <v>126</v>
      </c>
      <c r="L189">
        <v>43</v>
      </c>
      <c r="M189">
        <v>79</v>
      </c>
      <c r="P189" t="s">
        <v>51</v>
      </c>
      <c r="Q189" s="5">
        <f>IF(Teams[[#This Row],[LgWin]]="Y", 1,
IF(Teams[[#This Row],[LgWin]] = "N", 0, " "))</f>
        <v>0</v>
      </c>
      <c r="R189" t="s">
        <v>51</v>
      </c>
      <c r="S189" s="5">
        <f>IF(Teams[[#This Row],[WSWin]]="Y", 1,
IF(Teams[[#This Row],[WSWin]] = "N", 0, " "))</f>
        <v>0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3">
      <c r="A190">
        <v>1886</v>
      </c>
      <c r="B190" s="5" t="b">
        <f>Teams[[#This Row],[yearID]]&gt;=1973</f>
        <v>0</v>
      </c>
      <c r="C190" s="5" t="b">
        <f>Teams[[#This Row],[yearID]]&gt;=1903</f>
        <v>0</v>
      </c>
      <c r="D190" t="s">
        <v>157</v>
      </c>
      <c r="E190" t="s">
        <v>315</v>
      </c>
      <c r="F190" t="s">
        <v>316</v>
      </c>
      <c r="G190" s="5" t="str">
        <f>VLOOKUP(Teams[[#This Row],[franchID]],TeamsFranchises!$A$2:$D$121,2,FALSE)</f>
        <v>Washington Nationals</v>
      </c>
      <c r="I190">
        <v>8</v>
      </c>
      <c r="J190">
        <v>122</v>
      </c>
      <c r="L190">
        <v>28</v>
      </c>
      <c r="M190">
        <v>92</v>
      </c>
      <c r="P190" t="s">
        <v>51</v>
      </c>
      <c r="Q190" s="5">
        <f>IF(Teams[[#This Row],[LgWin]]="Y", 1,
IF(Teams[[#This Row],[LgWin]] = "N", 0, " "))</f>
        <v>0</v>
      </c>
      <c r="R190" t="s">
        <v>51</v>
      </c>
      <c r="S190" s="5">
        <f>IF(Teams[[#This Row],[WSWin]]="Y", 1,
IF(Teams[[#This Row],[WSWin]] = "N", 0, " "))</f>
        <v>0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3">
      <c r="A191">
        <v>1887</v>
      </c>
      <c r="B191" s="5" t="b">
        <f>Teams[[#This Row],[yearID]]&gt;=1973</f>
        <v>0</v>
      </c>
      <c r="C191" s="5" t="b">
        <f>Teams[[#This Row],[yearID]]&gt;=1903</f>
        <v>0</v>
      </c>
      <c r="D191" t="s">
        <v>215</v>
      </c>
      <c r="E191" t="s">
        <v>216</v>
      </c>
      <c r="F191" t="s">
        <v>217</v>
      </c>
      <c r="G191" s="5" t="str">
        <f>VLOOKUP(Teams[[#This Row],[franchID]],TeamsFranchises!$A$2:$D$121,2,FALSE)</f>
        <v>Baltimore Orioles</v>
      </c>
      <c r="I191">
        <v>3</v>
      </c>
      <c r="J191">
        <v>141</v>
      </c>
      <c r="L191">
        <v>77</v>
      </c>
      <c r="M191">
        <v>58</v>
      </c>
      <c r="P191" t="s">
        <v>51</v>
      </c>
      <c r="Q191" s="5">
        <f>IF(Teams[[#This Row],[LgWin]]="Y", 1,
IF(Teams[[#This Row],[LgWin]] = "N", 0, " "))</f>
        <v>0</v>
      </c>
      <c r="R191" t="s">
        <v>51</v>
      </c>
      <c r="S191" s="5">
        <f>IF(Teams[[#This Row],[WSWin]]="Y", 1,
IF(Teams[[#This Row],[WSWin]] = "N", 0, " "))</f>
        <v>0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3">
      <c r="A192">
        <v>1887</v>
      </c>
      <c r="B192" s="5" t="b">
        <f>Teams[[#This Row],[yearID]]&gt;=1973</f>
        <v>0</v>
      </c>
      <c r="C192" s="5" t="b">
        <f>Teams[[#This Row],[yearID]]&gt;=1903</f>
        <v>0</v>
      </c>
      <c r="D192" t="s">
        <v>215</v>
      </c>
      <c r="E192" t="s">
        <v>259</v>
      </c>
      <c r="F192" t="s">
        <v>260</v>
      </c>
      <c r="G192" s="5" t="str">
        <f>VLOOKUP(Teams[[#This Row],[franchID]],TeamsFranchises!$A$2:$D$121,2,FALSE)</f>
        <v>Los Angeles Dodgers</v>
      </c>
      <c r="I192">
        <v>6</v>
      </c>
      <c r="J192">
        <v>138</v>
      </c>
      <c r="L192">
        <v>60</v>
      </c>
      <c r="M192">
        <v>74</v>
      </c>
      <c r="P192" t="s">
        <v>51</v>
      </c>
      <c r="Q192" s="5">
        <f>IF(Teams[[#This Row],[LgWin]]="Y", 1,
IF(Teams[[#This Row],[LgWin]] = "N", 0, " "))</f>
        <v>0</v>
      </c>
      <c r="R192" t="s">
        <v>51</v>
      </c>
      <c r="S192" s="5">
        <f>IF(Teams[[#This Row],[WSWin]]="Y", 1,
IF(Teams[[#This Row],[WSWin]] = "N", 0, " "))</f>
        <v>0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3">
      <c r="A193">
        <v>1887</v>
      </c>
      <c r="B193" s="5" t="b">
        <f>Teams[[#This Row],[yearID]]&gt;=1973</f>
        <v>0</v>
      </c>
      <c r="C193" s="5" t="b">
        <f>Teams[[#This Row],[yearID]]&gt;=1903</f>
        <v>0</v>
      </c>
      <c r="D193" t="s">
        <v>157</v>
      </c>
      <c r="E193" t="s">
        <v>158</v>
      </c>
      <c r="F193" t="s">
        <v>159</v>
      </c>
      <c r="G193" s="5" t="str">
        <f>VLOOKUP(Teams[[#This Row],[franchID]],TeamsFranchises!$A$2:$D$121,2,FALSE)</f>
        <v>Atlanta Braves</v>
      </c>
      <c r="I193">
        <v>5</v>
      </c>
      <c r="J193">
        <v>127</v>
      </c>
      <c r="L193">
        <v>61</v>
      </c>
      <c r="M193">
        <v>60</v>
      </c>
      <c r="P193" t="s">
        <v>51</v>
      </c>
      <c r="Q193" s="5">
        <f>IF(Teams[[#This Row],[LgWin]]="Y", 1,
IF(Teams[[#This Row],[LgWin]] = "N", 0, " "))</f>
        <v>0</v>
      </c>
      <c r="R193" t="s">
        <v>51</v>
      </c>
      <c r="S193" s="5">
        <f>IF(Teams[[#This Row],[WSWin]]="Y", 1,
IF(Teams[[#This Row],[WSWin]] = "N", 0, " "))</f>
        <v>0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3">
      <c r="A194">
        <v>1887</v>
      </c>
      <c r="B194" s="5" t="b">
        <f>Teams[[#This Row],[yearID]]&gt;=1973</f>
        <v>0</v>
      </c>
      <c r="C194" s="5" t="b">
        <f>Teams[[#This Row],[yearID]]&gt;=1903</f>
        <v>0</v>
      </c>
      <c r="D194" t="s">
        <v>157</v>
      </c>
      <c r="E194" t="s">
        <v>161</v>
      </c>
      <c r="F194" t="s">
        <v>162</v>
      </c>
      <c r="G194" s="5" t="str">
        <f>VLOOKUP(Teams[[#This Row],[franchID]],TeamsFranchises!$A$2:$D$121,2,FALSE)</f>
        <v>Chicago Cubs</v>
      </c>
      <c r="I194">
        <v>3</v>
      </c>
      <c r="J194">
        <v>127</v>
      </c>
      <c r="L194">
        <v>71</v>
      </c>
      <c r="M194">
        <v>50</v>
      </c>
      <c r="P194" t="s">
        <v>51</v>
      </c>
      <c r="Q194" s="5">
        <f>IF(Teams[[#This Row],[LgWin]]="Y", 1,
IF(Teams[[#This Row],[LgWin]] = "N", 0, " "))</f>
        <v>0</v>
      </c>
      <c r="R194" t="s">
        <v>51</v>
      </c>
      <c r="S194" s="5">
        <f>IF(Teams[[#This Row],[WSWin]]="Y", 1,
IF(Teams[[#This Row],[WSWin]] = "N", 0, " "))</f>
        <v>0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3">
      <c r="A195">
        <v>1887</v>
      </c>
      <c r="B195" s="5" t="b">
        <f>Teams[[#This Row],[yearID]]&gt;=1973</f>
        <v>0</v>
      </c>
      <c r="C195" s="5" t="b">
        <f>Teams[[#This Row],[yearID]]&gt;=1903</f>
        <v>0</v>
      </c>
      <c r="D195" t="s">
        <v>215</v>
      </c>
      <c r="E195" t="s">
        <v>318</v>
      </c>
      <c r="F195" t="s">
        <v>199</v>
      </c>
      <c r="G195" s="5" t="str">
        <f>VLOOKUP(Teams[[#This Row],[franchID]],TeamsFranchises!$A$2:$D$121,2,FALSE)</f>
        <v>Cleveland Spiders</v>
      </c>
      <c r="I195">
        <v>8</v>
      </c>
      <c r="J195">
        <v>133</v>
      </c>
      <c r="L195">
        <v>39</v>
      </c>
      <c r="M195">
        <v>92</v>
      </c>
      <c r="P195" t="s">
        <v>51</v>
      </c>
      <c r="Q195" s="5">
        <f>IF(Teams[[#This Row],[LgWin]]="Y", 1,
IF(Teams[[#This Row],[LgWin]] = "N", 0, " "))</f>
        <v>0</v>
      </c>
      <c r="R195" t="s">
        <v>51</v>
      </c>
      <c r="S195" s="5">
        <f>IF(Teams[[#This Row],[WSWin]]="Y", 1,
IF(Teams[[#This Row],[WSWin]] = "N", 0, " "))</f>
        <v>0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3">
      <c r="A196">
        <v>1887</v>
      </c>
      <c r="B196" s="5" t="b">
        <f>Teams[[#This Row],[yearID]]&gt;=1973</f>
        <v>0</v>
      </c>
      <c r="C196" s="5" t="b">
        <f>Teams[[#This Row],[yearID]]&gt;=1903</f>
        <v>0</v>
      </c>
      <c r="D196" t="s">
        <v>215</v>
      </c>
      <c r="E196" t="s">
        <v>220</v>
      </c>
      <c r="F196" t="s">
        <v>167</v>
      </c>
      <c r="G196" s="5" t="str">
        <f>VLOOKUP(Teams[[#This Row],[franchID]],TeamsFranchises!$A$2:$D$121,2,FALSE)</f>
        <v>Cincinnati Reds</v>
      </c>
      <c r="I196">
        <v>2</v>
      </c>
      <c r="J196">
        <v>135</v>
      </c>
      <c r="L196">
        <v>81</v>
      </c>
      <c r="M196">
        <v>54</v>
      </c>
      <c r="P196" t="s">
        <v>51</v>
      </c>
      <c r="Q196" s="5">
        <f>IF(Teams[[#This Row],[LgWin]]="Y", 1,
IF(Teams[[#This Row],[LgWin]] = "N", 0, " "))</f>
        <v>0</v>
      </c>
      <c r="R196" t="s">
        <v>51</v>
      </c>
      <c r="S196" s="5">
        <f>IF(Teams[[#This Row],[WSWin]]="Y", 1,
IF(Teams[[#This Row],[WSWin]] = "N", 0, " "))</f>
        <v>0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3">
      <c r="A197">
        <v>1887</v>
      </c>
      <c r="B197" s="5" t="b">
        <f>Teams[[#This Row],[yearID]]&gt;=1973</f>
        <v>0</v>
      </c>
      <c r="C197" s="5" t="b">
        <f>Teams[[#This Row],[yearID]]&gt;=1903</f>
        <v>0</v>
      </c>
      <c r="D197" t="s">
        <v>157</v>
      </c>
      <c r="E197" t="s">
        <v>212</v>
      </c>
      <c r="F197" t="s">
        <v>212</v>
      </c>
      <c r="G197" s="5" t="str">
        <f>VLOOKUP(Teams[[#This Row],[franchID]],TeamsFranchises!$A$2:$D$121,2,FALSE)</f>
        <v>Detroit Wolverines</v>
      </c>
      <c r="I197">
        <v>1</v>
      </c>
      <c r="J197">
        <v>127</v>
      </c>
      <c r="L197">
        <v>79</v>
      </c>
      <c r="M197">
        <v>45</v>
      </c>
      <c r="P197" t="s">
        <v>76</v>
      </c>
      <c r="Q197" s="5">
        <f>IF(Teams[[#This Row],[LgWin]]="Y", 1,
IF(Teams[[#This Row],[LgWin]] = "N", 0, " "))</f>
        <v>1</v>
      </c>
      <c r="R197" t="s">
        <v>76</v>
      </c>
      <c r="S197" s="5">
        <f>IF(Teams[[#This Row],[WSWin]]="Y", 1,
IF(Teams[[#This Row],[WSWin]] = "N", 0, " "))</f>
        <v>1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3">
      <c r="A198">
        <v>1887</v>
      </c>
      <c r="B198" s="5" t="b">
        <f>Teams[[#This Row],[yearID]]&gt;=1973</f>
        <v>0</v>
      </c>
      <c r="C198" s="5" t="b">
        <f>Teams[[#This Row],[yearID]]&gt;=1903</f>
        <v>0</v>
      </c>
      <c r="D198" t="s">
        <v>157</v>
      </c>
      <c r="E198" t="s">
        <v>320</v>
      </c>
      <c r="F198" t="s">
        <v>183</v>
      </c>
      <c r="G198" s="5" t="str">
        <f>VLOOKUP(Teams[[#This Row],[franchID]],TeamsFranchises!$A$2:$D$121,2,FALSE)</f>
        <v>Indianapolis Hoosiers</v>
      </c>
      <c r="I198">
        <v>8</v>
      </c>
      <c r="J198">
        <v>127</v>
      </c>
      <c r="L198">
        <v>37</v>
      </c>
      <c r="M198">
        <v>89</v>
      </c>
      <c r="P198" t="s">
        <v>51</v>
      </c>
      <c r="Q198" s="5">
        <f>IF(Teams[[#This Row],[LgWin]]="Y", 1,
IF(Teams[[#This Row],[LgWin]] = "N", 0, " "))</f>
        <v>0</v>
      </c>
      <c r="R198" t="s">
        <v>51</v>
      </c>
      <c r="S198" s="5">
        <f>IF(Teams[[#This Row],[WSWin]]="Y", 1,
IF(Teams[[#This Row],[WSWin]] = "N", 0, " "))</f>
        <v>0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3">
      <c r="A199">
        <v>1887</v>
      </c>
      <c r="B199" s="5" t="b">
        <f>Teams[[#This Row],[yearID]]&gt;=1973</f>
        <v>0</v>
      </c>
      <c r="C199" s="5" t="b">
        <f>Teams[[#This Row],[yearID]]&gt;=1903</f>
        <v>0</v>
      </c>
      <c r="D199" t="s">
        <v>215</v>
      </c>
      <c r="E199" t="s">
        <v>222</v>
      </c>
      <c r="F199" t="s">
        <v>172</v>
      </c>
      <c r="G199" s="5" t="str">
        <f>VLOOKUP(Teams[[#This Row],[franchID]],TeamsFranchises!$A$2:$D$121,2,FALSE)</f>
        <v>Louisville Colonels</v>
      </c>
      <c r="I199">
        <v>4</v>
      </c>
      <c r="J199">
        <v>137</v>
      </c>
      <c r="L199">
        <v>76</v>
      </c>
      <c r="M199">
        <v>60</v>
      </c>
      <c r="P199" t="s">
        <v>51</v>
      </c>
      <c r="Q199" s="5">
        <f>IF(Teams[[#This Row],[LgWin]]="Y", 1,
IF(Teams[[#This Row],[LgWin]] = "N", 0, " "))</f>
        <v>0</v>
      </c>
      <c r="R199" t="s">
        <v>51</v>
      </c>
      <c r="S199" s="5">
        <f>IF(Teams[[#This Row],[WSWin]]="Y", 1,
IF(Teams[[#This Row],[WSWin]] = "N", 0, " "))</f>
        <v>0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3">
      <c r="A200">
        <v>1887</v>
      </c>
      <c r="B200" s="5" t="b">
        <f>Teams[[#This Row],[yearID]]&gt;=1973</f>
        <v>0</v>
      </c>
      <c r="C200" s="5" t="b">
        <f>Teams[[#This Row],[yearID]]&gt;=1903</f>
        <v>0</v>
      </c>
      <c r="D200" t="s">
        <v>157</v>
      </c>
      <c r="E200" t="s">
        <v>242</v>
      </c>
      <c r="F200" t="s">
        <v>243</v>
      </c>
      <c r="G200" s="5" t="str">
        <f>VLOOKUP(Teams[[#This Row],[franchID]],TeamsFranchises!$A$2:$D$121,2,FALSE)</f>
        <v>San Francisco Giants</v>
      </c>
      <c r="I200">
        <v>4</v>
      </c>
      <c r="J200">
        <v>129</v>
      </c>
      <c r="L200">
        <v>68</v>
      </c>
      <c r="M200">
        <v>55</v>
      </c>
      <c r="P200" t="s">
        <v>51</v>
      </c>
      <c r="Q200" s="5">
        <f>IF(Teams[[#This Row],[LgWin]]="Y", 1,
IF(Teams[[#This Row],[LgWin]] = "N", 0, " "))</f>
        <v>0</v>
      </c>
      <c r="R200" t="s">
        <v>51</v>
      </c>
      <c r="S200" s="5">
        <f>IF(Teams[[#This Row],[WSWin]]="Y", 1,
IF(Teams[[#This Row],[WSWin]] = "N", 0, " "))</f>
        <v>0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3">
      <c r="A201">
        <v>1887</v>
      </c>
      <c r="B201" s="5" t="b">
        <f>Teams[[#This Row],[yearID]]&gt;=1973</f>
        <v>0</v>
      </c>
      <c r="C201" s="5" t="b">
        <f>Teams[[#This Row],[yearID]]&gt;=1903</f>
        <v>0</v>
      </c>
      <c r="D201" t="s">
        <v>215</v>
      </c>
      <c r="E201" t="s">
        <v>247</v>
      </c>
      <c r="F201" t="s">
        <v>248</v>
      </c>
      <c r="G201" s="5" t="str">
        <f>VLOOKUP(Teams[[#This Row],[franchID]],TeamsFranchises!$A$2:$D$121,2,FALSE)</f>
        <v>New York Metropolitans</v>
      </c>
      <c r="I201">
        <v>7</v>
      </c>
      <c r="J201">
        <v>138</v>
      </c>
      <c r="L201">
        <v>44</v>
      </c>
      <c r="M201">
        <v>89</v>
      </c>
      <c r="P201" t="s">
        <v>51</v>
      </c>
      <c r="Q201" s="5">
        <f>IF(Teams[[#This Row],[LgWin]]="Y", 1,
IF(Teams[[#This Row],[LgWin]] = "N", 0, " "))</f>
        <v>0</v>
      </c>
      <c r="R201" t="s">
        <v>51</v>
      </c>
      <c r="S201" s="5">
        <f>IF(Teams[[#This Row],[WSWin]]="Y", 1,
IF(Teams[[#This Row],[WSWin]] = "N", 0, " "))</f>
        <v>0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3">
      <c r="A202">
        <v>1887</v>
      </c>
      <c r="B202" s="5" t="b">
        <f>Teams[[#This Row],[yearID]]&gt;=1973</f>
        <v>0</v>
      </c>
      <c r="C202" s="5" t="b">
        <f>Teams[[#This Row],[yearID]]&gt;=1903</f>
        <v>0</v>
      </c>
      <c r="D202" t="s">
        <v>215</v>
      </c>
      <c r="E202" t="s">
        <v>225</v>
      </c>
      <c r="F202" t="s">
        <v>226</v>
      </c>
      <c r="G202" s="5" t="str">
        <f>VLOOKUP(Teams[[#This Row],[franchID]],TeamsFranchises!$A$2:$D$121,2,FALSE)</f>
        <v>Philadelphia Athletics</v>
      </c>
      <c r="I202">
        <v>5</v>
      </c>
      <c r="J202">
        <v>137</v>
      </c>
      <c r="L202">
        <v>64</v>
      </c>
      <c r="M202">
        <v>69</v>
      </c>
      <c r="P202" t="s">
        <v>51</v>
      </c>
      <c r="Q202" s="5">
        <f>IF(Teams[[#This Row],[LgWin]]="Y", 1,
IF(Teams[[#This Row],[LgWin]] = "N", 0, " "))</f>
        <v>0</v>
      </c>
      <c r="R202" t="s">
        <v>51</v>
      </c>
      <c r="S202" s="5">
        <f>IF(Teams[[#This Row],[WSWin]]="Y", 1,
IF(Teams[[#This Row],[WSWin]] = "N", 0, " "))</f>
        <v>0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3">
      <c r="A203">
        <v>1887</v>
      </c>
      <c r="B203" s="5" t="b">
        <f>Teams[[#This Row],[yearID]]&gt;=1973</f>
        <v>0</v>
      </c>
      <c r="C203" s="5" t="b">
        <f>Teams[[#This Row],[yearID]]&gt;=1903</f>
        <v>0</v>
      </c>
      <c r="D203" t="s">
        <v>157</v>
      </c>
      <c r="E203" t="s">
        <v>122</v>
      </c>
      <c r="F203" t="s">
        <v>122</v>
      </c>
      <c r="G203" s="5" t="str">
        <f>VLOOKUP(Teams[[#This Row],[franchID]],TeamsFranchises!$A$2:$D$121,2,FALSE)</f>
        <v>Philadelphia Phillies</v>
      </c>
      <c r="I203">
        <v>2</v>
      </c>
      <c r="J203">
        <v>128</v>
      </c>
      <c r="L203">
        <v>75</v>
      </c>
      <c r="M203">
        <v>48</v>
      </c>
      <c r="P203" t="s">
        <v>51</v>
      </c>
      <c r="Q203" s="5">
        <f>IF(Teams[[#This Row],[LgWin]]="Y", 1,
IF(Teams[[#This Row],[LgWin]] = "N", 0, " "))</f>
        <v>0</v>
      </c>
      <c r="R203" t="s">
        <v>51</v>
      </c>
      <c r="S203" s="5">
        <f>IF(Teams[[#This Row],[WSWin]]="Y", 1,
IF(Teams[[#This Row],[WSWin]] = "N", 0, " "))</f>
        <v>0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3">
      <c r="A204">
        <v>1887</v>
      </c>
      <c r="B204" s="5" t="b">
        <f>Teams[[#This Row],[yearID]]&gt;=1973</f>
        <v>0</v>
      </c>
      <c r="C204" s="5" t="b">
        <f>Teams[[#This Row],[yearID]]&gt;=1903</f>
        <v>0</v>
      </c>
      <c r="D204" t="s">
        <v>157</v>
      </c>
      <c r="E204" t="s">
        <v>229</v>
      </c>
      <c r="F204" t="s">
        <v>229</v>
      </c>
      <c r="G204" s="5" t="str">
        <f>VLOOKUP(Teams[[#This Row],[franchID]],TeamsFranchises!$A$2:$D$121,2,FALSE)</f>
        <v>Pittsburgh Pirates</v>
      </c>
      <c r="I204">
        <v>6</v>
      </c>
      <c r="J204">
        <v>125</v>
      </c>
      <c r="L204">
        <v>55</v>
      </c>
      <c r="M204">
        <v>69</v>
      </c>
      <c r="P204" t="s">
        <v>51</v>
      </c>
      <c r="Q204" s="5">
        <f>IF(Teams[[#This Row],[LgWin]]="Y", 1,
IF(Teams[[#This Row],[LgWin]] = "N", 0, " "))</f>
        <v>0</v>
      </c>
      <c r="R204" t="s">
        <v>51</v>
      </c>
      <c r="S204" s="5">
        <f>IF(Teams[[#This Row],[WSWin]]="Y", 1,
IF(Teams[[#This Row],[WSWin]] = "N", 0, " "))</f>
        <v>0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3">
      <c r="A205">
        <v>1887</v>
      </c>
      <c r="B205" s="5" t="b">
        <f>Teams[[#This Row],[yearID]]&gt;=1973</f>
        <v>0</v>
      </c>
      <c r="C205" s="5" t="b">
        <f>Teams[[#This Row],[yearID]]&gt;=1903</f>
        <v>0</v>
      </c>
      <c r="D205" t="s">
        <v>215</v>
      </c>
      <c r="E205" t="s">
        <v>232</v>
      </c>
      <c r="F205" t="s">
        <v>154</v>
      </c>
      <c r="G205" s="5" t="str">
        <f>VLOOKUP(Teams[[#This Row],[franchID]],TeamsFranchises!$A$2:$D$121,2,FALSE)</f>
        <v>St. Louis Cardinals</v>
      </c>
      <c r="I205">
        <v>1</v>
      </c>
      <c r="J205">
        <v>137</v>
      </c>
      <c r="L205">
        <v>95</v>
      </c>
      <c r="M205">
        <v>40</v>
      </c>
      <c r="P205" t="s">
        <v>76</v>
      </c>
      <c r="Q205" s="5">
        <f>IF(Teams[[#This Row],[LgWin]]="Y", 1,
IF(Teams[[#This Row],[LgWin]] = "N", 0, " "))</f>
        <v>1</v>
      </c>
      <c r="R205" t="s">
        <v>51</v>
      </c>
      <c r="S205" s="5">
        <f>IF(Teams[[#This Row],[WSWin]]="Y", 1,
IF(Teams[[#This Row],[WSWin]] = "N", 0, " "))</f>
        <v>0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3">
      <c r="A206">
        <v>1887</v>
      </c>
      <c r="B206" s="5" t="b">
        <f>Teams[[#This Row],[yearID]]&gt;=1973</f>
        <v>0</v>
      </c>
      <c r="C206" s="5" t="b">
        <f>Teams[[#This Row],[yearID]]&gt;=1903</f>
        <v>0</v>
      </c>
      <c r="D206" t="s">
        <v>157</v>
      </c>
      <c r="E206" t="s">
        <v>315</v>
      </c>
      <c r="F206" t="s">
        <v>316</v>
      </c>
      <c r="G206" s="5" t="str">
        <f>VLOOKUP(Teams[[#This Row],[franchID]],TeamsFranchises!$A$2:$D$121,2,FALSE)</f>
        <v>Washington Nationals</v>
      </c>
      <c r="I206">
        <v>7</v>
      </c>
      <c r="J206">
        <v>126</v>
      </c>
      <c r="L206">
        <v>46</v>
      </c>
      <c r="M206">
        <v>76</v>
      </c>
      <c r="P206" t="s">
        <v>51</v>
      </c>
      <c r="Q206" s="5">
        <f>IF(Teams[[#This Row],[LgWin]]="Y", 1,
IF(Teams[[#This Row],[LgWin]] = "N", 0, " "))</f>
        <v>0</v>
      </c>
      <c r="R206" t="s">
        <v>51</v>
      </c>
      <c r="S206" s="5">
        <f>IF(Teams[[#This Row],[WSWin]]="Y", 1,
IF(Teams[[#This Row],[WSWin]] = "N", 0, " "))</f>
        <v>0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3">
      <c r="A207">
        <v>1888</v>
      </c>
      <c r="B207" s="5" t="b">
        <f>Teams[[#This Row],[yearID]]&gt;=1973</f>
        <v>0</v>
      </c>
      <c r="C207" s="5" t="b">
        <f>Teams[[#This Row],[yearID]]&gt;=1903</f>
        <v>0</v>
      </c>
      <c r="D207" t="s">
        <v>215</v>
      </c>
      <c r="E207" t="s">
        <v>216</v>
      </c>
      <c r="F207" t="s">
        <v>217</v>
      </c>
      <c r="G207" s="5" t="str">
        <f>VLOOKUP(Teams[[#This Row],[franchID]],TeamsFranchises!$A$2:$D$121,2,FALSE)</f>
        <v>Baltimore Orioles</v>
      </c>
      <c r="I207">
        <v>5</v>
      </c>
      <c r="J207">
        <v>137</v>
      </c>
      <c r="L207">
        <v>57</v>
      </c>
      <c r="M207">
        <v>80</v>
      </c>
      <c r="P207" t="s">
        <v>51</v>
      </c>
      <c r="Q207" s="5">
        <f>IF(Teams[[#This Row],[LgWin]]="Y", 1,
IF(Teams[[#This Row],[LgWin]] = "N", 0, " "))</f>
        <v>0</v>
      </c>
      <c r="R207" t="s">
        <v>51</v>
      </c>
      <c r="S207" s="5">
        <f>IF(Teams[[#This Row],[WSWin]]="Y", 1,
IF(Teams[[#This Row],[WSWin]] = "N", 0, " "))</f>
        <v>0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3">
      <c r="A208">
        <v>1888</v>
      </c>
      <c r="B208" s="5" t="b">
        <f>Teams[[#This Row],[yearID]]&gt;=1973</f>
        <v>0</v>
      </c>
      <c r="C208" s="5" t="b">
        <f>Teams[[#This Row],[yearID]]&gt;=1903</f>
        <v>0</v>
      </c>
      <c r="D208" t="s">
        <v>215</v>
      </c>
      <c r="E208" t="s">
        <v>259</v>
      </c>
      <c r="F208" t="s">
        <v>260</v>
      </c>
      <c r="G208" s="5" t="str">
        <f>VLOOKUP(Teams[[#This Row],[franchID]],TeamsFranchises!$A$2:$D$121,2,FALSE)</f>
        <v>Los Angeles Dodgers</v>
      </c>
      <c r="I208">
        <v>2</v>
      </c>
      <c r="J208">
        <v>143</v>
      </c>
      <c r="L208">
        <v>88</v>
      </c>
      <c r="M208">
        <v>52</v>
      </c>
      <c r="P208" t="s">
        <v>51</v>
      </c>
      <c r="Q208" s="5">
        <f>IF(Teams[[#This Row],[LgWin]]="Y", 1,
IF(Teams[[#This Row],[LgWin]] = "N", 0, " "))</f>
        <v>0</v>
      </c>
      <c r="R208" t="s">
        <v>51</v>
      </c>
      <c r="S208" s="5">
        <f>IF(Teams[[#This Row],[WSWin]]="Y", 1,
IF(Teams[[#This Row],[WSWin]] = "N", 0, " "))</f>
        <v>0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3">
      <c r="A209">
        <v>1888</v>
      </c>
      <c r="B209" s="5" t="b">
        <f>Teams[[#This Row],[yearID]]&gt;=1973</f>
        <v>0</v>
      </c>
      <c r="C209" s="5" t="b">
        <f>Teams[[#This Row],[yearID]]&gt;=1903</f>
        <v>0</v>
      </c>
      <c r="D209" t="s">
        <v>157</v>
      </c>
      <c r="E209" t="s">
        <v>158</v>
      </c>
      <c r="F209" t="s">
        <v>159</v>
      </c>
      <c r="G209" s="5" t="str">
        <f>VLOOKUP(Teams[[#This Row],[franchID]],TeamsFranchises!$A$2:$D$121,2,FALSE)</f>
        <v>Atlanta Braves</v>
      </c>
      <c r="I209">
        <v>4</v>
      </c>
      <c r="J209">
        <v>137</v>
      </c>
      <c r="L209">
        <v>70</v>
      </c>
      <c r="M209">
        <v>64</v>
      </c>
      <c r="P209" t="s">
        <v>51</v>
      </c>
      <c r="Q209" s="5">
        <f>IF(Teams[[#This Row],[LgWin]]="Y", 1,
IF(Teams[[#This Row],[LgWin]] = "N", 0, " "))</f>
        <v>0</v>
      </c>
      <c r="R209" t="s">
        <v>51</v>
      </c>
      <c r="S209" s="5">
        <f>IF(Teams[[#This Row],[WSWin]]="Y", 1,
IF(Teams[[#This Row],[WSWin]] = "N", 0, " "))</f>
        <v>0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3">
      <c r="A210">
        <v>1888</v>
      </c>
      <c r="B210" s="5" t="b">
        <f>Teams[[#This Row],[yearID]]&gt;=1973</f>
        <v>0</v>
      </c>
      <c r="C210" s="5" t="b">
        <f>Teams[[#This Row],[yearID]]&gt;=1903</f>
        <v>0</v>
      </c>
      <c r="D210" t="s">
        <v>157</v>
      </c>
      <c r="E210" t="s">
        <v>161</v>
      </c>
      <c r="F210" t="s">
        <v>162</v>
      </c>
      <c r="G210" s="5" t="str">
        <f>VLOOKUP(Teams[[#This Row],[franchID]],TeamsFranchises!$A$2:$D$121,2,FALSE)</f>
        <v>Chicago Cubs</v>
      </c>
      <c r="I210">
        <v>2</v>
      </c>
      <c r="J210">
        <v>135</v>
      </c>
      <c r="L210">
        <v>77</v>
      </c>
      <c r="M210">
        <v>58</v>
      </c>
      <c r="P210" t="s">
        <v>51</v>
      </c>
      <c r="Q210" s="5">
        <f>IF(Teams[[#This Row],[LgWin]]="Y", 1,
IF(Teams[[#This Row],[LgWin]] = "N", 0, " "))</f>
        <v>0</v>
      </c>
      <c r="R210" t="s">
        <v>51</v>
      </c>
      <c r="S210" s="5">
        <f>IF(Teams[[#This Row],[WSWin]]="Y", 1,
IF(Teams[[#This Row],[WSWin]] = "N", 0, " "))</f>
        <v>0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3">
      <c r="A211">
        <v>1888</v>
      </c>
      <c r="B211" s="5" t="b">
        <f>Teams[[#This Row],[yearID]]&gt;=1973</f>
        <v>0</v>
      </c>
      <c r="C211" s="5" t="b">
        <f>Teams[[#This Row],[yearID]]&gt;=1903</f>
        <v>0</v>
      </c>
      <c r="D211" t="s">
        <v>215</v>
      </c>
      <c r="E211" t="s">
        <v>318</v>
      </c>
      <c r="F211" t="s">
        <v>199</v>
      </c>
      <c r="G211" s="5" t="str">
        <f>VLOOKUP(Teams[[#This Row],[franchID]],TeamsFranchises!$A$2:$D$121,2,FALSE)</f>
        <v>Cleveland Spiders</v>
      </c>
      <c r="I211">
        <v>6</v>
      </c>
      <c r="J211">
        <v>135</v>
      </c>
      <c r="L211">
        <v>50</v>
      </c>
      <c r="M211">
        <v>82</v>
      </c>
      <c r="P211" t="s">
        <v>51</v>
      </c>
      <c r="Q211" s="5">
        <f>IF(Teams[[#This Row],[LgWin]]="Y", 1,
IF(Teams[[#This Row],[LgWin]] = "N", 0, " "))</f>
        <v>0</v>
      </c>
      <c r="R211" t="s">
        <v>51</v>
      </c>
      <c r="S211" s="5">
        <f>IF(Teams[[#This Row],[WSWin]]="Y", 1,
IF(Teams[[#This Row],[WSWin]] = "N", 0, " "))</f>
        <v>0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3">
      <c r="A212">
        <v>1888</v>
      </c>
      <c r="B212" s="5" t="b">
        <f>Teams[[#This Row],[yearID]]&gt;=1973</f>
        <v>0</v>
      </c>
      <c r="C212" s="5" t="b">
        <f>Teams[[#This Row],[yearID]]&gt;=1903</f>
        <v>0</v>
      </c>
      <c r="D212" t="s">
        <v>215</v>
      </c>
      <c r="E212" t="s">
        <v>220</v>
      </c>
      <c r="F212" t="s">
        <v>167</v>
      </c>
      <c r="G212" s="5" t="str">
        <f>VLOOKUP(Teams[[#This Row],[franchID]],TeamsFranchises!$A$2:$D$121,2,FALSE)</f>
        <v>Cincinnati Reds</v>
      </c>
      <c r="I212">
        <v>4</v>
      </c>
      <c r="J212">
        <v>137</v>
      </c>
      <c r="L212">
        <v>80</v>
      </c>
      <c r="M212">
        <v>54</v>
      </c>
      <c r="P212" t="s">
        <v>51</v>
      </c>
      <c r="Q212" s="5">
        <f>IF(Teams[[#This Row],[LgWin]]="Y", 1,
IF(Teams[[#This Row],[LgWin]] = "N", 0, " "))</f>
        <v>0</v>
      </c>
      <c r="R212" t="s">
        <v>51</v>
      </c>
      <c r="S212" s="5">
        <f>IF(Teams[[#This Row],[WSWin]]="Y", 1,
IF(Teams[[#This Row],[WSWin]] = "N", 0, " "))</f>
        <v>0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3">
      <c r="A213">
        <v>1888</v>
      </c>
      <c r="B213" s="5" t="b">
        <f>Teams[[#This Row],[yearID]]&gt;=1973</f>
        <v>0</v>
      </c>
      <c r="C213" s="5" t="b">
        <f>Teams[[#This Row],[yearID]]&gt;=1903</f>
        <v>0</v>
      </c>
      <c r="D213" t="s">
        <v>157</v>
      </c>
      <c r="E213" t="s">
        <v>212</v>
      </c>
      <c r="F213" t="s">
        <v>212</v>
      </c>
      <c r="G213" s="5" t="str">
        <f>VLOOKUP(Teams[[#This Row],[franchID]],TeamsFranchises!$A$2:$D$121,2,FALSE)</f>
        <v>Detroit Wolverines</v>
      </c>
      <c r="I213">
        <v>5</v>
      </c>
      <c r="J213">
        <v>134</v>
      </c>
      <c r="L213">
        <v>68</v>
      </c>
      <c r="M213">
        <v>63</v>
      </c>
      <c r="P213" t="s">
        <v>51</v>
      </c>
      <c r="Q213" s="5">
        <f>IF(Teams[[#This Row],[LgWin]]="Y", 1,
IF(Teams[[#This Row],[LgWin]] = "N", 0, " "))</f>
        <v>0</v>
      </c>
      <c r="R213" t="s">
        <v>51</v>
      </c>
      <c r="S213" s="5">
        <f>IF(Teams[[#This Row],[WSWin]]="Y", 1,
IF(Teams[[#This Row],[WSWin]] = "N", 0, " "))</f>
        <v>0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3">
      <c r="A214">
        <v>1888</v>
      </c>
      <c r="B214" s="5" t="b">
        <f>Teams[[#This Row],[yearID]]&gt;=1973</f>
        <v>0</v>
      </c>
      <c r="C214" s="5" t="b">
        <f>Teams[[#This Row],[yearID]]&gt;=1903</f>
        <v>0</v>
      </c>
      <c r="D214" t="s">
        <v>157</v>
      </c>
      <c r="E214" t="s">
        <v>320</v>
      </c>
      <c r="F214" t="s">
        <v>183</v>
      </c>
      <c r="G214" s="5" t="str">
        <f>VLOOKUP(Teams[[#This Row],[franchID]],TeamsFranchises!$A$2:$D$121,2,FALSE)</f>
        <v>Indianapolis Hoosiers</v>
      </c>
      <c r="I214">
        <v>7</v>
      </c>
      <c r="J214">
        <v>136</v>
      </c>
      <c r="L214">
        <v>50</v>
      </c>
      <c r="M214">
        <v>85</v>
      </c>
      <c r="P214" t="s">
        <v>51</v>
      </c>
      <c r="Q214" s="5">
        <f>IF(Teams[[#This Row],[LgWin]]="Y", 1,
IF(Teams[[#This Row],[LgWin]] = "N", 0, " "))</f>
        <v>0</v>
      </c>
      <c r="R214" t="s">
        <v>51</v>
      </c>
      <c r="S214" s="5">
        <f>IF(Teams[[#This Row],[WSWin]]="Y", 1,
IF(Teams[[#This Row],[WSWin]] = "N", 0, " "))</f>
        <v>0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3">
      <c r="A215">
        <v>1888</v>
      </c>
      <c r="B215" s="5" t="b">
        <f>Teams[[#This Row],[yearID]]&gt;=1973</f>
        <v>0</v>
      </c>
      <c r="C215" s="5" t="b">
        <f>Teams[[#This Row],[yearID]]&gt;=1903</f>
        <v>0</v>
      </c>
      <c r="D215" t="s">
        <v>215</v>
      </c>
      <c r="E215" t="s">
        <v>326</v>
      </c>
      <c r="F215" t="s">
        <v>279</v>
      </c>
      <c r="G215" s="5" t="str">
        <f>VLOOKUP(Teams[[#This Row],[franchID]],TeamsFranchises!$A$2:$D$121,2,FALSE)</f>
        <v>Kansas City Cowboys</v>
      </c>
      <c r="I215">
        <v>8</v>
      </c>
      <c r="J215">
        <v>132</v>
      </c>
      <c r="L215">
        <v>43</v>
      </c>
      <c r="M215">
        <v>89</v>
      </c>
      <c r="P215" t="s">
        <v>51</v>
      </c>
      <c r="Q215" s="5">
        <f>IF(Teams[[#This Row],[LgWin]]="Y", 1,
IF(Teams[[#This Row],[LgWin]] = "N", 0, " "))</f>
        <v>0</v>
      </c>
      <c r="R215" t="s">
        <v>51</v>
      </c>
      <c r="S215" s="5">
        <f>IF(Teams[[#This Row],[WSWin]]="Y", 1,
IF(Teams[[#This Row],[WSWin]] = "N", 0, " "))</f>
        <v>0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3">
      <c r="A216">
        <v>1888</v>
      </c>
      <c r="B216" s="5" t="b">
        <f>Teams[[#This Row],[yearID]]&gt;=1973</f>
        <v>0</v>
      </c>
      <c r="C216" s="5" t="b">
        <f>Teams[[#This Row],[yearID]]&gt;=1903</f>
        <v>0</v>
      </c>
      <c r="D216" t="s">
        <v>215</v>
      </c>
      <c r="E216" t="s">
        <v>222</v>
      </c>
      <c r="F216" t="s">
        <v>172</v>
      </c>
      <c r="G216" s="5" t="str">
        <f>VLOOKUP(Teams[[#This Row],[franchID]],TeamsFranchises!$A$2:$D$121,2,FALSE)</f>
        <v>Louisville Colonels</v>
      </c>
      <c r="I216">
        <v>7</v>
      </c>
      <c r="J216">
        <v>139</v>
      </c>
      <c r="L216">
        <v>48</v>
      </c>
      <c r="M216">
        <v>87</v>
      </c>
      <c r="P216" t="s">
        <v>51</v>
      </c>
      <c r="Q216" s="5">
        <f>IF(Teams[[#This Row],[LgWin]]="Y", 1,
IF(Teams[[#This Row],[LgWin]] = "N", 0, " "))</f>
        <v>0</v>
      </c>
      <c r="R216" t="s">
        <v>51</v>
      </c>
      <c r="S216" s="5">
        <f>IF(Teams[[#This Row],[WSWin]]="Y", 1,
IF(Teams[[#This Row],[WSWin]] = "N", 0, " "))</f>
        <v>0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3">
      <c r="A217">
        <v>1888</v>
      </c>
      <c r="B217" s="5" t="b">
        <f>Teams[[#This Row],[yearID]]&gt;=1973</f>
        <v>0</v>
      </c>
      <c r="C217" s="5" t="b">
        <f>Teams[[#This Row],[yearID]]&gt;=1903</f>
        <v>0</v>
      </c>
      <c r="D217" t="s">
        <v>157</v>
      </c>
      <c r="E217" t="s">
        <v>242</v>
      </c>
      <c r="F217" t="s">
        <v>243</v>
      </c>
      <c r="G217" s="5" t="str">
        <f>VLOOKUP(Teams[[#This Row],[franchID]],TeamsFranchises!$A$2:$D$121,2,FALSE)</f>
        <v>San Francisco Giants</v>
      </c>
      <c r="I217">
        <v>1</v>
      </c>
      <c r="J217">
        <v>137</v>
      </c>
      <c r="L217">
        <v>84</v>
      </c>
      <c r="M217">
        <v>47</v>
      </c>
      <c r="P217" t="s">
        <v>76</v>
      </c>
      <c r="Q217" s="5">
        <f>IF(Teams[[#This Row],[LgWin]]="Y", 1,
IF(Teams[[#This Row],[LgWin]] = "N", 0, " "))</f>
        <v>1</v>
      </c>
      <c r="R217" t="s">
        <v>76</v>
      </c>
      <c r="S217" s="5">
        <f>IF(Teams[[#This Row],[WSWin]]="Y", 1,
IF(Teams[[#This Row],[WSWin]] = "N", 0, " "))</f>
        <v>1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3">
      <c r="A218">
        <v>1888</v>
      </c>
      <c r="B218" s="5" t="b">
        <f>Teams[[#This Row],[yearID]]&gt;=1973</f>
        <v>0</v>
      </c>
      <c r="C218" s="5" t="b">
        <f>Teams[[#This Row],[yearID]]&gt;=1903</f>
        <v>0</v>
      </c>
      <c r="D218" t="s">
        <v>215</v>
      </c>
      <c r="E218" t="s">
        <v>225</v>
      </c>
      <c r="F218" t="s">
        <v>226</v>
      </c>
      <c r="G218" s="5" t="str">
        <f>VLOOKUP(Teams[[#This Row],[franchID]],TeamsFranchises!$A$2:$D$121,2,FALSE)</f>
        <v>Philadelphia Athletics</v>
      </c>
      <c r="I218">
        <v>3</v>
      </c>
      <c r="J218">
        <v>136</v>
      </c>
      <c r="L218">
        <v>81</v>
      </c>
      <c r="M218">
        <v>52</v>
      </c>
      <c r="P218" t="s">
        <v>51</v>
      </c>
      <c r="Q218" s="5">
        <f>IF(Teams[[#This Row],[LgWin]]="Y", 1,
IF(Teams[[#This Row],[LgWin]] = "N", 0, " "))</f>
        <v>0</v>
      </c>
      <c r="R218" t="s">
        <v>51</v>
      </c>
      <c r="S218" s="5">
        <f>IF(Teams[[#This Row],[WSWin]]="Y", 1,
IF(Teams[[#This Row],[WSWin]] = "N", 0, " "))</f>
        <v>0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3">
      <c r="A219">
        <v>1888</v>
      </c>
      <c r="B219" s="5" t="b">
        <f>Teams[[#This Row],[yearID]]&gt;=1973</f>
        <v>0</v>
      </c>
      <c r="C219" s="5" t="b">
        <f>Teams[[#This Row],[yearID]]&gt;=1903</f>
        <v>0</v>
      </c>
      <c r="D219" t="s">
        <v>157</v>
      </c>
      <c r="E219" t="s">
        <v>122</v>
      </c>
      <c r="F219" t="s">
        <v>122</v>
      </c>
      <c r="G219" s="5" t="str">
        <f>VLOOKUP(Teams[[#This Row],[franchID]],TeamsFranchises!$A$2:$D$121,2,FALSE)</f>
        <v>Philadelphia Phillies</v>
      </c>
      <c r="I219">
        <v>3</v>
      </c>
      <c r="J219">
        <v>131</v>
      </c>
      <c r="L219">
        <v>69</v>
      </c>
      <c r="M219">
        <v>61</v>
      </c>
      <c r="P219" t="s">
        <v>51</v>
      </c>
      <c r="Q219" s="5">
        <f>IF(Teams[[#This Row],[LgWin]]="Y", 1,
IF(Teams[[#This Row],[LgWin]] = "N", 0, " "))</f>
        <v>0</v>
      </c>
      <c r="R219" t="s">
        <v>51</v>
      </c>
      <c r="S219" s="5">
        <f>IF(Teams[[#This Row],[WSWin]]="Y", 1,
IF(Teams[[#This Row],[WSWin]] = "N", 0, " "))</f>
        <v>0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3">
      <c r="A220">
        <v>1888</v>
      </c>
      <c r="B220" s="5" t="b">
        <f>Teams[[#This Row],[yearID]]&gt;=1973</f>
        <v>0</v>
      </c>
      <c r="C220" s="5" t="b">
        <f>Teams[[#This Row],[yearID]]&gt;=1903</f>
        <v>0</v>
      </c>
      <c r="D220" t="s">
        <v>157</v>
      </c>
      <c r="E220" t="s">
        <v>229</v>
      </c>
      <c r="F220" t="s">
        <v>229</v>
      </c>
      <c r="G220" s="5" t="str">
        <f>VLOOKUP(Teams[[#This Row],[franchID]],TeamsFranchises!$A$2:$D$121,2,FALSE)</f>
        <v>Pittsburgh Pirates</v>
      </c>
      <c r="I220">
        <v>6</v>
      </c>
      <c r="J220">
        <v>138</v>
      </c>
      <c r="L220">
        <v>66</v>
      </c>
      <c r="M220">
        <v>68</v>
      </c>
      <c r="P220" t="s">
        <v>51</v>
      </c>
      <c r="Q220" s="5">
        <f>IF(Teams[[#This Row],[LgWin]]="Y", 1,
IF(Teams[[#This Row],[LgWin]] = "N", 0, " "))</f>
        <v>0</v>
      </c>
      <c r="R220" t="s">
        <v>51</v>
      </c>
      <c r="S220" s="5">
        <f>IF(Teams[[#This Row],[WSWin]]="Y", 1,
IF(Teams[[#This Row],[WSWin]] = "N", 0, " "))</f>
        <v>0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3">
      <c r="A221">
        <v>1888</v>
      </c>
      <c r="B221" s="5" t="b">
        <f>Teams[[#This Row],[yearID]]&gt;=1973</f>
        <v>0</v>
      </c>
      <c r="C221" s="5" t="b">
        <f>Teams[[#This Row],[yearID]]&gt;=1903</f>
        <v>0</v>
      </c>
      <c r="D221" t="s">
        <v>215</v>
      </c>
      <c r="E221" t="s">
        <v>232</v>
      </c>
      <c r="F221" t="s">
        <v>154</v>
      </c>
      <c r="G221" s="5" t="str">
        <f>VLOOKUP(Teams[[#This Row],[franchID]],TeamsFranchises!$A$2:$D$121,2,FALSE)</f>
        <v>St. Louis Cardinals</v>
      </c>
      <c r="I221">
        <v>1</v>
      </c>
      <c r="J221">
        <v>137</v>
      </c>
      <c r="L221">
        <v>92</v>
      </c>
      <c r="M221">
        <v>43</v>
      </c>
      <c r="P221" t="s">
        <v>76</v>
      </c>
      <c r="Q221" s="5">
        <f>IF(Teams[[#This Row],[LgWin]]="Y", 1,
IF(Teams[[#This Row],[LgWin]] = "N", 0, " "))</f>
        <v>1</v>
      </c>
      <c r="R221" t="s">
        <v>51</v>
      </c>
      <c r="S221" s="5">
        <f>IF(Teams[[#This Row],[WSWin]]="Y", 1,
IF(Teams[[#This Row],[WSWin]] = "N", 0, " "))</f>
        <v>0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3">
      <c r="A222">
        <v>1888</v>
      </c>
      <c r="B222" s="5" t="b">
        <f>Teams[[#This Row],[yearID]]&gt;=1973</f>
        <v>0</v>
      </c>
      <c r="C222" s="5" t="b">
        <f>Teams[[#This Row],[yearID]]&gt;=1903</f>
        <v>0</v>
      </c>
      <c r="D222" t="s">
        <v>157</v>
      </c>
      <c r="E222" t="s">
        <v>315</v>
      </c>
      <c r="F222" t="s">
        <v>316</v>
      </c>
      <c r="G222" s="5" t="str">
        <f>VLOOKUP(Teams[[#This Row],[franchID]],TeamsFranchises!$A$2:$D$121,2,FALSE)</f>
        <v>Washington Nationals</v>
      </c>
      <c r="I222">
        <v>8</v>
      </c>
      <c r="J222">
        <v>136</v>
      </c>
      <c r="L222">
        <v>48</v>
      </c>
      <c r="M222">
        <v>86</v>
      </c>
      <c r="P222" t="s">
        <v>51</v>
      </c>
      <c r="Q222" s="5">
        <f>IF(Teams[[#This Row],[LgWin]]="Y", 1,
IF(Teams[[#This Row],[LgWin]] = "N", 0, " "))</f>
        <v>0</v>
      </c>
      <c r="R222" t="s">
        <v>51</v>
      </c>
      <c r="S222" s="5">
        <f>IF(Teams[[#This Row],[WSWin]]="Y", 1,
IF(Teams[[#This Row],[WSWin]] = "N", 0, " "))</f>
        <v>0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3">
      <c r="A223">
        <v>1889</v>
      </c>
      <c r="B223" s="5" t="b">
        <f>Teams[[#This Row],[yearID]]&gt;=1973</f>
        <v>0</v>
      </c>
      <c r="C223" s="5" t="b">
        <f>Teams[[#This Row],[yearID]]&gt;=1903</f>
        <v>0</v>
      </c>
      <c r="D223" t="s">
        <v>215</v>
      </c>
      <c r="E223" t="s">
        <v>216</v>
      </c>
      <c r="F223" t="s">
        <v>217</v>
      </c>
      <c r="G223" s="5" t="str">
        <f>VLOOKUP(Teams[[#This Row],[franchID]],TeamsFranchises!$A$2:$D$121,2,FALSE)</f>
        <v>Baltimore Orioles</v>
      </c>
      <c r="I223">
        <v>5</v>
      </c>
      <c r="J223">
        <v>139</v>
      </c>
      <c r="L223">
        <v>70</v>
      </c>
      <c r="M223">
        <v>65</v>
      </c>
      <c r="P223" t="s">
        <v>51</v>
      </c>
      <c r="Q223" s="5">
        <f>IF(Teams[[#This Row],[LgWin]]="Y", 1,
IF(Teams[[#This Row],[LgWin]] = "N", 0, " "))</f>
        <v>0</v>
      </c>
      <c r="R223" t="s">
        <v>51</v>
      </c>
      <c r="S223" s="5">
        <f>IF(Teams[[#This Row],[WSWin]]="Y", 1,
IF(Teams[[#This Row],[WSWin]] = "N", 0, " "))</f>
        <v>0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3">
      <c r="A224">
        <v>1889</v>
      </c>
      <c r="B224" s="5" t="b">
        <f>Teams[[#This Row],[yearID]]&gt;=1973</f>
        <v>0</v>
      </c>
      <c r="C224" s="5" t="b">
        <f>Teams[[#This Row],[yearID]]&gt;=1903</f>
        <v>0</v>
      </c>
      <c r="D224" t="s">
        <v>215</v>
      </c>
      <c r="E224" t="s">
        <v>259</v>
      </c>
      <c r="F224" t="s">
        <v>260</v>
      </c>
      <c r="G224" s="5" t="str">
        <f>VLOOKUP(Teams[[#This Row],[franchID]],TeamsFranchises!$A$2:$D$121,2,FALSE)</f>
        <v>Los Angeles Dodgers</v>
      </c>
      <c r="I224">
        <v>1</v>
      </c>
      <c r="J224">
        <v>138</v>
      </c>
      <c r="L224">
        <v>93</v>
      </c>
      <c r="M224">
        <v>44</v>
      </c>
      <c r="P224" t="s">
        <v>76</v>
      </c>
      <c r="Q224" s="5">
        <f>IF(Teams[[#This Row],[LgWin]]="Y", 1,
IF(Teams[[#This Row],[LgWin]] = "N", 0, " "))</f>
        <v>1</v>
      </c>
      <c r="R224" t="s">
        <v>51</v>
      </c>
      <c r="S224" s="5">
        <f>IF(Teams[[#This Row],[WSWin]]="Y", 1,
IF(Teams[[#This Row],[WSWin]] = "N", 0, " "))</f>
        <v>0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3">
      <c r="A225">
        <v>1889</v>
      </c>
      <c r="B225" s="5" t="b">
        <f>Teams[[#This Row],[yearID]]&gt;=1973</f>
        <v>0</v>
      </c>
      <c r="C225" s="5" t="b">
        <f>Teams[[#This Row],[yearID]]&gt;=1903</f>
        <v>0</v>
      </c>
      <c r="D225" t="s">
        <v>157</v>
      </c>
      <c r="E225" t="s">
        <v>158</v>
      </c>
      <c r="F225" t="s">
        <v>159</v>
      </c>
      <c r="G225" s="5" t="str">
        <f>VLOOKUP(Teams[[#This Row],[franchID]],TeamsFranchises!$A$2:$D$121,2,FALSE)</f>
        <v>Atlanta Braves</v>
      </c>
      <c r="I225">
        <v>2</v>
      </c>
      <c r="J225">
        <v>133</v>
      </c>
      <c r="L225">
        <v>83</v>
      </c>
      <c r="M225">
        <v>45</v>
      </c>
      <c r="P225" t="s">
        <v>51</v>
      </c>
      <c r="Q225" s="5">
        <f>IF(Teams[[#This Row],[LgWin]]="Y", 1,
IF(Teams[[#This Row],[LgWin]] = "N", 0, " "))</f>
        <v>0</v>
      </c>
      <c r="R225" t="s">
        <v>51</v>
      </c>
      <c r="S225" s="5">
        <f>IF(Teams[[#This Row],[WSWin]]="Y", 1,
IF(Teams[[#This Row],[WSWin]] = "N", 0, " "))</f>
        <v>0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3">
      <c r="A226">
        <v>1889</v>
      </c>
      <c r="B226" s="5" t="b">
        <f>Teams[[#This Row],[yearID]]&gt;=1973</f>
        <v>0</v>
      </c>
      <c r="C226" s="5" t="b">
        <f>Teams[[#This Row],[yearID]]&gt;=1903</f>
        <v>0</v>
      </c>
      <c r="D226" t="s">
        <v>157</v>
      </c>
      <c r="E226" t="s">
        <v>161</v>
      </c>
      <c r="F226" t="s">
        <v>162</v>
      </c>
      <c r="G226" s="5" t="str">
        <f>VLOOKUP(Teams[[#This Row],[franchID]],TeamsFranchises!$A$2:$D$121,2,FALSE)</f>
        <v>Chicago Cubs</v>
      </c>
      <c r="I226">
        <v>3</v>
      </c>
      <c r="J226">
        <v>136</v>
      </c>
      <c r="L226">
        <v>67</v>
      </c>
      <c r="M226">
        <v>65</v>
      </c>
      <c r="P226" t="s">
        <v>51</v>
      </c>
      <c r="Q226" s="5">
        <f>IF(Teams[[#This Row],[LgWin]]="Y", 1,
IF(Teams[[#This Row],[LgWin]] = "N", 0, " "))</f>
        <v>0</v>
      </c>
      <c r="R226" t="s">
        <v>51</v>
      </c>
      <c r="S226" s="5">
        <f>IF(Teams[[#This Row],[WSWin]]="Y", 1,
IF(Teams[[#This Row],[WSWin]] = "N", 0, " "))</f>
        <v>0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3">
      <c r="A227">
        <v>1889</v>
      </c>
      <c r="B227" s="5" t="b">
        <f>Teams[[#This Row],[yearID]]&gt;=1973</f>
        <v>0</v>
      </c>
      <c r="C227" s="5" t="b">
        <f>Teams[[#This Row],[yearID]]&gt;=1903</f>
        <v>0</v>
      </c>
      <c r="D227" t="s">
        <v>157</v>
      </c>
      <c r="E227" t="s">
        <v>328</v>
      </c>
      <c r="F227" t="s">
        <v>199</v>
      </c>
      <c r="G227" s="5" t="str">
        <f>VLOOKUP(Teams[[#This Row],[franchID]],TeamsFranchises!$A$2:$D$121,2,FALSE)</f>
        <v>Cleveland Spiders</v>
      </c>
      <c r="I227">
        <v>6</v>
      </c>
      <c r="J227">
        <v>136</v>
      </c>
      <c r="L227">
        <v>61</v>
      </c>
      <c r="M227">
        <v>72</v>
      </c>
      <c r="P227" t="s">
        <v>51</v>
      </c>
      <c r="Q227" s="5">
        <f>IF(Teams[[#This Row],[LgWin]]="Y", 1,
IF(Teams[[#This Row],[LgWin]] = "N", 0, " "))</f>
        <v>0</v>
      </c>
      <c r="R227" t="s">
        <v>51</v>
      </c>
      <c r="S227" s="5">
        <f>IF(Teams[[#This Row],[WSWin]]="Y", 1,
IF(Teams[[#This Row],[WSWin]] = "N", 0, " "))</f>
        <v>0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3">
      <c r="A228">
        <v>1889</v>
      </c>
      <c r="B228" s="5" t="b">
        <f>Teams[[#This Row],[yearID]]&gt;=1973</f>
        <v>0</v>
      </c>
      <c r="C228" s="5" t="b">
        <f>Teams[[#This Row],[yearID]]&gt;=1903</f>
        <v>0</v>
      </c>
      <c r="D228" t="s">
        <v>215</v>
      </c>
      <c r="E228" t="s">
        <v>331</v>
      </c>
      <c r="F228" t="s">
        <v>332</v>
      </c>
      <c r="G228" s="5" t="str">
        <f>VLOOKUP(Teams[[#This Row],[franchID]],TeamsFranchises!$A$2:$D$121,2,FALSE)</f>
        <v>Columbus Solons</v>
      </c>
      <c r="I228">
        <v>6</v>
      </c>
      <c r="J228">
        <v>139</v>
      </c>
      <c r="L228">
        <v>60</v>
      </c>
      <c r="M228">
        <v>78</v>
      </c>
      <c r="P228" t="s">
        <v>51</v>
      </c>
      <c r="Q228" s="5">
        <f>IF(Teams[[#This Row],[LgWin]]="Y", 1,
IF(Teams[[#This Row],[LgWin]] = "N", 0, " "))</f>
        <v>0</v>
      </c>
      <c r="R228" t="s">
        <v>51</v>
      </c>
      <c r="S228" s="5">
        <f>IF(Teams[[#This Row],[WSWin]]="Y", 1,
IF(Teams[[#This Row],[WSWin]] = "N", 0, " "))</f>
        <v>0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3">
      <c r="A229">
        <v>1889</v>
      </c>
      <c r="B229" s="5" t="b">
        <f>Teams[[#This Row],[yearID]]&gt;=1973</f>
        <v>0</v>
      </c>
      <c r="C229" s="5" t="b">
        <f>Teams[[#This Row],[yearID]]&gt;=1903</f>
        <v>0</v>
      </c>
      <c r="D229" t="s">
        <v>215</v>
      </c>
      <c r="E229" t="s">
        <v>220</v>
      </c>
      <c r="F229" t="s">
        <v>167</v>
      </c>
      <c r="G229" s="5" t="str">
        <f>VLOOKUP(Teams[[#This Row],[franchID]],TeamsFranchises!$A$2:$D$121,2,FALSE)</f>
        <v>Cincinnati Reds</v>
      </c>
      <c r="I229">
        <v>4</v>
      </c>
      <c r="J229">
        <v>141</v>
      </c>
      <c r="L229">
        <v>76</v>
      </c>
      <c r="M229">
        <v>63</v>
      </c>
      <c r="P229" t="s">
        <v>51</v>
      </c>
      <c r="Q229" s="5">
        <f>IF(Teams[[#This Row],[LgWin]]="Y", 1,
IF(Teams[[#This Row],[LgWin]] = "N", 0, " "))</f>
        <v>0</v>
      </c>
      <c r="R229" t="s">
        <v>51</v>
      </c>
      <c r="S229" s="5">
        <f>IF(Teams[[#This Row],[WSWin]]="Y", 1,
IF(Teams[[#This Row],[WSWin]] = "N", 0, " "))</f>
        <v>0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3">
      <c r="A230">
        <v>1889</v>
      </c>
      <c r="B230" s="5" t="b">
        <f>Teams[[#This Row],[yearID]]&gt;=1973</f>
        <v>0</v>
      </c>
      <c r="C230" s="5" t="b">
        <f>Teams[[#This Row],[yearID]]&gt;=1903</f>
        <v>0</v>
      </c>
      <c r="D230" t="s">
        <v>157</v>
      </c>
      <c r="E230" t="s">
        <v>320</v>
      </c>
      <c r="F230" t="s">
        <v>183</v>
      </c>
      <c r="G230" s="5" t="str">
        <f>VLOOKUP(Teams[[#This Row],[franchID]],TeamsFranchises!$A$2:$D$121,2,FALSE)</f>
        <v>Indianapolis Hoosiers</v>
      </c>
      <c r="I230">
        <v>7</v>
      </c>
      <c r="J230">
        <v>135</v>
      </c>
      <c r="L230">
        <v>59</v>
      </c>
      <c r="M230">
        <v>75</v>
      </c>
      <c r="P230" t="s">
        <v>51</v>
      </c>
      <c r="Q230" s="5">
        <f>IF(Teams[[#This Row],[LgWin]]="Y", 1,
IF(Teams[[#This Row],[LgWin]] = "N", 0, " "))</f>
        <v>0</v>
      </c>
      <c r="R230" t="s">
        <v>51</v>
      </c>
      <c r="S230" s="5">
        <f>IF(Teams[[#This Row],[WSWin]]="Y", 1,
IF(Teams[[#This Row],[WSWin]] = "N", 0, " "))</f>
        <v>0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3">
      <c r="A231">
        <v>1889</v>
      </c>
      <c r="B231" s="5" t="b">
        <f>Teams[[#This Row],[yearID]]&gt;=1973</f>
        <v>0</v>
      </c>
      <c r="C231" s="5" t="b">
        <f>Teams[[#This Row],[yearID]]&gt;=1903</f>
        <v>0</v>
      </c>
      <c r="D231" t="s">
        <v>215</v>
      </c>
      <c r="E231" t="s">
        <v>326</v>
      </c>
      <c r="F231" t="s">
        <v>279</v>
      </c>
      <c r="G231" s="5" t="str">
        <f>VLOOKUP(Teams[[#This Row],[franchID]],TeamsFranchises!$A$2:$D$121,2,FALSE)</f>
        <v>Kansas City Cowboys</v>
      </c>
      <c r="I231">
        <v>7</v>
      </c>
      <c r="J231">
        <v>139</v>
      </c>
      <c r="L231">
        <v>55</v>
      </c>
      <c r="M231">
        <v>82</v>
      </c>
      <c r="P231" t="s">
        <v>51</v>
      </c>
      <c r="Q231" s="5">
        <f>IF(Teams[[#This Row],[LgWin]]="Y", 1,
IF(Teams[[#This Row],[LgWin]] = "N", 0, " "))</f>
        <v>0</v>
      </c>
      <c r="R231" t="s">
        <v>51</v>
      </c>
      <c r="S231" s="5">
        <f>IF(Teams[[#This Row],[WSWin]]="Y", 1,
IF(Teams[[#This Row],[WSWin]] = "N", 0, " "))</f>
        <v>0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3">
      <c r="A232">
        <v>1889</v>
      </c>
      <c r="B232" s="5" t="b">
        <f>Teams[[#This Row],[yearID]]&gt;=1973</f>
        <v>0</v>
      </c>
      <c r="C232" s="5" t="b">
        <f>Teams[[#This Row],[yearID]]&gt;=1903</f>
        <v>0</v>
      </c>
      <c r="D232" t="s">
        <v>215</v>
      </c>
      <c r="E232" t="s">
        <v>222</v>
      </c>
      <c r="F232" t="s">
        <v>172</v>
      </c>
      <c r="G232" s="5" t="str">
        <f>VLOOKUP(Teams[[#This Row],[franchID]],TeamsFranchises!$A$2:$D$121,2,FALSE)</f>
        <v>Louisville Colonels</v>
      </c>
      <c r="I232">
        <v>8</v>
      </c>
      <c r="J232">
        <v>140</v>
      </c>
      <c r="L232">
        <v>27</v>
      </c>
      <c r="M232">
        <v>111</v>
      </c>
      <c r="P232" t="s">
        <v>51</v>
      </c>
      <c r="Q232" s="5">
        <f>IF(Teams[[#This Row],[LgWin]]="Y", 1,
IF(Teams[[#This Row],[LgWin]] = "N", 0, " "))</f>
        <v>0</v>
      </c>
      <c r="R232" t="s">
        <v>51</v>
      </c>
      <c r="S232" s="5">
        <f>IF(Teams[[#This Row],[WSWin]]="Y", 1,
IF(Teams[[#This Row],[WSWin]] = "N", 0, " "))</f>
        <v>0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3">
      <c r="A233">
        <v>1889</v>
      </c>
      <c r="B233" s="5" t="b">
        <f>Teams[[#This Row],[yearID]]&gt;=1973</f>
        <v>0</v>
      </c>
      <c r="C233" s="5" t="b">
        <f>Teams[[#This Row],[yearID]]&gt;=1903</f>
        <v>0</v>
      </c>
      <c r="D233" t="s">
        <v>157</v>
      </c>
      <c r="E233" t="s">
        <v>242</v>
      </c>
      <c r="F233" t="s">
        <v>243</v>
      </c>
      <c r="G233" s="5" t="str">
        <f>VLOOKUP(Teams[[#This Row],[franchID]],TeamsFranchises!$A$2:$D$121,2,FALSE)</f>
        <v>San Francisco Giants</v>
      </c>
      <c r="I233">
        <v>1</v>
      </c>
      <c r="J233">
        <v>131</v>
      </c>
      <c r="L233">
        <v>83</v>
      </c>
      <c r="M233">
        <v>43</v>
      </c>
      <c r="P233" t="s">
        <v>76</v>
      </c>
      <c r="Q233" s="5">
        <f>IF(Teams[[#This Row],[LgWin]]="Y", 1,
IF(Teams[[#This Row],[LgWin]] = "N", 0, " "))</f>
        <v>1</v>
      </c>
      <c r="R233" t="s">
        <v>76</v>
      </c>
      <c r="S233" s="5">
        <f>IF(Teams[[#This Row],[WSWin]]="Y", 1,
IF(Teams[[#This Row],[WSWin]] = "N", 0, " "))</f>
        <v>1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3">
      <c r="A234">
        <v>1889</v>
      </c>
      <c r="B234" s="5" t="b">
        <f>Teams[[#This Row],[yearID]]&gt;=1973</f>
        <v>0</v>
      </c>
      <c r="C234" s="5" t="b">
        <f>Teams[[#This Row],[yearID]]&gt;=1903</f>
        <v>0</v>
      </c>
      <c r="D234" t="s">
        <v>215</v>
      </c>
      <c r="E234" t="s">
        <v>225</v>
      </c>
      <c r="F234" t="s">
        <v>226</v>
      </c>
      <c r="G234" s="5" t="str">
        <f>VLOOKUP(Teams[[#This Row],[franchID]],TeamsFranchises!$A$2:$D$121,2,FALSE)</f>
        <v>Philadelphia Athletics</v>
      </c>
      <c r="I234">
        <v>3</v>
      </c>
      <c r="J234">
        <v>138</v>
      </c>
      <c r="L234">
        <v>75</v>
      </c>
      <c r="M234">
        <v>58</v>
      </c>
      <c r="P234" t="s">
        <v>51</v>
      </c>
      <c r="Q234" s="5">
        <f>IF(Teams[[#This Row],[LgWin]]="Y", 1,
IF(Teams[[#This Row],[LgWin]] = "N", 0, " "))</f>
        <v>0</v>
      </c>
      <c r="R234" t="s">
        <v>51</v>
      </c>
      <c r="S234" s="5">
        <f>IF(Teams[[#This Row],[WSWin]]="Y", 1,
IF(Teams[[#This Row],[WSWin]] = "N", 0, " "))</f>
        <v>0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3">
      <c r="A235">
        <v>1889</v>
      </c>
      <c r="B235" s="5" t="b">
        <f>Teams[[#This Row],[yearID]]&gt;=1973</f>
        <v>0</v>
      </c>
      <c r="C235" s="5" t="b">
        <f>Teams[[#This Row],[yearID]]&gt;=1903</f>
        <v>0</v>
      </c>
      <c r="D235" t="s">
        <v>157</v>
      </c>
      <c r="E235" t="s">
        <v>122</v>
      </c>
      <c r="F235" t="s">
        <v>122</v>
      </c>
      <c r="G235" s="5" t="str">
        <f>VLOOKUP(Teams[[#This Row],[franchID]],TeamsFranchises!$A$2:$D$121,2,FALSE)</f>
        <v>Philadelphia Phillies</v>
      </c>
      <c r="I235">
        <v>4</v>
      </c>
      <c r="J235">
        <v>130</v>
      </c>
      <c r="L235">
        <v>63</v>
      </c>
      <c r="M235">
        <v>64</v>
      </c>
      <c r="P235" t="s">
        <v>51</v>
      </c>
      <c r="Q235" s="5">
        <f>IF(Teams[[#This Row],[LgWin]]="Y", 1,
IF(Teams[[#This Row],[LgWin]] = "N", 0, " "))</f>
        <v>0</v>
      </c>
      <c r="R235" t="s">
        <v>51</v>
      </c>
      <c r="S235" s="5">
        <f>IF(Teams[[#This Row],[WSWin]]="Y", 1,
IF(Teams[[#This Row],[WSWin]] = "N", 0, " "))</f>
        <v>0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3">
      <c r="A236">
        <v>1889</v>
      </c>
      <c r="B236" s="5" t="b">
        <f>Teams[[#This Row],[yearID]]&gt;=1973</f>
        <v>0</v>
      </c>
      <c r="C236" s="5" t="b">
        <f>Teams[[#This Row],[yearID]]&gt;=1903</f>
        <v>0</v>
      </c>
      <c r="D236" t="s">
        <v>157</v>
      </c>
      <c r="E236" t="s">
        <v>229</v>
      </c>
      <c r="F236" t="s">
        <v>229</v>
      </c>
      <c r="G236" s="5" t="str">
        <f>VLOOKUP(Teams[[#This Row],[franchID]],TeamsFranchises!$A$2:$D$121,2,FALSE)</f>
        <v>Pittsburgh Pirates</v>
      </c>
      <c r="I236">
        <v>5</v>
      </c>
      <c r="J236">
        <v>134</v>
      </c>
      <c r="L236">
        <v>61</v>
      </c>
      <c r="M236">
        <v>71</v>
      </c>
      <c r="P236" t="s">
        <v>51</v>
      </c>
      <c r="Q236" s="5">
        <f>IF(Teams[[#This Row],[LgWin]]="Y", 1,
IF(Teams[[#This Row],[LgWin]] = "N", 0, " "))</f>
        <v>0</v>
      </c>
      <c r="R236" t="s">
        <v>51</v>
      </c>
      <c r="S236" s="5">
        <f>IF(Teams[[#This Row],[WSWin]]="Y", 1,
IF(Teams[[#This Row],[WSWin]] = "N", 0, " "))</f>
        <v>0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3">
      <c r="A237">
        <v>1889</v>
      </c>
      <c r="B237" s="5" t="b">
        <f>Teams[[#This Row],[yearID]]&gt;=1973</f>
        <v>0</v>
      </c>
      <c r="C237" s="5" t="b">
        <f>Teams[[#This Row],[yearID]]&gt;=1903</f>
        <v>0</v>
      </c>
      <c r="D237" t="s">
        <v>215</v>
      </c>
      <c r="E237" t="s">
        <v>232</v>
      </c>
      <c r="F237" t="s">
        <v>154</v>
      </c>
      <c r="G237" s="5" t="str">
        <f>VLOOKUP(Teams[[#This Row],[franchID]],TeamsFranchises!$A$2:$D$121,2,FALSE)</f>
        <v>St. Louis Cardinals</v>
      </c>
      <c r="I237">
        <v>2</v>
      </c>
      <c r="J237">
        <v>140</v>
      </c>
      <c r="L237">
        <v>90</v>
      </c>
      <c r="M237">
        <v>45</v>
      </c>
      <c r="P237" t="s">
        <v>51</v>
      </c>
      <c r="Q237" s="5">
        <f>IF(Teams[[#This Row],[LgWin]]="Y", 1,
IF(Teams[[#This Row],[LgWin]] = "N", 0, " "))</f>
        <v>0</v>
      </c>
      <c r="R237" t="s">
        <v>51</v>
      </c>
      <c r="S237" s="5">
        <f>IF(Teams[[#This Row],[WSWin]]="Y", 1,
IF(Teams[[#This Row],[WSWin]] = "N", 0, " "))</f>
        <v>0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3">
      <c r="A238">
        <v>1889</v>
      </c>
      <c r="B238" s="5" t="b">
        <f>Teams[[#This Row],[yearID]]&gt;=1973</f>
        <v>0</v>
      </c>
      <c r="C238" s="5" t="b">
        <f>Teams[[#This Row],[yearID]]&gt;=1903</f>
        <v>0</v>
      </c>
      <c r="D238" t="s">
        <v>157</v>
      </c>
      <c r="E238" t="s">
        <v>315</v>
      </c>
      <c r="F238" t="s">
        <v>316</v>
      </c>
      <c r="G238" s="5" t="str">
        <f>VLOOKUP(Teams[[#This Row],[franchID]],TeamsFranchises!$A$2:$D$121,2,FALSE)</f>
        <v>Washington Nationals</v>
      </c>
      <c r="I238">
        <v>8</v>
      </c>
      <c r="J238">
        <v>127</v>
      </c>
      <c r="L238">
        <v>41</v>
      </c>
      <c r="M238">
        <v>83</v>
      </c>
      <c r="P238" t="s">
        <v>51</v>
      </c>
      <c r="Q238" s="5">
        <f>IF(Teams[[#This Row],[LgWin]]="Y", 1,
IF(Teams[[#This Row],[LgWin]] = "N", 0, " "))</f>
        <v>0</v>
      </c>
      <c r="R238" t="s">
        <v>51</v>
      </c>
      <c r="S238" s="5">
        <f>IF(Teams[[#This Row],[WSWin]]="Y", 1,
IF(Teams[[#This Row],[WSWin]] = "N", 0, " "))</f>
        <v>0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3">
      <c r="A239">
        <v>1890</v>
      </c>
      <c r="B239" s="5" t="b">
        <f>Teams[[#This Row],[yearID]]&gt;=1973</f>
        <v>0</v>
      </c>
      <c r="C239" s="5" t="b">
        <f>Teams[[#This Row],[yearID]]&gt;=1903</f>
        <v>0</v>
      </c>
      <c r="D239" t="s">
        <v>337</v>
      </c>
      <c r="E239" t="s">
        <v>338</v>
      </c>
      <c r="F239" t="s">
        <v>339</v>
      </c>
      <c r="G239" s="5" t="str">
        <f>VLOOKUP(Teams[[#This Row],[franchID]],TeamsFranchises!$A$2:$D$121,2,FALSE)</f>
        <v>Buffalo Bisons</v>
      </c>
      <c r="I239">
        <v>8</v>
      </c>
      <c r="J239">
        <v>134</v>
      </c>
      <c r="L239">
        <v>36</v>
      </c>
      <c r="M239">
        <v>96</v>
      </c>
      <c r="P239" t="s">
        <v>51</v>
      </c>
      <c r="Q239" s="5">
        <f>IF(Teams[[#This Row],[LgWin]]="Y", 1,
IF(Teams[[#This Row],[LgWin]] = "N", 0, " "))</f>
        <v>0</v>
      </c>
      <c r="S239" s="5" t="str">
        <f>IF(Teams[[#This Row],[WSWin]]="Y", 1,
IF(Teams[[#This Row],[WSWin]] = "N", 0, " "))</f>
        <v xml:space="preserve"> 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3">
      <c r="A240">
        <v>1890</v>
      </c>
      <c r="B240" s="5" t="b">
        <f>Teams[[#This Row],[yearID]]&gt;=1973</f>
        <v>0</v>
      </c>
      <c r="C240" s="5" t="b">
        <f>Teams[[#This Row],[yearID]]&gt;=1903</f>
        <v>0</v>
      </c>
      <c r="D240" t="s">
        <v>215</v>
      </c>
      <c r="E240" t="s">
        <v>340</v>
      </c>
      <c r="F240" t="s">
        <v>217</v>
      </c>
      <c r="G240" s="5" t="str">
        <f>VLOOKUP(Teams[[#This Row],[franchID]],TeamsFranchises!$A$2:$D$121,2,FALSE)</f>
        <v>Baltimore Orioles</v>
      </c>
      <c r="I240">
        <v>6</v>
      </c>
      <c r="J240">
        <v>38</v>
      </c>
      <c r="L240">
        <v>15</v>
      </c>
      <c r="M240">
        <v>19</v>
      </c>
      <c r="P240" t="s">
        <v>51</v>
      </c>
      <c r="Q240" s="5">
        <f>IF(Teams[[#This Row],[LgWin]]="Y", 1,
IF(Teams[[#This Row],[LgWin]] = "N", 0, " "))</f>
        <v>0</v>
      </c>
      <c r="R240" t="s">
        <v>51</v>
      </c>
      <c r="S240" s="5">
        <f>IF(Teams[[#This Row],[WSWin]]="Y", 1,
IF(Teams[[#This Row],[WSWin]] = "N", 0, " "))</f>
        <v>0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3">
      <c r="A241">
        <v>1890</v>
      </c>
      <c r="B241" s="5" t="b">
        <f>Teams[[#This Row],[yearID]]&gt;=1973</f>
        <v>0</v>
      </c>
      <c r="C241" s="5" t="b">
        <f>Teams[[#This Row],[yearID]]&gt;=1903</f>
        <v>0</v>
      </c>
      <c r="D241" t="s">
        <v>215</v>
      </c>
      <c r="E241" t="s">
        <v>341</v>
      </c>
      <c r="F241" t="s">
        <v>342</v>
      </c>
      <c r="G241" s="5" t="str">
        <f>VLOOKUP(Teams[[#This Row],[franchID]],TeamsFranchises!$A$2:$D$121,2,FALSE)</f>
        <v>Brooklyn Gladiators</v>
      </c>
      <c r="I241">
        <v>9</v>
      </c>
      <c r="J241">
        <v>100</v>
      </c>
      <c r="L241">
        <v>26</v>
      </c>
      <c r="M241">
        <v>72</v>
      </c>
      <c r="P241" t="s">
        <v>51</v>
      </c>
      <c r="Q241" s="5">
        <f>IF(Teams[[#This Row],[LgWin]]="Y", 1,
IF(Teams[[#This Row],[LgWin]] = "N", 0, " "))</f>
        <v>0</v>
      </c>
      <c r="R241" t="s">
        <v>51</v>
      </c>
      <c r="S241" s="5">
        <f>IF(Teams[[#This Row],[WSWin]]="Y", 1,
IF(Teams[[#This Row],[WSWin]] = "N", 0, " "))</f>
        <v>0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3">
      <c r="A242">
        <v>1890</v>
      </c>
      <c r="B242" s="5" t="b">
        <f>Teams[[#This Row],[yearID]]&gt;=1973</f>
        <v>0</v>
      </c>
      <c r="C242" s="5" t="b">
        <f>Teams[[#This Row],[yearID]]&gt;=1903</f>
        <v>0</v>
      </c>
      <c r="D242" t="s">
        <v>157</v>
      </c>
      <c r="E242" t="s">
        <v>262</v>
      </c>
      <c r="F242" t="s">
        <v>260</v>
      </c>
      <c r="G242" s="5" t="str">
        <f>VLOOKUP(Teams[[#This Row],[franchID]],TeamsFranchises!$A$2:$D$121,2,FALSE)</f>
        <v>Los Angeles Dodgers</v>
      </c>
      <c r="I242">
        <v>1</v>
      </c>
      <c r="J242">
        <v>129</v>
      </c>
      <c r="L242">
        <v>86</v>
      </c>
      <c r="M242">
        <v>43</v>
      </c>
      <c r="P242" t="s">
        <v>76</v>
      </c>
      <c r="Q242" s="5">
        <f>IF(Teams[[#This Row],[LgWin]]="Y", 1,
IF(Teams[[#This Row],[LgWin]] = "N", 0, " "))</f>
        <v>1</v>
      </c>
      <c r="R242" t="s">
        <v>51</v>
      </c>
      <c r="S242" s="5">
        <f>IF(Teams[[#This Row],[WSWin]]="Y", 1,
IF(Teams[[#This Row],[WSWin]] = "N", 0, " "))</f>
        <v>0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3">
      <c r="A243">
        <v>1890</v>
      </c>
      <c r="B243" s="5" t="b">
        <f>Teams[[#This Row],[yearID]]&gt;=1973</f>
        <v>0</v>
      </c>
      <c r="C243" s="5" t="b">
        <f>Teams[[#This Row],[yearID]]&gt;=1903</f>
        <v>0</v>
      </c>
      <c r="D243" t="s">
        <v>337</v>
      </c>
      <c r="E243" t="s">
        <v>346</v>
      </c>
      <c r="F243" t="s">
        <v>347</v>
      </c>
      <c r="G243" s="5" t="str">
        <f>VLOOKUP(Teams[[#This Row],[franchID]],TeamsFranchises!$A$2:$D$121,2,FALSE)</f>
        <v>Brooklyn Ward's Wonders</v>
      </c>
      <c r="I243">
        <v>2</v>
      </c>
      <c r="J243">
        <v>133</v>
      </c>
      <c r="L243">
        <v>76</v>
      </c>
      <c r="M243">
        <v>56</v>
      </c>
      <c r="P243" t="s">
        <v>51</v>
      </c>
      <c r="Q243" s="5">
        <f>IF(Teams[[#This Row],[LgWin]]="Y", 1,
IF(Teams[[#This Row],[LgWin]] = "N", 0, " "))</f>
        <v>0</v>
      </c>
      <c r="S243" s="5" t="str">
        <f>IF(Teams[[#This Row],[WSWin]]="Y", 1,
IF(Teams[[#This Row],[WSWin]] = "N", 0, " "))</f>
        <v xml:space="preserve"> 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3">
      <c r="A244">
        <v>1890</v>
      </c>
      <c r="B244" s="5" t="b">
        <f>Teams[[#This Row],[yearID]]&gt;=1973</f>
        <v>0</v>
      </c>
      <c r="C244" s="5" t="b">
        <f>Teams[[#This Row],[yearID]]&gt;=1903</f>
        <v>0</v>
      </c>
      <c r="D244" t="s">
        <v>157</v>
      </c>
      <c r="E244" t="s">
        <v>158</v>
      </c>
      <c r="F244" t="s">
        <v>159</v>
      </c>
      <c r="G244" s="5" t="str">
        <f>VLOOKUP(Teams[[#This Row],[franchID]],TeamsFranchises!$A$2:$D$121,2,FALSE)</f>
        <v>Atlanta Braves</v>
      </c>
      <c r="I244">
        <v>5</v>
      </c>
      <c r="J244">
        <v>134</v>
      </c>
      <c r="L244">
        <v>76</v>
      </c>
      <c r="M244">
        <v>57</v>
      </c>
      <c r="P244" t="s">
        <v>51</v>
      </c>
      <c r="Q244" s="5">
        <f>IF(Teams[[#This Row],[LgWin]]="Y", 1,
IF(Teams[[#This Row],[LgWin]] = "N", 0, " "))</f>
        <v>0</v>
      </c>
      <c r="R244" t="s">
        <v>51</v>
      </c>
      <c r="S244" s="5">
        <f>IF(Teams[[#This Row],[WSWin]]="Y", 1,
IF(Teams[[#This Row],[WSWin]] = "N", 0, " "))</f>
        <v>0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3">
      <c r="A245">
        <v>1890</v>
      </c>
      <c r="B245" s="5" t="b">
        <f>Teams[[#This Row],[yearID]]&gt;=1973</f>
        <v>0</v>
      </c>
      <c r="C245" s="5" t="b">
        <f>Teams[[#This Row],[yearID]]&gt;=1903</f>
        <v>0</v>
      </c>
      <c r="D245" t="s">
        <v>337</v>
      </c>
      <c r="E245" t="s">
        <v>349</v>
      </c>
      <c r="F245" t="s">
        <v>350</v>
      </c>
      <c r="G245" s="5" t="str">
        <f>VLOOKUP(Teams[[#This Row],[franchID]],TeamsFranchises!$A$2:$D$121,2,FALSE)</f>
        <v>Boston Reds</v>
      </c>
      <c r="I245">
        <v>1</v>
      </c>
      <c r="J245">
        <v>133</v>
      </c>
      <c r="L245">
        <v>81</v>
      </c>
      <c r="M245">
        <v>48</v>
      </c>
      <c r="P245" t="s">
        <v>76</v>
      </c>
      <c r="Q245" s="5">
        <f>IF(Teams[[#This Row],[LgWin]]="Y", 1,
IF(Teams[[#This Row],[LgWin]] = "N", 0, " "))</f>
        <v>1</v>
      </c>
      <c r="S245" s="5" t="str">
        <f>IF(Teams[[#This Row],[WSWin]]="Y", 1,
IF(Teams[[#This Row],[WSWin]] = "N", 0, " "))</f>
        <v xml:space="preserve"> 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3">
      <c r="A246">
        <v>1890</v>
      </c>
      <c r="B246" s="5" t="b">
        <f>Teams[[#This Row],[yearID]]&gt;=1973</f>
        <v>0</v>
      </c>
      <c r="C246" s="5" t="b">
        <f>Teams[[#This Row],[yearID]]&gt;=1903</f>
        <v>0</v>
      </c>
      <c r="D246" t="s">
        <v>157</v>
      </c>
      <c r="E246" t="s">
        <v>161</v>
      </c>
      <c r="F246" t="s">
        <v>162</v>
      </c>
      <c r="G246" s="5" t="str">
        <f>VLOOKUP(Teams[[#This Row],[franchID]],TeamsFranchises!$A$2:$D$121,2,FALSE)</f>
        <v>Chicago Cubs</v>
      </c>
      <c r="I246">
        <v>2</v>
      </c>
      <c r="J246">
        <v>139</v>
      </c>
      <c r="L246">
        <v>83</v>
      </c>
      <c r="M246">
        <v>53</v>
      </c>
      <c r="P246" t="s">
        <v>51</v>
      </c>
      <c r="Q246" s="5">
        <f>IF(Teams[[#This Row],[LgWin]]="Y", 1,
IF(Teams[[#This Row],[LgWin]] = "N", 0, " "))</f>
        <v>0</v>
      </c>
      <c r="R246" t="s">
        <v>51</v>
      </c>
      <c r="S246" s="5">
        <f>IF(Teams[[#This Row],[WSWin]]="Y", 1,
IF(Teams[[#This Row],[WSWin]] = "N", 0, " "))</f>
        <v>0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3">
      <c r="A247">
        <v>1890</v>
      </c>
      <c r="B247" s="5" t="b">
        <f>Teams[[#This Row],[yearID]]&gt;=1973</f>
        <v>0</v>
      </c>
      <c r="C247" s="5" t="b">
        <f>Teams[[#This Row],[yearID]]&gt;=1903</f>
        <v>0</v>
      </c>
      <c r="D247" t="s">
        <v>337</v>
      </c>
      <c r="E247" t="s">
        <v>352</v>
      </c>
      <c r="F247" t="s">
        <v>352</v>
      </c>
      <c r="G247" s="5" t="str">
        <f>VLOOKUP(Teams[[#This Row],[franchID]],TeamsFranchises!$A$2:$D$121,2,FALSE)</f>
        <v>Chicago Pirates</v>
      </c>
      <c r="I247">
        <v>4</v>
      </c>
      <c r="J247">
        <v>138</v>
      </c>
      <c r="L247">
        <v>75</v>
      </c>
      <c r="M247">
        <v>62</v>
      </c>
      <c r="P247" t="s">
        <v>51</v>
      </c>
      <c r="Q247" s="5">
        <f>IF(Teams[[#This Row],[LgWin]]="Y", 1,
IF(Teams[[#This Row],[LgWin]] = "N", 0, " "))</f>
        <v>0</v>
      </c>
      <c r="S247" s="5" t="str">
        <f>IF(Teams[[#This Row],[WSWin]]="Y", 1,
IF(Teams[[#This Row],[WSWin]] = "N", 0, " "))</f>
        <v xml:space="preserve"> 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3">
      <c r="A248">
        <v>1890</v>
      </c>
      <c r="B248" s="5" t="b">
        <f>Teams[[#This Row],[yearID]]&gt;=1973</f>
        <v>0</v>
      </c>
      <c r="C248" s="5" t="b">
        <f>Teams[[#This Row],[yearID]]&gt;=1903</f>
        <v>0</v>
      </c>
      <c r="D248" t="s">
        <v>157</v>
      </c>
      <c r="E248" t="s">
        <v>167</v>
      </c>
      <c r="F248" t="s">
        <v>167</v>
      </c>
      <c r="G248" s="5" t="str">
        <f>VLOOKUP(Teams[[#This Row],[franchID]],TeamsFranchises!$A$2:$D$121,2,FALSE)</f>
        <v>Cincinnati Reds</v>
      </c>
      <c r="I248">
        <v>4</v>
      </c>
      <c r="J248">
        <v>134</v>
      </c>
      <c r="L248">
        <v>77</v>
      </c>
      <c r="M248">
        <v>55</v>
      </c>
      <c r="P248" t="s">
        <v>51</v>
      </c>
      <c r="Q248" s="5">
        <f>IF(Teams[[#This Row],[LgWin]]="Y", 1,
IF(Teams[[#This Row],[LgWin]] = "N", 0, " "))</f>
        <v>0</v>
      </c>
      <c r="R248" t="s">
        <v>51</v>
      </c>
      <c r="S248" s="5">
        <f>IF(Teams[[#This Row],[WSWin]]="Y", 1,
IF(Teams[[#This Row],[WSWin]] = "N", 0, " "))</f>
        <v>0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3">
      <c r="A249">
        <v>1890</v>
      </c>
      <c r="B249" s="5" t="b">
        <f>Teams[[#This Row],[yearID]]&gt;=1973</f>
        <v>0</v>
      </c>
      <c r="C249" s="5" t="b">
        <f>Teams[[#This Row],[yearID]]&gt;=1903</f>
        <v>0</v>
      </c>
      <c r="D249" t="s">
        <v>157</v>
      </c>
      <c r="E249" t="s">
        <v>328</v>
      </c>
      <c r="F249" t="s">
        <v>199</v>
      </c>
      <c r="G249" s="5" t="str">
        <f>VLOOKUP(Teams[[#This Row],[franchID]],TeamsFranchises!$A$2:$D$121,2,FALSE)</f>
        <v>Cleveland Spiders</v>
      </c>
      <c r="I249">
        <v>7</v>
      </c>
      <c r="J249">
        <v>136</v>
      </c>
      <c r="L249">
        <v>44</v>
      </c>
      <c r="M249">
        <v>88</v>
      </c>
      <c r="P249" t="s">
        <v>51</v>
      </c>
      <c r="Q249" s="5">
        <f>IF(Teams[[#This Row],[LgWin]]="Y", 1,
IF(Teams[[#This Row],[LgWin]] = "N", 0, " "))</f>
        <v>0</v>
      </c>
      <c r="R249" t="s">
        <v>51</v>
      </c>
      <c r="S249" s="5">
        <f>IF(Teams[[#This Row],[WSWin]]="Y", 1,
IF(Teams[[#This Row],[WSWin]] = "N", 0, " "))</f>
        <v>0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3">
      <c r="A250">
        <v>1890</v>
      </c>
      <c r="B250" s="5" t="b">
        <f>Teams[[#This Row],[yearID]]&gt;=1973</f>
        <v>0</v>
      </c>
      <c r="C250" s="5" t="b">
        <f>Teams[[#This Row],[yearID]]&gt;=1903</f>
        <v>0</v>
      </c>
      <c r="D250" t="s">
        <v>215</v>
      </c>
      <c r="E250" t="s">
        <v>331</v>
      </c>
      <c r="F250" t="s">
        <v>332</v>
      </c>
      <c r="G250" s="5" t="str">
        <f>VLOOKUP(Teams[[#This Row],[franchID]],TeamsFranchises!$A$2:$D$121,2,FALSE)</f>
        <v>Columbus Solons</v>
      </c>
      <c r="I250">
        <v>2</v>
      </c>
      <c r="J250">
        <v>140</v>
      </c>
      <c r="L250">
        <v>79</v>
      </c>
      <c r="M250">
        <v>55</v>
      </c>
      <c r="P250" t="s">
        <v>51</v>
      </c>
      <c r="Q250" s="5">
        <f>IF(Teams[[#This Row],[LgWin]]="Y", 1,
IF(Teams[[#This Row],[LgWin]] = "N", 0, " "))</f>
        <v>0</v>
      </c>
      <c r="R250" t="s">
        <v>51</v>
      </c>
      <c r="S250" s="5">
        <f>IF(Teams[[#This Row],[WSWin]]="Y", 1,
IF(Teams[[#This Row],[WSWin]] = "N", 0, " "))</f>
        <v>0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3">
      <c r="A251">
        <v>1890</v>
      </c>
      <c r="B251" s="5" t="b">
        <f>Teams[[#This Row],[yearID]]&gt;=1973</f>
        <v>0</v>
      </c>
      <c r="C251" s="5" t="b">
        <f>Teams[[#This Row],[yearID]]&gt;=1903</f>
        <v>0</v>
      </c>
      <c r="D251" t="s">
        <v>337</v>
      </c>
      <c r="E251" t="s">
        <v>354</v>
      </c>
      <c r="F251" t="s">
        <v>355</v>
      </c>
      <c r="G251" s="5" t="str">
        <f>VLOOKUP(Teams[[#This Row],[franchID]],TeamsFranchises!$A$2:$D$121,2,FALSE)</f>
        <v>Cleveland Infants</v>
      </c>
      <c r="I251">
        <v>7</v>
      </c>
      <c r="J251">
        <v>131</v>
      </c>
      <c r="L251">
        <v>55</v>
      </c>
      <c r="M251">
        <v>75</v>
      </c>
      <c r="P251" t="s">
        <v>51</v>
      </c>
      <c r="Q251" s="5">
        <f>IF(Teams[[#This Row],[LgWin]]="Y", 1,
IF(Teams[[#This Row],[LgWin]] = "N", 0, " "))</f>
        <v>0</v>
      </c>
      <c r="S251" s="5" t="str">
        <f>IF(Teams[[#This Row],[WSWin]]="Y", 1,
IF(Teams[[#This Row],[WSWin]] = "N", 0, " "))</f>
        <v xml:space="preserve"> 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3">
      <c r="A252">
        <v>1890</v>
      </c>
      <c r="B252" s="5" t="b">
        <f>Teams[[#This Row],[yearID]]&gt;=1973</f>
        <v>0</v>
      </c>
      <c r="C252" s="5" t="b">
        <f>Teams[[#This Row],[yearID]]&gt;=1903</f>
        <v>0</v>
      </c>
      <c r="D252" t="s">
        <v>215</v>
      </c>
      <c r="E252" t="s">
        <v>222</v>
      </c>
      <c r="F252" t="s">
        <v>172</v>
      </c>
      <c r="G252" s="5" t="str">
        <f>VLOOKUP(Teams[[#This Row],[franchID]],TeamsFranchises!$A$2:$D$121,2,FALSE)</f>
        <v>Louisville Colonels</v>
      </c>
      <c r="I252">
        <v>1</v>
      </c>
      <c r="J252">
        <v>134</v>
      </c>
      <c r="L252">
        <v>88</v>
      </c>
      <c r="M252">
        <v>44</v>
      </c>
      <c r="P252" t="s">
        <v>76</v>
      </c>
      <c r="Q252" s="5">
        <f>IF(Teams[[#This Row],[LgWin]]="Y", 1,
IF(Teams[[#This Row],[LgWin]] = "N", 0, " "))</f>
        <v>1</v>
      </c>
      <c r="R252" t="s">
        <v>51</v>
      </c>
      <c r="S252" s="5">
        <f>IF(Teams[[#This Row],[WSWin]]="Y", 1,
IF(Teams[[#This Row],[WSWin]] = "N", 0, " "))</f>
        <v>0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3">
      <c r="A253">
        <v>1890</v>
      </c>
      <c r="B253" s="5" t="b">
        <f>Teams[[#This Row],[yearID]]&gt;=1973</f>
        <v>0</v>
      </c>
      <c r="C253" s="5" t="b">
        <f>Teams[[#This Row],[yearID]]&gt;=1903</f>
        <v>0</v>
      </c>
      <c r="D253" t="s">
        <v>157</v>
      </c>
      <c r="E253" t="s">
        <v>242</v>
      </c>
      <c r="F253" t="s">
        <v>243</v>
      </c>
      <c r="G253" s="5" t="str">
        <f>VLOOKUP(Teams[[#This Row],[franchID]],TeamsFranchises!$A$2:$D$121,2,FALSE)</f>
        <v>San Francisco Giants</v>
      </c>
      <c r="I253">
        <v>6</v>
      </c>
      <c r="J253">
        <v>135</v>
      </c>
      <c r="L253">
        <v>63</v>
      </c>
      <c r="M253">
        <v>68</v>
      </c>
      <c r="P253" t="s">
        <v>51</v>
      </c>
      <c r="Q253" s="5">
        <f>IF(Teams[[#This Row],[LgWin]]="Y", 1,
IF(Teams[[#This Row],[LgWin]] = "N", 0, " "))</f>
        <v>0</v>
      </c>
      <c r="R253" t="s">
        <v>51</v>
      </c>
      <c r="S253" s="5">
        <f>IF(Teams[[#This Row],[WSWin]]="Y", 1,
IF(Teams[[#This Row],[WSWin]] = "N", 0, " "))</f>
        <v>0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3">
      <c r="A254">
        <v>1890</v>
      </c>
      <c r="B254" s="5" t="b">
        <f>Teams[[#This Row],[yearID]]&gt;=1973</f>
        <v>0</v>
      </c>
      <c r="C254" s="5" t="b">
        <f>Teams[[#This Row],[yearID]]&gt;=1903</f>
        <v>0</v>
      </c>
      <c r="D254" t="s">
        <v>337</v>
      </c>
      <c r="E254" t="s">
        <v>248</v>
      </c>
      <c r="F254" t="s">
        <v>357</v>
      </c>
      <c r="G254" s="5" t="str">
        <f>VLOOKUP(Teams[[#This Row],[franchID]],TeamsFranchises!$A$2:$D$121,2,FALSE)</f>
        <v>New York Giants</v>
      </c>
      <c r="I254">
        <v>3</v>
      </c>
      <c r="J254">
        <v>132</v>
      </c>
      <c r="L254">
        <v>74</v>
      </c>
      <c r="M254">
        <v>57</v>
      </c>
      <c r="P254" t="s">
        <v>51</v>
      </c>
      <c r="Q254" s="5">
        <f>IF(Teams[[#This Row],[LgWin]]="Y", 1,
IF(Teams[[#This Row],[LgWin]] = "N", 0, " "))</f>
        <v>0</v>
      </c>
      <c r="S254" s="5" t="str">
        <f>IF(Teams[[#This Row],[WSWin]]="Y", 1,
IF(Teams[[#This Row],[WSWin]] = "N", 0, " "))</f>
        <v xml:space="preserve"> 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3">
      <c r="A255">
        <v>1890</v>
      </c>
      <c r="B255" s="5" t="b">
        <f>Teams[[#This Row],[yearID]]&gt;=1973</f>
        <v>0</v>
      </c>
      <c r="C255" s="5" t="b">
        <f>Teams[[#This Row],[yearID]]&gt;=1903</f>
        <v>0</v>
      </c>
      <c r="D255" t="s">
        <v>215</v>
      </c>
      <c r="E255" t="s">
        <v>225</v>
      </c>
      <c r="F255" t="s">
        <v>226</v>
      </c>
      <c r="G255" s="5" t="str">
        <f>VLOOKUP(Teams[[#This Row],[franchID]],TeamsFranchises!$A$2:$D$121,2,FALSE)</f>
        <v>Philadelphia Athletics</v>
      </c>
      <c r="I255">
        <v>8</v>
      </c>
      <c r="J255">
        <v>132</v>
      </c>
      <c r="L255">
        <v>54</v>
      </c>
      <c r="M255">
        <v>78</v>
      </c>
      <c r="P255" t="s">
        <v>51</v>
      </c>
      <c r="Q255" s="5">
        <f>IF(Teams[[#This Row],[LgWin]]="Y", 1,
IF(Teams[[#This Row],[LgWin]] = "N", 0, " "))</f>
        <v>0</v>
      </c>
      <c r="R255" t="s">
        <v>51</v>
      </c>
      <c r="S255" s="5">
        <f>IF(Teams[[#This Row],[WSWin]]="Y", 1,
IF(Teams[[#This Row],[WSWin]] = "N", 0, " "))</f>
        <v>0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3">
      <c r="A256">
        <v>1890</v>
      </c>
      <c r="B256" s="5" t="b">
        <f>Teams[[#This Row],[yearID]]&gt;=1973</f>
        <v>0</v>
      </c>
      <c r="C256" s="5" t="b">
        <f>Teams[[#This Row],[yearID]]&gt;=1903</f>
        <v>0</v>
      </c>
      <c r="D256" t="s">
        <v>157</v>
      </c>
      <c r="E256" t="s">
        <v>122</v>
      </c>
      <c r="F256" t="s">
        <v>122</v>
      </c>
      <c r="G256" s="5" t="str">
        <f>VLOOKUP(Teams[[#This Row],[franchID]],TeamsFranchises!$A$2:$D$121,2,FALSE)</f>
        <v>Philadelphia Phillies</v>
      </c>
      <c r="I256">
        <v>3</v>
      </c>
      <c r="J256">
        <v>133</v>
      </c>
      <c r="L256">
        <v>78</v>
      </c>
      <c r="M256">
        <v>53</v>
      </c>
      <c r="P256" t="s">
        <v>51</v>
      </c>
      <c r="Q256" s="5">
        <f>IF(Teams[[#This Row],[LgWin]]="Y", 1,
IF(Teams[[#This Row],[LgWin]] = "N", 0, " "))</f>
        <v>0</v>
      </c>
      <c r="R256" t="s">
        <v>51</v>
      </c>
      <c r="S256" s="5">
        <f>IF(Teams[[#This Row],[WSWin]]="Y", 1,
IF(Teams[[#This Row],[WSWin]] = "N", 0, " "))</f>
        <v>0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3">
      <c r="A257">
        <v>1890</v>
      </c>
      <c r="B257" s="5" t="b">
        <f>Teams[[#This Row],[yearID]]&gt;=1973</f>
        <v>0</v>
      </c>
      <c r="C257" s="5" t="b">
        <f>Teams[[#This Row],[yearID]]&gt;=1903</f>
        <v>0</v>
      </c>
      <c r="D257" t="s">
        <v>337</v>
      </c>
      <c r="E257" t="s">
        <v>359</v>
      </c>
      <c r="F257" t="s">
        <v>360</v>
      </c>
      <c r="G257" s="5" t="str">
        <f>VLOOKUP(Teams[[#This Row],[franchID]],TeamsFranchises!$A$2:$D$121,2,FALSE)</f>
        <v>Philadelphia Athletics</v>
      </c>
      <c r="I257">
        <v>5</v>
      </c>
      <c r="J257">
        <v>132</v>
      </c>
      <c r="L257">
        <v>68</v>
      </c>
      <c r="M257">
        <v>63</v>
      </c>
      <c r="P257" t="s">
        <v>51</v>
      </c>
      <c r="Q257" s="5">
        <f>IF(Teams[[#This Row],[LgWin]]="Y", 1,
IF(Teams[[#This Row],[LgWin]] = "N", 0, " "))</f>
        <v>0</v>
      </c>
      <c r="S257" s="5" t="str">
        <f>IF(Teams[[#This Row],[WSWin]]="Y", 1,
IF(Teams[[#This Row],[WSWin]] = "N", 0, " "))</f>
        <v xml:space="preserve"> 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3">
      <c r="A258">
        <v>1890</v>
      </c>
      <c r="B258" s="5" t="b">
        <f>Teams[[#This Row],[yearID]]&gt;=1973</f>
        <v>0</v>
      </c>
      <c r="C258" s="5" t="b">
        <f>Teams[[#This Row],[yearID]]&gt;=1903</f>
        <v>0</v>
      </c>
      <c r="D258" t="s">
        <v>157</v>
      </c>
      <c r="E258" t="s">
        <v>229</v>
      </c>
      <c r="F258" t="s">
        <v>229</v>
      </c>
      <c r="G258" s="5" t="str">
        <f>VLOOKUP(Teams[[#This Row],[franchID]],TeamsFranchises!$A$2:$D$121,2,FALSE)</f>
        <v>Pittsburgh Pirates</v>
      </c>
      <c r="I258">
        <v>8</v>
      </c>
      <c r="J258">
        <v>138</v>
      </c>
      <c r="L258">
        <v>23</v>
      </c>
      <c r="M258">
        <v>113</v>
      </c>
      <c r="P258" t="s">
        <v>51</v>
      </c>
      <c r="Q258" s="5">
        <f>IF(Teams[[#This Row],[LgWin]]="Y", 1,
IF(Teams[[#This Row],[LgWin]] = "N", 0, " "))</f>
        <v>0</v>
      </c>
      <c r="R258" t="s">
        <v>51</v>
      </c>
      <c r="S258" s="5">
        <f>IF(Teams[[#This Row],[WSWin]]="Y", 1,
IF(Teams[[#This Row],[WSWin]] = "N", 0, " "))</f>
        <v>0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3">
      <c r="A259">
        <v>1890</v>
      </c>
      <c r="B259" s="5" t="b">
        <f>Teams[[#This Row],[yearID]]&gt;=1973</f>
        <v>0</v>
      </c>
      <c r="C259" s="5" t="b">
        <f>Teams[[#This Row],[yearID]]&gt;=1903</f>
        <v>0</v>
      </c>
      <c r="D259" t="s">
        <v>337</v>
      </c>
      <c r="E259" t="s">
        <v>361</v>
      </c>
      <c r="F259" t="s">
        <v>362</v>
      </c>
      <c r="G259" s="5" t="str">
        <f>VLOOKUP(Teams[[#This Row],[franchID]],TeamsFranchises!$A$2:$D$121,2,FALSE)</f>
        <v>Pittsburgh Burghers</v>
      </c>
      <c r="I259">
        <v>6</v>
      </c>
      <c r="J259">
        <v>131</v>
      </c>
      <c r="L259">
        <v>60</v>
      </c>
      <c r="M259">
        <v>68</v>
      </c>
      <c r="P259" t="s">
        <v>51</v>
      </c>
      <c r="Q259" s="5">
        <f>IF(Teams[[#This Row],[LgWin]]="Y", 1,
IF(Teams[[#This Row],[LgWin]] = "N", 0, " "))</f>
        <v>0</v>
      </c>
      <c r="S259" s="5" t="str">
        <f>IF(Teams[[#This Row],[WSWin]]="Y", 1,
IF(Teams[[#This Row],[WSWin]] = "N", 0, " "))</f>
        <v xml:space="preserve"> 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3">
      <c r="A260">
        <v>1890</v>
      </c>
      <c r="B260" s="5" t="b">
        <f>Teams[[#This Row],[yearID]]&gt;=1973</f>
        <v>0</v>
      </c>
      <c r="C260" s="5" t="b">
        <f>Teams[[#This Row],[yearID]]&gt;=1903</f>
        <v>0</v>
      </c>
      <c r="D260" t="s">
        <v>215</v>
      </c>
      <c r="E260" t="s">
        <v>364</v>
      </c>
      <c r="F260" t="s">
        <v>365</v>
      </c>
      <c r="G260" s="5" t="str">
        <f>VLOOKUP(Teams[[#This Row],[franchID]],TeamsFranchises!$A$2:$D$121,2,FALSE)</f>
        <v>Rochester Broncos</v>
      </c>
      <c r="I260">
        <v>5</v>
      </c>
      <c r="J260">
        <v>133</v>
      </c>
      <c r="L260">
        <v>63</v>
      </c>
      <c r="M260">
        <v>63</v>
      </c>
      <c r="P260" t="s">
        <v>51</v>
      </c>
      <c r="Q260" s="5">
        <f>IF(Teams[[#This Row],[LgWin]]="Y", 1,
IF(Teams[[#This Row],[LgWin]] = "N", 0, " "))</f>
        <v>0</v>
      </c>
      <c r="R260" t="s">
        <v>51</v>
      </c>
      <c r="S260" s="5">
        <f>IF(Teams[[#This Row],[WSWin]]="Y", 1,
IF(Teams[[#This Row],[WSWin]] = "N", 0, " "))</f>
        <v>0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3">
      <c r="A261">
        <v>1890</v>
      </c>
      <c r="B261" s="5" t="b">
        <f>Teams[[#This Row],[yearID]]&gt;=1973</f>
        <v>0</v>
      </c>
      <c r="C261" s="5" t="b">
        <f>Teams[[#This Row],[yearID]]&gt;=1903</f>
        <v>0</v>
      </c>
      <c r="D261" t="s">
        <v>215</v>
      </c>
      <c r="E261" t="s">
        <v>232</v>
      </c>
      <c r="F261" t="s">
        <v>154</v>
      </c>
      <c r="G261" s="5" t="str">
        <f>VLOOKUP(Teams[[#This Row],[franchID]],TeamsFranchises!$A$2:$D$121,2,FALSE)</f>
        <v>St. Louis Cardinals</v>
      </c>
      <c r="I261">
        <v>3</v>
      </c>
      <c r="J261">
        <v>138</v>
      </c>
      <c r="L261">
        <v>77</v>
      </c>
      <c r="M261">
        <v>58</v>
      </c>
      <c r="P261" t="s">
        <v>51</v>
      </c>
      <c r="Q261" s="5">
        <f>IF(Teams[[#This Row],[LgWin]]="Y", 1,
IF(Teams[[#This Row],[LgWin]] = "N", 0, " "))</f>
        <v>0</v>
      </c>
      <c r="R261" t="s">
        <v>51</v>
      </c>
      <c r="S261" s="5">
        <f>IF(Teams[[#This Row],[WSWin]]="Y", 1,
IF(Teams[[#This Row],[WSWin]] = "N", 0, " "))</f>
        <v>0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3">
      <c r="A262">
        <v>1890</v>
      </c>
      <c r="B262" s="5" t="b">
        <f>Teams[[#This Row],[yearID]]&gt;=1973</f>
        <v>0</v>
      </c>
      <c r="C262" s="5" t="b">
        <f>Teams[[#This Row],[yearID]]&gt;=1903</f>
        <v>0</v>
      </c>
      <c r="D262" t="s">
        <v>215</v>
      </c>
      <c r="E262" t="s">
        <v>368</v>
      </c>
      <c r="F262" t="s">
        <v>369</v>
      </c>
      <c r="G262" s="5" t="str">
        <f>VLOOKUP(Teams[[#This Row],[franchID]],TeamsFranchises!$A$2:$D$121,2,FALSE)</f>
        <v>Syracuse Stars</v>
      </c>
      <c r="I262">
        <v>7</v>
      </c>
      <c r="J262">
        <v>127</v>
      </c>
      <c r="L262">
        <v>55</v>
      </c>
      <c r="M262">
        <v>72</v>
      </c>
      <c r="P262" t="s">
        <v>51</v>
      </c>
      <c r="Q262" s="5">
        <f>IF(Teams[[#This Row],[LgWin]]="Y", 1,
IF(Teams[[#This Row],[LgWin]] = "N", 0, " "))</f>
        <v>0</v>
      </c>
      <c r="R262" t="s">
        <v>51</v>
      </c>
      <c r="S262" s="5">
        <f>IF(Teams[[#This Row],[WSWin]]="Y", 1,
IF(Teams[[#This Row],[WSWin]] = "N", 0, " "))</f>
        <v>0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3">
      <c r="A263">
        <v>1890</v>
      </c>
      <c r="B263" s="5" t="b">
        <f>Teams[[#This Row],[yearID]]&gt;=1973</f>
        <v>0</v>
      </c>
      <c r="C263" s="5" t="b">
        <f>Teams[[#This Row],[yearID]]&gt;=1903</f>
        <v>0</v>
      </c>
      <c r="D263" t="s">
        <v>215</v>
      </c>
      <c r="E263" t="s">
        <v>371</v>
      </c>
      <c r="F263" t="s">
        <v>372</v>
      </c>
      <c r="G263" s="5" t="str">
        <f>VLOOKUP(Teams[[#This Row],[franchID]],TeamsFranchises!$A$2:$D$121,2,FALSE)</f>
        <v>Toledo Maumees</v>
      </c>
      <c r="I263">
        <v>4</v>
      </c>
      <c r="J263">
        <v>134</v>
      </c>
      <c r="L263">
        <v>68</v>
      </c>
      <c r="M263">
        <v>64</v>
      </c>
      <c r="P263" t="s">
        <v>51</v>
      </c>
      <c r="Q263" s="5">
        <f>IF(Teams[[#This Row],[LgWin]]="Y", 1,
IF(Teams[[#This Row],[LgWin]] = "N", 0, " "))</f>
        <v>0</v>
      </c>
      <c r="R263" t="s">
        <v>51</v>
      </c>
      <c r="S263" s="5">
        <f>IF(Teams[[#This Row],[WSWin]]="Y", 1,
IF(Teams[[#This Row],[WSWin]] = "N", 0, " "))</f>
        <v>0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3">
      <c r="A264">
        <v>1891</v>
      </c>
      <c r="B264" s="5" t="b">
        <f>Teams[[#This Row],[yearID]]&gt;=1973</f>
        <v>0</v>
      </c>
      <c r="C264" s="5" t="b">
        <f>Teams[[#This Row],[yearID]]&gt;=1903</f>
        <v>0</v>
      </c>
      <c r="D264" t="s">
        <v>215</v>
      </c>
      <c r="E264" t="s">
        <v>340</v>
      </c>
      <c r="F264" t="s">
        <v>217</v>
      </c>
      <c r="G264" s="5" t="str">
        <f>VLOOKUP(Teams[[#This Row],[franchID]],TeamsFranchises!$A$2:$D$121,2,FALSE)</f>
        <v>Baltimore Orioles</v>
      </c>
      <c r="I264">
        <v>4</v>
      </c>
      <c r="J264">
        <v>139</v>
      </c>
      <c r="L264">
        <v>71</v>
      </c>
      <c r="M264">
        <v>64</v>
      </c>
      <c r="P264" t="s">
        <v>51</v>
      </c>
      <c r="Q264" s="5">
        <f>IF(Teams[[#This Row],[LgWin]]="Y", 1,
IF(Teams[[#This Row],[LgWin]] = "N", 0, " "))</f>
        <v>0</v>
      </c>
      <c r="S264" s="5" t="str">
        <f>IF(Teams[[#This Row],[WSWin]]="Y", 1,
IF(Teams[[#This Row],[WSWin]] = "N", 0, " "))</f>
        <v xml:space="preserve"> 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3">
      <c r="A265">
        <v>1891</v>
      </c>
      <c r="B265" s="5" t="b">
        <f>Teams[[#This Row],[yearID]]&gt;=1973</f>
        <v>0</v>
      </c>
      <c r="C265" s="5" t="b">
        <f>Teams[[#This Row],[yearID]]&gt;=1903</f>
        <v>0</v>
      </c>
      <c r="D265" t="s">
        <v>157</v>
      </c>
      <c r="E265" t="s">
        <v>262</v>
      </c>
      <c r="F265" t="s">
        <v>260</v>
      </c>
      <c r="G265" s="5" t="str">
        <f>VLOOKUP(Teams[[#This Row],[franchID]],TeamsFranchises!$A$2:$D$121,2,FALSE)</f>
        <v>Los Angeles Dodgers</v>
      </c>
      <c r="I265">
        <v>6</v>
      </c>
      <c r="J265">
        <v>137</v>
      </c>
      <c r="L265">
        <v>61</v>
      </c>
      <c r="M265">
        <v>76</v>
      </c>
      <c r="P265" t="s">
        <v>51</v>
      </c>
      <c r="Q265" s="5">
        <f>IF(Teams[[#This Row],[LgWin]]="Y", 1,
IF(Teams[[#This Row],[LgWin]] = "N", 0, " "))</f>
        <v>0</v>
      </c>
      <c r="S265" s="5" t="str">
        <f>IF(Teams[[#This Row],[WSWin]]="Y", 1,
IF(Teams[[#This Row],[WSWin]] = "N", 0, " "))</f>
        <v xml:space="preserve"> 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3">
      <c r="A266">
        <v>1891</v>
      </c>
      <c r="B266" s="5" t="b">
        <f>Teams[[#This Row],[yearID]]&gt;=1973</f>
        <v>0</v>
      </c>
      <c r="C266" s="5" t="b">
        <f>Teams[[#This Row],[yearID]]&gt;=1903</f>
        <v>0</v>
      </c>
      <c r="D266" t="s">
        <v>215</v>
      </c>
      <c r="E266" t="s">
        <v>378</v>
      </c>
      <c r="F266" t="s">
        <v>350</v>
      </c>
      <c r="G266" s="5" t="str">
        <f>VLOOKUP(Teams[[#This Row],[franchID]],TeamsFranchises!$A$2:$D$121,2,FALSE)</f>
        <v>Boston Reds</v>
      </c>
      <c r="I266">
        <v>1</v>
      </c>
      <c r="J266">
        <v>139</v>
      </c>
      <c r="L266">
        <v>93</v>
      </c>
      <c r="M266">
        <v>42</v>
      </c>
      <c r="P266" t="s">
        <v>76</v>
      </c>
      <c r="Q266" s="5">
        <f>IF(Teams[[#This Row],[LgWin]]="Y", 1,
IF(Teams[[#This Row],[LgWin]] = "N", 0, " "))</f>
        <v>1</v>
      </c>
      <c r="S266" s="5" t="str">
        <f>IF(Teams[[#This Row],[WSWin]]="Y", 1,
IF(Teams[[#This Row],[WSWin]] = "N", 0, " "))</f>
        <v xml:space="preserve"> 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3">
      <c r="A267">
        <v>1891</v>
      </c>
      <c r="B267" s="5" t="b">
        <f>Teams[[#This Row],[yearID]]&gt;=1973</f>
        <v>0</v>
      </c>
      <c r="C267" s="5" t="b">
        <f>Teams[[#This Row],[yearID]]&gt;=1903</f>
        <v>0</v>
      </c>
      <c r="D267" t="s">
        <v>157</v>
      </c>
      <c r="E267" t="s">
        <v>158</v>
      </c>
      <c r="F267" t="s">
        <v>159</v>
      </c>
      <c r="G267" s="5" t="str">
        <f>VLOOKUP(Teams[[#This Row],[franchID]],TeamsFranchises!$A$2:$D$121,2,FALSE)</f>
        <v>Atlanta Braves</v>
      </c>
      <c r="I267">
        <v>1</v>
      </c>
      <c r="J267">
        <v>140</v>
      </c>
      <c r="L267">
        <v>87</v>
      </c>
      <c r="M267">
        <v>51</v>
      </c>
      <c r="P267" t="s">
        <v>76</v>
      </c>
      <c r="Q267" s="5">
        <f>IF(Teams[[#This Row],[LgWin]]="Y", 1,
IF(Teams[[#This Row],[LgWin]] = "N", 0, " "))</f>
        <v>1</v>
      </c>
      <c r="S267" s="5" t="str">
        <f>IF(Teams[[#This Row],[WSWin]]="Y", 1,
IF(Teams[[#This Row],[WSWin]] = "N", 0, " "))</f>
        <v xml:space="preserve"> 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3">
      <c r="A268">
        <v>1891</v>
      </c>
      <c r="B268" s="5" t="b">
        <f>Teams[[#This Row],[yearID]]&gt;=1973</f>
        <v>0</v>
      </c>
      <c r="C268" s="5" t="b">
        <f>Teams[[#This Row],[yearID]]&gt;=1903</f>
        <v>0</v>
      </c>
      <c r="D268" t="s">
        <v>157</v>
      </c>
      <c r="E268" t="s">
        <v>161</v>
      </c>
      <c r="F268" t="s">
        <v>162</v>
      </c>
      <c r="G268" s="5" t="str">
        <f>VLOOKUP(Teams[[#This Row],[franchID]],TeamsFranchises!$A$2:$D$121,2,FALSE)</f>
        <v>Chicago Cubs</v>
      </c>
      <c r="I268">
        <v>2</v>
      </c>
      <c r="J268">
        <v>137</v>
      </c>
      <c r="L268">
        <v>82</v>
      </c>
      <c r="M268">
        <v>53</v>
      </c>
      <c r="P268" t="s">
        <v>51</v>
      </c>
      <c r="Q268" s="5">
        <f>IF(Teams[[#This Row],[LgWin]]="Y", 1,
IF(Teams[[#This Row],[LgWin]] = "N", 0, " "))</f>
        <v>0</v>
      </c>
      <c r="S268" s="5" t="str">
        <f>IF(Teams[[#This Row],[WSWin]]="Y", 1,
IF(Teams[[#This Row],[WSWin]] = "N", 0, " "))</f>
        <v xml:space="preserve"> 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3">
      <c r="A269">
        <v>1891</v>
      </c>
      <c r="B269" s="5" t="b">
        <f>Teams[[#This Row],[yearID]]&gt;=1973</f>
        <v>0</v>
      </c>
      <c r="C269" s="5" t="b">
        <f>Teams[[#This Row],[yearID]]&gt;=1903</f>
        <v>0</v>
      </c>
      <c r="D269" t="s">
        <v>157</v>
      </c>
      <c r="E269" t="s">
        <v>167</v>
      </c>
      <c r="F269" t="s">
        <v>167</v>
      </c>
      <c r="G269" s="5" t="str">
        <f>VLOOKUP(Teams[[#This Row],[franchID]],TeamsFranchises!$A$2:$D$121,2,FALSE)</f>
        <v>Cincinnati Reds</v>
      </c>
      <c r="I269">
        <v>7</v>
      </c>
      <c r="J269">
        <v>138</v>
      </c>
      <c r="L269">
        <v>56</v>
      </c>
      <c r="M269">
        <v>81</v>
      </c>
      <c r="P269" t="s">
        <v>51</v>
      </c>
      <c r="Q269" s="5">
        <f>IF(Teams[[#This Row],[LgWin]]="Y", 1,
IF(Teams[[#This Row],[LgWin]] = "N", 0, " "))</f>
        <v>0</v>
      </c>
      <c r="S269" s="5" t="str">
        <f>IF(Teams[[#This Row],[WSWin]]="Y", 1,
IF(Teams[[#This Row],[WSWin]] = "N", 0, " "))</f>
        <v xml:space="preserve"> 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3">
      <c r="A270">
        <v>1891</v>
      </c>
      <c r="B270" s="5" t="b">
        <f>Teams[[#This Row],[yearID]]&gt;=1973</f>
        <v>0</v>
      </c>
      <c r="C270" s="5" t="b">
        <f>Teams[[#This Row],[yearID]]&gt;=1903</f>
        <v>0</v>
      </c>
      <c r="D270" t="s">
        <v>157</v>
      </c>
      <c r="E270" t="s">
        <v>328</v>
      </c>
      <c r="F270" t="s">
        <v>199</v>
      </c>
      <c r="G270" s="5" t="str">
        <f>VLOOKUP(Teams[[#This Row],[franchID]],TeamsFranchises!$A$2:$D$121,2,FALSE)</f>
        <v>Cleveland Spiders</v>
      </c>
      <c r="I270">
        <v>5</v>
      </c>
      <c r="J270">
        <v>141</v>
      </c>
      <c r="L270">
        <v>65</v>
      </c>
      <c r="M270">
        <v>74</v>
      </c>
      <c r="P270" t="s">
        <v>51</v>
      </c>
      <c r="Q270" s="5">
        <f>IF(Teams[[#This Row],[LgWin]]="Y", 1,
IF(Teams[[#This Row],[LgWin]] = "N", 0, " "))</f>
        <v>0</v>
      </c>
      <c r="S270" s="5" t="str">
        <f>IF(Teams[[#This Row],[WSWin]]="Y", 1,
IF(Teams[[#This Row],[WSWin]] = "N", 0, " "))</f>
        <v xml:space="preserve"> 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3">
      <c r="A271">
        <v>1891</v>
      </c>
      <c r="B271" s="5" t="b">
        <f>Teams[[#This Row],[yearID]]&gt;=1973</f>
        <v>0</v>
      </c>
      <c r="C271" s="5" t="b">
        <f>Teams[[#This Row],[yearID]]&gt;=1903</f>
        <v>0</v>
      </c>
      <c r="D271" t="s">
        <v>215</v>
      </c>
      <c r="E271" t="s">
        <v>331</v>
      </c>
      <c r="F271" t="s">
        <v>332</v>
      </c>
      <c r="G271" s="5" t="str">
        <f>VLOOKUP(Teams[[#This Row],[franchID]],TeamsFranchises!$A$2:$D$121,2,FALSE)</f>
        <v>Columbus Solons</v>
      </c>
      <c r="I271">
        <v>6</v>
      </c>
      <c r="J271">
        <v>138</v>
      </c>
      <c r="L271">
        <v>61</v>
      </c>
      <c r="M271">
        <v>76</v>
      </c>
      <c r="P271" t="s">
        <v>51</v>
      </c>
      <c r="Q271" s="5">
        <f>IF(Teams[[#This Row],[LgWin]]="Y", 1,
IF(Teams[[#This Row],[LgWin]] = "N", 0, " "))</f>
        <v>0</v>
      </c>
      <c r="S271" s="5" t="str">
        <f>IF(Teams[[#This Row],[WSWin]]="Y", 1,
IF(Teams[[#This Row],[WSWin]] = "N", 0, " "))</f>
        <v xml:space="preserve"> 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3">
      <c r="A272">
        <v>1891</v>
      </c>
      <c r="B272" s="5" t="b">
        <f>Teams[[#This Row],[yearID]]&gt;=1973</f>
        <v>0</v>
      </c>
      <c r="C272" s="5" t="b">
        <f>Teams[[#This Row],[yearID]]&gt;=1903</f>
        <v>0</v>
      </c>
      <c r="D272" t="s">
        <v>215</v>
      </c>
      <c r="E272" t="s">
        <v>382</v>
      </c>
      <c r="F272" t="s">
        <v>383</v>
      </c>
      <c r="G272" s="5" t="str">
        <f>VLOOKUP(Teams[[#This Row],[franchID]],TeamsFranchises!$A$2:$D$121,2,FALSE)</f>
        <v>Cincinnati Kelly's Killers</v>
      </c>
      <c r="I272">
        <v>7</v>
      </c>
      <c r="J272">
        <v>102</v>
      </c>
      <c r="L272">
        <v>43</v>
      </c>
      <c r="M272">
        <v>57</v>
      </c>
      <c r="P272" t="s">
        <v>51</v>
      </c>
      <c r="Q272" s="5">
        <f>IF(Teams[[#This Row],[LgWin]]="Y", 1,
IF(Teams[[#This Row],[LgWin]] = "N", 0, " "))</f>
        <v>0</v>
      </c>
      <c r="S272" s="5" t="str">
        <f>IF(Teams[[#This Row],[WSWin]]="Y", 1,
IF(Teams[[#This Row],[WSWin]] = "N", 0, " "))</f>
        <v xml:space="preserve"> 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3">
      <c r="A273">
        <v>1891</v>
      </c>
      <c r="B273" s="5" t="b">
        <f>Teams[[#This Row],[yearID]]&gt;=1973</f>
        <v>0</v>
      </c>
      <c r="C273" s="5" t="b">
        <f>Teams[[#This Row],[yearID]]&gt;=1903</f>
        <v>0</v>
      </c>
      <c r="D273" t="s">
        <v>215</v>
      </c>
      <c r="E273" t="s">
        <v>222</v>
      </c>
      <c r="F273" t="s">
        <v>172</v>
      </c>
      <c r="G273" s="5" t="str">
        <f>VLOOKUP(Teams[[#This Row],[franchID]],TeamsFranchises!$A$2:$D$121,2,FALSE)</f>
        <v>Louisville Colonels</v>
      </c>
      <c r="I273">
        <v>8</v>
      </c>
      <c r="J273">
        <v>138</v>
      </c>
      <c r="L273">
        <v>54</v>
      </c>
      <c r="M273">
        <v>83</v>
      </c>
      <c r="P273" t="s">
        <v>51</v>
      </c>
      <c r="Q273" s="5">
        <f>IF(Teams[[#This Row],[LgWin]]="Y", 1,
IF(Teams[[#This Row],[LgWin]] = "N", 0, " "))</f>
        <v>0</v>
      </c>
      <c r="S273" s="5" t="str">
        <f>IF(Teams[[#This Row],[WSWin]]="Y", 1,
IF(Teams[[#This Row],[WSWin]] = "N", 0, " "))</f>
        <v xml:space="preserve"> 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3">
      <c r="A274">
        <v>1891</v>
      </c>
      <c r="B274" s="5" t="b">
        <f>Teams[[#This Row],[yearID]]&gt;=1973</f>
        <v>0</v>
      </c>
      <c r="C274" s="5" t="b">
        <f>Teams[[#This Row],[yearID]]&gt;=1903</f>
        <v>0</v>
      </c>
      <c r="D274" t="s">
        <v>215</v>
      </c>
      <c r="E274" t="s">
        <v>386</v>
      </c>
      <c r="F274" t="s">
        <v>387</v>
      </c>
      <c r="G274" s="5" t="str">
        <f>VLOOKUP(Teams[[#This Row],[franchID]],TeamsFranchises!$A$2:$D$121,2,FALSE)</f>
        <v>Milwaukee Brewers</v>
      </c>
      <c r="I274">
        <v>3</v>
      </c>
      <c r="J274">
        <v>36</v>
      </c>
      <c r="L274">
        <v>21</v>
      </c>
      <c r="M274">
        <v>15</v>
      </c>
      <c r="P274" t="s">
        <v>51</v>
      </c>
      <c r="Q274" s="5">
        <f>IF(Teams[[#This Row],[LgWin]]="Y", 1,
IF(Teams[[#This Row],[LgWin]] = "N", 0, " "))</f>
        <v>0</v>
      </c>
      <c r="S274" s="5" t="str">
        <f>IF(Teams[[#This Row],[WSWin]]="Y", 1,
IF(Teams[[#This Row],[WSWin]] = "N", 0, " "))</f>
        <v xml:space="preserve"> 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3">
      <c r="A275">
        <v>1891</v>
      </c>
      <c r="B275" s="5" t="b">
        <f>Teams[[#This Row],[yearID]]&gt;=1973</f>
        <v>0</v>
      </c>
      <c r="C275" s="5" t="b">
        <f>Teams[[#This Row],[yearID]]&gt;=1903</f>
        <v>0</v>
      </c>
      <c r="D275" t="s">
        <v>157</v>
      </c>
      <c r="E275" t="s">
        <v>242</v>
      </c>
      <c r="F275" t="s">
        <v>243</v>
      </c>
      <c r="G275" s="5" t="str">
        <f>VLOOKUP(Teams[[#This Row],[franchID]],TeamsFranchises!$A$2:$D$121,2,FALSE)</f>
        <v>San Francisco Giants</v>
      </c>
      <c r="I275">
        <v>3</v>
      </c>
      <c r="J275">
        <v>136</v>
      </c>
      <c r="L275">
        <v>71</v>
      </c>
      <c r="M275">
        <v>61</v>
      </c>
      <c r="P275" t="s">
        <v>51</v>
      </c>
      <c r="Q275" s="5">
        <f>IF(Teams[[#This Row],[LgWin]]="Y", 1,
IF(Teams[[#This Row],[LgWin]] = "N", 0, " "))</f>
        <v>0</v>
      </c>
      <c r="S275" s="5" t="str">
        <f>IF(Teams[[#This Row],[WSWin]]="Y", 1,
IF(Teams[[#This Row],[WSWin]] = "N", 0, " "))</f>
        <v xml:space="preserve"> 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3">
      <c r="A276">
        <v>1891</v>
      </c>
      <c r="B276" s="5" t="b">
        <f>Teams[[#This Row],[yearID]]&gt;=1973</f>
        <v>0</v>
      </c>
      <c r="C276" s="5" t="b">
        <f>Teams[[#This Row],[yearID]]&gt;=1903</f>
        <v>0</v>
      </c>
      <c r="D276" t="s">
        <v>215</v>
      </c>
      <c r="E276" t="s">
        <v>225</v>
      </c>
      <c r="F276" t="s">
        <v>360</v>
      </c>
      <c r="G276" s="5" t="str">
        <f>VLOOKUP(Teams[[#This Row],[franchID]],TeamsFranchises!$A$2:$D$121,2,FALSE)</f>
        <v>Philadelphia Athletics</v>
      </c>
      <c r="I276">
        <v>5</v>
      </c>
      <c r="J276">
        <v>142</v>
      </c>
      <c r="L276">
        <v>73</v>
      </c>
      <c r="M276">
        <v>66</v>
      </c>
      <c r="P276" t="s">
        <v>51</v>
      </c>
      <c r="Q276" s="5">
        <f>IF(Teams[[#This Row],[LgWin]]="Y", 1,
IF(Teams[[#This Row],[LgWin]] = "N", 0, " "))</f>
        <v>0</v>
      </c>
      <c r="S276" s="5" t="str">
        <f>IF(Teams[[#This Row],[WSWin]]="Y", 1,
IF(Teams[[#This Row],[WSWin]] = "N", 0, " "))</f>
        <v xml:space="preserve"> 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3">
      <c r="A277">
        <v>1891</v>
      </c>
      <c r="B277" s="5" t="b">
        <f>Teams[[#This Row],[yearID]]&gt;=1973</f>
        <v>0</v>
      </c>
      <c r="C277" s="5" t="b">
        <f>Teams[[#This Row],[yearID]]&gt;=1903</f>
        <v>0</v>
      </c>
      <c r="D277" t="s">
        <v>157</v>
      </c>
      <c r="E277" t="s">
        <v>122</v>
      </c>
      <c r="F277" t="s">
        <v>122</v>
      </c>
      <c r="G277" s="5" t="str">
        <f>VLOOKUP(Teams[[#This Row],[franchID]],TeamsFranchises!$A$2:$D$121,2,FALSE)</f>
        <v>Philadelphia Phillies</v>
      </c>
      <c r="I277">
        <v>4</v>
      </c>
      <c r="J277">
        <v>138</v>
      </c>
      <c r="L277">
        <v>68</v>
      </c>
      <c r="M277">
        <v>69</v>
      </c>
      <c r="P277" t="s">
        <v>51</v>
      </c>
      <c r="Q277" s="5">
        <f>IF(Teams[[#This Row],[LgWin]]="Y", 1,
IF(Teams[[#This Row],[LgWin]] = "N", 0, " "))</f>
        <v>0</v>
      </c>
      <c r="S277" s="5" t="str">
        <f>IF(Teams[[#This Row],[WSWin]]="Y", 1,
IF(Teams[[#This Row],[WSWin]] = "N", 0, " "))</f>
        <v xml:space="preserve"> 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3">
      <c r="A278">
        <v>1891</v>
      </c>
      <c r="B278" s="5" t="b">
        <f>Teams[[#This Row],[yearID]]&gt;=1973</f>
        <v>0</v>
      </c>
      <c r="C278" s="5" t="b">
        <f>Teams[[#This Row],[yearID]]&gt;=1903</f>
        <v>0</v>
      </c>
      <c r="D278" t="s">
        <v>157</v>
      </c>
      <c r="E278" t="s">
        <v>229</v>
      </c>
      <c r="F278" t="s">
        <v>229</v>
      </c>
      <c r="G278" s="5" t="str">
        <f>VLOOKUP(Teams[[#This Row],[franchID]],TeamsFranchises!$A$2:$D$121,2,FALSE)</f>
        <v>Pittsburgh Pirates</v>
      </c>
      <c r="I278">
        <v>8</v>
      </c>
      <c r="J278">
        <v>137</v>
      </c>
      <c r="L278">
        <v>55</v>
      </c>
      <c r="M278">
        <v>80</v>
      </c>
      <c r="P278" t="s">
        <v>51</v>
      </c>
      <c r="Q278" s="5">
        <f>IF(Teams[[#This Row],[LgWin]]="Y", 1,
IF(Teams[[#This Row],[LgWin]] = "N", 0, " "))</f>
        <v>0</v>
      </c>
      <c r="S278" s="5" t="str">
        <f>IF(Teams[[#This Row],[WSWin]]="Y", 1,
IF(Teams[[#This Row],[WSWin]] = "N", 0, " "))</f>
        <v xml:space="preserve"> 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3">
      <c r="A279">
        <v>1891</v>
      </c>
      <c r="B279" s="5" t="b">
        <f>Teams[[#This Row],[yearID]]&gt;=1973</f>
        <v>0</v>
      </c>
      <c r="C279" s="5" t="b">
        <f>Teams[[#This Row],[yearID]]&gt;=1903</f>
        <v>0</v>
      </c>
      <c r="D279" t="s">
        <v>215</v>
      </c>
      <c r="E279" t="s">
        <v>232</v>
      </c>
      <c r="F279" t="s">
        <v>154</v>
      </c>
      <c r="G279" s="5" t="str">
        <f>VLOOKUP(Teams[[#This Row],[franchID]],TeamsFranchises!$A$2:$D$121,2,FALSE)</f>
        <v>St. Louis Cardinals</v>
      </c>
      <c r="I279">
        <v>2</v>
      </c>
      <c r="J279">
        <v>139</v>
      </c>
      <c r="L279">
        <v>85</v>
      </c>
      <c r="M279">
        <v>51</v>
      </c>
      <c r="P279" t="s">
        <v>51</v>
      </c>
      <c r="Q279" s="5">
        <f>IF(Teams[[#This Row],[LgWin]]="Y", 1,
IF(Teams[[#This Row],[LgWin]] = "N", 0, " "))</f>
        <v>0</v>
      </c>
      <c r="S279" s="5" t="str">
        <f>IF(Teams[[#This Row],[WSWin]]="Y", 1,
IF(Teams[[#This Row],[WSWin]] = "N", 0, " "))</f>
        <v xml:space="preserve"> 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3">
      <c r="A280">
        <v>1891</v>
      </c>
      <c r="B280" s="5" t="b">
        <f>Teams[[#This Row],[yearID]]&gt;=1973</f>
        <v>0</v>
      </c>
      <c r="C280" s="5" t="b">
        <f>Teams[[#This Row],[yearID]]&gt;=1903</f>
        <v>0</v>
      </c>
      <c r="D280" t="s">
        <v>215</v>
      </c>
      <c r="E280" t="s">
        <v>391</v>
      </c>
      <c r="F280" t="s">
        <v>126</v>
      </c>
      <c r="G280" s="5" t="str">
        <f>VLOOKUP(Teams[[#This Row],[franchID]],TeamsFranchises!$A$2:$D$121,2,FALSE)</f>
        <v>Washington Senators</v>
      </c>
      <c r="I280">
        <v>9</v>
      </c>
      <c r="J280">
        <v>139</v>
      </c>
      <c r="L280">
        <v>44</v>
      </c>
      <c r="M280">
        <v>91</v>
      </c>
      <c r="P280" t="s">
        <v>51</v>
      </c>
      <c r="Q280" s="5">
        <f>IF(Teams[[#This Row],[LgWin]]="Y", 1,
IF(Teams[[#This Row],[LgWin]] = "N", 0, " "))</f>
        <v>0</v>
      </c>
      <c r="S280" s="5" t="str">
        <f>IF(Teams[[#This Row],[WSWin]]="Y", 1,
IF(Teams[[#This Row],[WSWin]] = "N", 0, " "))</f>
        <v xml:space="preserve"> 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3">
      <c r="A281">
        <v>1892</v>
      </c>
      <c r="B281" s="5" t="b">
        <f>Teams[[#This Row],[yearID]]&gt;=1973</f>
        <v>0</v>
      </c>
      <c r="C281" s="5" t="b">
        <f>Teams[[#This Row],[yearID]]&gt;=1903</f>
        <v>0</v>
      </c>
      <c r="D281" t="s">
        <v>157</v>
      </c>
      <c r="E281" t="s">
        <v>394</v>
      </c>
      <c r="F281" t="s">
        <v>217</v>
      </c>
      <c r="G281" s="5" t="str">
        <f>VLOOKUP(Teams[[#This Row],[franchID]],TeamsFranchises!$A$2:$D$121,2,FALSE)</f>
        <v>Baltimore Orioles</v>
      </c>
      <c r="I281">
        <v>12</v>
      </c>
      <c r="J281">
        <v>152</v>
      </c>
      <c r="L281">
        <v>46</v>
      </c>
      <c r="M281">
        <v>101</v>
      </c>
      <c r="P281" t="s">
        <v>51</v>
      </c>
      <c r="Q281" s="5">
        <f>IF(Teams[[#This Row],[LgWin]]="Y", 1,
IF(Teams[[#This Row],[LgWin]] = "N", 0, " "))</f>
        <v>0</v>
      </c>
      <c r="S281" s="5" t="str">
        <f>IF(Teams[[#This Row],[WSWin]]="Y", 1,
IF(Teams[[#This Row],[WSWin]] = "N", 0, " "))</f>
        <v xml:space="preserve"> 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3">
      <c r="A282">
        <v>1892</v>
      </c>
      <c r="B282" s="5" t="b">
        <f>Teams[[#This Row],[yearID]]&gt;=1973</f>
        <v>0</v>
      </c>
      <c r="C282" s="5" t="b">
        <f>Teams[[#This Row],[yearID]]&gt;=1903</f>
        <v>0</v>
      </c>
      <c r="D282" t="s">
        <v>157</v>
      </c>
      <c r="E282" t="s">
        <v>262</v>
      </c>
      <c r="F282" t="s">
        <v>260</v>
      </c>
      <c r="G282" s="5" t="str">
        <f>VLOOKUP(Teams[[#This Row],[franchID]],TeamsFranchises!$A$2:$D$121,2,FALSE)</f>
        <v>Los Angeles Dodgers</v>
      </c>
      <c r="I282">
        <v>3</v>
      </c>
      <c r="J282">
        <v>158</v>
      </c>
      <c r="L282">
        <v>95</v>
      </c>
      <c r="M282">
        <v>59</v>
      </c>
      <c r="P282" t="s">
        <v>51</v>
      </c>
      <c r="Q282" s="5">
        <f>IF(Teams[[#This Row],[LgWin]]="Y", 1,
IF(Teams[[#This Row],[LgWin]] = "N", 0, " "))</f>
        <v>0</v>
      </c>
      <c r="S282" s="5" t="str">
        <f>IF(Teams[[#This Row],[WSWin]]="Y", 1,
IF(Teams[[#This Row],[WSWin]] = "N", 0, " "))</f>
        <v xml:space="preserve"> 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3">
      <c r="A283">
        <v>1892</v>
      </c>
      <c r="B283" s="5" t="b">
        <f>Teams[[#This Row],[yearID]]&gt;=1973</f>
        <v>0</v>
      </c>
      <c r="C283" s="5" t="b">
        <f>Teams[[#This Row],[yearID]]&gt;=1903</f>
        <v>0</v>
      </c>
      <c r="D283" t="s">
        <v>157</v>
      </c>
      <c r="E283" t="s">
        <v>158</v>
      </c>
      <c r="F283" t="s">
        <v>159</v>
      </c>
      <c r="G283" s="5" t="str">
        <f>VLOOKUP(Teams[[#This Row],[franchID]],TeamsFranchises!$A$2:$D$121,2,FALSE)</f>
        <v>Atlanta Braves</v>
      </c>
      <c r="I283">
        <v>1</v>
      </c>
      <c r="J283">
        <v>152</v>
      </c>
      <c r="L283">
        <v>102</v>
      </c>
      <c r="M283">
        <v>48</v>
      </c>
      <c r="P283" t="s">
        <v>76</v>
      </c>
      <c r="Q283" s="5">
        <f>IF(Teams[[#This Row],[LgWin]]="Y", 1,
IF(Teams[[#This Row],[LgWin]] = "N", 0, " "))</f>
        <v>1</v>
      </c>
      <c r="S283" s="5" t="str">
        <f>IF(Teams[[#This Row],[WSWin]]="Y", 1,
IF(Teams[[#This Row],[WSWin]] = "N", 0, " "))</f>
        <v xml:space="preserve"> 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3">
      <c r="A284">
        <v>1892</v>
      </c>
      <c r="B284" s="5" t="b">
        <f>Teams[[#This Row],[yearID]]&gt;=1973</f>
        <v>0</v>
      </c>
      <c r="C284" s="5" t="b">
        <f>Teams[[#This Row],[yearID]]&gt;=1903</f>
        <v>0</v>
      </c>
      <c r="D284" t="s">
        <v>157</v>
      </c>
      <c r="E284" t="s">
        <v>161</v>
      </c>
      <c r="F284" t="s">
        <v>162</v>
      </c>
      <c r="G284" s="5" t="str">
        <f>VLOOKUP(Teams[[#This Row],[franchID]],TeamsFranchises!$A$2:$D$121,2,FALSE)</f>
        <v>Chicago Cubs</v>
      </c>
      <c r="I284">
        <v>7</v>
      </c>
      <c r="J284">
        <v>146</v>
      </c>
      <c r="L284">
        <v>70</v>
      </c>
      <c r="M284">
        <v>76</v>
      </c>
      <c r="P284" t="s">
        <v>51</v>
      </c>
      <c r="Q284" s="5">
        <f>IF(Teams[[#This Row],[LgWin]]="Y", 1,
IF(Teams[[#This Row],[LgWin]] = "N", 0, " "))</f>
        <v>0</v>
      </c>
      <c r="S284" s="5" t="str">
        <f>IF(Teams[[#This Row],[WSWin]]="Y", 1,
IF(Teams[[#This Row],[WSWin]] = "N", 0, " "))</f>
        <v xml:space="preserve"> 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3">
      <c r="A285">
        <v>1892</v>
      </c>
      <c r="B285" s="5" t="b">
        <f>Teams[[#This Row],[yearID]]&gt;=1973</f>
        <v>0</v>
      </c>
      <c r="C285" s="5" t="b">
        <f>Teams[[#This Row],[yearID]]&gt;=1903</f>
        <v>0</v>
      </c>
      <c r="D285" t="s">
        <v>157</v>
      </c>
      <c r="E285" t="s">
        <v>167</v>
      </c>
      <c r="F285" t="s">
        <v>167</v>
      </c>
      <c r="G285" s="5" t="str">
        <f>VLOOKUP(Teams[[#This Row],[franchID]],TeamsFranchises!$A$2:$D$121,2,FALSE)</f>
        <v>Cincinnati Reds</v>
      </c>
      <c r="I285">
        <v>5</v>
      </c>
      <c r="J285">
        <v>155</v>
      </c>
      <c r="L285">
        <v>82</v>
      </c>
      <c r="M285">
        <v>68</v>
      </c>
      <c r="P285" t="s">
        <v>51</v>
      </c>
      <c r="Q285" s="5">
        <f>IF(Teams[[#This Row],[LgWin]]="Y", 1,
IF(Teams[[#This Row],[LgWin]] = "N", 0, " "))</f>
        <v>0</v>
      </c>
      <c r="S285" s="5" t="str">
        <f>IF(Teams[[#This Row],[WSWin]]="Y", 1,
IF(Teams[[#This Row],[WSWin]] = "N", 0, " "))</f>
        <v xml:space="preserve"> 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3">
      <c r="A286">
        <v>1892</v>
      </c>
      <c r="B286" s="5" t="b">
        <f>Teams[[#This Row],[yearID]]&gt;=1973</f>
        <v>0</v>
      </c>
      <c r="C286" s="5" t="b">
        <f>Teams[[#This Row],[yearID]]&gt;=1903</f>
        <v>0</v>
      </c>
      <c r="D286" t="s">
        <v>157</v>
      </c>
      <c r="E286" t="s">
        <v>328</v>
      </c>
      <c r="F286" t="s">
        <v>199</v>
      </c>
      <c r="G286" s="5" t="str">
        <f>VLOOKUP(Teams[[#This Row],[franchID]],TeamsFranchises!$A$2:$D$121,2,FALSE)</f>
        <v>Cleveland Spiders</v>
      </c>
      <c r="I286">
        <v>2</v>
      </c>
      <c r="J286">
        <v>152</v>
      </c>
      <c r="L286">
        <v>93</v>
      </c>
      <c r="M286">
        <v>56</v>
      </c>
      <c r="P286" t="s">
        <v>51</v>
      </c>
      <c r="Q286" s="5">
        <f>IF(Teams[[#This Row],[LgWin]]="Y", 1,
IF(Teams[[#This Row],[LgWin]] = "N", 0, " "))</f>
        <v>0</v>
      </c>
      <c r="S286" s="5" t="str">
        <f>IF(Teams[[#This Row],[WSWin]]="Y", 1,
IF(Teams[[#This Row],[WSWin]] = "N", 0, " "))</f>
        <v xml:space="preserve"> 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3">
      <c r="A287">
        <v>1892</v>
      </c>
      <c r="B287" s="5" t="b">
        <f>Teams[[#This Row],[yearID]]&gt;=1973</f>
        <v>0</v>
      </c>
      <c r="C287" s="5" t="b">
        <f>Teams[[#This Row],[yearID]]&gt;=1903</f>
        <v>0</v>
      </c>
      <c r="D287" t="s">
        <v>157</v>
      </c>
      <c r="E287" t="s">
        <v>395</v>
      </c>
      <c r="F287" t="s">
        <v>172</v>
      </c>
      <c r="G287" s="5" t="str">
        <f>VLOOKUP(Teams[[#This Row],[franchID]],TeamsFranchises!$A$2:$D$121,2,FALSE)</f>
        <v>Louisville Colonels</v>
      </c>
      <c r="I287">
        <v>9</v>
      </c>
      <c r="J287">
        <v>154</v>
      </c>
      <c r="L287">
        <v>63</v>
      </c>
      <c r="M287">
        <v>89</v>
      </c>
      <c r="P287" t="s">
        <v>51</v>
      </c>
      <c r="Q287" s="5">
        <f>IF(Teams[[#This Row],[LgWin]]="Y", 1,
IF(Teams[[#This Row],[LgWin]] = "N", 0, " "))</f>
        <v>0</v>
      </c>
      <c r="S287" s="5" t="str">
        <f>IF(Teams[[#This Row],[WSWin]]="Y", 1,
IF(Teams[[#This Row],[WSWin]] = "N", 0, " "))</f>
        <v xml:space="preserve"> 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3">
      <c r="A288">
        <v>1892</v>
      </c>
      <c r="B288" s="5" t="b">
        <f>Teams[[#This Row],[yearID]]&gt;=1973</f>
        <v>0</v>
      </c>
      <c r="C288" s="5" t="b">
        <f>Teams[[#This Row],[yearID]]&gt;=1903</f>
        <v>0</v>
      </c>
      <c r="D288" t="s">
        <v>157</v>
      </c>
      <c r="E288" t="s">
        <v>242</v>
      </c>
      <c r="F288" t="s">
        <v>243</v>
      </c>
      <c r="G288" s="5" t="str">
        <f>VLOOKUP(Teams[[#This Row],[franchID]],TeamsFranchises!$A$2:$D$121,2,FALSE)</f>
        <v>San Francisco Giants</v>
      </c>
      <c r="I288">
        <v>8</v>
      </c>
      <c r="J288">
        <v>152</v>
      </c>
      <c r="L288">
        <v>71</v>
      </c>
      <c r="M288">
        <v>80</v>
      </c>
      <c r="P288" t="s">
        <v>51</v>
      </c>
      <c r="Q288" s="5">
        <f>IF(Teams[[#This Row],[LgWin]]="Y", 1,
IF(Teams[[#This Row],[LgWin]] = "N", 0, " "))</f>
        <v>0</v>
      </c>
      <c r="S288" s="5" t="str">
        <f>IF(Teams[[#This Row],[WSWin]]="Y", 1,
IF(Teams[[#This Row],[WSWin]] = "N", 0, " "))</f>
        <v xml:space="preserve"> 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3">
      <c r="A289">
        <v>1892</v>
      </c>
      <c r="B289" s="5" t="b">
        <f>Teams[[#This Row],[yearID]]&gt;=1973</f>
        <v>0</v>
      </c>
      <c r="C289" s="5" t="b">
        <f>Teams[[#This Row],[yearID]]&gt;=1903</f>
        <v>0</v>
      </c>
      <c r="D289" t="s">
        <v>157</v>
      </c>
      <c r="E289" t="s">
        <v>122</v>
      </c>
      <c r="F289" t="s">
        <v>122</v>
      </c>
      <c r="G289" s="5" t="str">
        <f>VLOOKUP(Teams[[#This Row],[franchID]],TeamsFranchises!$A$2:$D$121,2,FALSE)</f>
        <v>Philadelphia Phillies</v>
      </c>
      <c r="I289">
        <v>4</v>
      </c>
      <c r="J289">
        <v>155</v>
      </c>
      <c r="L289">
        <v>87</v>
      </c>
      <c r="M289">
        <v>66</v>
      </c>
      <c r="P289" t="s">
        <v>51</v>
      </c>
      <c r="Q289" s="5">
        <f>IF(Teams[[#This Row],[LgWin]]="Y", 1,
IF(Teams[[#This Row],[LgWin]] = "N", 0, " "))</f>
        <v>0</v>
      </c>
      <c r="S289" s="5" t="str">
        <f>IF(Teams[[#This Row],[WSWin]]="Y", 1,
IF(Teams[[#This Row],[WSWin]] = "N", 0, " "))</f>
        <v xml:space="preserve"> 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3">
      <c r="A290">
        <v>1892</v>
      </c>
      <c r="B290" s="5" t="b">
        <f>Teams[[#This Row],[yearID]]&gt;=1973</f>
        <v>0</v>
      </c>
      <c r="C290" s="5" t="b">
        <f>Teams[[#This Row],[yearID]]&gt;=1903</f>
        <v>0</v>
      </c>
      <c r="D290" t="s">
        <v>157</v>
      </c>
      <c r="E290" t="s">
        <v>229</v>
      </c>
      <c r="F290" t="s">
        <v>229</v>
      </c>
      <c r="G290" s="5" t="str">
        <f>VLOOKUP(Teams[[#This Row],[franchID]],TeamsFranchises!$A$2:$D$121,2,FALSE)</f>
        <v>Pittsburgh Pirates</v>
      </c>
      <c r="I290">
        <v>6</v>
      </c>
      <c r="J290">
        <v>152</v>
      </c>
      <c r="L290">
        <v>80</v>
      </c>
      <c r="M290">
        <v>73</v>
      </c>
      <c r="P290" t="s">
        <v>51</v>
      </c>
      <c r="Q290" s="5">
        <f>IF(Teams[[#This Row],[LgWin]]="Y", 1,
IF(Teams[[#This Row],[LgWin]] = "N", 0, " "))</f>
        <v>0</v>
      </c>
      <c r="S290" s="5" t="str">
        <f>IF(Teams[[#This Row],[WSWin]]="Y", 1,
IF(Teams[[#This Row],[WSWin]] = "N", 0, " "))</f>
        <v xml:space="preserve"> 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3">
      <c r="A291">
        <v>1892</v>
      </c>
      <c r="B291" s="5" t="b">
        <f>Teams[[#This Row],[yearID]]&gt;=1973</f>
        <v>0</v>
      </c>
      <c r="C291" s="5" t="b">
        <f>Teams[[#This Row],[yearID]]&gt;=1903</f>
        <v>0</v>
      </c>
      <c r="D291" t="s">
        <v>157</v>
      </c>
      <c r="E291" t="s">
        <v>396</v>
      </c>
      <c r="F291" t="s">
        <v>154</v>
      </c>
      <c r="G291" s="5" t="str">
        <f>VLOOKUP(Teams[[#This Row],[franchID]],TeamsFranchises!$A$2:$D$121,2,FALSE)</f>
        <v>St. Louis Cardinals</v>
      </c>
      <c r="I291">
        <v>11</v>
      </c>
      <c r="J291">
        <v>155</v>
      </c>
      <c r="L291">
        <v>56</v>
      </c>
      <c r="M291">
        <v>94</v>
      </c>
      <c r="P291" t="s">
        <v>51</v>
      </c>
      <c r="Q291" s="5">
        <f>IF(Teams[[#This Row],[LgWin]]="Y", 1,
IF(Teams[[#This Row],[LgWin]] = "N", 0, " "))</f>
        <v>0</v>
      </c>
      <c r="S291" s="5" t="str">
        <f>IF(Teams[[#This Row],[WSWin]]="Y", 1,
IF(Teams[[#This Row],[WSWin]] = "N", 0, " "))</f>
        <v xml:space="preserve"> 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3">
      <c r="A292">
        <v>1892</v>
      </c>
      <c r="B292" s="5" t="b">
        <f>Teams[[#This Row],[yearID]]&gt;=1973</f>
        <v>0</v>
      </c>
      <c r="C292" s="5" t="b">
        <f>Teams[[#This Row],[yearID]]&gt;=1903</f>
        <v>0</v>
      </c>
      <c r="D292" t="s">
        <v>157</v>
      </c>
      <c r="E292" t="s">
        <v>126</v>
      </c>
      <c r="F292" t="s">
        <v>126</v>
      </c>
      <c r="G292" s="5" t="str">
        <f>VLOOKUP(Teams[[#This Row],[franchID]],TeamsFranchises!$A$2:$D$121,2,FALSE)</f>
        <v>Washington Senators</v>
      </c>
      <c r="I292">
        <v>10</v>
      </c>
      <c r="J292">
        <v>153</v>
      </c>
      <c r="L292">
        <v>58</v>
      </c>
      <c r="M292">
        <v>93</v>
      </c>
      <c r="P292" t="s">
        <v>51</v>
      </c>
      <c r="Q292" s="5">
        <f>IF(Teams[[#This Row],[LgWin]]="Y", 1,
IF(Teams[[#This Row],[LgWin]] = "N", 0, " "))</f>
        <v>0</v>
      </c>
      <c r="S292" s="5" t="str">
        <f>IF(Teams[[#This Row],[WSWin]]="Y", 1,
IF(Teams[[#This Row],[WSWin]] = "N", 0, " "))</f>
        <v xml:space="preserve"> 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3">
      <c r="A293">
        <v>1893</v>
      </c>
      <c r="B293" s="5" t="b">
        <f>Teams[[#This Row],[yearID]]&gt;=1973</f>
        <v>0</v>
      </c>
      <c r="C293" s="5" t="b">
        <f>Teams[[#This Row],[yearID]]&gt;=1903</f>
        <v>0</v>
      </c>
      <c r="D293" t="s">
        <v>157</v>
      </c>
      <c r="E293" t="s">
        <v>394</v>
      </c>
      <c r="F293" t="s">
        <v>217</v>
      </c>
      <c r="G293" s="5" t="str">
        <f>VLOOKUP(Teams[[#This Row],[franchID]],TeamsFranchises!$A$2:$D$121,2,FALSE)</f>
        <v>Baltimore Orioles</v>
      </c>
      <c r="I293">
        <v>8</v>
      </c>
      <c r="J293">
        <v>130</v>
      </c>
      <c r="L293">
        <v>60</v>
      </c>
      <c r="M293">
        <v>70</v>
      </c>
      <c r="P293" t="s">
        <v>51</v>
      </c>
      <c r="Q293" s="5">
        <f>IF(Teams[[#This Row],[LgWin]]="Y", 1,
IF(Teams[[#This Row],[LgWin]] = "N", 0, " "))</f>
        <v>0</v>
      </c>
      <c r="S293" s="5" t="str">
        <f>IF(Teams[[#This Row],[WSWin]]="Y", 1,
IF(Teams[[#This Row],[WSWin]] = "N", 0, " "))</f>
        <v xml:space="preserve"> 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3">
      <c r="A294">
        <v>1893</v>
      </c>
      <c r="B294" s="5" t="b">
        <f>Teams[[#This Row],[yearID]]&gt;=1973</f>
        <v>0</v>
      </c>
      <c r="C294" s="5" t="b">
        <f>Teams[[#This Row],[yearID]]&gt;=1903</f>
        <v>0</v>
      </c>
      <c r="D294" t="s">
        <v>157</v>
      </c>
      <c r="E294" t="s">
        <v>262</v>
      </c>
      <c r="F294" t="s">
        <v>260</v>
      </c>
      <c r="G294" s="5" t="str">
        <f>VLOOKUP(Teams[[#This Row],[franchID]],TeamsFranchises!$A$2:$D$121,2,FALSE)</f>
        <v>Los Angeles Dodgers</v>
      </c>
      <c r="I294">
        <v>7</v>
      </c>
      <c r="J294">
        <v>130</v>
      </c>
      <c r="L294">
        <v>65</v>
      </c>
      <c r="M294">
        <v>63</v>
      </c>
      <c r="P294" t="s">
        <v>51</v>
      </c>
      <c r="Q294" s="5">
        <f>IF(Teams[[#This Row],[LgWin]]="Y", 1,
IF(Teams[[#This Row],[LgWin]] = "N", 0, " "))</f>
        <v>0</v>
      </c>
      <c r="S294" s="5" t="str">
        <f>IF(Teams[[#This Row],[WSWin]]="Y", 1,
IF(Teams[[#This Row],[WSWin]] = "N", 0, " "))</f>
        <v xml:space="preserve"> 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3">
      <c r="A295">
        <v>1893</v>
      </c>
      <c r="B295" s="5" t="b">
        <f>Teams[[#This Row],[yearID]]&gt;=1973</f>
        <v>0</v>
      </c>
      <c r="C295" s="5" t="b">
        <f>Teams[[#This Row],[yearID]]&gt;=1903</f>
        <v>0</v>
      </c>
      <c r="D295" t="s">
        <v>157</v>
      </c>
      <c r="E295" t="s">
        <v>158</v>
      </c>
      <c r="F295" t="s">
        <v>159</v>
      </c>
      <c r="G295" s="5" t="str">
        <f>VLOOKUP(Teams[[#This Row],[franchID]],TeamsFranchises!$A$2:$D$121,2,FALSE)</f>
        <v>Atlanta Braves</v>
      </c>
      <c r="I295">
        <v>1</v>
      </c>
      <c r="J295">
        <v>131</v>
      </c>
      <c r="L295">
        <v>86</v>
      </c>
      <c r="M295">
        <v>43</v>
      </c>
      <c r="P295" t="s">
        <v>76</v>
      </c>
      <c r="Q295" s="5">
        <f>IF(Teams[[#This Row],[LgWin]]="Y", 1,
IF(Teams[[#This Row],[LgWin]] = "N", 0, " "))</f>
        <v>1</v>
      </c>
      <c r="S295" s="5" t="str">
        <f>IF(Teams[[#This Row],[WSWin]]="Y", 1,
IF(Teams[[#This Row],[WSWin]] = "N", 0, " "))</f>
        <v xml:space="preserve"> 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3">
      <c r="A296">
        <v>1893</v>
      </c>
      <c r="B296" s="5" t="b">
        <f>Teams[[#This Row],[yearID]]&gt;=1973</f>
        <v>0</v>
      </c>
      <c r="C296" s="5" t="b">
        <f>Teams[[#This Row],[yearID]]&gt;=1903</f>
        <v>0</v>
      </c>
      <c r="D296" t="s">
        <v>157</v>
      </c>
      <c r="E296" t="s">
        <v>161</v>
      </c>
      <c r="F296" t="s">
        <v>162</v>
      </c>
      <c r="G296" s="5" t="str">
        <f>VLOOKUP(Teams[[#This Row],[franchID]],TeamsFranchises!$A$2:$D$121,2,FALSE)</f>
        <v>Chicago Cubs</v>
      </c>
      <c r="I296">
        <v>9</v>
      </c>
      <c r="J296">
        <v>128</v>
      </c>
      <c r="L296">
        <v>56</v>
      </c>
      <c r="M296">
        <v>71</v>
      </c>
      <c r="P296" t="s">
        <v>51</v>
      </c>
      <c r="Q296" s="5">
        <f>IF(Teams[[#This Row],[LgWin]]="Y", 1,
IF(Teams[[#This Row],[LgWin]] = "N", 0, " "))</f>
        <v>0</v>
      </c>
      <c r="S296" s="5" t="str">
        <f>IF(Teams[[#This Row],[WSWin]]="Y", 1,
IF(Teams[[#This Row],[WSWin]] = "N", 0, " "))</f>
        <v xml:space="preserve"> 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3">
      <c r="A297">
        <v>1893</v>
      </c>
      <c r="B297" s="5" t="b">
        <f>Teams[[#This Row],[yearID]]&gt;=1973</f>
        <v>0</v>
      </c>
      <c r="C297" s="5" t="b">
        <f>Teams[[#This Row],[yearID]]&gt;=1903</f>
        <v>0</v>
      </c>
      <c r="D297" t="s">
        <v>157</v>
      </c>
      <c r="E297" t="s">
        <v>167</v>
      </c>
      <c r="F297" t="s">
        <v>167</v>
      </c>
      <c r="G297" s="5" t="str">
        <f>VLOOKUP(Teams[[#This Row],[franchID]],TeamsFranchises!$A$2:$D$121,2,FALSE)</f>
        <v>Cincinnati Reds</v>
      </c>
      <c r="I297">
        <v>6</v>
      </c>
      <c r="J297">
        <v>131</v>
      </c>
      <c r="L297">
        <v>65</v>
      </c>
      <c r="M297">
        <v>63</v>
      </c>
      <c r="P297" t="s">
        <v>51</v>
      </c>
      <c r="Q297" s="5">
        <f>IF(Teams[[#This Row],[LgWin]]="Y", 1,
IF(Teams[[#This Row],[LgWin]] = "N", 0, " "))</f>
        <v>0</v>
      </c>
      <c r="S297" s="5" t="str">
        <f>IF(Teams[[#This Row],[WSWin]]="Y", 1,
IF(Teams[[#This Row],[WSWin]] = "N", 0, " "))</f>
        <v xml:space="preserve"> 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3">
      <c r="A298">
        <v>1893</v>
      </c>
      <c r="B298" s="5" t="b">
        <f>Teams[[#This Row],[yearID]]&gt;=1973</f>
        <v>0</v>
      </c>
      <c r="C298" s="5" t="b">
        <f>Teams[[#This Row],[yearID]]&gt;=1903</f>
        <v>0</v>
      </c>
      <c r="D298" t="s">
        <v>157</v>
      </c>
      <c r="E298" t="s">
        <v>328</v>
      </c>
      <c r="F298" t="s">
        <v>199</v>
      </c>
      <c r="G298" s="5" t="str">
        <f>VLOOKUP(Teams[[#This Row],[franchID]],TeamsFranchises!$A$2:$D$121,2,FALSE)</f>
        <v>Cleveland Spiders</v>
      </c>
      <c r="I298">
        <v>3</v>
      </c>
      <c r="J298">
        <v>129</v>
      </c>
      <c r="L298">
        <v>73</v>
      </c>
      <c r="M298">
        <v>55</v>
      </c>
      <c r="P298" t="s">
        <v>51</v>
      </c>
      <c r="Q298" s="5">
        <f>IF(Teams[[#This Row],[LgWin]]="Y", 1,
IF(Teams[[#This Row],[LgWin]] = "N", 0, " "))</f>
        <v>0</v>
      </c>
      <c r="S298" s="5" t="str">
        <f>IF(Teams[[#This Row],[WSWin]]="Y", 1,
IF(Teams[[#This Row],[WSWin]] = "N", 0, " "))</f>
        <v xml:space="preserve"> 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3">
      <c r="A299">
        <v>1893</v>
      </c>
      <c r="B299" s="5" t="b">
        <f>Teams[[#This Row],[yearID]]&gt;=1973</f>
        <v>0</v>
      </c>
      <c r="C299" s="5" t="b">
        <f>Teams[[#This Row],[yearID]]&gt;=1903</f>
        <v>0</v>
      </c>
      <c r="D299" t="s">
        <v>157</v>
      </c>
      <c r="E299" t="s">
        <v>395</v>
      </c>
      <c r="F299" t="s">
        <v>172</v>
      </c>
      <c r="G299" s="5" t="str">
        <f>VLOOKUP(Teams[[#This Row],[franchID]],TeamsFranchises!$A$2:$D$121,2,FALSE)</f>
        <v>Louisville Colonels</v>
      </c>
      <c r="I299">
        <v>11</v>
      </c>
      <c r="J299">
        <v>126</v>
      </c>
      <c r="L299">
        <v>50</v>
      </c>
      <c r="M299">
        <v>75</v>
      </c>
      <c r="P299" t="s">
        <v>51</v>
      </c>
      <c r="Q299" s="5">
        <f>IF(Teams[[#This Row],[LgWin]]="Y", 1,
IF(Teams[[#This Row],[LgWin]] = "N", 0, " "))</f>
        <v>0</v>
      </c>
      <c r="S299" s="5" t="str">
        <f>IF(Teams[[#This Row],[WSWin]]="Y", 1,
IF(Teams[[#This Row],[WSWin]] = "N", 0, " "))</f>
        <v xml:space="preserve"> 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3">
      <c r="A300">
        <v>1893</v>
      </c>
      <c r="B300" s="5" t="b">
        <f>Teams[[#This Row],[yearID]]&gt;=1973</f>
        <v>0</v>
      </c>
      <c r="C300" s="5" t="b">
        <f>Teams[[#This Row],[yearID]]&gt;=1903</f>
        <v>0</v>
      </c>
      <c r="D300" t="s">
        <v>157</v>
      </c>
      <c r="E300" t="s">
        <v>242</v>
      </c>
      <c r="F300" t="s">
        <v>243</v>
      </c>
      <c r="G300" s="5" t="str">
        <f>VLOOKUP(Teams[[#This Row],[franchID]],TeamsFranchises!$A$2:$D$121,2,FALSE)</f>
        <v>San Francisco Giants</v>
      </c>
      <c r="I300">
        <v>5</v>
      </c>
      <c r="J300">
        <v>136</v>
      </c>
      <c r="L300">
        <v>68</v>
      </c>
      <c r="M300">
        <v>64</v>
      </c>
      <c r="P300" t="s">
        <v>51</v>
      </c>
      <c r="Q300" s="5">
        <f>IF(Teams[[#This Row],[LgWin]]="Y", 1,
IF(Teams[[#This Row],[LgWin]] = "N", 0, " "))</f>
        <v>0</v>
      </c>
      <c r="S300" s="5" t="str">
        <f>IF(Teams[[#This Row],[WSWin]]="Y", 1,
IF(Teams[[#This Row],[WSWin]] = "N", 0, " "))</f>
        <v xml:space="preserve"> 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3">
      <c r="A301">
        <v>1893</v>
      </c>
      <c r="B301" s="5" t="b">
        <f>Teams[[#This Row],[yearID]]&gt;=1973</f>
        <v>0</v>
      </c>
      <c r="C301" s="5" t="b">
        <f>Teams[[#This Row],[yearID]]&gt;=1903</f>
        <v>0</v>
      </c>
      <c r="D301" t="s">
        <v>157</v>
      </c>
      <c r="E301" t="s">
        <v>122</v>
      </c>
      <c r="F301" t="s">
        <v>122</v>
      </c>
      <c r="G301" s="5" t="str">
        <f>VLOOKUP(Teams[[#This Row],[franchID]],TeamsFranchises!$A$2:$D$121,2,FALSE)</f>
        <v>Philadelphia Phillies</v>
      </c>
      <c r="I301">
        <v>4</v>
      </c>
      <c r="J301">
        <v>133</v>
      </c>
      <c r="L301">
        <v>72</v>
      </c>
      <c r="M301">
        <v>57</v>
      </c>
      <c r="P301" t="s">
        <v>51</v>
      </c>
      <c r="Q301" s="5">
        <f>IF(Teams[[#This Row],[LgWin]]="Y", 1,
IF(Teams[[#This Row],[LgWin]] = "N", 0, " "))</f>
        <v>0</v>
      </c>
      <c r="S301" s="5" t="str">
        <f>IF(Teams[[#This Row],[WSWin]]="Y", 1,
IF(Teams[[#This Row],[WSWin]] = "N", 0, " "))</f>
        <v xml:space="preserve"> 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3">
      <c r="A302">
        <v>1893</v>
      </c>
      <c r="B302" s="5" t="b">
        <f>Teams[[#This Row],[yearID]]&gt;=1973</f>
        <v>0</v>
      </c>
      <c r="C302" s="5" t="b">
        <f>Teams[[#This Row],[yearID]]&gt;=1903</f>
        <v>0</v>
      </c>
      <c r="D302" t="s">
        <v>157</v>
      </c>
      <c r="E302" t="s">
        <v>229</v>
      </c>
      <c r="F302" t="s">
        <v>229</v>
      </c>
      <c r="G302" s="5" t="str">
        <f>VLOOKUP(Teams[[#This Row],[franchID]],TeamsFranchises!$A$2:$D$121,2,FALSE)</f>
        <v>Pittsburgh Pirates</v>
      </c>
      <c r="I302">
        <v>2</v>
      </c>
      <c r="J302">
        <v>131</v>
      </c>
      <c r="L302">
        <v>81</v>
      </c>
      <c r="M302">
        <v>48</v>
      </c>
      <c r="P302" t="s">
        <v>51</v>
      </c>
      <c r="Q302" s="5">
        <f>IF(Teams[[#This Row],[LgWin]]="Y", 1,
IF(Teams[[#This Row],[LgWin]] = "N", 0, " "))</f>
        <v>0</v>
      </c>
      <c r="S302" s="5" t="str">
        <f>IF(Teams[[#This Row],[WSWin]]="Y", 1,
IF(Teams[[#This Row],[WSWin]] = "N", 0, " "))</f>
        <v xml:space="preserve"> 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3">
      <c r="A303">
        <v>1893</v>
      </c>
      <c r="B303" s="5" t="b">
        <f>Teams[[#This Row],[yearID]]&gt;=1973</f>
        <v>0</v>
      </c>
      <c r="C303" s="5" t="b">
        <f>Teams[[#This Row],[yearID]]&gt;=1903</f>
        <v>0</v>
      </c>
      <c r="D303" t="s">
        <v>157</v>
      </c>
      <c r="E303" t="s">
        <v>396</v>
      </c>
      <c r="F303" t="s">
        <v>154</v>
      </c>
      <c r="G303" s="5" t="str">
        <f>VLOOKUP(Teams[[#This Row],[franchID]],TeamsFranchises!$A$2:$D$121,2,FALSE)</f>
        <v>St. Louis Cardinals</v>
      </c>
      <c r="I303">
        <v>10</v>
      </c>
      <c r="J303">
        <v>135</v>
      </c>
      <c r="L303">
        <v>57</v>
      </c>
      <c r="M303">
        <v>75</v>
      </c>
      <c r="P303" t="s">
        <v>51</v>
      </c>
      <c r="Q303" s="5">
        <f>IF(Teams[[#This Row],[LgWin]]="Y", 1,
IF(Teams[[#This Row],[LgWin]] = "N", 0, " "))</f>
        <v>0</v>
      </c>
      <c r="S303" s="5" t="str">
        <f>IF(Teams[[#This Row],[WSWin]]="Y", 1,
IF(Teams[[#This Row],[WSWin]] = "N", 0, " "))</f>
        <v xml:space="preserve"> 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3">
      <c r="A304">
        <v>1893</v>
      </c>
      <c r="B304" s="5" t="b">
        <f>Teams[[#This Row],[yearID]]&gt;=1973</f>
        <v>0</v>
      </c>
      <c r="C304" s="5" t="b">
        <f>Teams[[#This Row],[yearID]]&gt;=1903</f>
        <v>0</v>
      </c>
      <c r="D304" t="s">
        <v>157</v>
      </c>
      <c r="E304" t="s">
        <v>126</v>
      </c>
      <c r="F304" t="s">
        <v>126</v>
      </c>
      <c r="G304" s="5" t="str">
        <f>VLOOKUP(Teams[[#This Row],[franchID]],TeamsFranchises!$A$2:$D$121,2,FALSE)</f>
        <v>Washington Senators</v>
      </c>
      <c r="I304">
        <v>12</v>
      </c>
      <c r="J304">
        <v>130</v>
      </c>
      <c r="L304">
        <v>40</v>
      </c>
      <c r="M304">
        <v>89</v>
      </c>
      <c r="P304" t="s">
        <v>51</v>
      </c>
      <c r="Q304" s="5">
        <f>IF(Teams[[#This Row],[LgWin]]="Y", 1,
IF(Teams[[#This Row],[LgWin]] = "N", 0, " "))</f>
        <v>0</v>
      </c>
      <c r="S304" s="5" t="str">
        <f>IF(Teams[[#This Row],[WSWin]]="Y", 1,
IF(Teams[[#This Row],[WSWin]] = "N", 0, " "))</f>
        <v xml:space="preserve"> 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3">
      <c r="A305">
        <v>1894</v>
      </c>
      <c r="B305" s="5" t="b">
        <f>Teams[[#This Row],[yearID]]&gt;=1973</f>
        <v>0</v>
      </c>
      <c r="C305" s="5" t="b">
        <f>Teams[[#This Row],[yearID]]&gt;=1903</f>
        <v>0</v>
      </c>
      <c r="D305" t="s">
        <v>157</v>
      </c>
      <c r="E305" t="s">
        <v>394</v>
      </c>
      <c r="F305" t="s">
        <v>217</v>
      </c>
      <c r="G305" s="5" t="str">
        <f>VLOOKUP(Teams[[#This Row],[franchID]],TeamsFranchises!$A$2:$D$121,2,FALSE)</f>
        <v>Baltimore Orioles</v>
      </c>
      <c r="I305">
        <v>1</v>
      </c>
      <c r="J305">
        <v>129</v>
      </c>
      <c r="L305">
        <v>89</v>
      </c>
      <c r="M305">
        <v>39</v>
      </c>
      <c r="P305" t="s">
        <v>76</v>
      </c>
      <c r="Q305" s="5">
        <f>IF(Teams[[#This Row],[LgWin]]="Y", 1,
IF(Teams[[#This Row],[LgWin]] = "N", 0, " "))</f>
        <v>1</v>
      </c>
      <c r="S305" s="5" t="str">
        <f>IF(Teams[[#This Row],[WSWin]]="Y", 1,
IF(Teams[[#This Row],[WSWin]] = "N", 0, " "))</f>
        <v xml:space="preserve"> 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3">
      <c r="A306">
        <v>1894</v>
      </c>
      <c r="B306" s="5" t="b">
        <f>Teams[[#This Row],[yearID]]&gt;=1973</f>
        <v>0</v>
      </c>
      <c r="C306" s="5" t="b">
        <f>Teams[[#This Row],[yearID]]&gt;=1903</f>
        <v>0</v>
      </c>
      <c r="D306" t="s">
        <v>157</v>
      </c>
      <c r="E306" t="s">
        <v>262</v>
      </c>
      <c r="F306" t="s">
        <v>260</v>
      </c>
      <c r="G306" s="5" t="str">
        <f>VLOOKUP(Teams[[#This Row],[franchID]],TeamsFranchises!$A$2:$D$121,2,FALSE)</f>
        <v>Los Angeles Dodgers</v>
      </c>
      <c r="I306">
        <v>5</v>
      </c>
      <c r="J306">
        <v>135</v>
      </c>
      <c r="L306">
        <v>70</v>
      </c>
      <c r="M306">
        <v>61</v>
      </c>
      <c r="P306" t="s">
        <v>51</v>
      </c>
      <c r="Q306" s="5">
        <f>IF(Teams[[#This Row],[LgWin]]="Y", 1,
IF(Teams[[#This Row],[LgWin]] = "N", 0, " "))</f>
        <v>0</v>
      </c>
      <c r="S306" s="5" t="str">
        <f>IF(Teams[[#This Row],[WSWin]]="Y", 1,
IF(Teams[[#This Row],[WSWin]] = "N", 0, " "))</f>
        <v xml:space="preserve"> 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3">
      <c r="A307">
        <v>1894</v>
      </c>
      <c r="B307" s="5" t="b">
        <f>Teams[[#This Row],[yearID]]&gt;=1973</f>
        <v>0</v>
      </c>
      <c r="C307" s="5" t="b">
        <f>Teams[[#This Row],[yearID]]&gt;=1903</f>
        <v>0</v>
      </c>
      <c r="D307" t="s">
        <v>157</v>
      </c>
      <c r="E307" t="s">
        <v>158</v>
      </c>
      <c r="F307" t="s">
        <v>159</v>
      </c>
      <c r="G307" s="5" t="str">
        <f>VLOOKUP(Teams[[#This Row],[franchID]],TeamsFranchises!$A$2:$D$121,2,FALSE)</f>
        <v>Atlanta Braves</v>
      </c>
      <c r="I307">
        <v>3</v>
      </c>
      <c r="J307">
        <v>133</v>
      </c>
      <c r="L307">
        <v>83</v>
      </c>
      <c r="M307">
        <v>49</v>
      </c>
      <c r="P307" t="s">
        <v>51</v>
      </c>
      <c r="Q307" s="5">
        <f>IF(Teams[[#This Row],[LgWin]]="Y", 1,
IF(Teams[[#This Row],[LgWin]] = "N", 0, " "))</f>
        <v>0</v>
      </c>
      <c r="S307" s="5" t="str">
        <f>IF(Teams[[#This Row],[WSWin]]="Y", 1,
IF(Teams[[#This Row],[WSWin]] = "N", 0, " "))</f>
        <v xml:space="preserve"> 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3">
      <c r="A308">
        <v>1894</v>
      </c>
      <c r="B308" s="5" t="b">
        <f>Teams[[#This Row],[yearID]]&gt;=1973</f>
        <v>0</v>
      </c>
      <c r="C308" s="5" t="b">
        <f>Teams[[#This Row],[yearID]]&gt;=1903</f>
        <v>0</v>
      </c>
      <c r="D308" t="s">
        <v>157</v>
      </c>
      <c r="E308" t="s">
        <v>161</v>
      </c>
      <c r="F308" t="s">
        <v>162</v>
      </c>
      <c r="G308" s="5" t="str">
        <f>VLOOKUP(Teams[[#This Row],[franchID]],TeamsFranchises!$A$2:$D$121,2,FALSE)</f>
        <v>Chicago Cubs</v>
      </c>
      <c r="I308">
        <v>8</v>
      </c>
      <c r="J308">
        <v>136</v>
      </c>
      <c r="L308">
        <v>57</v>
      </c>
      <c r="M308">
        <v>75</v>
      </c>
      <c r="P308" t="s">
        <v>51</v>
      </c>
      <c r="Q308" s="5">
        <f>IF(Teams[[#This Row],[LgWin]]="Y", 1,
IF(Teams[[#This Row],[LgWin]] = "N", 0, " "))</f>
        <v>0</v>
      </c>
      <c r="S308" s="5" t="str">
        <f>IF(Teams[[#This Row],[WSWin]]="Y", 1,
IF(Teams[[#This Row],[WSWin]] = "N", 0, " "))</f>
        <v xml:space="preserve"> 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3">
      <c r="A309">
        <v>1894</v>
      </c>
      <c r="B309" s="5" t="b">
        <f>Teams[[#This Row],[yearID]]&gt;=1973</f>
        <v>0</v>
      </c>
      <c r="C309" s="5" t="b">
        <f>Teams[[#This Row],[yearID]]&gt;=1903</f>
        <v>0</v>
      </c>
      <c r="D309" t="s">
        <v>157</v>
      </c>
      <c r="E309" t="s">
        <v>167</v>
      </c>
      <c r="F309" t="s">
        <v>167</v>
      </c>
      <c r="G309" s="5" t="str">
        <f>VLOOKUP(Teams[[#This Row],[franchID]],TeamsFranchises!$A$2:$D$121,2,FALSE)</f>
        <v>Cincinnati Reds</v>
      </c>
      <c r="I309">
        <v>10</v>
      </c>
      <c r="J309">
        <v>134</v>
      </c>
      <c r="L309">
        <v>55</v>
      </c>
      <c r="M309">
        <v>75</v>
      </c>
      <c r="P309" t="s">
        <v>51</v>
      </c>
      <c r="Q309" s="5">
        <f>IF(Teams[[#This Row],[LgWin]]="Y", 1,
IF(Teams[[#This Row],[LgWin]] = "N", 0, " "))</f>
        <v>0</v>
      </c>
      <c r="S309" s="5" t="str">
        <f>IF(Teams[[#This Row],[WSWin]]="Y", 1,
IF(Teams[[#This Row],[WSWin]] = "N", 0, " "))</f>
        <v xml:space="preserve"> 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3">
      <c r="A310">
        <v>1894</v>
      </c>
      <c r="B310" s="5" t="b">
        <f>Teams[[#This Row],[yearID]]&gt;=1973</f>
        <v>0</v>
      </c>
      <c r="C310" s="5" t="b">
        <f>Teams[[#This Row],[yearID]]&gt;=1903</f>
        <v>0</v>
      </c>
      <c r="D310" t="s">
        <v>157</v>
      </c>
      <c r="E310" t="s">
        <v>328</v>
      </c>
      <c r="F310" t="s">
        <v>199</v>
      </c>
      <c r="G310" s="5" t="str">
        <f>VLOOKUP(Teams[[#This Row],[franchID]],TeamsFranchises!$A$2:$D$121,2,FALSE)</f>
        <v>Cleveland Spiders</v>
      </c>
      <c r="I310">
        <v>6</v>
      </c>
      <c r="J310">
        <v>130</v>
      </c>
      <c r="L310">
        <v>68</v>
      </c>
      <c r="M310">
        <v>61</v>
      </c>
      <c r="P310" t="s">
        <v>51</v>
      </c>
      <c r="Q310" s="5">
        <f>IF(Teams[[#This Row],[LgWin]]="Y", 1,
IF(Teams[[#This Row],[LgWin]] = "N", 0, " "))</f>
        <v>0</v>
      </c>
      <c r="S310" s="5" t="str">
        <f>IF(Teams[[#This Row],[WSWin]]="Y", 1,
IF(Teams[[#This Row],[WSWin]] = "N", 0, " "))</f>
        <v xml:space="preserve"> 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3">
      <c r="A311">
        <v>1894</v>
      </c>
      <c r="B311" s="5" t="b">
        <f>Teams[[#This Row],[yearID]]&gt;=1973</f>
        <v>0</v>
      </c>
      <c r="C311" s="5" t="b">
        <f>Teams[[#This Row],[yearID]]&gt;=1903</f>
        <v>0</v>
      </c>
      <c r="D311" t="s">
        <v>157</v>
      </c>
      <c r="E311" t="s">
        <v>395</v>
      </c>
      <c r="F311" t="s">
        <v>172</v>
      </c>
      <c r="G311" s="5" t="str">
        <f>VLOOKUP(Teams[[#This Row],[franchID]],TeamsFranchises!$A$2:$D$121,2,FALSE)</f>
        <v>Louisville Colonels</v>
      </c>
      <c r="I311">
        <v>12</v>
      </c>
      <c r="J311">
        <v>130</v>
      </c>
      <c r="L311">
        <v>36</v>
      </c>
      <c r="M311">
        <v>94</v>
      </c>
      <c r="P311" t="s">
        <v>51</v>
      </c>
      <c r="Q311" s="5">
        <f>IF(Teams[[#This Row],[LgWin]]="Y", 1,
IF(Teams[[#This Row],[LgWin]] = "N", 0, " "))</f>
        <v>0</v>
      </c>
      <c r="S311" s="5" t="str">
        <f>IF(Teams[[#This Row],[WSWin]]="Y", 1,
IF(Teams[[#This Row],[WSWin]] = "N", 0, " "))</f>
        <v xml:space="preserve"> 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3">
      <c r="A312">
        <v>1894</v>
      </c>
      <c r="B312" s="5" t="b">
        <f>Teams[[#This Row],[yearID]]&gt;=1973</f>
        <v>0</v>
      </c>
      <c r="C312" s="5" t="b">
        <f>Teams[[#This Row],[yearID]]&gt;=1903</f>
        <v>0</v>
      </c>
      <c r="D312" t="s">
        <v>157</v>
      </c>
      <c r="E312" t="s">
        <v>242</v>
      </c>
      <c r="F312" t="s">
        <v>243</v>
      </c>
      <c r="G312" s="5" t="str">
        <f>VLOOKUP(Teams[[#This Row],[franchID]],TeamsFranchises!$A$2:$D$121,2,FALSE)</f>
        <v>San Francisco Giants</v>
      </c>
      <c r="I312">
        <v>2</v>
      </c>
      <c r="J312">
        <v>139</v>
      </c>
      <c r="L312">
        <v>88</v>
      </c>
      <c r="M312">
        <v>44</v>
      </c>
      <c r="P312" t="s">
        <v>51</v>
      </c>
      <c r="Q312" s="5">
        <f>IF(Teams[[#This Row],[LgWin]]="Y", 1,
IF(Teams[[#This Row],[LgWin]] = "N", 0, " "))</f>
        <v>0</v>
      </c>
      <c r="S312" s="5" t="str">
        <f>IF(Teams[[#This Row],[WSWin]]="Y", 1,
IF(Teams[[#This Row],[WSWin]] = "N", 0, " "))</f>
        <v xml:space="preserve"> 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3">
      <c r="A313">
        <v>1894</v>
      </c>
      <c r="B313" s="5" t="b">
        <f>Teams[[#This Row],[yearID]]&gt;=1973</f>
        <v>0</v>
      </c>
      <c r="C313" s="5" t="b">
        <f>Teams[[#This Row],[yearID]]&gt;=1903</f>
        <v>0</v>
      </c>
      <c r="D313" t="s">
        <v>157</v>
      </c>
      <c r="E313" t="s">
        <v>122</v>
      </c>
      <c r="F313" t="s">
        <v>122</v>
      </c>
      <c r="G313" s="5" t="str">
        <f>VLOOKUP(Teams[[#This Row],[franchID]],TeamsFranchises!$A$2:$D$121,2,FALSE)</f>
        <v>Philadelphia Phillies</v>
      </c>
      <c r="I313">
        <v>4</v>
      </c>
      <c r="J313">
        <v>132</v>
      </c>
      <c r="L313">
        <v>71</v>
      </c>
      <c r="M313">
        <v>57</v>
      </c>
      <c r="P313" t="s">
        <v>51</v>
      </c>
      <c r="Q313" s="5">
        <f>IF(Teams[[#This Row],[LgWin]]="Y", 1,
IF(Teams[[#This Row],[LgWin]] = "N", 0, " "))</f>
        <v>0</v>
      </c>
      <c r="S313" s="5" t="str">
        <f>IF(Teams[[#This Row],[WSWin]]="Y", 1,
IF(Teams[[#This Row],[WSWin]] = "N", 0, " "))</f>
        <v xml:space="preserve"> 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3">
      <c r="A314">
        <v>1894</v>
      </c>
      <c r="B314" s="5" t="b">
        <f>Teams[[#This Row],[yearID]]&gt;=1973</f>
        <v>0</v>
      </c>
      <c r="C314" s="5" t="b">
        <f>Teams[[#This Row],[yearID]]&gt;=1903</f>
        <v>0</v>
      </c>
      <c r="D314" t="s">
        <v>157</v>
      </c>
      <c r="E314" t="s">
        <v>229</v>
      </c>
      <c r="F314" t="s">
        <v>229</v>
      </c>
      <c r="G314" s="5" t="str">
        <f>VLOOKUP(Teams[[#This Row],[franchID]],TeamsFranchises!$A$2:$D$121,2,FALSE)</f>
        <v>Pittsburgh Pirates</v>
      </c>
      <c r="I314">
        <v>7</v>
      </c>
      <c r="J314">
        <v>133</v>
      </c>
      <c r="L314">
        <v>65</v>
      </c>
      <c r="M314">
        <v>65</v>
      </c>
      <c r="P314" t="s">
        <v>51</v>
      </c>
      <c r="Q314" s="5">
        <f>IF(Teams[[#This Row],[LgWin]]="Y", 1,
IF(Teams[[#This Row],[LgWin]] = "N", 0, " "))</f>
        <v>0</v>
      </c>
      <c r="S314" s="5" t="str">
        <f>IF(Teams[[#This Row],[WSWin]]="Y", 1,
IF(Teams[[#This Row],[WSWin]] = "N", 0, " "))</f>
        <v xml:space="preserve"> 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3">
      <c r="A315">
        <v>1894</v>
      </c>
      <c r="B315" s="5" t="b">
        <f>Teams[[#This Row],[yearID]]&gt;=1973</f>
        <v>0</v>
      </c>
      <c r="C315" s="5" t="b">
        <f>Teams[[#This Row],[yearID]]&gt;=1903</f>
        <v>0</v>
      </c>
      <c r="D315" t="s">
        <v>157</v>
      </c>
      <c r="E315" t="s">
        <v>396</v>
      </c>
      <c r="F315" t="s">
        <v>154</v>
      </c>
      <c r="G315" s="5" t="str">
        <f>VLOOKUP(Teams[[#This Row],[franchID]],TeamsFranchises!$A$2:$D$121,2,FALSE)</f>
        <v>St. Louis Cardinals</v>
      </c>
      <c r="I315">
        <v>9</v>
      </c>
      <c r="J315">
        <v>133</v>
      </c>
      <c r="L315">
        <v>56</v>
      </c>
      <c r="M315">
        <v>76</v>
      </c>
      <c r="P315" t="s">
        <v>51</v>
      </c>
      <c r="Q315" s="5">
        <f>IF(Teams[[#This Row],[LgWin]]="Y", 1,
IF(Teams[[#This Row],[LgWin]] = "N", 0, " "))</f>
        <v>0</v>
      </c>
      <c r="S315" s="5" t="str">
        <f>IF(Teams[[#This Row],[WSWin]]="Y", 1,
IF(Teams[[#This Row],[WSWin]] = "N", 0, " "))</f>
        <v xml:space="preserve"> 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3">
      <c r="A316">
        <v>1894</v>
      </c>
      <c r="B316" s="5" t="b">
        <f>Teams[[#This Row],[yearID]]&gt;=1973</f>
        <v>0</v>
      </c>
      <c r="C316" s="5" t="b">
        <f>Teams[[#This Row],[yearID]]&gt;=1903</f>
        <v>0</v>
      </c>
      <c r="D316" t="s">
        <v>157</v>
      </c>
      <c r="E316" t="s">
        <v>126</v>
      </c>
      <c r="F316" t="s">
        <v>126</v>
      </c>
      <c r="G316" s="5" t="str">
        <f>VLOOKUP(Teams[[#This Row],[franchID]],TeamsFranchises!$A$2:$D$121,2,FALSE)</f>
        <v>Washington Senators</v>
      </c>
      <c r="I316">
        <v>11</v>
      </c>
      <c r="J316">
        <v>132</v>
      </c>
      <c r="L316">
        <v>45</v>
      </c>
      <c r="M316">
        <v>87</v>
      </c>
      <c r="P316" t="s">
        <v>51</v>
      </c>
      <c r="Q316" s="5">
        <f>IF(Teams[[#This Row],[LgWin]]="Y", 1,
IF(Teams[[#This Row],[LgWin]] = "N", 0, " "))</f>
        <v>0</v>
      </c>
      <c r="S316" s="5" t="str">
        <f>IF(Teams[[#This Row],[WSWin]]="Y", 1,
IF(Teams[[#This Row],[WSWin]] = "N", 0, " "))</f>
        <v xml:space="preserve"> 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3">
      <c r="A317">
        <v>1895</v>
      </c>
      <c r="B317" s="5" t="b">
        <f>Teams[[#This Row],[yearID]]&gt;=1973</f>
        <v>0</v>
      </c>
      <c r="C317" s="5" t="b">
        <f>Teams[[#This Row],[yearID]]&gt;=1903</f>
        <v>0</v>
      </c>
      <c r="D317" t="s">
        <v>157</v>
      </c>
      <c r="E317" t="s">
        <v>394</v>
      </c>
      <c r="F317" t="s">
        <v>217</v>
      </c>
      <c r="G317" s="5" t="str">
        <f>VLOOKUP(Teams[[#This Row],[franchID]],TeamsFranchises!$A$2:$D$121,2,FALSE)</f>
        <v>Baltimore Orioles</v>
      </c>
      <c r="I317">
        <v>1</v>
      </c>
      <c r="J317">
        <v>131</v>
      </c>
      <c r="L317">
        <v>87</v>
      </c>
      <c r="M317">
        <v>43</v>
      </c>
      <c r="P317" t="s">
        <v>76</v>
      </c>
      <c r="Q317" s="5">
        <f>IF(Teams[[#This Row],[LgWin]]="Y", 1,
IF(Teams[[#This Row],[LgWin]] = "N", 0, " "))</f>
        <v>1</v>
      </c>
      <c r="S317" s="5" t="str">
        <f>IF(Teams[[#This Row],[WSWin]]="Y", 1,
IF(Teams[[#This Row],[WSWin]] = "N", 0, " "))</f>
        <v xml:space="preserve"> 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3">
      <c r="A318">
        <v>1895</v>
      </c>
      <c r="B318" s="5" t="b">
        <f>Teams[[#This Row],[yearID]]&gt;=1973</f>
        <v>0</v>
      </c>
      <c r="C318" s="5" t="b">
        <f>Teams[[#This Row],[yearID]]&gt;=1903</f>
        <v>0</v>
      </c>
      <c r="D318" t="s">
        <v>157</v>
      </c>
      <c r="E318" t="s">
        <v>262</v>
      </c>
      <c r="F318" t="s">
        <v>260</v>
      </c>
      <c r="G318" s="5" t="str">
        <f>VLOOKUP(Teams[[#This Row],[franchID]],TeamsFranchises!$A$2:$D$121,2,FALSE)</f>
        <v>Los Angeles Dodgers</v>
      </c>
      <c r="I318">
        <v>5</v>
      </c>
      <c r="J318">
        <v>133</v>
      </c>
      <c r="L318">
        <v>71</v>
      </c>
      <c r="M318">
        <v>60</v>
      </c>
      <c r="P318" t="s">
        <v>51</v>
      </c>
      <c r="Q318" s="5">
        <f>IF(Teams[[#This Row],[LgWin]]="Y", 1,
IF(Teams[[#This Row],[LgWin]] = "N", 0, " "))</f>
        <v>0</v>
      </c>
      <c r="S318" s="5" t="str">
        <f>IF(Teams[[#This Row],[WSWin]]="Y", 1,
IF(Teams[[#This Row],[WSWin]] = "N", 0, " "))</f>
        <v xml:space="preserve"> 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3">
      <c r="A319">
        <v>1895</v>
      </c>
      <c r="B319" s="5" t="b">
        <f>Teams[[#This Row],[yearID]]&gt;=1973</f>
        <v>0</v>
      </c>
      <c r="C319" s="5" t="b">
        <f>Teams[[#This Row],[yearID]]&gt;=1903</f>
        <v>0</v>
      </c>
      <c r="D319" t="s">
        <v>157</v>
      </c>
      <c r="E319" t="s">
        <v>158</v>
      </c>
      <c r="F319" t="s">
        <v>159</v>
      </c>
      <c r="G319" s="5" t="str">
        <f>VLOOKUP(Teams[[#This Row],[franchID]],TeamsFranchises!$A$2:$D$121,2,FALSE)</f>
        <v>Atlanta Braves</v>
      </c>
      <c r="I319">
        <v>6</v>
      </c>
      <c r="J319">
        <v>133</v>
      </c>
      <c r="L319">
        <v>71</v>
      </c>
      <c r="M319">
        <v>60</v>
      </c>
      <c r="P319" t="s">
        <v>51</v>
      </c>
      <c r="Q319" s="5">
        <f>IF(Teams[[#This Row],[LgWin]]="Y", 1,
IF(Teams[[#This Row],[LgWin]] = "N", 0, " "))</f>
        <v>0</v>
      </c>
      <c r="S319" s="5" t="str">
        <f>IF(Teams[[#This Row],[WSWin]]="Y", 1,
IF(Teams[[#This Row],[WSWin]] = "N", 0, " "))</f>
        <v xml:space="preserve"> 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3">
      <c r="A320">
        <v>1895</v>
      </c>
      <c r="B320" s="5" t="b">
        <f>Teams[[#This Row],[yearID]]&gt;=1973</f>
        <v>0</v>
      </c>
      <c r="C320" s="5" t="b">
        <f>Teams[[#This Row],[yearID]]&gt;=1903</f>
        <v>0</v>
      </c>
      <c r="D320" t="s">
        <v>157</v>
      </c>
      <c r="E320" t="s">
        <v>161</v>
      </c>
      <c r="F320" t="s">
        <v>162</v>
      </c>
      <c r="G320" s="5" t="str">
        <f>VLOOKUP(Teams[[#This Row],[franchID]],TeamsFranchises!$A$2:$D$121,2,FALSE)</f>
        <v>Chicago Cubs</v>
      </c>
      <c r="I320">
        <v>4</v>
      </c>
      <c r="J320">
        <v>133</v>
      </c>
      <c r="L320">
        <v>72</v>
      </c>
      <c r="M320">
        <v>58</v>
      </c>
      <c r="P320" t="s">
        <v>51</v>
      </c>
      <c r="Q320" s="5">
        <f>IF(Teams[[#This Row],[LgWin]]="Y", 1,
IF(Teams[[#This Row],[LgWin]] = "N", 0, " "))</f>
        <v>0</v>
      </c>
      <c r="S320" s="5" t="str">
        <f>IF(Teams[[#This Row],[WSWin]]="Y", 1,
IF(Teams[[#This Row],[WSWin]] = "N", 0, " "))</f>
        <v xml:space="preserve"> 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3">
      <c r="A321">
        <v>1895</v>
      </c>
      <c r="B321" s="5" t="b">
        <f>Teams[[#This Row],[yearID]]&gt;=1973</f>
        <v>0</v>
      </c>
      <c r="C321" s="5" t="b">
        <f>Teams[[#This Row],[yearID]]&gt;=1903</f>
        <v>0</v>
      </c>
      <c r="D321" t="s">
        <v>157</v>
      </c>
      <c r="E321" t="s">
        <v>167</v>
      </c>
      <c r="F321" t="s">
        <v>167</v>
      </c>
      <c r="G321" s="5" t="str">
        <f>VLOOKUP(Teams[[#This Row],[franchID]],TeamsFranchises!$A$2:$D$121,2,FALSE)</f>
        <v>Cincinnati Reds</v>
      </c>
      <c r="I321">
        <v>8</v>
      </c>
      <c r="J321">
        <v>132</v>
      </c>
      <c r="L321">
        <v>66</v>
      </c>
      <c r="M321">
        <v>64</v>
      </c>
      <c r="P321" t="s">
        <v>51</v>
      </c>
      <c r="Q321" s="5">
        <f>IF(Teams[[#This Row],[LgWin]]="Y", 1,
IF(Teams[[#This Row],[LgWin]] = "N", 0, " "))</f>
        <v>0</v>
      </c>
      <c r="S321" s="5" t="str">
        <f>IF(Teams[[#This Row],[WSWin]]="Y", 1,
IF(Teams[[#This Row],[WSWin]] = "N", 0, " "))</f>
        <v xml:space="preserve"> 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3">
      <c r="A322">
        <v>1895</v>
      </c>
      <c r="B322" s="5" t="b">
        <f>Teams[[#This Row],[yearID]]&gt;=1973</f>
        <v>0</v>
      </c>
      <c r="C322" s="5" t="b">
        <f>Teams[[#This Row],[yearID]]&gt;=1903</f>
        <v>0</v>
      </c>
      <c r="D322" t="s">
        <v>157</v>
      </c>
      <c r="E322" t="s">
        <v>328</v>
      </c>
      <c r="F322" t="s">
        <v>199</v>
      </c>
      <c r="G322" s="5" t="str">
        <f>VLOOKUP(Teams[[#This Row],[franchID]],TeamsFranchises!$A$2:$D$121,2,FALSE)</f>
        <v>Cleveland Spiders</v>
      </c>
      <c r="I322">
        <v>2</v>
      </c>
      <c r="J322">
        <v>132</v>
      </c>
      <c r="L322">
        <v>84</v>
      </c>
      <c r="M322">
        <v>46</v>
      </c>
      <c r="P322" t="s">
        <v>51</v>
      </c>
      <c r="Q322" s="5">
        <f>IF(Teams[[#This Row],[LgWin]]="Y", 1,
IF(Teams[[#This Row],[LgWin]] = "N", 0, " "))</f>
        <v>0</v>
      </c>
      <c r="S322" s="5" t="str">
        <f>IF(Teams[[#This Row],[WSWin]]="Y", 1,
IF(Teams[[#This Row],[WSWin]] = "N", 0, " "))</f>
        <v xml:space="preserve"> 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3">
      <c r="A323">
        <v>1895</v>
      </c>
      <c r="B323" s="5" t="b">
        <f>Teams[[#This Row],[yearID]]&gt;=1973</f>
        <v>0</v>
      </c>
      <c r="C323" s="5" t="b">
        <f>Teams[[#This Row],[yearID]]&gt;=1903</f>
        <v>0</v>
      </c>
      <c r="D323" t="s">
        <v>157</v>
      </c>
      <c r="E323" t="s">
        <v>395</v>
      </c>
      <c r="F323" t="s">
        <v>172</v>
      </c>
      <c r="G323" s="5" t="str">
        <f>VLOOKUP(Teams[[#This Row],[franchID]],TeamsFranchises!$A$2:$D$121,2,FALSE)</f>
        <v>Louisville Colonels</v>
      </c>
      <c r="I323">
        <v>12</v>
      </c>
      <c r="J323">
        <v>132</v>
      </c>
      <c r="L323">
        <v>35</v>
      </c>
      <c r="M323">
        <v>96</v>
      </c>
      <c r="P323" t="s">
        <v>51</v>
      </c>
      <c r="Q323" s="5">
        <f>IF(Teams[[#This Row],[LgWin]]="Y", 1,
IF(Teams[[#This Row],[LgWin]] = "N", 0, " "))</f>
        <v>0</v>
      </c>
      <c r="S323" s="5" t="str">
        <f>IF(Teams[[#This Row],[WSWin]]="Y", 1,
IF(Teams[[#This Row],[WSWin]] = "N", 0, " "))</f>
        <v xml:space="preserve"> 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3">
      <c r="A324">
        <v>1895</v>
      </c>
      <c r="B324" s="5" t="b">
        <f>Teams[[#This Row],[yearID]]&gt;=1973</f>
        <v>0</v>
      </c>
      <c r="C324" s="5" t="b">
        <f>Teams[[#This Row],[yearID]]&gt;=1903</f>
        <v>0</v>
      </c>
      <c r="D324" t="s">
        <v>157</v>
      </c>
      <c r="E324" t="s">
        <v>242</v>
      </c>
      <c r="F324" t="s">
        <v>243</v>
      </c>
      <c r="G324" s="5" t="str">
        <f>VLOOKUP(Teams[[#This Row],[franchID]],TeamsFranchises!$A$2:$D$121,2,FALSE)</f>
        <v>San Francisco Giants</v>
      </c>
      <c r="I324">
        <v>9</v>
      </c>
      <c r="J324">
        <v>132</v>
      </c>
      <c r="L324">
        <v>66</v>
      </c>
      <c r="M324">
        <v>65</v>
      </c>
      <c r="P324" t="s">
        <v>51</v>
      </c>
      <c r="Q324" s="5">
        <f>IF(Teams[[#This Row],[LgWin]]="Y", 1,
IF(Teams[[#This Row],[LgWin]] = "N", 0, " "))</f>
        <v>0</v>
      </c>
      <c r="S324" s="5" t="str">
        <f>IF(Teams[[#This Row],[WSWin]]="Y", 1,
IF(Teams[[#This Row],[WSWin]] = "N", 0, " "))</f>
        <v xml:space="preserve"> 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3">
      <c r="A325">
        <v>1895</v>
      </c>
      <c r="B325" s="5" t="b">
        <f>Teams[[#This Row],[yearID]]&gt;=1973</f>
        <v>0</v>
      </c>
      <c r="C325" s="5" t="b">
        <f>Teams[[#This Row],[yearID]]&gt;=1903</f>
        <v>0</v>
      </c>
      <c r="D325" t="s">
        <v>157</v>
      </c>
      <c r="E325" t="s">
        <v>122</v>
      </c>
      <c r="F325" t="s">
        <v>122</v>
      </c>
      <c r="G325" s="5" t="str">
        <f>VLOOKUP(Teams[[#This Row],[franchID]],TeamsFranchises!$A$2:$D$121,2,FALSE)</f>
        <v>Philadelphia Phillies</v>
      </c>
      <c r="I325">
        <v>3</v>
      </c>
      <c r="J325">
        <v>133</v>
      </c>
      <c r="L325">
        <v>78</v>
      </c>
      <c r="M325">
        <v>53</v>
      </c>
      <c r="P325" t="s">
        <v>51</v>
      </c>
      <c r="Q325" s="5">
        <f>IF(Teams[[#This Row],[LgWin]]="Y", 1,
IF(Teams[[#This Row],[LgWin]] = "N", 0, " "))</f>
        <v>0</v>
      </c>
      <c r="S325" s="5" t="str">
        <f>IF(Teams[[#This Row],[WSWin]]="Y", 1,
IF(Teams[[#This Row],[WSWin]] = "N", 0, " "))</f>
        <v xml:space="preserve"> 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3">
      <c r="A326">
        <v>1895</v>
      </c>
      <c r="B326" s="5" t="b">
        <f>Teams[[#This Row],[yearID]]&gt;=1973</f>
        <v>0</v>
      </c>
      <c r="C326" s="5" t="b">
        <f>Teams[[#This Row],[yearID]]&gt;=1903</f>
        <v>0</v>
      </c>
      <c r="D326" t="s">
        <v>157</v>
      </c>
      <c r="E326" t="s">
        <v>229</v>
      </c>
      <c r="F326" t="s">
        <v>229</v>
      </c>
      <c r="G326" s="5" t="str">
        <f>VLOOKUP(Teams[[#This Row],[franchID]],TeamsFranchises!$A$2:$D$121,2,FALSE)</f>
        <v>Pittsburgh Pirates</v>
      </c>
      <c r="I326">
        <v>7</v>
      </c>
      <c r="J326">
        <v>134</v>
      </c>
      <c r="L326">
        <v>71</v>
      </c>
      <c r="M326">
        <v>61</v>
      </c>
      <c r="P326" t="s">
        <v>51</v>
      </c>
      <c r="Q326" s="5">
        <f>IF(Teams[[#This Row],[LgWin]]="Y", 1,
IF(Teams[[#This Row],[LgWin]] = "N", 0, " "))</f>
        <v>0</v>
      </c>
      <c r="S326" s="5" t="str">
        <f>IF(Teams[[#This Row],[WSWin]]="Y", 1,
IF(Teams[[#This Row],[WSWin]] = "N", 0, " "))</f>
        <v xml:space="preserve"> 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3">
      <c r="A327">
        <v>1895</v>
      </c>
      <c r="B327" s="5" t="b">
        <f>Teams[[#This Row],[yearID]]&gt;=1973</f>
        <v>0</v>
      </c>
      <c r="C327" s="5" t="b">
        <f>Teams[[#This Row],[yearID]]&gt;=1903</f>
        <v>0</v>
      </c>
      <c r="D327" t="s">
        <v>157</v>
      </c>
      <c r="E327" t="s">
        <v>396</v>
      </c>
      <c r="F327" t="s">
        <v>154</v>
      </c>
      <c r="G327" s="5" t="str">
        <f>VLOOKUP(Teams[[#This Row],[franchID]],TeamsFranchises!$A$2:$D$121,2,FALSE)</f>
        <v>St. Louis Cardinals</v>
      </c>
      <c r="I327">
        <v>11</v>
      </c>
      <c r="J327">
        <v>136</v>
      </c>
      <c r="L327">
        <v>39</v>
      </c>
      <c r="M327">
        <v>92</v>
      </c>
      <c r="P327" t="s">
        <v>51</v>
      </c>
      <c r="Q327" s="5">
        <f>IF(Teams[[#This Row],[LgWin]]="Y", 1,
IF(Teams[[#This Row],[LgWin]] = "N", 0, " "))</f>
        <v>0</v>
      </c>
      <c r="S327" s="5" t="str">
        <f>IF(Teams[[#This Row],[WSWin]]="Y", 1,
IF(Teams[[#This Row],[WSWin]] = "N", 0, " "))</f>
        <v xml:space="preserve"> 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3">
      <c r="A328">
        <v>1895</v>
      </c>
      <c r="B328" s="5" t="b">
        <f>Teams[[#This Row],[yearID]]&gt;=1973</f>
        <v>0</v>
      </c>
      <c r="C328" s="5" t="b">
        <f>Teams[[#This Row],[yearID]]&gt;=1903</f>
        <v>0</v>
      </c>
      <c r="D328" t="s">
        <v>157</v>
      </c>
      <c r="E328" t="s">
        <v>126</v>
      </c>
      <c r="F328" t="s">
        <v>126</v>
      </c>
      <c r="G328" s="5" t="str">
        <f>VLOOKUP(Teams[[#This Row],[franchID]],TeamsFranchises!$A$2:$D$121,2,FALSE)</f>
        <v>Washington Senators</v>
      </c>
      <c r="I328">
        <v>10</v>
      </c>
      <c r="J328">
        <v>133</v>
      </c>
      <c r="L328">
        <v>43</v>
      </c>
      <c r="M328">
        <v>85</v>
      </c>
      <c r="P328" t="s">
        <v>51</v>
      </c>
      <c r="Q328" s="5">
        <f>IF(Teams[[#This Row],[LgWin]]="Y", 1,
IF(Teams[[#This Row],[LgWin]] = "N", 0, " "))</f>
        <v>0</v>
      </c>
      <c r="S328" s="5" t="str">
        <f>IF(Teams[[#This Row],[WSWin]]="Y", 1,
IF(Teams[[#This Row],[WSWin]] = "N", 0, " "))</f>
        <v xml:space="preserve"> 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3">
      <c r="A329">
        <v>1896</v>
      </c>
      <c r="B329" s="5" t="b">
        <f>Teams[[#This Row],[yearID]]&gt;=1973</f>
        <v>0</v>
      </c>
      <c r="C329" s="5" t="b">
        <f>Teams[[#This Row],[yearID]]&gt;=1903</f>
        <v>0</v>
      </c>
      <c r="D329" t="s">
        <v>157</v>
      </c>
      <c r="E329" t="s">
        <v>394</v>
      </c>
      <c r="F329" t="s">
        <v>217</v>
      </c>
      <c r="G329" s="5" t="str">
        <f>VLOOKUP(Teams[[#This Row],[franchID]],TeamsFranchises!$A$2:$D$121,2,FALSE)</f>
        <v>Baltimore Orioles</v>
      </c>
      <c r="I329">
        <v>1</v>
      </c>
      <c r="J329">
        <v>132</v>
      </c>
      <c r="L329">
        <v>90</v>
      </c>
      <c r="M329">
        <v>39</v>
      </c>
      <c r="P329" t="s">
        <v>76</v>
      </c>
      <c r="Q329" s="5">
        <f>IF(Teams[[#This Row],[LgWin]]="Y", 1,
IF(Teams[[#This Row],[LgWin]] = "N", 0, " "))</f>
        <v>1</v>
      </c>
      <c r="S329" s="5" t="str">
        <f>IF(Teams[[#This Row],[WSWin]]="Y", 1,
IF(Teams[[#This Row],[WSWin]] = "N", 0, " "))</f>
        <v xml:space="preserve"> 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3">
      <c r="A330">
        <v>1896</v>
      </c>
      <c r="B330" s="5" t="b">
        <f>Teams[[#This Row],[yearID]]&gt;=1973</f>
        <v>0</v>
      </c>
      <c r="C330" s="5" t="b">
        <f>Teams[[#This Row],[yearID]]&gt;=1903</f>
        <v>0</v>
      </c>
      <c r="D330" t="s">
        <v>157</v>
      </c>
      <c r="E330" t="s">
        <v>262</v>
      </c>
      <c r="F330" t="s">
        <v>260</v>
      </c>
      <c r="G330" s="5" t="str">
        <f>VLOOKUP(Teams[[#This Row],[franchID]],TeamsFranchises!$A$2:$D$121,2,FALSE)</f>
        <v>Los Angeles Dodgers</v>
      </c>
      <c r="I330">
        <v>10</v>
      </c>
      <c r="J330">
        <v>133</v>
      </c>
      <c r="L330">
        <v>58</v>
      </c>
      <c r="M330">
        <v>73</v>
      </c>
      <c r="P330" t="s">
        <v>51</v>
      </c>
      <c r="Q330" s="5">
        <f>IF(Teams[[#This Row],[LgWin]]="Y", 1,
IF(Teams[[#This Row],[LgWin]] = "N", 0, " "))</f>
        <v>0</v>
      </c>
      <c r="S330" s="5" t="str">
        <f>IF(Teams[[#This Row],[WSWin]]="Y", 1,
IF(Teams[[#This Row],[WSWin]] = "N", 0, " "))</f>
        <v xml:space="preserve"> 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3">
      <c r="A331">
        <v>1896</v>
      </c>
      <c r="B331" s="5" t="b">
        <f>Teams[[#This Row],[yearID]]&gt;=1973</f>
        <v>0</v>
      </c>
      <c r="C331" s="5" t="b">
        <f>Teams[[#This Row],[yearID]]&gt;=1903</f>
        <v>0</v>
      </c>
      <c r="D331" t="s">
        <v>157</v>
      </c>
      <c r="E331" t="s">
        <v>158</v>
      </c>
      <c r="F331" t="s">
        <v>159</v>
      </c>
      <c r="G331" s="5" t="str">
        <f>VLOOKUP(Teams[[#This Row],[franchID]],TeamsFranchises!$A$2:$D$121,2,FALSE)</f>
        <v>Atlanta Braves</v>
      </c>
      <c r="I331">
        <v>4</v>
      </c>
      <c r="J331">
        <v>132</v>
      </c>
      <c r="L331">
        <v>74</v>
      </c>
      <c r="M331">
        <v>57</v>
      </c>
      <c r="P331" t="s">
        <v>51</v>
      </c>
      <c r="Q331" s="5">
        <f>IF(Teams[[#This Row],[LgWin]]="Y", 1,
IF(Teams[[#This Row],[LgWin]] = "N", 0, " "))</f>
        <v>0</v>
      </c>
      <c r="S331" s="5" t="str">
        <f>IF(Teams[[#This Row],[WSWin]]="Y", 1,
IF(Teams[[#This Row],[WSWin]] = "N", 0, " "))</f>
        <v xml:space="preserve"> 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3">
      <c r="A332">
        <v>1896</v>
      </c>
      <c r="B332" s="5" t="b">
        <f>Teams[[#This Row],[yearID]]&gt;=1973</f>
        <v>0</v>
      </c>
      <c r="C332" s="5" t="b">
        <f>Teams[[#This Row],[yearID]]&gt;=1903</f>
        <v>0</v>
      </c>
      <c r="D332" t="s">
        <v>157</v>
      </c>
      <c r="E332" t="s">
        <v>161</v>
      </c>
      <c r="F332" t="s">
        <v>162</v>
      </c>
      <c r="G332" s="5" t="str">
        <f>VLOOKUP(Teams[[#This Row],[franchID]],TeamsFranchises!$A$2:$D$121,2,FALSE)</f>
        <v>Chicago Cubs</v>
      </c>
      <c r="I332">
        <v>5</v>
      </c>
      <c r="J332">
        <v>132</v>
      </c>
      <c r="L332">
        <v>71</v>
      </c>
      <c r="M332">
        <v>57</v>
      </c>
      <c r="P332" t="s">
        <v>51</v>
      </c>
      <c r="Q332" s="5">
        <f>IF(Teams[[#This Row],[LgWin]]="Y", 1,
IF(Teams[[#This Row],[LgWin]] = "N", 0, " "))</f>
        <v>0</v>
      </c>
      <c r="S332" s="5" t="str">
        <f>IF(Teams[[#This Row],[WSWin]]="Y", 1,
IF(Teams[[#This Row],[WSWin]] = "N", 0, " "))</f>
        <v xml:space="preserve"> 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3">
      <c r="A333">
        <v>1896</v>
      </c>
      <c r="B333" s="5" t="b">
        <f>Teams[[#This Row],[yearID]]&gt;=1973</f>
        <v>0</v>
      </c>
      <c r="C333" s="5" t="b">
        <f>Teams[[#This Row],[yearID]]&gt;=1903</f>
        <v>0</v>
      </c>
      <c r="D333" t="s">
        <v>157</v>
      </c>
      <c r="E333" t="s">
        <v>167</v>
      </c>
      <c r="F333" t="s">
        <v>167</v>
      </c>
      <c r="G333" s="5" t="str">
        <f>VLOOKUP(Teams[[#This Row],[franchID]],TeamsFranchises!$A$2:$D$121,2,FALSE)</f>
        <v>Cincinnati Reds</v>
      </c>
      <c r="I333">
        <v>3</v>
      </c>
      <c r="J333">
        <v>128</v>
      </c>
      <c r="L333">
        <v>77</v>
      </c>
      <c r="M333">
        <v>50</v>
      </c>
      <c r="P333" t="s">
        <v>51</v>
      </c>
      <c r="Q333" s="5">
        <f>IF(Teams[[#This Row],[LgWin]]="Y", 1,
IF(Teams[[#This Row],[LgWin]] = "N", 0, " "))</f>
        <v>0</v>
      </c>
      <c r="S333" s="5" t="str">
        <f>IF(Teams[[#This Row],[WSWin]]="Y", 1,
IF(Teams[[#This Row],[WSWin]] = "N", 0, " "))</f>
        <v xml:space="preserve"> 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3">
      <c r="A334">
        <v>1896</v>
      </c>
      <c r="B334" s="5" t="b">
        <f>Teams[[#This Row],[yearID]]&gt;=1973</f>
        <v>0</v>
      </c>
      <c r="C334" s="5" t="b">
        <f>Teams[[#This Row],[yearID]]&gt;=1903</f>
        <v>0</v>
      </c>
      <c r="D334" t="s">
        <v>157</v>
      </c>
      <c r="E334" t="s">
        <v>328</v>
      </c>
      <c r="F334" t="s">
        <v>199</v>
      </c>
      <c r="G334" s="5" t="str">
        <f>VLOOKUP(Teams[[#This Row],[franchID]],TeamsFranchises!$A$2:$D$121,2,FALSE)</f>
        <v>Cleveland Spiders</v>
      </c>
      <c r="I334">
        <v>2</v>
      </c>
      <c r="J334">
        <v>135</v>
      </c>
      <c r="L334">
        <v>80</v>
      </c>
      <c r="M334">
        <v>48</v>
      </c>
      <c r="P334" t="s">
        <v>51</v>
      </c>
      <c r="Q334" s="5">
        <f>IF(Teams[[#This Row],[LgWin]]="Y", 1,
IF(Teams[[#This Row],[LgWin]] = "N", 0, " "))</f>
        <v>0</v>
      </c>
      <c r="S334" s="5" t="str">
        <f>IF(Teams[[#This Row],[WSWin]]="Y", 1,
IF(Teams[[#This Row],[WSWin]] = "N", 0, " "))</f>
        <v xml:space="preserve"> 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3">
      <c r="A335">
        <v>1896</v>
      </c>
      <c r="B335" s="5" t="b">
        <f>Teams[[#This Row],[yearID]]&gt;=1973</f>
        <v>0</v>
      </c>
      <c r="C335" s="5" t="b">
        <f>Teams[[#This Row],[yearID]]&gt;=1903</f>
        <v>0</v>
      </c>
      <c r="D335" t="s">
        <v>157</v>
      </c>
      <c r="E335" t="s">
        <v>395</v>
      </c>
      <c r="F335" t="s">
        <v>172</v>
      </c>
      <c r="G335" s="5" t="str">
        <f>VLOOKUP(Teams[[#This Row],[franchID]],TeamsFranchises!$A$2:$D$121,2,FALSE)</f>
        <v>Louisville Colonels</v>
      </c>
      <c r="I335">
        <v>12</v>
      </c>
      <c r="J335">
        <v>134</v>
      </c>
      <c r="L335">
        <v>38</v>
      </c>
      <c r="M335">
        <v>93</v>
      </c>
      <c r="P335" t="s">
        <v>51</v>
      </c>
      <c r="Q335" s="5">
        <f>IF(Teams[[#This Row],[LgWin]]="Y", 1,
IF(Teams[[#This Row],[LgWin]] = "N", 0, " "))</f>
        <v>0</v>
      </c>
      <c r="S335" s="5" t="str">
        <f>IF(Teams[[#This Row],[WSWin]]="Y", 1,
IF(Teams[[#This Row],[WSWin]] = "N", 0, " "))</f>
        <v xml:space="preserve"> 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3">
      <c r="A336">
        <v>1896</v>
      </c>
      <c r="B336" s="5" t="b">
        <f>Teams[[#This Row],[yearID]]&gt;=1973</f>
        <v>0</v>
      </c>
      <c r="C336" s="5" t="b">
        <f>Teams[[#This Row],[yearID]]&gt;=1903</f>
        <v>0</v>
      </c>
      <c r="D336" t="s">
        <v>157</v>
      </c>
      <c r="E336" t="s">
        <v>242</v>
      </c>
      <c r="F336" t="s">
        <v>243</v>
      </c>
      <c r="G336" s="5" t="str">
        <f>VLOOKUP(Teams[[#This Row],[franchID]],TeamsFranchises!$A$2:$D$121,2,FALSE)</f>
        <v>San Francisco Giants</v>
      </c>
      <c r="I336">
        <v>7</v>
      </c>
      <c r="J336">
        <v>133</v>
      </c>
      <c r="L336">
        <v>64</v>
      </c>
      <c r="M336">
        <v>67</v>
      </c>
      <c r="P336" t="s">
        <v>51</v>
      </c>
      <c r="Q336" s="5">
        <f>IF(Teams[[#This Row],[LgWin]]="Y", 1,
IF(Teams[[#This Row],[LgWin]] = "N", 0, " "))</f>
        <v>0</v>
      </c>
      <c r="S336" s="5" t="str">
        <f>IF(Teams[[#This Row],[WSWin]]="Y", 1,
IF(Teams[[#This Row],[WSWin]] = "N", 0, " "))</f>
        <v xml:space="preserve"> 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3">
      <c r="A337">
        <v>1896</v>
      </c>
      <c r="B337" s="5" t="b">
        <f>Teams[[#This Row],[yearID]]&gt;=1973</f>
        <v>0</v>
      </c>
      <c r="C337" s="5" t="b">
        <f>Teams[[#This Row],[yearID]]&gt;=1903</f>
        <v>0</v>
      </c>
      <c r="D337" t="s">
        <v>157</v>
      </c>
      <c r="E337" t="s">
        <v>122</v>
      </c>
      <c r="F337" t="s">
        <v>122</v>
      </c>
      <c r="G337" s="5" t="str">
        <f>VLOOKUP(Teams[[#This Row],[franchID]],TeamsFranchises!$A$2:$D$121,2,FALSE)</f>
        <v>Philadelphia Phillies</v>
      </c>
      <c r="I337">
        <v>8</v>
      </c>
      <c r="J337">
        <v>130</v>
      </c>
      <c r="L337">
        <v>62</v>
      </c>
      <c r="M337">
        <v>68</v>
      </c>
      <c r="P337" t="s">
        <v>51</v>
      </c>
      <c r="Q337" s="5">
        <f>IF(Teams[[#This Row],[LgWin]]="Y", 1,
IF(Teams[[#This Row],[LgWin]] = "N", 0, " "))</f>
        <v>0</v>
      </c>
      <c r="S337" s="5" t="str">
        <f>IF(Teams[[#This Row],[WSWin]]="Y", 1,
IF(Teams[[#This Row],[WSWin]] = "N", 0, " "))</f>
        <v xml:space="preserve"> 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3">
      <c r="A338">
        <v>1896</v>
      </c>
      <c r="B338" s="5" t="b">
        <f>Teams[[#This Row],[yearID]]&gt;=1973</f>
        <v>0</v>
      </c>
      <c r="C338" s="5" t="b">
        <f>Teams[[#This Row],[yearID]]&gt;=1903</f>
        <v>0</v>
      </c>
      <c r="D338" t="s">
        <v>157</v>
      </c>
      <c r="E338" t="s">
        <v>229</v>
      </c>
      <c r="F338" t="s">
        <v>229</v>
      </c>
      <c r="G338" s="5" t="str">
        <f>VLOOKUP(Teams[[#This Row],[franchID]],TeamsFranchises!$A$2:$D$121,2,FALSE)</f>
        <v>Pittsburgh Pirates</v>
      </c>
      <c r="I338">
        <v>6</v>
      </c>
      <c r="J338">
        <v>131</v>
      </c>
      <c r="L338">
        <v>66</v>
      </c>
      <c r="M338">
        <v>63</v>
      </c>
      <c r="P338" t="s">
        <v>51</v>
      </c>
      <c r="Q338" s="5">
        <f>IF(Teams[[#This Row],[LgWin]]="Y", 1,
IF(Teams[[#This Row],[LgWin]] = "N", 0, " "))</f>
        <v>0</v>
      </c>
      <c r="S338" s="5" t="str">
        <f>IF(Teams[[#This Row],[WSWin]]="Y", 1,
IF(Teams[[#This Row],[WSWin]] = "N", 0, " "))</f>
        <v xml:space="preserve"> 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3">
      <c r="A339">
        <v>1896</v>
      </c>
      <c r="B339" s="5" t="b">
        <f>Teams[[#This Row],[yearID]]&gt;=1973</f>
        <v>0</v>
      </c>
      <c r="C339" s="5" t="b">
        <f>Teams[[#This Row],[yearID]]&gt;=1903</f>
        <v>0</v>
      </c>
      <c r="D339" t="s">
        <v>157</v>
      </c>
      <c r="E339" t="s">
        <v>396</v>
      </c>
      <c r="F339" t="s">
        <v>154</v>
      </c>
      <c r="G339" s="5" t="str">
        <f>VLOOKUP(Teams[[#This Row],[franchID]],TeamsFranchises!$A$2:$D$121,2,FALSE)</f>
        <v>St. Louis Cardinals</v>
      </c>
      <c r="I339">
        <v>11</v>
      </c>
      <c r="J339">
        <v>131</v>
      </c>
      <c r="L339">
        <v>40</v>
      </c>
      <c r="M339">
        <v>90</v>
      </c>
      <c r="P339" t="s">
        <v>51</v>
      </c>
      <c r="Q339" s="5">
        <f>IF(Teams[[#This Row],[LgWin]]="Y", 1,
IF(Teams[[#This Row],[LgWin]] = "N", 0, " "))</f>
        <v>0</v>
      </c>
      <c r="S339" s="5" t="str">
        <f>IF(Teams[[#This Row],[WSWin]]="Y", 1,
IF(Teams[[#This Row],[WSWin]] = "N", 0, " "))</f>
        <v xml:space="preserve"> 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3">
      <c r="A340">
        <v>1896</v>
      </c>
      <c r="B340" s="5" t="b">
        <f>Teams[[#This Row],[yearID]]&gt;=1973</f>
        <v>0</v>
      </c>
      <c r="C340" s="5" t="b">
        <f>Teams[[#This Row],[yearID]]&gt;=1903</f>
        <v>0</v>
      </c>
      <c r="D340" t="s">
        <v>157</v>
      </c>
      <c r="E340" t="s">
        <v>126</v>
      </c>
      <c r="F340" t="s">
        <v>126</v>
      </c>
      <c r="G340" s="5" t="str">
        <f>VLOOKUP(Teams[[#This Row],[franchID]],TeamsFranchises!$A$2:$D$121,2,FALSE)</f>
        <v>Washington Senators</v>
      </c>
      <c r="I340">
        <v>9</v>
      </c>
      <c r="J340">
        <v>133</v>
      </c>
      <c r="L340">
        <v>58</v>
      </c>
      <c r="M340">
        <v>73</v>
      </c>
      <c r="P340" t="s">
        <v>51</v>
      </c>
      <c r="Q340" s="5">
        <f>IF(Teams[[#This Row],[LgWin]]="Y", 1,
IF(Teams[[#This Row],[LgWin]] = "N", 0, " "))</f>
        <v>0</v>
      </c>
      <c r="S340" s="5" t="str">
        <f>IF(Teams[[#This Row],[WSWin]]="Y", 1,
IF(Teams[[#This Row],[WSWin]] = "N", 0, " "))</f>
        <v xml:space="preserve"> 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3">
      <c r="A341">
        <v>1897</v>
      </c>
      <c r="B341" s="5" t="b">
        <f>Teams[[#This Row],[yearID]]&gt;=1973</f>
        <v>0</v>
      </c>
      <c r="C341" s="5" t="b">
        <f>Teams[[#This Row],[yearID]]&gt;=1903</f>
        <v>0</v>
      </c>
      <c r="D341" t="s">
        <v>157</v>
      </c>
      <c r="E341" t="s">
        <v>394</v>
      </c>
      <c r="F341" t="s">
        <v>217</v>
      </c>
      <c r="G341" s="5" t="str">
        <f>VLOOKUP(Teams[[#This Row],[franchID]],TeamsFranchises!$A$2:$D$121,2,FALSE)</f>
        <v>Baltimore Orioles</v>
      </c>
      <c r="I341">
        <v>2</v>
      </c>
      <c r="J341">
        <v>136</v>
      </c>
      <c r="L341">
        <v>90</v>
      </c>
      <c r="M341">
        <v>40</v>
      </c>
      <c r="P341" t="s">
        <v>51</v>
      </c>
      <c r="Q341" s="5">
        <f>IF(Teams[[#This Row],[LgWin]]="Y", 1,
IF(Teams[[#This Row],[LgWin]] = "N", 0, " "))</f>
        <v>0</v>
      </c>
      <c r="S341" s="5" t="str">
        <f>IF(Teams[[#This Row],[WSWin]]="Y", 1,
IF(Teams[[#This Row],[WSWin]] = "N", 0, " "))</f>
        <v xml:space="preserve"> 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3">
      <c r="A342">
        <v>1897</v>
      </c>
      <c r="B342" s="5" t="b">
        <f>Teams[[#This Row],[yearID]]&gt;=1973</f>
        <v>0</v>
      </c>
      <c r="C342" s="5" t="b">
        <f>Teams[[#This Row],[yearID]]&gt;=1903</f>
        <v>0</v>
      </c>
      <c r="D342" t="s">
        <v>157</v>
      </c>
      <c r="E342" t="s">
        <v>262</v>
      </c>
      <c r="F342" t="s">
        <v>260</v>
      </c>
      <c r="G342" s="5" t="str">
        <f>VLOOKUP(Teams[[#This Row],[franchID]],TeamsFranchises!$A$2:$D$121,2,FALSE)</f>
        <v>Los Angeles Dodgers</v>
      </c>
      <c r="I342">
        <v>7</v>
      </c>
      <c r="J342">
        <v>136</v>
      </c>
      <c r="L342">
        <v>61</v>
      </c>
      <c r="M342">
        <v>71</v>
      </c>
      <c r="P342" t="s">
        <v>51</v>
      </c>
      <c r="Q342" s="5">
        <f>IF(Teams[[#This Row],[LgWin]]="Y", 1,
IF(Teams[[#This Row],[LgWin]] = "N", 0, " "))</f>
        <v>0</v>
      </c>
      <c r="S342" s="5" t="str">
        <f>IF(Teams[[#This Row],[WSWin]]="Y", 1,
IF(Teams[[#This Row],[WSWin]] = "N", 0, " "))</f>
        <v xml:space="preserve"> 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3">
      <c r="A343">
        <v>1897</v>
      </c>
      <c r="B343" s="5" t="b">
        <f>Teams[[#This Row],[yearID]]&gt;=1973</f>
        <v>0</v>
      </c>
      <c r="C343" s="5" t="b">
        <f>Teams[[#This Row],[yearID]]&gt;=1903</f>
        <v>0</v>
      </c>
      <c r="D343" t="s">
        <v>157</v>
      </c>
      <c r="E343" t="s">
        <v>158</v>
      </c>
      <c r="F343" t="s">
        <v>159</v>
      </c>
      <c r="G343" s="5" t="str">
        <f>VLOOKUP(Teams[[#This Row],[franchID]],TeamsFranchises!$A$2:$D$121,2,FALSE)</f>
        <v>Atlanta Braves</v>
      </c>
      <c r="I343">
        <v>1</v>
      </c>
      <c r="J343">
        <v>135</v>
      </c>
      <c r="L343">
        <v>93</v>
      </c>
      <c r="M343">
        <v>39</v>
      </c>
      <c r="P343" t="s">
        <v>76</v>
      </c>
      <c r="Q343" s="5">
        <f>IF(Teams[[#This Row],[LgWin]]="Y", 1,
IF(Teams[[#This Row],[LgWin]] = "N", 0, " "))</f>
        <v>1</v>
      </c>
      <c r="S343" s="5" t="str">
        <f>IF(Teams[[#This Row],[WSWin]]="Y", 1,
IF(Teams[[#This Row],[WSWin]] = "N", 0, " "))</f>
        <v xml:space="preserve"> 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3">
      <c r="A344">
        <v>1897</v>
      </c>
      <c r="B344" s="5" t="b">
        <f>Teams[[#This Row],[yearID]]&gt;=1973</f>
        <v>0</v>
      </c>
      <c r="C344" s="5" t="b">
        <f>Teams[[#This Row],[yearID]]&gt;=1903</f>
        <v>0</v>
      </c>
      <c r="D344" t="s">
        <v>157</v>
      </c>
      <c r="E344" t="s">
        <v>161</v>
      </c>
      <c r="F344" t="s">
        <v>162</v>
      </c>
      <c r="G344" s="5" t="str">
        <f>VLOOKUP(Teams[[#This Row],[franchID]],TeamsFranchises!$A$2:$D$121,2,FALSE)</f>
        <v>Chicago Cubs</v>
      </c>
      <c r="I344">
        <v>9</v>
      </c>
      <c r="J344">
        <v>138</v>
      </c>
      <c r="L344">
        <v>59</v>
      </c>
      <c r="M344">
        <v>73</v>
      </c>
      <c r="P344" t="s">
        <v>51</v>
      </c>
      <c r="Q344" s="5">
        <f>IF(Teams[[#This Row],[LgWin]]="Y", 1,
IF(Teams[[#This Row],[LgWin]] = "N", 0, " "))</f>
        <v>0</v>
      </c>
      <c r="S344" s="5" t="str">
        <f>IF(Teams[[#This Row],[WSWin]]="Y", 1,
IF(Teams[[#This Row],[WSWin]] = "N", 0, " "))</f>
        <v xml:space="preserve"> 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3">
      <c r="A345">
        <v>1897</v>
      </c>
      <c r="B345" s="5" t="b">
        <f>Teams[[#This Row],[yearID]]&gt;=1973</f>
        <v>0</v>
      </c>
      <c r="C345" s="5" t="b">
        <f>Teams[[#This Row],[yearID]]&gt;=1903</f>
        <v>0</v>
      </c>
      <c r="D345" t="s">
        <v>157</v>
      </c>
      <c r="E345" t="s">
        <v>167</v>
      </c>
      <c r="F345" t="s">
        <v>167</v>
      </c>
      <c r="G345" s="5" t="str">
        <f>VLOOKUP(Teams[[#This Row],[franchID]],TeamsFranchises!$A$2:$D$121,2,FALSE)</f>
        <v>Cincinnati Reds</v>
      </c>
      <c r="I345">
        <v>4</v>
      </c>
      <c r="J345">
        <v>134</v>
      </c>
      <c r="L345">
        <v>76</v>
      </c>
      <c r="M345">
        <v>56</v>
      </c>
      <c r="P345" t="s">
        <v>51</v>
      </c>
      <c r="Q345" s="5">
        <f>IF(Teams[[#This Row],[LgWin]]="Y", 1,
IF(Teams[[#This Row],[LgWin]] = "N", 0, " "))</f>
        <v>0</v>
      </c>
      <c r="S345" s="5" t="str">
        <f>IF(Teams[[#This Row],[WSWin]]="Y", 1,
IF(Teams[[#This Row],[WSWin]] = "N", 0, " "))</f>
        <v xml:space="preserve"> 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3">
      <c r="A346">
        <v>1897</v>
      </c>
      <c r="B346" s="5" t="b">
        <f>Teams[[#This Row],[yearID]]&gt;=1973</f>
        <v>0</v>
      </c>
      <c r="C346" s="5" t="b">
        <f>Teams[[#This Row],[yearID]]&gt;=1903</f>
        <v>0</v>
      </c>
      <c r="D346" t="s">
        <v>157</v>
      </c>
      <c r="E346" t="s">
        <v>328</v>
      </c>
      <c r="F346" t="s">
        <v>199</v>
      </c>
      <c r="G346" s="5" t="str">
        <f>VLOOKUP(Teams[[#This Row],[franchID]],TeamsFranchises!$A$2:$D$121,2,FALSE)</f>
        <v>Cleveland Spiders</v>
      </c>
      <c r="I346">
        <v>5</v>
      </c>
      <c r="J346">
        <v>130</v>
      </c>
      <c r="L346">
        <v>69</v>
      </c>
      <c r="M346">
        <v>62</v>
      </c>
      <c r="P346" t="s">
        <v>51</v>
      </c>
      <c r="Q346" s="5">
        <f>IF(Teams[[#This Row],[LgWin]]="Y", 1,
IF(Teams[[#This Row],[LgWin]] = "N", 0, " "))</f>
        <v>0</v>
      </c>
      <c r="S346" s="5" t="str">
        <f>IF(Teams[[#This Row],[WSWin]]="Y", 1,
IF(Teams[[#This Row],[WSWin]] = "N", 0, " "))</f>
        <v xml:space="preserve"> 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3">
      <c r="A347">
        <v>1897</v>
      </c>
      <c r="B347" s="5" t="b">
        <f>Teams[[#This Row],[yearID]]&gt;=1973</f>
        <v>0</v>
      </c>
      <c r="C347" s="5" t="b">
        <f>Teams[[#This Row],[yearID]]&gt;=1903</f>
        <v>0</v>
      </c>
      <c r="D347" t="s">
        <v>157</v>
      </c>
      <c r="E347" t="s">
        <v>395</v>
      </c>
      <c r="F347" t="s">
        <v>172</v>
      </c>
      <c r="G347" s="5" t="str">
        <f>VLOOKUP(Teams[[#This Row],[franchID]],TeamsFranchises!$A$2:$D$121,2,FALSE)</f>
        <v>Louisville Colonels</v>
      </c>
      <c r="I347">
        <v>11</v>
      </c>
      <c r="J347">
        <v>135</v>
      </c>
      <c r="L347">
        <v>52</v>
      </c>
      <c r="M347">
        <v>78</v>
      </c>
      <c r="P347" t="s">
        <v>51</v>
      </c>
      <c r="Q347" s="5">
        <f>IF(Teams[[#This Row],[LgWin]]="Y", 1,
IF(Teams[[#This Row],[LgWin]] = "N", 0, " "))</f>
        <v>0</v>
      </c>
      <c r="S347" s="5" t="str">
        <f>IF(Teams[[#This Row],[WSWin]]="Y", 1,
IF(Teams[[#This Row],[WSWin]] = "N", 0, " "))</f>
        <v xml:space="preserve"> 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3">
      <c r="A348">
        <v>1897</v>
      </c>
      <c r="B348" s="5" t="b">
        <f>Teams[[#This Row],[yearID]]&gt;=1973</f>
        <v>0</v>
      </c>
      <c r="C348" s="5" t="b">
        <f>Teams[[#This Row],[yearID]]&gt;=1903</f>
        <v>0</v>
      </c>
      <c r="D348" t="s">
        <v>157</v>
      </c>
      <c r="E348" t="s">
        <v>242</v>
      </c>
      <c r="F348" t="s">
        <v>243</v>
      </c>
      <c r="G348" s="5" t="str">
        <f>VLOOKUP(Teams[[#This Row],[franchID]],TeamsFranchises!$A$2:$D$121,2,FALSE)</f>
        <v>San Francisco Giants</v>
      </c>
      <c r="I348">
        <v>3</v>
      </c>
      <c r="J348">
        <v>137</v>
      </c>
      <c r="L348">
        <v>83</v>
      </c>
      <c r="M348">
        <v>48</v>
      </c>
      <c r="P348" t="s">
        <v>51</v>
      </c>
      <c r="Q348" s="5">
        <f>IF(Teams[[#This Row],[LgWin]]="Y", 1,
IF(Teams[[#This Row],[LgWin]] = "N", 0, " "))</f>
        <v>0</v>
      </c>
      <c r="S348" s="5" t="str">
        <f>IF(Teams[[#This Row],[WSWin]]="Y", 1,
IF(Teams[[#This Row],[WSWin]] = "N", 0, " "))</f>
        <v xml:space="preserve"> 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3">
      <c r="A349">
        <v>1897</v>
      </c>
      <c r="B349" s="5" t="b">
        <f>Teams[[#This Row],[yearID]]&gt;=1973</f>
        <v>0</v>
      </c>
      <c r="C349" s="5" t="b">
        <f>Teams[[#This Row],[yearID]]&gt;=1903</f>
        <v>0</v>
      </c>
      <c r="D349" t="s">
        <v>157</v>
      </c>
      <c r="E349" t="s">
        <v>122</v>
      </c>
      <c r="F349" t="s">
        <v>122</v>
      </c>
      <c r="G349" s="5" t="str">
        <f>VLOOKUP(Teams[[#This Row],[franchID]],TeamsFranchises!$A$2:$D$121,2,FALSE)</f>
        <v>Philadelphia Phillies</v>
      </c>
      <c r="I349">
        <v>10</v>
      </c>
      <c r="J349">
        <v>133</v>
      </c>
      <c r="L349">
        <v>55</v>
      </c>
      <c r="M349">
        <v>77</v>
      </c>
      <c r="P349" t="s">
        <v>51</v>
      </c>
      <c r="Q349" s="5">
        <f>IF(Teams[[#This Row],[LgWin]]="Y", 1,
IF(Teams[[#This Row],[LgWin]] = "N", 0, " "))</f>
        <v>0</v>
      </c>
      <c r="S349" s="5" t="str">
        <f>IF(Teams[[#This Row],[WSWin]]="Y", 1,
IF(Teams[[#This Row],[WSWin]] = "N", 0, " "))</f>
        <v xml:space="preserve"> 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3">
      <c r="A350">
        <v>1897</v>
      </c>
      <c r="B350" s="5" t="b">
        <f>Teams[[#This Row],[yearID]]&gt;=1973</f>
        <v>0</v>
      </c>
      <c r="C350" s="5" t="b">
        <f>Teams[[#This Row],[yearID]]&gt;=1903</f>
        <v>0</v>
      </c>
      <c r="D350" t="s">
        <v>157</v>
      </c>
      <c r="E350" t="s">
        <v>229</v>
      </c>
      <c r="F350" t="s">
        <v>229</v>
      </c>
      <c r="G350" s="5" t="str">
        <f>VLOOKUP(Teams[[#This Row],[franchID]],TeamsFranchises!$A$2:$D$121,2,FALSE)</f>
        <v>Pittsburgh Pirates</v>
      </c>
      <c r="I350">
        <v>8</v>
      </c>
      <c r="J350">
        <v>134</v>
      </c>
      <c r="L350">
        <v>60</v>
      </c>
      <c r="M350">
        <v>71</v>
      </c>
      <c r="P350" t="s">
        <v>51</v>
      </c>
      <c r="Q350" s="5">
        <f>IF(Teams[[#This Row],[LgWin]]="Y", 1,
IF(Teams[[#This Row],[LgWin]] = "N", 0, " "))</f>
        <v>0</v>
      </c>
      <c r="S350" s="5" t="str">
        <f>IF(Teams[[#This Row],[WSWin]]="Y", 1,
IF(Teams[[#This Row],[WSWin]] = "N", 0, " "))</f>
        <v xml:space="preserve"> 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3">
      <c r="A351">
        <v>1897</v>
      </c>
      <c r="B351" s="5" t="b">
        <f>Teams[[#This Row],[yearID]]&gt;=1973</f>
        <v>0</v>
      </c>
      <c r="C351" s="5" t="b">
        <f>Teams[[#This Row],[yearID]]&gt;=1903</f>
        <v>0</v>
      </c>
      <c r="D351" t="s">
        <v>157</v>
      </c>
      <c r="E351" t="s">
        <v>396</v>
      </c>
      <c r="F351" t="s">
        <v>154</v>
      </c>
      <c r="G351" s="5" t="str">
        <f>VLOOKUP(Teams[[#This Row],[franchID]],TeamsFranchises!$A$2:$D$121,2,FALSE)</f>
        <v>St. Louis Cardinals</v>
      </c>
      <c r="I351">
        <v>12</v>
      </c>
      <c r="J351">
        <v>133</v>
      </c>
      <c r="L351">
        <v>29</v>
      </c>
      <c r="M351">
        <v>102</v>
      </c>
      <c r="P351" t="s">
        <v>51</v>
      </c>
      <c r="Q351" s="5">
        <f>IF(Teams[[#This Row],[LgWin]]="Y", 1,
IF(Teams[[#This Row],[LgWin]] = "N", 0, " "))</f>
        <v>0</v>
      </c>
      <c r="S351" s="5" t="str">
        <f>IF(Teams[[#This Row],[WSWin]]="Y", 1,
IF(Teams[[#This Row],[WSWin]] = "N", 0, " "))</f>
        <v xml:space="preserve"> 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3">
      <c r="A352">
        <v>1897</v>
      </c>
      <c r="B352" s="5" t="b">
        <f>Teams[[#This Row],[yearID]]&gt;=1973</f>
        <v>0</v>
      </c>
      <c r="C352" s="5" t="b">
        <f>Teams[[#This Row],[yearID]]&gt;=1903</f>
        <v>0</v>
      </c>
      <c r="D352" t="s">
        <v>157</v>
      </c>
      <c r="E352" t="s">
        <v>126</v>
      </c>
      <c r="F352" t="s">
        <v>126</v>
      </c>
      <c r="G352" s="5" t="str">
        <f>VLOOKUP(Teams[[#This Row],[franchID]],TeamsFranchises!$A$2:$D$121,2,FALSE)</f>
        <v>Washington Senators</v>
      </c>
      <c r="I352">
        <v>6</v>
      </c>
      <c r="J352">
        <v>133</v>
      </c>
      <c r="L352">
        <v>61</v>
      </c>
      <c r="M352">
        <v>71</v>
      </c>
      <c r="P352" t="s">
        <v>51</v>
      </c>
      <c r="Q352" s="5">
        <f>IF(Teams[[#This Row],[LgWin]]="Y", 1,
IF(Teams[[#This Row],[LgWin]] = "N", 0, " "))</f>
        <v>0</v>
      </c>
      <c r="S352" s="5" t="str">
        <f>IF(Teams[[#This Row],[WSWin]]="Y", 1,
IF(Teams[[#This Row],[WSWin]] = "N", 0, " "))</f>
        <v xml:space="preserve"> 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3">
      <c r="A353">
        <v>1898</v>
      </c>
      <c r="B353" s="5" t="b">
        <f>Teams[[#This Row],[yearID]]&gt;=1973</f>
        <v>0</v>
      </c>
      <c r="C353" s="5" t="b">
        <f>Teams[[#This Row],[yearID]]&gt;=1903</f>
        <v>0</v>
      </c>
      <c r="D353" t="s">
        <v>157</v>
      </c>
      <c r="E353" t="s">
        <v>394</v>
      </c>
      <c r="F353" t="s">
        <v>217</v>
      </c>
      <c r="G353" s="5" t="str">
        <f>VLOOKUP(Teams[[#This Row],[franchID]],TeamsFranchises!$A$2:$D$121,2,FALSE)</f>
        <v>Baltimore Orioles</v>
      </c>
      <c r="I353">
        <v>2</v>
      </c>
      <c r="J353">
        <v>153</v>
      </c>
      <c r="L353">
        <v>96</v>
      </c>
      <c r="M353">
        <v>53</v>
      </c>
      <c r="P353" t="s">
        <v>51</v>
      </c>
      <c r="Q353" s="5">
        <f>IF(Teams[[#This Row],[LgWin]]="Y", 1,
IF(Teams[[#This Row],[LgWin]] = "N", 0, " "))</f>
        <v>0</v>
      </c>
      <c r="S353" s="5" t="str">
        <f>IF(Teams[[#This Row],[WSWin]]="Y", 1,
IF(Teams[[#This Row],[WSWin]] = "N", 0, " "))</f>
        <v xml:space="preserve"> 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3">
      <c r="A354">
        <v>1898</v>
      </c>
      <c r="B354" s="5" t="b">
        <f>Teams[[#This Row],[yearID]]&gt;=1973</f>
        <v>0</v>
      </c>
      <c r="C354" s="5" t="b">
        <f>Teams[[#This Row],[yearID]]&gt;=1903</f>
        <v>0</v>
      </c>
      <c r="D354" t="s">
        <v>157</v>
      </c>
      <c r="E354" t="s">
        <v>262</v>
      </c>
      <c r="F354" t="s">
        <v>260</v>
      </c>
      <c r="G354" s="5" t="str">
        <f>VLOOKUP(Teams[[#This Row],[franchID]],TeamsFranchises!$A$2:$D$121,2,FALSE)</f>
        <v>Los Angeles Dodgers</v>
      </c>
      <c r="I354">
        <v>10</v>
      </c>
      <c r="J354">
        <v>149</v>
      </c>
      <c r="L354">
        <v>54</v>
      </c>
      <c r="M354">
        <v>91</v>
      </c>
      <c r="P354" t="s">
        <v>51</v>
      </c>
      <c r="Q354" s="5">
        <f>IF(Teams[[#This Row],[LgWin]]="Y", 1,
IF(Teams[[#This Row],[LgWin]] = "N", 0, " "))</f>
        <v>0</v>
      </c>
      <c r="S354" s="5" t="str">
        <f>IF(Teams[[#This Row],[WSWin]]="Y", 1,
IF(Teams[[#This Row],[WSWin]] = "N", 0, " "))</f>
        <v xml:space="preserve"> 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3">
      <c r="A355">
        <v>1898</v>
      </c>
      <c r="B355" s="5" t="b">
        <f>Teams[[#This Row],[yearID]]&gt;=1973</f>
        <v>0</v>
      </c>
      <c r="C355" s="5" t="b">
        <f>Teams[[#This Row],[yearID]]&gt;=1903</f>
        <v>0</v>
      </c>
      <c r="D355" t="s">
        <v>157</v>
      </c>
      <c r="E355" t="s">
        <v>158</v>
      </c>
      <c r="F355" t="s">
        <v>159</v>
      </c>
      <c r="G355" s="5" t="str">
        <f>VLOOKUP(Teams[[#This Row],[franchID]],TeamsFranchises!$A$2:$D$121,2,FALSE)</f>
        <v>Atlanta Braves</v>
      </c>
      <c r="I355">
        <v>1</v>
      </c>
      <c r="J355">
        <v>152</v>
      </c>
      <c r="L355">
        <v>102</v>
      </c>
      <c r="M355">
        <v>47</v>
      </c>
      <c r="P355" t="s">
        <v>76</v>
      </c>
      <c r="Q355" s="5">
        <f>IF(Teams[[#This Row],[LgWin]]="Y", 1,
IF(Teams[[#This Row],[LgWin]] = "N", 0, " "))</f>
        <v>1</v>
      </c>
      <c r="S355" s="5" t="str">
        <f>IF(Teams[[#This Row],[WSWin]]="Y", 1,
IF(Teams[[#This Row],[WSWin]] = "N", 0, " "))</f>
        <v xml:space="preserve"> 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3">
      <c r="A356">
        <v>1898</v>
      </c>
      <c r="B356" s="5" t="b">
        <f>Teams[[#This Row],[yearID]]&gt;=1973</f>
        <v>0</v>
      </c>
      <c r="C356" s="5" t="b">
        <f>Teams[[#This Row],[yearID]]&gt;=1903</f>
        <v>0</v>
      </c>
      <c r="D356" t="s">
        <v>157</v>
      </c>
      <c r="E356" t="s">
        <v>161</v>
      </c>
      <c r="F356" t="s">
        <v>162</v>
      </c>
      <c r="G356" s="5" t="str">
        <f>VLOOKUP(Teams[[#This Row],[franchID]],TeamsFranchises!$A$2:$D$121,2,FALSE)</f>
        <v>Chicago Cubs</v>
      </c>
      <c r="I356">
        <v>4</v>
      </c>
      <c r="J356">
        <v>152</v>
      </c>
      <c r="L356">
        <v>85</v>
      </c>
      <c r="M356">
        <v>65</v>
      </c>
      <c r="P356" t="s">
        <v>51</v>
      </c>
      <c r="Q356" s="5">
        <f>IF(Teams[[#This Row],[LgWin]]="Y", 1,
IF(Teams[[#This Row],[LgWin]] = "N", 0, " "))</f>
        <v>0</v>
      </c>
      <c r="S356" s="5" t="str">
        <f>IF(Teams[[#This Row],[WSWin]]="Y", 1,
IF(Teams[[#This Row],[WSWin]] = "N", 0, " "))</f>
        <v xml:space="preserve"> 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3">
      <c r="A357">
        <v>1898</v>
      </c>
      <c r="B357" s="5" t="b">
        <f>Teams[[#This Row],[yearID]]&gt;=1973</f>
        <v>0</v>
      </c>
      <c r="C357" s="5" t="b">
        <f>Teams[[#This Row],[yearID]]&gt;=1903</f>
        <v>0</v>
      </c>
      <c r="D357" t="s">
        <v>157</v>
      </c>
      <c r="E357" t="s">
        <v>167</v>
      </c>
      <c r="F357" t="s">
        <v>167</v>
      </c>
      <c r="G357" s="5" t="str">
        <f>VLOOKUP(Teams[[#This Row],[franchID]],TeamsFranchises!$A$2:$D$121,2,FALSE)</f>
        <v>Cincinnati Reds</v>
      </c>
      <c r="I357">
        <v>3</v>
      </c>
      <c r="J357">
        <v>157</v>
      </c>
      <c r="L357">
        <v>92</v>
      </c>
      <c r="M357">
        <v>60</v>
      </c>
      <c r="P357" t="s">
        <v>51</v>
      </c>
      <c r="Q357" s="5">
        <f>IF(Teams[[#This Row],[LgWin]]="Y", 1,
IF(Teams[[#This Row],[LgWin]] = "N", 0, " "))</f>
        <v>0</v>
      </c>
      <c r="S357" s="5" t="str">
        <f>IF(Teams[[#This Row],[WSWin]]="Y", 1,
IF(Teams[[#This Row],[WSWin]] = "N", 0, " "))</f>
        <v xml:space="preserve"> 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3">
      <c r="A358">
        <v>1898</v>
      </c>
      <c r="B358" s="5" t="b">
        <f>Teams[[#This Row],[yearID]]&gt;=1973</f>
        <v>0</v>
      </c>
      <c r="C358" s="5" t="b">
        <f>Teams[[#This Row],[yearID]]&gt;=1903</f>
        <v>0</v>
      </c>
      <c r="D358" t="s">
        <v>157</v>
      </c>
      <c r="E358" t="s">
        <v>328</v>
      </c>
      <c r="F358" t="s">
        <v>199</v>
      </c>
      <c r="G358" s="5" t="str">
        <f>VLOOKUP(Teams[[#This Row],[franchID]],TeamsFranchises!$A$2:$D$121,2,FALSE)</f>
        <v>Cleveland Spiders</v>
      </c>
      <c r="I358">
        <v>5</v>
      </c>
      <c r="J358">
        <v>156</v>
      </c>
      <c r="L358">
        <v>81</v>
      </c>
      <c r="M358">
        <v>68</v>
      </c>
      <c r="P358" t="s">
        <v>51</v>
      </c>
      <c r="Q358" s="5">
        <f>IF(Teams[[#This Row],[LgWin]]="Y", 1,
IF(Teams[[#This Row],[LgWin]] = "N", 0, " "))</f>
        <v>0</v>
      </c>
      <c r="S358" s="5" t="str">
        <f>IF(Teams[[#This Row],[WSWin]]="Y", 1,
IF(Teams[[#This Row],[WSWin]] = "N", 0, " "))</f>
        <v xml:space="preserve"> 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3">
      <c r="A359">
        <v>1898</v>
      </c>
      <c r="B359" s="5" t="b">
        <f>Teams[[#This Row],[yearID]]&gt;=1973</f>
        <v>0</v>
      </c>
      <c r="C359" s="5" t="b">
        <f>Teams[[#This Row],[yearID]]&gt;=1903</f>
        <v>0</v>
      </c>
      <c r="D359" t="s">
        <v>157</v>
      </c>
      <c r="E359" t="s">
        <v>395</v>
      </c>
      <c r="F359" t="s">
        <v>172</v>
      </c>
      <c r="G359" s="5" t="str">
        <f>VLOOKUP(Teams[[#This Row],[franchID]],TeamsFranchises!$A$2:$D$121,2,FALSE)</f>
        <v>Louisville Colonels</v>
      </c>
      <c r="I359">
        <v>9</v>
      </c>
      <c r="J359">
        <v>154</v>
      </c>
      <c r="L359">
        <v>70</v>
      </c>
      <c r="M359">
        <v>81</v>
      </c>
      <c r="P359" t="s">
        <v>51</v>
      </c>
      <c r="Q359" s="5">
        <f>IF(Teams[[#This Row],[LgWin]]="Y", 1,
IF(Teams[[#This Row],[LgWin]] = "N", 0, " "))</f>
        <v>0</v>
      </c>
      <c r="S359" s="5" t="str">
        <f>IF(Teams[[#This Row],[WSWin]]="Y", 1,
IF(Teams[[#This Row],[WSWin]] = "N", 0, " "))</f>
        <v xml:space="preserve"> 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3">
      <c r="A360">
        <v>1898</v>
      </c>
      <c r="B360" s="5" t="b">
        <f>Teams[[#This Row],[yearID]]&gt;=1973</f>
        <v>0</v>
      </c>
      <c r="C360" s="5" t="b">
        <f>Teams[[#This Row],[yearID]]&gt;=1903</f>
        <v>0</v>
      </c>
      <c r="D360" t="s">
        <v>157</v>
      </c>
      <c r="E360" t="s">
        <v>242</v>
      </c>
      <c r="F360" t="s">
        <v>243</v>
      </c>
      <c r="G360" s="5" t="str">
        <f>VLOOKUP(Teams[[#This Row],[franchID]],TeamsFranchises!$A$2:$D$121,2,FALSE)</f>
        <v>San Francisco Giants</v>
      </c>
      <c r="I360">
        <v>7</v>
      </c>
      <c r="J360">
        <v>156</v>
      </c>
      <c r="L360">
        <v>77</v>
      </c>
      <c r="M360">
        <v>73</v>
      </c>
      <c r="P360" t="s">
        <v>51</v>
      </c>
      <c r="Q360" s="5">
        <f>IF(Teams[[#This Row],[LgWin]]="Y", 1,
IF(Teams[[#This Row],[LgWin]] = "N", 0, " "))</f>
        <v>0</v>
      </c>
      <c r="S360" s="5" t="str">
        <f>IF(Teams[[#This Row],[WSWin]]="Y", 1,
IF(Teams[[#This Row],[WSWin]] = "N", 0, " "))</f>
        <v xml:space="preserve"> 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3">
      <c r="A361">
        <v>1898</v>
      </c>
      <c r="B361" s="5" t="b">
        <f>Teams[[#This Row],[yearID]]&gt;=1973</f>
        <v>0</v>
      </c>
      <c r="C361" s="5" t="b">
        <f>Teams[[#This Row],[yearID]]&gt;=1903</f>
        <v>0</v>
      </c>
      <c r="D361" t="s">
        <v>157</v>
      </c>
      <c r="E361" t="s">
        <v>122</v>
      </c>
      <c r="F361" t="s">
        <v>122</v>
      </c>
      <c r="G361" s="5" t="str">
        <f>VLOOKUP(Teams[[#This Row],[franchID]],TeamsFranchises!$A$2:$D$121,2,FALSE)</f>
        <v>Philadelphia Phillies</v>
      </c>
      <c r="I361">
        <v>6</v>
      </c>
      <c r="J361">
        <v>150</v>
      </c>
      <c r="L361">
        <v>78</v>
      </c>
      <c r="M361">
        <v>71</v>
      </c>
      <c r="P361" t="s">
        <v>51</v>
      </c>
      <c r="Q361" s="5">
        <f>IF(Teams[[#This Row],[LgWin]]="Y", 1,
IF(Teams[[#This Row],[LgWin]] = "N", 0, " "))</f>
        <v>0</v>
      </c>
      <c r="S361" s="5" t="str">
        <f>IF(Teams[[#This Row],[WSWin]]="Y", 1,
IF(Teams[[#This Row],[WSWin]] = "N", 0, " "))</f>
        <v xml:space="preserve"> 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3">
      <c r="A362">
        <v>1898</v>
      </c>
      <c r="B362" s="5" t="b">
        <f>Teams[[#This Row],[yearID]]&gt;=1973</f>
        <v>0</v>
      </c>
      <c r="C362" s="5" t="b">
        <f>Teams[[#This Row],[yearID]]&gt;=1903</f>
        <v>0</v>
      </c>
      <c r="D362" t="s">
        <v>157</v>
      </c>
      <c r="E362" t="s">
        <v>229</v>
      </c>
      <c r="F362" t="s">
        <v>229</v>
      </c>
      <c r="G362" s="5" t="str">
        <f>VLOOKUP(Teams[[#This Row],[franchID]],TeamsFranchises!$A$2:$D$121,2,FALSE)</f>
        <v>Pittsburgh Pirates</v>
      </c>
      <c r="I362">
        <v>8</v>
      </c>
      <c r="J362">
        <v>152</v>
      </c>
      <c r="L362">
        <v>72</v>
      </c>
      <c r="M362">
        <v>76</v>
      </c>
      <c r="P362" t="s">
        <v>51</v>
      </c>
      <c r="Q362" s="5">
        <f>IF(Teams[[#This Row],[LgWin]]="Y", 1,
IF(Teams[[#This Row],[LgWin]] = "N", 0, " "))</f>
        <v>0</v>
      </c>
      <c r="S362" s="5" t="str">
        <f>IF(Teams[[#This Row],[WSWin]]="Y", 1,
IF(Teams[[#This Row],[WSWin]] = "N", 0, " "))</f>
        <v xml:space="preserve"> 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3">
      <c r="A363">
        <v>1898</v>
      </c>
      <c r="B363" s="5" t="b">
        <f>Teams[[#This Row],[yearID]]&gt;=1973</f>
        <v>0</v>
      </c>
      <c r="C363" s="5" t="b">
        <f>Teams[[#This Row],[yearID]]&gt;=1903</f>
        <v>0</v>
      </c>
      <c r="D363" t="s">
        <v>157</v>
      </c>
      <c r="E363" t="s">
        <v>396</v>
      </c>
      <c r="F363" t="s">
        <v>154</v>
      </c>
      <c r="G363" s="5" t="str">
        <f>VLOOKUP(Teams[[#This Row],[franchID]],TeamsFranchises!$A$2:$D$121,2,FALSE)</f>
        <v>St. Louis Cardinals</v>
      </c>
      <c r="I363">
        <v>12</v>
      </c>
      <c r="J363">
        <v>154</v>
      </c>
      <c r="L363">
        <v>39</v>
      </c>
      <c r="M363">
        <v>111</v>
      </c>
      <c r="P363" t="s">
        <v>51</v>
      </c>
      <c r="Q363" s="5">
        <f>IF(Teams[[#This Row],[LgWin]]="Y", 1,
IF(Teams[[#This Row],[LgWin]] = "N", 0, " "))</f>
        <v>0</v>
      </c>
      <c r="S363" s="5" t="str">
        <f>IF(Teams[[#This Row],[WSWin]]="Y", 1,
IF(Teams[[#This Row],[WSWin]] = "N", 0, " "))</f>
        <v xml:space="preserve"> 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3">
      <c r="A364">
        <v>1898</v>
      </c>
      <c r="B364" s="5" t="b">
        <f>Teams[[#This Row],[yearID]]&gt;=1973</f>
        <v>0</v>
      </c>
      <c r="C364" s="5" t="b">
        <f>Teams[[#This Row],[yearID]]&gt;=1903</f>
        <v>0</v>
      </c>
      <c r="D364" t="s">
        <v>157</v>
      </c>
      <c r="E364" t="s">
        <v>126</v>
      </c>
      <c r="F364" t="s">
        <v>126</v>
      </c>
      <c r="G364" s="5" t="str">
        <f>VLOOKUP(Teams[[#This Row],[franchID]],TeamsFranchises!$A$2:$D$121,2,FALSE)</f>
        <v>Washington Senators</v>
      </c>
      <c r="I364">
        <v>11</v>
      </c>
      <c r="J364">
        <v>155</v>
      </c>
      <c r="L364">
        <v>51</v>
      </c>
      <c r="M364">
        <v>101</v>
      </c>
      <c r="P364" t="s">
        <v>51</v>
      </c>
      <c r="Q364" s="5">
        <f>IF(Teams[[#This Row],[LgWin]]="Y", 1,
IF(Teams[[#This Row],[LgWin]] = "N", 0, " "))</f>
        <v>0</v>
      </c>
      <c r="S364" s="5" t="str">
        <f>IF(Teams[[#This Row],[WSWin]]="Y", 1,
IF(Teams[[#This Row],[WSWin]] = "N", 0, " "))</f>
        <v xml:space="preserve"> 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3">
      <c r="A365">
        <v>1899</v>
      </c>
      <c r="B365" s="5" t="b">
        <f>Teams[[#This Row],[yearID]]&gt;=1973</f>
        <v>0</v>
      </c>
      <c r="C365" s="5" t="b">
        <f>Teams[[#This Row],[yearID]]&gt;=1903</f>
        <v>0</v>
      </c>
      <c r="D365" t="s">
        <v>157</v>
      </c>
      <c r="E365" t="s">
        <v>394</v>
      </c>
      <c r="F365" t="s">
        <v>217</v>
      </c>
      <c r="G365" s="5" t="str">
        <f>VLOOKUP(Teams[[#This Row],[franchID]],TeamsFranchises!$A$2:$D$121,2,FALSE)</f>
        <v>Baltimore Orioles</v>
      </c>
      <c r="I365">
        <v>4</v>
      </c>
      <c r="J365">
        <v>151</v>
      </c>
      <c r="L365">
        <v>86</v>
      </c>
      <c r="M365">
        <v>62</v>
      </c>
      <c r="P365" t="s">
        <v>51</v>
      </c>
      <c r="Q365" s="5">
        <f>IF(Teams[[#This Row],[LgWin]]="Y", 1,
IF(Teams[[#This Row],[LgWin]] = "N", 0, " "))</f>
        <v>0</v>
      </c>
      <c r="S365" s="5" t="str">
        <f>IF(Teams[[#This Row],[WSWin]]="Y", 1,
IF(Teams[[#This Row],[WSWin]] = "N", 0, " "))</f>
        <v xml:space="preserve"> 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3">
      <c r="A366">
        <v>1899</v>
      </c>
      <c r="B366" s="5" t="b">
        <f>Teams[[#This Row],[yearID]]&gt;=1973</f>
        <v>0</v>
      </c>
      <c r="C366" s="5" t="b">
        <f>Teams[[#This Row],[yearID]]&gt;=1903</f>
        <v>0</v>
      </c>
      <c r="D366" t="s">
        <v>157</v>
      </c>
      <c r="E366" t="s">
        <v>262</v>
      </c>
      <c r="F366" t="s">
        <v>260</v>
      </c>
      <c r="G366" s="5" t="str">
        <f>VLOOKUP(Teams[[#This Row],[franchID]],TeamsFranchises!$A$2:$D$121,2,FALSE)</f>
        <v>Los Angeles Dodgers</v>
      </c>
      <c r="I366">
        <v>1</v>
      </c>
      <c r="J366">
        <v>148</v>
      </c>
      <c r="L366">
        <v>101</v>
      </c>
      <c r="M366">
        <v>47</v>
      </c>
      <c r="P366" t="s">
        <v>76</v>
      </c>
      <c r="Q366" s="5">
        <f>IF(Teams[[#This Row],[LgWin]]="Y", 1,
IF(Teams[[#This Row],[LgWin]] = "N", 0, " "))</f>
        <v>1</v>
      </c>
      <c r="S366" s="5" t="str">
        <f>IF(Teams[[#This Row],[WSWin]]="Y", 1,
IF(Teams[[#This Row],[WSWin]] = "N", 0, " "))</f>
        <v xml:space="preserve"> 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3">
      <c r="A367">
        <v>1899</v>
      </c>
      <c r="B367" s="5" t="b">
        <f>Teams[[#This Row],[yearID]]&gt;=1973</f>
        <v>0</v>
      </c>
      <c r="C367" s="5" t="b">
        <f>Teams[[#This Row],[yearID]]&gt;=1903</f>
        <v>0</v>
      </c>
      <c r="D367" t="s">
        <v>157</v>
      </c>
      <c r="E367" t="s">
        <v>158</v>
      </c>
      <c r="F367" t="s">
        <v>159</v>
      </c>
      <c r="G367" s="5" t="str">
        <f>VLOOKUP(Teams[[#This Row],[franchID]],TeamsFranchises!$A$2:$D$121,2,FALSE)</f>
        <v>Atlanta Braves</v>
      </c>
      <c r="I367">
        <v>2</v>
      </c>
      <c r="J367">
        <v>153</v>
      </c>
      <c r="L367">
        <v>95</v>
      </c>
      <c r="M367">
        <v>57</v>
      </c>
      <c r="P367" t="s">
        <v>51</v>
      </c>
      <c r="Q367" s="5">
        <f>IF(Teams[[#This Row],[LgWin]]="Y", 1,
IF(Teams[[#This Row],[LgWin]] = "N", 0, " "))</f>
        <v>0</v>
      </c>
      <c r="S367" s="5" t="str">
        <f>IF(Teams[[#This Row],[WSWin]]="Y", 1,
IF(Teams[[#This Row],[WSWin]] = "N", 0, " "))</f>
        <v xml:space="preserve"> 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3">
      <c r="A368">
        <v>1899</v>
      </c>
      <c r="B368" s="5" t="b">
        <f>Teams[[#This Row],[yearID]]&gt;=1973</f>
        <v>0</v>
      </c>
      <c r="C368" s="5" t="b">
        <f>Teams[[#This Row],[yearID]]&gt;=1903</f>
        <v>0</v>
      </c>
      <c r="D368" t="s">
        <v>157</v>
      </c>
      <c r="E368" t="s">
        <v>161</v>
      </c>
      <c r="F368" t="s">
        <v>162</v>
      </c>
      <c r="G368" s="5" t="str">
        <f>VLOOKUP(Teams[[#This Row],[franchID]],TeamsFranchises!$A$2:$D$121,2,FALSE)</f>
        <v>Chicago Cubs</v>
      </c>
      <c r="I368">
        <v>8</v>
      </c>
      <c r="J368">
        <v>152</v>
      </c>
      <c r="L368">
        <v>75</v>
      </c>
      <c r="M368">
        <v>73</v>
      </c>
      <c r="P368" t="s">
        <v>51</v>
      </c>
      <c r="Q368" s="5">
        <f>IF(Teams[[#This Row],[LgWin]]="Y", 1,
IF(Teams[[#This Row],[LgWin]] = "N", 0, " "))</f>
        <v>0</v>
      </c>
      <c r="S368" s="5" t="str">
        <f>IF(Teams[[#This Row],[WSWin]]="Y", 1,
IF(Teams[[#This Row],[WSWin]] = "N", 0, " "))</f>
        <v xml:space="preserve"> 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3">
      <c r="A369">
        <v>1899</v>
      </c>
      <c r="B369" s="5" t="b">
        <f>Teams[[#This Row],[yearID]]&gt;=1973</f>
        <v>0</v>
      </c>
      <c r="C369" s="5" t="b">
        <f>Teams[[#This Row],[yearID]]&gt;=1903</f>
        <v>0</v>
      </c>
      <c r="D369" t="s">
        <v>157</v>
      </c>
      <c r="E369" t="s">
        <v>167</v>
      </c>
      <c r="F369" t="s">
        <v>167</v>
      </c>
      <c r="G369" s="5" t="str">
        <f>VLOOKUP(Teams[[#This Row],[franchID]],TeamsFranchises!$A$2:$D$121,2,FALSE)</f>
        <v>Cincinnati Reds</v>
      </c>
      <c r="I369">
        <v>6</v>
      </c>
      <c r="J369">
        <v>157</v>
      </c>
      <c r="L369">
        <v>83</v>
      </c>
      <c r="M369">
        <v>67</v>
      </c>
      <c r="P369" t="s">
        <v>51</v>
      </c>
      <c r="Q369" s="5">
        <f>IF(Teams[[#This Row],[LgWin]]="Y", 1,
IF(Teams[[#This Row],[LgWin]] = "N", 0, " "))</f>
        <v>0</v>
      </c>
      <c r="S369" s="5" t="str">
        <f>IF(Teams[[#This Row],[WSWin]]="Y", 1,
IF(Teams[[#This Row],[WSWin]] = "N", 0, " "))</f>
        <v xml:space="preserve"> 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3">
      <c r="A370">
        <v>1899</v>
      </c>
      <c r="B370" s="5" t="b">
        <f>Teams[[#This Row],[yearID]]&gt;=1973</f>
        <v>0</v>
      </c>
      <c r="C370" s="5" t="b">
        <f>Teams[[#This Row],[yearID]]&gt;=1903</f>
        <v>0</v>
      </c>
      <c r="D370" t="s">
        <v>157</v>
      </c>
      <c r="E370" t="s">
        <v>328</v>
      </c>
      <c r="F370" t="s">
        <v>199</v>
      </c>
      <c r="G370" s="5" t="str">
        <f>VLOOKUP(Teams[[#This Row],[franchID]],TeamsFranchises!$A$2:$D$121,2,FALSE)</f>
        <v>Cleveland Spiders</v>
      </c>
      <c r="I370">
        <v>12</v>
      </c>
      <c r="J370">
        <v>154</v>
      </c>
      <c r="L370">
        <v>20</v>
      </c>
      <c r="M370">
        <v>134</v>
      </c>
      <c r="P370" t="s">
        <v>51</v>
      </c>
      <c r="Q370" s="5">
        <f>IF(Teams[[#This Row],[LgWin]]="Y", 1,
IF(Teams[[#This Row],[LgWin]] = "N", 0, " "))</f>
        <v>0</v>
      </c>
      <c r="S370" s="5" t="str">
        <f>IF(Teams[[#This Row],[WSWin]]="Y", 1,
IF(Teams[[#This Row],[WSWin]] = "N", 0, " "))</f>
        <v xml:space="preserve"> 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3">
      <c r="A371">
        <v>1899</v>
      </c>
      <c r="B371" s="5" t="b">
        <f>Teams[[#This Row],[yearID]]&gt;=1973</f>
        <v>0</v>
      </c>
      <c r="C371" s="5" t="b">
        <f>Teams[[#This Row],[yearID]]&gt;=1903</f>
        <v>0</v>
      </c>
      <c r="D371" t="s">
        <v>157</v>
      </c>
      <c r="E371" t="s">
        <v>395</v>
      </c>
      <c r="F371" t="s">
        <v>172</v>
      </c>
      <c r="G371" s="5" t="str">
        <f>VLOOKUP(Teams[[#This Row],[franchID]],TeamsFranchises!$A$2:$D$121,2,FALSE)</f>
        <v>Louisville Colonels</v>
      </c>
      <c r="I371">
        <v>9</v>
      </c>
      <c r="J371">
        <v>156</v>
      </c>
      <c r="L371">
        <v>75</v>
      </c>
      <c r="M371">
        <v>77</v>
      </c>
      <c r="P371" t="s">
        <v>51</v>
      </c>
      <c r="Q371" s="5">
        <f>IF(Teams[[#This Row],[LgWin]]="Y", 1,
IF(Teams[[#This Row],[LgWin]] = "N", 0, " "))</f>
        <v>0</v>
      </c>
      <c r="S371" s="5" t="str">
        <f>IF(Teams[[#This Row],[WSWin]]="Y", 1,
IF(Teams[[#This Row],[WSWin]] = "N", 0, " "))</f>
        <v xml:space="preserve"> 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3">
      <c r="A372">
        <v>1899</v>
      </c>
      <c r="B372" s="5" t="b">
        <f>Teams[[#This Row],[yearID]]&gt;=1973</f>
        <v>0</v>
      </c>
      <c r="C372" s="5" t="b">
        <f>Teams[[#This Row],[yearID]]&gt;=1903</f>
        <v>0</v>
      </c>
      <c r="D372" t="s">
        <v>157</v>
      </c>
      <c r="E372" t="s">
        <v>242</v>
      </c>
      <c r="F372" t="s">
        <v>243</v>
      </c>
      <c r="G372" s="5" t="str">
        <f>VLOOKUP(Teams[[#This Row],[franchID]],TeamsFranchises!$A$2:$D$121,2,FALSE)</f>
        <v>San Francisco Giants</v>
      </c>
      <c r="I372">
        <v>10</v>
      </c>
      <c r="J372">
        <v>152</v>
      </c>
      <c r="L372">
        <v>60</v>
      </c>
      <c r="M372">
        <v>90</v>
      </c>
      <c r="P372" t="s">
        <v>51</v>
      </c>
      <c r="Q372" s="5">
        <f>IF(Teams[[#This Row],[LgWin]]="Y", 1,
IF(Teams[[#This Row],[LgWin]] = "N", 0, " "))</f>
        <v>0</v>
      </c>
      <c r="S372" s="5" t="str">
        <f>IF(Teams[[#This Row],[WSWin]]="Y", 1,
IF(Teams[[#This Row],[WSWin]] = "N", 0, " "))</f>
        <v xml:space="preserve"> 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3">
      <c r="A373">
        <v>1899</v>
      </c>
      <c r="B373" s="5" t="b">
        <f>Teams[[#This Row],[yearID]]&gt;=1973</f>
        <v>0</v>
      </c>
      <c r="C373" s="5" t="b">
        <f>Teams[[#This Row],[yearID]]&gt;=1903</f>
        <v>0</v>
      </c>
      <c r="D373" t="s">
        <v>157</v>
      </c>
      <c r="E373" t="s">
        <v>122</v>
      </c>
      <c r="F373" t="s">
        <v>122</v>
      </c>
      <c r="G373" s="5" t="str">
        <f>VLOOKUP(Teams[[#This Row],[franchID]],TeamsFranchises!$A$2:$D$121,2,FALSE)</f>
        <v>Philadelphia Phillies</v>
      </c>
      <c r="I373">
        <v>3</v>
      </c>
      <c r="J373">
        <v>154</v>
      </c>
      <c r="L373">
        <v>94</v>
      </c>
      <c r="M373">
        <v>58</v>
      </c>
      <c r="P373" t="s">
        <v>51</v>
      </c>
      <c r="Q373" s="5">
        <f>IF(Teams[[#This Row],[LgWin]]="Y", 1,
IF(Teams[[#This Row],[LgWin]] = "N", 0, " "))</f>
        <v>0</v>
      </c>
      <c r="S373" s="5" t="str">
        <f>IF(Teams[[#This Row],[WSWin]]="Y", 1,
IF(Teams[[#This Row],[WSWin]] = "N", 0, " "))</f>
        <v xml:space="preserve"> 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3">
      <c r="A374">
        <v>1899</v>
      </c>
      <c r="B374" s="5" t="b">
        <f>Teams[[#This Row],[yearID]]&gt;=1973</f>
        <v>0</v>
      </c>
      <c r="C374" s="5" t="b">
        <f>Teams[[#This Row],[yearID]]&gt;=1903</f>
        <v>0</v>
      </c>
      <c r="D374" t="s">
        <v>157</v>
      </c>
      <c r="E374" t="s">
        <v>229</v>
      </c>
      <c r="F374" t="s">
        <v>229</v>
      </c>
      <c r="G374" s="5" t="str">
        <f>VLOOKUP(Teams[[#This Row],[franchID]],TeamsFranchises!$A$2:$D$121,2,FALSE)</f>
        <v>Pittsburgh Pirates</v>
      </c>
      <c r="I374">
        <v>7</v>
      </c>
      <c r="J374">
        <v>155</v>
      </c>
      <c r="L374">
        <v>76</v>
      </c>
      <c r="M374">
        <v>73</v>
      </c>
      <c r="P374" t="s">
        <v>51</v>
      </c>
      <c r="Q374" s="5">
        <f>IF(Teams[[#This Row],[LgWin]]="Y", 1,
IF(Teams[[#This Row],[LgWin]] = "N", 0, " "))</f>
        <v>0</v>
      </c>
      <c r="S374" s="5" t="str">
        <f>IF(Teams[[#This Row],[WSWin]]="Y", 1,
IF(Teams[[#This Row],[WSWin]] = "N", 0, " "))</f>
        <v xml:space="preserve"> 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3">
      <c r="A375">
        <v>1899</v>
      </c>
      <c r="B375" s="5" t="b">
        <f>Teams[[#This Row],[yearID]]&gt;=1973</f>
        <v>0</v>
      </c>
      <c r="C375" s="5" t="b">
        <f>Teams[[#This Row],[yearID]]&gt;=1903</f>
        <v>0</v>
      </c>
      <c r="D375" t="s">
        <v>157</v>
      </c>
      <c r="E375" t="s">
        <v>396</v>
      </c>
      <c r="F375" t="s">
        <v>154</v>
      </c>
      <c r="G375" s="5" t="str">
        <f>VLOOKUP(Teams[[#This Row],[franchID]],TeamsFranchises!$A$2:$D$121,2,FALSE)</f>
        <v>St. Louis Cardinals</v>
      </c>
      <c r="I375">
        <v>5</v>
      </c>
      <c r="J375">
        <v>155</v>
      </c>
      <c r="L375">
        <v>84</v>
      </c>
      <c r="M375">
        <v>67</v>
      </c>
      <c r="P375" t="s">
        <v>51</v>
      </c>
      <c r="Q375" s="5">
        <f>IF(Teams[[#This Row],[LgWin]]="Y", 1,
IF(Teams[[#This Row],[LgWin]] = "N", 0, " "))</f>
        <v>0</v>
      </c>
      <c r="S375" s="5" t="str">
        <f>IF(Teams[[#This Row],[WSWin]]="Y", 1,
IF(Teams[[#This Row],[WSWin]] = "N", 0, " "))</f>
        <v xml:space="preserve"> 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3">
      <c r="A376">
        <v>1899</v>
      </c>
      <c r="B376" s="5" t="b">
        <f>Teams[[#This Row],[yearID]]&gt;=1973</f>
        <v>0</v>
      </c>
      <c r="C376" s="5" t="b">
        <f>Teams[[#This Row],[yearID]]&gt;=1903</f>
        <v>0</v>
      </c>
      <c r="D376" t="s">
        <v>157</v>
      </c>
      <c r="E376" t="s">
        <v>126</v>
      </c>
      <c r="F376" t="s">
        <v>126</v>
      </c>
      <c r="G376" s="5" t="str">
        <f>VLOOKUP(Teams[[#This Row],[franchID]],TeamsFranchises!$A$2:$D$121,2,FALSE)</f>
        <v>Washington Senators</v>
      </c>
      <c r="I376">
        <v>11</v>
      </c>
      <c r="J376">
        <v>155</v>
      </c>
      <c r="L376">
        <v>54</v>
      </c>
      <c r="M376">
        <v>98</v>
      </c>
      <c r="P376" t="s">
        <v>51</v>
      </c>
      <c r="Q376" s="5">
        <f>IF(Teams[[#This Row],[LgWin]]="Y", 1,
IF(Teams[[#This Row],[LgWin]] = "N", 0, " "))</f>
        <v>0</v>
      </c>
      <c r="S376" s="5" t="str">
        <f>IF(Teams[[#This Row],[WSWin]]="Y", 1,
IF(Teams[[#This Row],[WSWin]] = "N", 0, " "))</f>
        <v xml:space="preserve"> 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3">
      <c r="A377">
        <v>1900</v>
      </c>
      <c r="B377" s="5" t="b">
        <f>Teams[[#This Row],[yearID]]&gt;=1973</f>
        <v>0</v>
      </c>
      <c r="C377" s="5" t="b">
        <f>Teams[[#This Row],[yearID]]&gt;=1903</f>
        <v>0</v>
      </c>
      <c r="D377" t="s">
        <v>157</v>
      </c>
      <c r="E377" t="s">
        <v>262</v>
      </c>
      <c r="F377" t="s">
        <v>260</v>
      </c>
      <c r="G377" s="5" t="str">
        <f>VLOOKUP(Teams[[#This Row],[franchID]],TeamsFranchises!$A$2:$D$121,2,FALSE)</f>
        <v>Los Angeles Dodgers</v>
      </c>
      <c r="I377">
        <v>1</v>
      </c>
      <c r="J377">
        <v>142</v>
      </c>
      <c r="L377">
        <v>82</v>
      </c>
      <c r="M377">
        <v>54</v>
      </c>
      <c r="P377" t="s">
        <v>76</v>
      </c>
      <c r="Q377" s="5">
        <f>IF(Teams[[#This Row],[LgWin]]="Y", 1,
IF(Teams[[#This Row],[LgWin]] = "N", 0, " "))</f>
        <v>1</v>
      </c>
      <c r="S377" s="5" t="str">
        <f>IF(Teams[[#This Row],[WSWin]]="Y", 1,
IF(Teams[[#This Row],[WSWin]] = "N", 0, " "))</f>
        <v xml:space="preserve"> 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272</v>
      </c>
      <c r="AB377">
        <v>274</v>
      </c>
      <c r="AF377">
        <v>722</v>
      </c>
      <c r="AG377">
        <v>529</v>
      </c>
      <c r="AH377">
        <v>3.89</v>
      </c>
      <c r="AI377">
        <v>104</v>
      </c>
      <c r="AJ377">
        <v>8</v>
      </c>
      <c r="AK377">
        <v>4</v>
      </c>
      <c r="AL377">
        <v>3675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3">
      <c r="A378">
        <v>1900</v>
      </c>
      <c r="B378" s="5" t="b">
        <f>Teams[[#This Row],[yearID]]&gt;=1973</f>
        <v>0</v>
      </c>
      <c r="C378" s="5" t="b">
        <f>Teams[[#This Row],[yearID]]&gt;=1903</f>
        <v>0</v>
      </c>
      <c r="D378" t="s">
        <v>157</v>
      </c>
      <c r="E378" t="s">
        <v>158</v>
      </c>
      <c r="F378" t="s">
        <v>159</v>
      </c>
      <c r="G378" s="5" t="str">
        <f>VLOOKUP(Teams[[#This Row],[franchID]],TeamsFranchises!$A$2:$D$121,2,FALSE)</f>
        <v>Atlanta Braves</v>
      </c>
      <c r="I378">
        <v>4</v>
      </c>
      <c r="J378">
        <v>142</v>
      </c>
      <c r="L378">
        <v>66</v>
      </c>
      <c r="M378">
        <v>72</v>
      </c>
      <c r="P378" t="s">
        <v>51</v>
      </c>
      <c r="Q378" s="5">
        <f>IF(Teams[[#This Row],[LgWin]]="Y", 1,
IF(Teams[[#This Row],[LgWin]] = "N", 0, " "))</f>
        <v>0</v>
      </c>
      <c r="S378" s="5" t="str">
        <f>IF(Teams[[#This Row],[WSWin]]="Y", 1,
IF(Teams[[#This Row],[WSWin]] = "N", 0, " "))</f>
        <v xml:space="preserve"> 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278</v>
      </c>
      <c r="AB378">
        <v>182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3720</v>
      </c>
      <c r="AM378">
        <v>1263</v>
      </c>
      <c r="AN378">
        <v>59</v>
      </c>
      <c r="AO378">
        <v>463</v>
      </c>
      <c r="AP378">
        <v>340</v>
      </c>
      <c r="AQ378">
        <v>271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3">
      <c r="A379">
        <v>1900</v>
      </c>
      <c r="B379" s="5" t="b">
        <f>Teams[[#This Row],[yearID]]&gt;=1973</f>
        <v>0</v>
      </c>
      <c r="C379" s="5" t="b">
        <f>Teams[[#This Row],[yearID]]&gt;=1903</f>
        <v>0</v>
      </c>
      <c r="D379" t="s">
        <v>157</v>
      </c>
      <c r="E379" t="s">
        <v>161</v>
      </c>
      <c r="F379" t="s">
        <v>162</v>
      </c>
      <c r="G379" s="5" t="str">
        <f>VLOOKUP(Teams[[#This Row],[franchID]],TeamsFranchises!$A$2:$D$121,2,FALSE)</f>
        <v>Chicago Cubs</v>
      </c>
      <c r="I379">
        <v>6</v>
      </c>
      <c r="J379">
        <v>146</v>
      </c>
      <c r="L379">
        <v>65</v>
      </c>
      <c r="M379">
        <v>75</v>
      </c>
      <c r="P379" t="s">
        <v>51</v>
      </c>
      <c r="Q379" s="5">
        <f>IF(Teams[[#This Row],[LgWin]]="Y", 1,
IF(Teams[[#This Row],[LgWin]] = "N", 0, " "))</f>
        <v>0</v>
      </c>
      <c r="S379" s="5" t="str">
        <f>IF(Teams[[#This Row],[WSWin]]="Y", 1,
IF(Teams[[#This Row],[WSWin]] = "N", 0, " "))</f>
        <v xml:space="preserve"> 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383</v>
      </c>
      <c r="AB379">
        <v>189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3">
      <c r="A380">
        <v>1900</v>
      </c>
      <c r="B380" s="5" t="b">
        <f>Teams[[#This Row],[yearID]]&gt;=1973</f>
        <v>0</v>
      </c>
      <c r="C380" s="5" t="b">
        <f>Teams[[#This Row],[yearID]]&gt;=1903</f>
        <v>0</v>
      </c>
      <c r="D380" t="s">
        <v>157</v>
      </c>
      <c r="E380" t="s">
        <v>167</v>
      </c>
      <c r="F380" t="s">
        <v>167</v>
      </c>
      <c r="G380" s="5" t="str">
        <f>VLOOKUP(Teams[[#This Row],[franchID]],TeamsFranchises!$A$2:$D$121,2,FALSE)</f>
        <v>Cincinnati Reds</v>
      </c>
      <c r="I380">
        <v>7</v>
      </c>
      <c r="J380">
        <v>144</v>
      </c>
      <c r="L380">
        <v>62</v>
      </c>
      <c r="M380">
        <v>77</v>
      </c>
      <c r="P380" t="s">
        <v>51</v>
      </c>
      <c r="Q380" s="5">
        <f>IF(Teams[[#This Row],[LgWin]]="Y", 1,
IF(Teams[[#This Row],[LgWin]] = "N", 0, " "))</f>
        <v>0</v>
      </c>
      <c r="S380" s="5" t="str">
        <f>IF(Teams[[#This Row],[WSWin]]="Y", 1,
IF(Teams[[#This Row],[WSWin]] = "N", 0, " "))</f>
        <v xml:space="preserve"> 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F380">
        <v>745</v>
      </c>
      <c r="AG380">
        <v>542</v>
      </c>
      <c r="AH380">
        <v>3.83</v>
      </c>
      <c r="AI380">
        <v>118</v>
      </c>
      <c r="AJ380">
        <v>9</v>
      </c>
      <c r="AK380">
        <v>1</v>
      </c>
      <c r="AL380">
        <v>3822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3">
      <c r="A381">
        <v>1900</v>
      </c>
      <c r="B381" s="5" t="b">
        <f>Teams[[#This Row],[yearID]]&gt;=1973</f>
        <v>0</v>
      </c>
      <c r="C381" s="5" t="b">
        <f>Teams[[#This Row],[yearID]]&gt;=1903</f>
        <v>0</v>
      </c>
      <c r="D381" t="s">
        <v>157</v>
      </c>
      <c r="E381" t="s">
        <v>242</v>
      </c>
      <c r="F381" t="s">
        <v>243</v>
      </c>
      <c r="G381" s="5" t="str">
        <f>VLOOKUP(Teams[[#This Row],[franchID]],TeamsFranchises!$A$2:$D$121,2,FALSE)</f>
        <v>San Francisco Giants</v>
      </c>
      <c r="I381">
        <v>8</v>
      </c>
      <c r="J381">
        <v>141</v>
      </c>
      <c r="L381">
        <v>60</v>
      </c>
      <c r="M381">
        <v>78</v>
      </c>
      <c r="P381" t="s">
        <v>51</v>
      </c>
      <c r="Q381" s="5">
        <f>IF(Teams[[#This Row],[LgWin]]="Y", 1,
IF(Teams[[#This Row],[LgWin]] = "N", 0, " "))</f>
        <v>0</v>
      </c>
      <c r="S381" s="5" t="str">
        <f>IF(Teams[[#This Row],[WSWin]]="Y", 1,
IF(Teams[[#This Row],[WSWin]] = "N", 0, " "))</f>
        <v xml:space="preserve"> 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343</v>
      </c>
      <c r="AB381">
        <v>236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3621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3">
      <c r="A382">
        <v>1900</v>
      </c>
      <c r="B382" s="5" t="b">
        <f>Teams[[#This Row],[yearID]]&gt;=1973</f>
        <v>0</v>
      </c>
      <c r="C382" s="5" t="b">
        <f>Teams[[#This Row],[yearID]]&gt;=1903</f>
        <v>0</v>
      </c>
      <c r="D382" t="s">
        <v>157</v>
      </c>
      <c r="E382" t="s">
        <v>122</v>
      </c>
      <c r="F382" t="s">
        <v>122</v>
      </c>
      <c r="G382" s="5" t="str">
        <f>VLOOKUP(Teams[[#This Row],[franchID]],TeamsFranchises!$A$2:$D$121,2,FALSE)</f>
        <v>Philadelphia Phillies</v>
      </c>
      <c r="I382">
        <v>3</v>
      </c>
      <c r="J382">
        <v>141</v>
      </c>
      <c r="L382">
        <v>75</v>
      </c>
      <c r="M382">
        <v>63</v>
      </c>
      <c r="P382" t="s">
        <v>51</v>
      </c>
      <c r="Q382" s="5">
        <f>IF(Teams[[#This Row],[LgWin]]="Y", 1,
IF(Teams[[#This Row],[LgWin]] = "N", 0, " "))</f>
        <v>0</v>
      </c>
      <c r="S382" s="5" t="str">
        <f>IF(Teams[[#This Row],[WSWin]]="Y", 1,
IF(Teams[[#This Row],[WSWin]] = "N", 0, " "))</f>
        <v xml:space="preserve"> 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374</v>
      </c>
      <c r="AB382">
        <v>205</v>
      </c>
      <c r="AF382">
        <v>792</v>
      </c>
      <c r="AG382">
        <v>571</v>
      </c>
      <c r="AH382">
        <v>4.12</v>
      </c>
      <c r="AI382">
        <v>116</v>
      </c>
      <c r="AJ382">
        <v>7</v>
      </c>
      <c r="AK382">
        <v>3</v>
      </c>
      <c r="AL382">
        <v>3744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3">
      <c r="A383">
        <v>1900</v>
      </c>
      <c r="B383" s="5" t="b">
        <f>Teams[[#This Row],[yearID]]&gt;=1973</f>
        <v>0</v>
      </c>
      <c r="C383" s="5" t="b">
        <f>Teams[[#This Row],[yearID]]&gt;=1903</f>
        <v>0</v>
      </c>
      <c r="D383" t="s">
        <v>157</v>
      </c>
      <c r="E383" t="s">
        <v>229</v>
      </c>
      <c r="F383" t="s">
        <v>229</v>
      </c>
      <c r="G383" s="5" t="str">
        <f>VLOOKUP(Teams[[#This Row],[franchID]],TeamsFranchises!$A$2:$D$121,2,FALSE)</f>
        <v>Pittsburgh Pirates</v>
      </c>
      <c r="I383">
        <v>2</v>
      </c>
      <c r="J383">
        <v>140</v>
      </c>
      <c r="L383">
        <v>79</v>
      </c>
      <c r="M383">
        <v>60</v>
      </c>
      <c r="P383" t="s">
        <v>51</v>
      </c>
      <c r="Q383" s="5">
        <f>IF(Teams[[#This Row],[LgWin]]="Y", 1,
IF(Teams[[#This Row],[LgWin]] = "N", 0, " "))</f>
        <v>0</v>
      </c>
      <c r="S383" s="5" t="str">
        <f>IF(Teams[[#This Row],[WSWin]]="Y", 1,
IF(Teams[[#This Row],[WSWin]] = "N", 0, " "))</f>
        <v xml:space="preserve"> 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321</v>
      </c>
      <c r="AB383">
        <v>174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3">
      <c r="A384">
        <v>1900</v>
      </c>
      <c r="B384" s="5" t="b">
        <f>Teams[[#This Row],[yearID]]&gt;=1973</f>
        <v>0</v>
      </c>
      <c r="C384" s="5" t="b">
        <f>Teams[[#This Row],[yearID]]&gt;=1903</f>
        <v>0</v>
      </c>
      <c r="D384" t="s">
        <v>157</v>
      </c>
      <c r="E384" t="s">
        <v>396</v>
      </c>
      <c r="F384" t="s">
        <v>154</v>
      </c>
      <c r="G384" s="5" t="str">
        <f>VLOOKUP(Teams[[#This Row],[franchID]],TeamsFranchises!$A$2:$D$121,2,FALSE)</f>
        <v>St. Louis Cardinals</v>
      </c>
      <c r="I384">
        <v>5</v>
      </c>
      <c r="J384">
        <v>142</v>
      </c>
      <c r="L384">
        <v>65</v>
      </c>
      <c r="M384">
        <v>75</v>
      </c>
      <c r="P384" t="s">
        <v>51</v>
      </c>
      <c r="Q384" s="5">
        <f>IF(Teams[[#This Row],[LgWin]]="Y", 1,
IF(Teams[[#This Row],[LgWin]] = "N", 0, " "))</f>
        <v>0</v>
      </c>
      <c r="S384" s="5" t="str">
        <f>IF(Teams[[#This Row],[WSWin]]="Y", 1,
IF(Teams[[#This Row],[WSWin]] = "N", 0, " "))</f>
        <v xml:space="preserve"> 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3651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3">
      <c r="A385">
        <v>1901</v>
      </c>
      <c r="B385" s="5" t="b">
        <f>Teams[[#This Row],[yearID]]&gt;=1973</f>
        <v>0</v>
      </c>
      <c r="C385" s="5" t="b">
        <f>Teams[[#This Row],[yearID]]&gt;=1903</f>
        <v>0</v>
      </c>
      <c r="D385" t="s">
        <v>410</v>
      </c>
      <c r="E385" t="s">
        <v>411</v>
      </c>
      <c r="F385" t="s">
        <v>412</v>
      </c>
      <c r="G385" s="5" t="str">
        <f>VLOOKUP(Teams[[#This Row],[franchID]],TeamsFranchises!$A$2:$D$121,2,FALSE)</f>
        <v>New York Yankees</v>
      </c>
      <c r="I385">
        <v>5</v>
      </c>
      <c r="J385">
        <v>135</v>
      </c>
      <c r="K385">
        <v>66</v>
      </c>
      <c r="L385">
        <v>68</v>
      </c>
      <c r="M385">
        <v>65</v>
      </c>
      <c r="P385" t="s">
        <v>51</v>
      </c>
      <c r="Q385" s="5">
        <f>IF(Teams[[#This Row],[LgWin]]="Y", 1,
IF(Teams[[#This Row],[LgWin]] = "N", 0, " "))</f>
        <v>0</v>
      </c>
      <c r="S385" s="5" t="str">
        <f>IF(Teams[[#This Row],[WSWin]]="Y", 1,
IF(Teams[[#This Row],[WSWin]] = "N", 0, " "))</f>
        <v xml:space="preserve"> 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377</v>
      </c>
      <c r="AB385">
        <v>207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3">
      <c r="A386">
        <v>1901</v>
      </c>
      <c r="B386" s="5" t="b">
        <f>Teams[[#This Row],[yearID]]&gt;=1973</f>
        <v>0</v>
      </c>
      <c r="C386" s="5" t="b">
        <f>Teams[[#This Row],[yearID]]&gt;=1903</f>
        <v>0</v>
      </c>
      <c r="D386" t="s">
        <v>410</v>
      </c>
      <c r="E386" t="s">
        <v>54</v>
      </c>
      <c r="F386" t="s">
        <v>54</v>
      </c>
      <c r="G386" s="5" t="str">
        <f>VLOOKUP(Teams[[#This Row],[franchID]],TeamsFranchises!$A$2:$D$121,2,FALSE)</f>
        <v>Boston Red Sox</v>
      </c>
      <c r="I386">
        <v>2</v>
      </c>
      <c r="J386">
        <v>138</v>
      </c>
      <c r="K386">
        <v>69</v>
      </c>
      <c r="L386">
        <v>79</v>
      </c>
      <c r="M386">
        <v>57</v>
      </c>
      <c r="P386" t="s">
        <v>51</v>
      </c>
      <c r="Q386" s="5">
        <f>IF(Teams[[#This Row],[LgWin]]="Y", 1,
IF(Teams[[#This Row],[LgWin]] = "N", 0, " "))</f>
        <v>0</v>
      </c>
      <c r="S386" s="5" t="str">
        <f>IF(Teams[[#This Row],[WSWin]]="Y", 1,
IF(Teams[[#This Row],[WSWin]] = "N", 0, " "))</f>
        <v xml:space="preserve"> 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282</v>
      </c>
      <c r="AB386">
        <v>157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329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3">
      <c r="A387">
        <v>1901</v>
      </c>
      <c r="B387" s="5" t="b">
        <f>Teams[[#This Row],[yearID]]&gt;=1973</f>
        <v>0</v>
      </c>
      <c r="C387" s="5" t="b">
        <f>Teams[[#This Row],[yearID]]&gt;=1903</f>
        <v>0</v>
      </c>
      <c r="D387" t="s">
        <v>157</v>
      </c>
      <c r="E387" t="s">
        <v>262</v>
      </c>
      <c r="F387" t="s">
        <v>260</v>
      </c>
      <c r="G387" s="5" t="str">
        <f>VLOOKUP(Teams[[#This Row],[franchID]],TeamsFranchises!$A$2:$D$121,2,FALSE)</f>
        <v>Los Angeles Dodgers</v>
      </c>
      <c r="I387">
        <v>3</v>
      </c>
      <c r="J387">
        <v>137</v>
      </c>
      <c r="K387">
        <v>68</v>
      </c>
      <c r="L387">
        <v>79</v>
      </c>
      <c r="M387">
        <v>57</v>
      </c>
      <c r="P387" t="s">
        <v>51</v>
      </c>
      <c r="Q387" s="5">
        <f>IF(Teams[[#This Row],[LgWin]]="Y", 1,
IF(Teams[[#This Row],[LgWin]] = "N", 0, " "))</f>
        <v>0</v>
      </c>
      <c r="S387" s="5" t="str">
        <f>IF(Teams[[#This Row],[WSWin]]="Y", 1,
IF(Teams[[#This Row],[WSWin]] = "N", 0, " "))</f>
        <v xml:space="preserve"> 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449</v>
      </c>
      <c r="AB387">
        <v>178</v>
      </c>
      <c r="AF387">
        <v>600</v>
      </c>
      <c r="AG387">
        <v>423</v>
      </c>
      <c r="AH387">
        <v>3.14</v>
      </c>
      <c r="AI387">
        <v>111</v>
      </c>
      <c r="AJ387">
        <v>7</v>
      </c>
      <c r="AK387">
        <v>5</v>
      </c>
      <c r="AL387">
        <v>3639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3">
      <c r="A388">
        <v>1901</v>
      </c>
      <c r="B388" s="5" t="b">
        <f>Teams[[#This Row],[yearID]]&gt;=1973</f>
        <v>0</v>
      </c>
      <c r="C388" s="5" t="b">
        <f>Teams[[#This Row],[yearID]]&gt;=1903</f>
        <v>0</v>
      </c>
      <c r="D388" t="s">
        <v>157</v>
      </c>
      <c r="E388" t="s">
        <v>158</v>
      </c>
      <c r="F388" t="s">
        <v>159</v>
      </c>
      <c r="G388" s="5" t="str">
        <f>VLOOKUP(Teams[[#This Row],[franchID]],TeamsFranchises!$A$2:$D$121,2,FALSE)</f>
        <v>Atlanta Braves</v>
      </c>
      <c r="I388">
        <v>5</v>
      </c>
      <c r="J388">
        <v>140</v>
      </c>
      <c r="K388">
        <v>70</v>
      </c>
      <c r="L388">
        <v>69</v>
      </c>
      <c r="M388">
        <v>69</v>
      </c>
      <c r="P388" t="s">
        <v>51</v>
      </c>
      <c r="Q388" s="5">
        <f>IF(Teams[[#This Row],[LgWin]]="Y", 1,
IF(Teams[[#This Row],[LgWin]] = "N", 0, " "))</f>
        <v>0</v>
      </c>
      <c r="S388" s="5" t="str">
        <f>IF(Teams[[#This Row],[WSWin]]="Y", 1,
IF(Teams[[#This Row],[WSWin]] = "N", 0, " "))</f>
        <v xml:space="preserve"> 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519</v>
      </c>
      <c r="AB388">
        <v>158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279</v>
      </c>
      <c r="AR388">
        <v>89</v>
      </c>
      <c r="AS388">
        <v>0.95099999999999996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3">
      <c r="A389">
        <v>1901</v>
      </c>
      <c r="B389" s="5" t="b">
        <f>Teams[[#This Row],[yearID]]&gt;=1973</f>
        <v>0</v>
      </c>
      <c r="C389" s="5" t="b">
        <f>Teams[[#This Row],[yearID]]&gt;=1903</f>
        <v>0</v>
      </c>
      <c r="D389" t="s">
        <v>410</v>
      </c>
      <c r="E389" t="s">
        <v>415</v>
      </c>
      <c r="F389" t="s">
        <v>416</v>
      </c>
      <c r="G389" s="5" t="str">
        <f>VLOOKUP(Teams[[#This Row],[franchID]],TeamsFranchises!$A$2:$D$121,2,FALSE)</f>
        <v>Chicago White Sox</v>
      </c>
      <c r="I389">
        <v>1</v>
      </c>
      <c r="J389">
        <v>137</v>
      </c>
      <c r="K389">
        <v>71</v>
      </c>
      <c r="L389">
        <v>83</v>
      </c>
      <c r="M389">
        <v>53</v>
      </c>
      <c r="P389" t="s">
        <v>76</v>
      </c>
      <c r="Q389" s="5">
        <f>IF(Teams[[#This Row],[LgWin]]="Y", 1,
IF(Teams[[#This Row],[LgWin]] = "N", 0, " "))</f>
        <v>1</v>
      </c>
      <c r="S389" s="5" t="str">
        <f>IF(Teams[[#This Row],[WSWin]]="Y", 1,
IF(Teams[[#This Row],[WSWin]] = "N", 0, " "))</f>
        <v xml:space="preserve"> 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337</v>
      </c>
      <c r="AB389">
        <v>280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3654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3">
      <c r="A390">
        <v>1901</v>
      </c>
      <c r="B390" s="5" t="b">
        <f>Teams[[#This Row],[yearID]]&gt;=1973</f>
        <v>0</v>
      </c>
      <c r="C390" s="5" t="b">
        <f>Teams[[#This Row],[yearID]]&gt;=1903</f>
        <v>0</v>
      </c>
      <c r="D390" t="s">
        <v>157</v>
      </c>
      <c r="E390" t="s">
        <v>161</v>
      </c>
      <c r="F390" t="s">
        <v>162</v>
      </c>
      <c r="G390" s="5" t="str">
        <f>VLOOKUP(Teams[[#This Row],[franchID]],TeamsFranchises!$A$2:$D$121,2,FALSE)</f>
        <v>Chicago Cubs</v>
      </c>
      <c r="I390">
        <v>6</v>
      </c>
      <c r="J390">
        <v>140</v>
      </c>
      <c r="K390">
        <v>70</v>
      </c>
      <c r="L390">
        <v>53</v>
      </c>
      <c r="M390">
        <v>86</v>
      </c>
      <c r="P390" t="s">
        <v>51</v>
      </c>
      <c r="Q390" s="5">
        <f>IF(Teams[[#This Row],[LgWin]]="Y", 1,
IF(Teams[[#This Row],[LgWin]] = "N", 0, " "))</f>
        <v>0</v>
      </c>
      <c r="S390" s="5" t="str">
        <f>IF(Teams[[#This Row],[WSWin]]="Y", 1,
IF(Teams[[#This Row],[WSWin]] = "N", 0, " "))</f>
        <v xml:space="preserve"> 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532</v>
      </c>
      <c r="AB390">
        <v>204</v>
      </c>
      <c r="AF390">
        <v>699</v>
      </c>
      <c r="AG390">
        <v>459</v>
      </c>
      <c r="AH390">
        <v>3.33</v>
      </c>
      <c r="AI390">
        <v>131</v>
      </c>
      <c r="AJ390">
        <v>2</v>
      </c>
      <c r="AK390">
        <v>0</v>
      </c>
      <c r="AL390">
        <v>3723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3">
      <c r="A391">
        <v>1901</v>
      </c>
      <c r="B391" s="5" t="b">
        <f>Teams[[#This Row],[yearID]]&gt;=1973</f>
        <v>0</v>
      </c>
      <c r="C391" s="5" t="b">
        <f>Teams[[#This Row],[yearID]]&gt;=1903</f>
        <v>0</v>
      </c>
      <c r="D391" t="s">
        <v>157</v>
      </c>
      <c r="E391" t="s">
        <v>167</v>
      </c>
      <c r="F391" t="s">
        <v>167</v>
      </c>
      <c r="G391" s="5" t="str">
        <f>VLOOKUP(Teams[[#This Row],[franchID]],TeamsFranchises!$A$2:$D$121,2,FALSE)</f>
        <v>Cincinnati Reds</v>
      </c>
      <c r="I391">
        <v>8</v>
      </c>
      <c r="J391">
        <v>142</v>
      </c>
      <c r="K391">
        <v>72</v>
      </c>
      <c r="L391">
        <v>52</v>
      </c>
      <c r="M391">
        <v>87</v>
      </c>
      <c r="P391" t="s">
        <v>51</v>
      </c>
      <c r="Q391" s="5">
        <f>IF(Teams[[#This Row],[LgWin]]="Y", 1,
IF(Teams[[#This Row],[LgWin]] = "N", 0, " "))</f>
        <v>0</v>
      </c>
      <c r="S391" s="5" t="str">
        <f>IF(Teams[[#This Row],[WSWin]]="Y", 1,
IF(Teams[[#This Row],[WSWin]] = "N", 0, " "))</f>
        <v xml:space="preserve"> 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584</v>
      </c>
      <c r="AB391">
        <v>137</v>
      </c>
      <c r="AF391">
        <v>818</v>
      </c>
      <c r="AG391">
        <v>586</v>
      </c>
      <c r="AH391">
        <v>4.17</v>
      </c>
      <c r="AI391">
        <v>126</v>
      </c>
      <c r="AJ391">
        <v>4</v>
      </c>
      <c r="AK391">
        <v>0</v>
      </c>
      <c r="AL391">
        <v>3795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3">
      <c r="A392">
        <v>1901</v>
      </c>
      <c r="B392" s="5" t="b">
        <f>Teams[[#This Row],[yearID]]&gt;=1973</f>
        <v>0</v>
      </c>
      <c r="C392" s="5" t="b">
        <f>Teams[[#This Row],[yearID]]&gt;=1903</f>
        <v>0</v>
      </c>
      <c r="D392" t="s">
        <v>410</v>
      </c>
      <c r="E392" t="s">
        <v>64</v>
      </c>
      <c r="F392" t="s">
        <v>64</v>
      </c>
      <c r="G392" s="5" t="str">
        <f>VLOOKUP(Teams[[#This Row],[franchID]],TeamsFranchises!$A$2:$D$121,2,FALSE)</f>
        <v>Cleveland Indians</v>
      </c>
      <c r="I392">
        <v>7</v>
      </c>
      <c r="J392">
        <v>138</v>
      </c>
      <c r="K392">
        <v>69</v>
      </c>
      <c r="L392">
        <v>54</v>
      </c>
      <c r="M392">
        <v>82</v>
      </c>
      <c r="P392" t="s">
        <v>51</v>
      </c>
      <c r="Q392" s="5">
        <f>IF(Teams[[#This Row],[LgWin]]="Y", 1,
IF(Teams[[#This Row],[LgWin]] = "N", 0, " "))</f>
        <v>0</v>
      </c>
      <c r="S392" s="5" t="str">
        <f>IF(Teams[[#This Row],[WSWin]]="Y", 1,
IF(Teams[[#This Row],[WSWin]] = "N", 0, " "))</f>
        <v xml:space="preserve"> </v>
      </c>
      <c r="T392">
        <v>667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326</v>
      </c>
      <c r="AB392">
        <v>125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3546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3">
      <c r="A393">
        <v>1901</v>
      </c>
      <c r="B393" s="5" t="b">
        <f>Teams[[#This Row],[yearID]]&gt;=1973</f>
        <v>0</v>
      </c>
      <c r="C393" s="5" t="b">
        <f>Teams[[#This Row],[yearID]]&gt;=1903</f>
        <v>0</v>
      </c>
      <c r="D393" t="s">
        <v>410</v>
      </c>
      <c r="E393" t="s">
        <v>419</v>
      </c>
      <c r="F393" t="s">
        <v>419</v>
      </c>
      <c r="G393" s="5" t="str">
        <f>VLOOKUP(Teams[[#This Row],[franchID]],TeamsFranchises!$A$2:$D$121,2,FALSE)</f>
        <v>Detroit Tigers</v>
      </c>
      <c r="I393">
        <v>3</v>
      </c>
      <c r="J393">
        <v>136</v>
      </c>
      <c r="K393">
        <v>70</v>
      </c>
      <c r="L393">
        <v>74</v>
      </c>
      <c r="M393">
        <v>61</v>
      </c>
      <c r="P393" t="s">
        <v>51</v>
      </c>
      <c r="Q393" s="5">
        <f>IF(Teams[[#This Row],[LgWin]]="Y", 1,
IF(Teams[[#This Row],[LgWin]] = "N", 0, " "))</f>
        <v>0</v>
      </c>
      <c r="S393" s="5" t="str">
        <f>IF(Teams[[#This Row],[WSWin]]="Y", 1,
IF(Teams[[#This Row],[WSWin]] = "N", 0, " "))</f>
        <v xml:space="preserve"> 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346</v>
      </c>
      <c r="AB393">
        <v>204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3564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3">
      <c r="A394">
        <v>1901</v>
      </c>
      <c r="B394" s="5" t="b">
        <f>Teams[[#This Row],[yearID]]&gt;=1973</f>
        <v>0</v>
      </c>
      <c r="C394" s="5" t="b">
        <f>Teams[[#This Row],[yearID]]&gt;=1903</f>
        <v>0</v>
      </c>
      <c r="D394" t="s">
        <v>410</v>
      </c>
      <c r="E394" t="s">
        <v>387</v>
      </c>
      <c r="F394" t="s">
        <v>95</v>
      </c>
      <c r="G394" s="5" t="str">
        <f>VLOOKUP(Teams[[#This Row],[franchID]],TeamsFranchises!$A$2:$D$121,2,FALSE)</f>
        <v>Baltimore Orioles</v>
      </c>
      <c r="I394">
        <v>8</v>
      </c>
      <c r="J394">
        <v>139</v>
      </c>
      <c r="K394">
        <v>70</v>
      </c>
      <c r="L394">
        <v>48</v>
      </c>
      <c r="M394">
        <v>89</v>
      </c>
      <c r="P394" t="s">
        <v>51</v>
      </c>
      <c r="Q394" s="5">
        <f>IF(Teams[[#This Row],[LgWin]]="Y", 1,
IF(Teams[[#This Row],[LgWin]] = "N", 0, " "))</f>
        <v>0</v>
      </c>
      <c r="S394" s="5" t="str">
        <f>IF(Teams[[#This Row],[WSWin]]="Y", 1,
IF(Teams[[#This Row],[WSWin]] = "N", 0, " "))</f>
        <v xml:space="preserve"> 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384</v>
      </c>
      <c r="AB394">
        <v>176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4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3">
      <c r="A395">
        <v>1901</v>
      </c>
      <c r="B395" s="5" t="b">
        <f>Teams[[#This Row],[yearID]]&gt;=1973</f>
        <v>0</v>
      </c>
      <c r="C395" s="5" t="b">
        <f>Teams[[#This Row],[yearID]]&gt;=1903</f>
        <v>0</v>
      </c>
      <c r="D395" t="s">
        <v>157</v>
      </c>
      <c r="E395" t="s">
        <v>242</v>
      </c>
      <c r="F395" t="s">
        <v>243</v>
      </c>
      <c r="G395" s="5" t="str">
        <f>VLOOKUP(Teams[[#This Row],[franchID]],TeamsFranchises!$A$2:$D$121,2,FALSE)</f>
        <v>San Francisco Giants</v>
      </c>
      <c r="I395">
        <v>7</v>
      </c>
      <c r="J395">
        <v>141</v>
      </c>
      <c r="K395">
        <v>71</v>
      </c>
      <c r="L395">
        <v>52</v>
      </c>
      <c r="M395">
        <v>85</v>
      </c>
      <c r="P395" t="s">
        <v>51</v>
      </c>
      <c r="Q395" s="5">
        <f>IF(Teams[[#This Row],[LgWin]]="Y", 1,
IF(Teams[[#This Row],[LgWin]] = "N", 0, " "))</f>
        <v>0</v>
      </c>
      <c r="S395" s="5" t="str">
        <f>IF(Teams[[#This Row],[WSWin]]="Y", 1,
IF(Teams[[#This Row],[WSWin]] = "N", 0, " "))</f>
        <v xml:space="preserve"> 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575</v>
      </c>
      <c r="AB395">
        <v>133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343</v>
      </c>
      <c r="AR395">
        <v>81</v>
      </c>
      <c r="AS395">
        <v>0.94199999999999995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3">
      <c r="A396">
        <v>1901</v>
      </c>
      <c r="B396" s="5" t="b">
        <f>Teams[[#This Row],[yearID]]&gt;=1973</f>
        <v>0</v>
      </c>
      <c r="C396" s="5" t="b">
        <f>Teams[[#This Row],[yearID]]&gt;=1903</f>
        <v>0</v>
      </c>
      <c r="D396" t="s">
        <v>410</v>
      </c>
      <c r="E396" t="s">
        <v>226</v>
      </c>
      <c r="F396" t="s">
        <v>423</v>
      </c>
      <c r="G396" s="5" t="str">
        <f>VLOOKUP(Teams[[#This Row],[franchID]],TeamsFranchises!$A$2:$D$121,2,FALSE)</f>
        <v>Oakland Athletics</v>
      </c>
      <c r="I396">
        <v>4</v>
      </c>
      <c r="J396">
        <v>137</v>
      </c>
      <c r="K396">
        <v>66</v>
      </c>
      <c r="L396">
        <v>74</v>
      </c>
      <c r="M396">
        <v>62</v>
      </c>
      <c r="P396" t="s">
        <v>51</v>
      </c>
      <c r="Q396" s="5">
        <f>IF(Teams[[#This Row],[LgWin]]="Y", 1,
IF(Teams[[#This Row],[LgWin]] = "N", 0, " "))</f>
        <v>0</v>
      </c>
      <c r="S396" s="5" t="str">
        <f>IF(Teams[[#This Row],[WSWin]]="Y", 1,
IF(Teams[[#This Row],[WSWin]] = "N", 0, " "))</f>
        <v xml:space="preserve"> 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F396">
        <v>761</v>
      </c>
      <c r="AG396">
        <v>533</v>
      </c>
      <c r="AH396">
        <v>4</v>
      </c>
      <c r="AI396">
        <v>124</v>
      </c>
      <c r="AJ396">
        <v>6</v>
      </c>
      <c r="AK396">
        <v>1</v>
      </c>
      <c r="AL396">
        <v>3600</v>
      </c>
      <c r="AM396">
        <v>1346</v>
      </c>
      <c r="AN396">
        <v>20</v>
      </c>
      <c r="AO396">
        <v>374</v>
      </c>
      <c r="AP396">
        <v>350</v>
      </c>
      <c r="AQ396">
        <v>331</v>
      </c>
      <c r="AR396">
        <v>93</v>
      </c>
      <c r="AS396">
        <v>0.94299999999999995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3">
      <c r="A397">
        <v>1901</v>
      </c>
      <c r="B397" s="5" t="b">
        <f>Teams[[#This Row],[yearID]]&gt;=1973</f>
        <v>0</v>
      </c>
      <c r="C397" s="5" t="b">
        <f>Teams[[#This Row],[yearID]]&gt;=1903</f>
        <v>0</v>
      </c>
      <c r="D397" t="s">
        <v>157</v>
      </c>
      <c r="E397" t="s">
        <v>122</v>
      </c>
      <c r="F397" t="s">
        <v>122</v>
      </c>
      <c r="G397" s="5" t="str">
        <f>VLOOKUP(Teams[[#This Row],[franchID]],TeamsFranchises!$A$2:$D$121,2,FALSE)</f>
        <v>Philadelphia Phillies</v>
      </c>
      <c r="I397">
        <v>2</v>
      </c>
      <c r="J397">
        <v>140</v>
      </c>
      <c r="K397">
        <v>69</v>
      </c>
      <c r="L397">
        <v>83</v>
      </c>
      <c r="M397">
        <v>57</v>
      </c>
      <c r="P397" t="s">
        <v>51</v>
      </c>
      <c r="Q397" s="5">
        <f>IF(Teams[[#This Row],[LgWin]]="Y", 1,
IF(Teams[[#This Row],[LgWin]] = "N", 0, " "))</f>
        <v>0</v>
      </c>
      <c r="S397" s="5" t="str">
        <f>IF(Teams[[#This Row],[WSWin]]="Y", 1,
IF(Teams[[#This Row],[WSWin]] = "N", 0, " "))</f>
        <v xml:space="preserve"> 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549</v>
      </c>
      <c r="AB397">
        <v>199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3738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3">
      <c r="A398">
        <v>1901</v>
      </c>
      <c r="B398" s="5" t="b">
        <f>Teams[[#This Row],[yearID]]&gt;=1973</f>
        <v>0</v>
      </c>
      <c r="C398" s="5" t="b">
        <f>Teams[[#This Row],[yearID]]&gt;=1903</f>
        <v>0</v>
      </c>
      <c r="D398" t="s">
        <v>157</v>
      </c>
      <c r="E398" t="s">
        <v>229</v>
      </c>
      <c r="F398" t="s">
        <v>229</v>
      </c>
      <c r="G398" s="5" t="str">
        <f>VLOOKUP(Teams[[#This Row],[franchID]],TeamsFranchises!$A$2:$D$121,2,FALSE)</f>
        <v>Pittsburgh Pirates</v>
      </c>
      <c r="I398">
        <v>1</v>
      </c>
      <c r="J398">
        <v>140</v>
      </c>
      <c r="K398">
        <v>69</v>
      </c>
      <c r="L398">
        <v>90</v>
      </c>
      <c r="M398">
        <v>49</v>
      </c>
      <c r="P398" t="s">
        <v>76</v>
      </c>
      <c r="Q398" s="5">
        <f>IF(Teams[[#This Row],[LgWin]]="Y", 1,
IF(Teams[[#This Row],[LgWin]] = "N", 0, " "))</f>
        <v>1</v>
      </c>
      <c r="S398" s="5" t="str">
        <f>IF(Teams[[#This Row],[WSWin]]="Y", 1,
IF(Teams[[#This Row],[WSWin]] = "N", 0, " "))</f>
        <v xml:space="preserve"> 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493</v>
      </c>
      <c r="AB398">
        <v>203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3732</v>
      </c>
      <c r="AM398">
        <v>1198</v>
      </c>
      <c r="AN398">
        <v>20</v>
      </c>
      <c r="AO398">
        <v>244</v>
      </c>
      <c r="AP398">
        <v>505</v>
      </c>
      <c r="AQ398">
        <v>285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3">
      <c r="A399">
        <v>1901</v>
      </c>
      <c r="B399" s="5" t="b">
        <f>Teams[[#This Row],[yearID]]&gt;=1973</f>
        <v>0</v>
      </c>
      <c r="C399" s="5" t="b">
        <f>Teams[[#This Row],[yearID]]&gt;=1903</f>
        <v>0</v>
      </c>
      <c r="D399" t="s">
        <v>157</v>
      </c>
      <c r="E399" t="s">
        <v>396</v>
      </c>
      <c r="F399" t="s">
        <v>154</v>
      </c>
      <c r="G399" s="5" t="str">
        <f>VLOOKUP(Teams[[#This Row],[franchID]],TeamsFranchises!$A$2:$D$121,2,FALSE)</f>
        <v>St. Louis Cardinals</v>
      </c>
      <c r="I399">
        <v>4</v>
      </c>
      <c r="J399">
        <v>142</v>
      </c>
      <c r="K399">
        <v>72</v>
      </c>
      <c r="L399">
        <v>76</v>
      </c>
      <c r="M399">
        <v>64</v>
      </c>
      <c r="P399" t="s">
        <v>51</v>
      </c>
      <c r="Q399" s="5">
        <f>IF(Teams[[#This Row],[LgWin]]="Y", 1,
IF(Teams[[#This Row],[LgWin]] = "N", 0, " "))</f>
        <v>0</v>
      </c>
      <c r="S399" s="5" t="str">
        <f>IF(Teams[[#This Row],[WSWin]]="Y", 1,
IF(Teams[[#This Row],[WSWin]] = "N", 0, " "))</f>
        <v xml:space="preserve"> 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3807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3">
      <c r="A400">
        <v>1901</v>
      </c>
      <c r="B400" s="5" t="b">
        <f>Teams[[#This Row],[yearID]]&gt;=1973</f>
        <v>0</v>
      </c>
      <c r="C400" s="5" t="b">
        <f>Teams[[#This Row],[yearID]]&gt;=1903</f>
        <v>0</v>
      </c>
      <c r="D400" t="s">
        <v>410</v>
      </c>
      <c r="E400" t="s">
        <v>425</v>
      </c>
      <c r="F400" t="s">
        <v>426</v>
      </c>
      <c r="G400" s="5" t="str">
        <f>VLOOKUP(Teams[[#This Row],[franchID]],TeamsFranchises!$A$2:$D$121,2,FALSE)</f>
        <v>Minnesota Twins</v>
      </c>
      <c r="I400">
        <v>6</v>
      </c>
      <c r="J400">
        <v>138</v>
      </c>
      <c r="K400">
        <v>68</v>
      </c>
      <c r="L400">
        <v>61</v>
      </c>
      <c r="M400">
        <v>72</v>
      </c>
      <c r="P400" t="s">
        <v>51</v>
      </c>
      <c r="Q400" s="5">
        <f>IF(Teams[[#This Row],[LgWin]]="Y", 1,
IF(Teams[[#This Row],[LgWin]] = "N", 0, " "))</f>
        <v>0</v>
      </c>
      <c r="S400" s="5" t="str">
        <f>IF(Teams[[#This Row],[WSWin]]="Y", 1,
IF(Teams[[#This Row],[WSWin]] = "N", 0, " "))</f>
        <v xml:space="preserve"> 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340</v>
      </c>
      <c r="AB400">
        <v>127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3">
      <c r="A401">
        <v>1902</v>
      </c>
      <c r="B401" s="5" t="b">
        <f>Teams[[#This Row],[yearID]]&gt;=1973</f>
        <v>0</v>
      </c>
      <c r="C401" s="5" t="b">
        <f>Teams[[#This Row],[yearID]]&gt;=1903</f>
        <v>0</v>
      </c>
      <c r="D401" t="s">
        <v>410</v>
      </c>
      <c r="E401" t="s">
        <v>411</v>
      </c>
      <c r="F401" t="s">
        <v>412</v>
      </c>
      <c r="G401" s="5" t="str">
        <f>VLOOKUP(Teams[[#This Row],[franchID]],TeamsFranchises!$A$2:$D$121,2,FALSE)</f>
        <v>New York Yankees</v>
      </c>
      <c r="I401">
        <v>8</v>
      </c>
      <c r="J401">
        <v>141</v>
      </c>
      <c r="K401">
        <v>64</v>
      </c>
      <c r="L401">
        <v>50</v>
      </c>
      <c r="M401">
        <v>88</v>
      </c>
      <c r="P401" t="s">
        <v>51</v>
      </c>
      <c r="Q401" s="5">
        <f>IF(Teams[[#This Row],[LgWin]]="Y", 1,
IF(Teams[[#This Row],[LgWin]] = "N", 0, " "))</f>
        <v>0</v>
      </c>
      <c r="S401" s="5" t="str">
        <f>IF(Teams[[#This Row],[WSWin]]="Y", 1,
IF(Teams[[#This Row],[WSWin]] = "N", 0, " "))</f>
        <v xml:space="preserve"> 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429</v>
      </c>
      <c r="AB401">
        <v>189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3630</v>
      </c>
      <c r="AM401">
        <v>1531</v>
      </c>
      <c r="AN401">
        <v>30</v>
      </c>
      <c r="AO401">
        <v>354</v>
      </c>
      <c r="AP401">
        <v>258</v>
      </c>
      <c r="AQ401">
        <v>347</v>
      </c>
      <c r="AR401">
        <v>109</v>
      </c>
      <c r="AS401">
        <v>0.93700000000000006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3">
      <c r="A402">
        <v>1902</v>
      </c>
      <c r="B402" s="5" t="b">
        <f>Teams[[#This Row],[yearID]]&gt;=1973</f>
        <v>0</v>
      </c>
      <c r="C402" s="5" t="b">
        <f>Teams[[#This Row],[yearID]]&gt;=1903</f>
        <v>0</v>
      </c>
      <c r="D402" t="s">
        <v>410</v>
      </c>
      <c r="E402" t="s">
        <v>54</v>
      </c>
      <c r="F402" t="s">
        <v>54</v>
      </c>
      <c r="G402" s="5" t="str">
        <f>VLOOKUP(Teams[[#This Row],[franchID]],TeamsFranchises!$A$2:$D$121,2,FALSE)</f>
        <v>Boston Red Sox</v>
      </c>
      <c r="I402">
        <v>3</v>
      </c>
      <c r="J402">
        <v>138</v>
      </c>
      <c r="K402">
        <v>71</v>
      </c>
      <c r="L402">
        <v>77</v>
      </c>
      <c r="M402">
        <v>60</v>
      </c>
      <c r="P402" t="s">
        <v>51</v>
      </c>
      <c r="Q402" s="5">
        <f>IF(Teams[[#This Row],[LgWin]]="Y", 1,
IF(Teams[[#This Row],[LgWin]] = "N", 0, " "))</f>
        <v>0</v>
      </c>
      <c r="S402" s="5" t="str">
        <f>IF(Teams[[#This Row],[WSWin]]="Y", 1,
IF(Teams[[#This Row],[WSWin]] = "N", 0, " "))</f>
        <v xml:space="preserve"> 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375</v>
      </c>
      <c r="AB402">
        <v>132</v>
      </c>
      <c r="AF402">
        <v>600</v>
      </c>
      <c r="AG402">
        <v>415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255</v>
      </c>
      <c r="AR402">
        <v>101</v>
      </c>
      <c r="AS402">
        <v>0.95599999999999996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3">
      <c r="A403">
        <v>1902</v>
      </c>
      <c r="B403" s="5" t="b">
        <f>Teams[[#This Row],[yearID]]&gt;=1973</f>
        <v>0</v>
      </c>
      <c r="C403" s="5" t="b">
        <f>Teams[[#This Row],[yearID]]&gt;=1903</f>
        <v>0</v>
      </c>
      <c r="D403" t="s">
        <v>157</v>
      </c>
      <c r="E403" t="s">
        <v>262</v>
      </c>
      <c r="F403" t="s">
        <v>260</v>
      </c>
      <c r="G403" s="5" t="str">
        <f>VLOOKUP(Teams[[#This Row],[franchID]],TeamsFranchises!$A$2:$D$121,2,FALSE)</f>
        <v>Los Angeles Dodgers</v>
      </c>
      <c r="I403">
        <v>2</v>
      </c>
      <c r="J403">
        <v>141</v>
      </c>
      <c r="K403">
        <v>69</v>
      </c>
      <c r="L403">
        <v>75</v>
      </c>
      <c r="M403">
        <v>63</v>
      </c>
      <c r="P403" t="s">
        <v>51</v>
      </c>
      <c r="Q403" s="5">
        <f>IF(Teams[[#This Row],[LgWin]]="Y", 1,
IF(Teams[[#This Row],[LgWin]] = "N", 0, " "))</f>
        <v>0</v>
      </c>
      <c r="S403" s="5" t="str">
        <f>IF(Teams[[#This Row],[WSWin]]="Y", 1,
IF(Teams[[#This Row],[WSWin]] = "N", 0, " "))</f>
        <v xml:space="preserve"> 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489</v>
      </c>
      <c r="AB403">
        <v>145</v>
      </c>
      <c r="AF403">
        <v>519</v>
      </c>
      <c r="AG403">
        <v>375</v>
      </c>
      <c r="AH403">
        <v>2.69</v>
      </c>
      <c r="AI403">
        <v>132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3">
      <c r="A404">
        <v>1902</v>
      </c>
      <c r="B404" s="5" t="b">
        <f>Teams[[#This Row],[yearID]]&gt;=1973</f>
        <v>0</v>
      </c>
      <c r="C404" s="5" t="b">
        <f>Teams[[#This Row],[yearID]]&gt;=1903</f>
        <v>0</v>
      </c>
      <c r="D404" t="s">
        <v>157</v>
      </c>
      <c r="E404" t="s">
        <v>158</v>
      </c>
      <c r="F404" t="s">
        <v>159</v>
      </c>
      <c r="G404" s="5" t="str">
        <f>VLOOKUP(Teams[[#This Row],[franchID]],TeamsFranchises!$A$2:$D$121,2,FALSE)</f>
        <v>Atlanta Braves</v>
      </c>
      <c r="I404">
        <v>3</v>
      </c>
      <c r="J404">
        <v>142</v>
      </c>
      <c r="K404">
        <v>72</v>
      </c>
      <c r="L404">
        <v>73</v>
      </c>
      <c r="M404">
        <v>64</v>
      </c>
      <c r="P404" t="s">
        <v>51</v>
      </c>
      <c r="Q404" s="5">
        <f>IF(Teams[[#This Row],[LgWin]]="Y", 1,
IF(Teams[[#This Row],[LgWin]] = "N", 0, " "))</f>
        <v>0</v>
      </c>
      <c r="S404" s="5" t="str">
        <f>IF(Teams[[#This Row],[WSWin]]="Y", 1,
IF(Teams[[#This Row],[WSWin]] = "N", 0, " "))</f>
        <v xml:space="preserve"> 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481</v>
      </c>
      <c r="AB404">
        <v>189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3777</v>
      </c>
      <c r="AM404">
        <v>1233</v>
      </c>
      <c r="AN404">
        <v>16</v>
      </c>
      <c r="AO404">
        <v>372</v>
      </c>
      <c r="AP404">
        <v>523</v>
      </c>
      <c r="AQ404">
        <v>236</v>
      </c>
      <c r="AR404">
        <v>90</v>
      </c>
      <c r="AS404">
        <v>0.95799999999999996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3">
      <c r="A405">
        <v>1902</v>
      </c>
      <c r="B405" s="5" t="b">
        <f>Teams[[#This Row],[yearID]]&gt;=1973</f>
        <v>0</v>
      </c>
      <c r="C405" s="5" t="b">
        <f>Teams[[#This Row],[yearID]]&gt;=1903</f>
        <v>0</v>
      </c>
      <c r="D405" t="s">
        <v>410</v>
      </c>
      <c r="E405" t="s">
        <v>415</v>
      </c>
      <c r="F405" t="s">
        <v>416</v>
      </c>
      <c r="G405" s="5" t="str">
        <f>VLOOKUP(Teams[[#This Row],[franchID]],TeamsFranchises!$A$2:$D$121,2,FALSE)</f>
        <v>Chicago White Sox</v>
      </c>
      <c r="I405">
        <v>4</v>
      </c>
      <c r="J405">
        <v>138</v>
      </c>
      <c r="K405">
        <v>72</v>
      </c>
      <c r="L405">
        <v>74</v>
      </c>
      <c r="M405">
        <v>60</v>
      </c>
      <c r="P405" t="s">
        <v>51</v>
      </c>
      <c r="Q405" s="5">
        <f>IF(Teams[[#This Row],[LgWin]]="Y", 1,
IF(Teams[[#This Row],[LgWin]] = "N", 0, " "))</f>
        <v>0</v>
      </c>
      <c r="S405" s="5" t="str">
        <f>IF(Teams[[#This Row],[WSWin]]="Y", 1,
IF(Teams[[#This Row],[WSWin]] = "N", 0, " "))</f>
        <v xml:space="preserve"> 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381</v>
      </c>
      <c r="AB405">
        <v>265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3663</v>
      </c>
      <c r="AM405">
        <v>1269</v>
      </c>
      <c r="AN405">
        <v>30</v>
      </c>
      <c r="AO405">
        <v>331</v>
      </c>
      <c r="AP405">
        <v>346</v>
      </c>
      <c r="AQ405">
        <v>259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3">
      <c r="A406">
        <v>1902</v>
      </c>
      <c r="B406" s="5" t="b">
        <f>Teams[[#This Row],[yearID]]&gt;=1973</f>
        <v>0</v>
      </c>
      <c r="C406" s="5" t="b">
        <f>Teams[[#This Row],[yearID]]&gt;=1903</f>
        <v>0</v>
      </c>
      <c r="D406" t="s">
        <v>157</v>
      </c>
      <c r="E406" t="s">
        <v>161</v>
      </c>
      <c r="F406" t="s">
        <v>162</v>
      </c>
      <c r="G406" s="5" t="str">
        <f>VLOOKUP(Teams[[#This Row],[franchID]],TeamsFranchises!$A$2:$D$121,2,FALSE)</f>
        <v>Chicago Cubs</v>
      </c>
      <c r="I406">
        <v>5</v>
      </c>
      <c r="J406">
        <v>141</v>
      </c>
      <c r="K406">
        <v>70</v>
      </c>
      <c r="L406">
        <v>68</v>
      </c>
      <c r="M406">
        <v>69</v>
      </c>
      <c r="P406" t="s">
        <v>51</v>
      </c>
      <c r="Q406" s="5">
        <f>IF(Teams[[#This Row],[LgWin]]="Y", 1,
IF(Teams[[#This Row],[LgWin]] = "N", 0, " "))</f>
        <v>0</v>
      </c>
      <c r="S406" s="5" t="str">
        <f>IF(Teams[[#This Row],[WSWin]]="Y", 1,
IF(Teams[[#This Row],[WSWin]] = "N", 0, " "))</f>
        <v xml:space="preserve"> </v>
      </c>
      <c r="T406">
        <v>530</v>
      </c>
      <c r="U406">
        <v>4802</v>
      </c>
      <c r="V406">
        <v>1200</v>
      </c>
      <c r="W406">
        <v>131</v>
      </c>
      <c r="X406">
        <v>40</v>
      </c>
      <c r="Y406">
        <v>6</v>
      </c>
      <c r="Z406">
        <v>353</v>
      </c>
      <c r="AA406">
        <v>565</v>
      </c>
      <c r="AB406">
        <v>222</v>
      </c>
      <c r="AF406">
        <v>501</v>
      </c>
      <c r="AG406">
        <v>313</v>
      </c>
      <c r="AH406">
        <v>2.21</v>
      </c>
      <c r="AI406">
        <v>132</v>
      </c>
      <c r="AJ406">
        <v>17</v>
      </c>
      <c r="AK406">
        <v>2</v>
      </c>
      <c r="AL406">
        <v>3825</v>
      </c>
      <c r="AM406">
        <v>1235</v>
      </c>
      <c r="AN406">
        <v>9</v>
      </c>
      <c r="AO406">
        <v>279</v>
      </c>
      <c r="AP406">
        <v>437</v>
      </c>
      <c r="AQ406">
        <v>311</v>
      </c>
      <c r="AR406">
        <v>111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3">
      <c r="A407">
        <v>1902</v>
      </c>
      <c r="B407" s="5" t="b">
        <f>Teams[[#This Row],[yearID]]&gt;=1973</f>
        <v>0</v>
      </c>
      <c r="C407" s="5" t="b">
        <f>Teams[[#This Row],[yearID]]&gt;=1903</f>
        <v>0</v>
      </c>
      <c r="D407" t="s">
        <v>157</v>
      </c>
      <c r="E407" t="s">
        <v>167</v>
      </c>
      <c r="F407" t="s">
        <v>167</v>
      </c>
      <c r="G407" s="5" t="str">
        <f>VLOOKUP(Teams[[#This Row],[franchID]],TeamsFranchises!$A$2:$D$121,2,FALSE)</f>
        <v>Cincinnati Reds</v>
      </c>
      <c r="I407">
        <v>4</v>
      </c>
      <c r="J407">
        <v>141</v>
      </c>
      <c r="K407">
        <v>70</v>
      </c>
      <c r="L407">
        <v>70</v>
      </c>
      <c r="M407">
        <v>70</v>
      </c>
      <c r="P407" t="s">
        <v>51</v>
      </c>
      <c r="Q407" s="5">
        <f>IF(Teams[[#This Row],[LgWin]]="Y", 1,
IF(Teams[[#This Row],[LgWin]] = "N", 0, " "))</f>
        <v>0</v>
      </c>
      <c r="S407" s="5" t="str">
        <f>IF(Teams[[#This Row],[WSWin]]="Y", 1,
IF(Teams[[#This Row],[WSWin]] = "N", 0, " "))</f>
        <v xml:space="preserve"> 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465</v>
      </c>
      <c r="AB407">
        <v>131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3">
      <c r="A408">
        <v>1902</v>
      </c>
      <c r="B408" s="5" t="b">
        <f>Teams[[#This Row],[yearID]]&gt;=1973</f>
        <v>0</v>
      </c>
      <c r="C408" s="5" t="b">
        <f>Teams[[#This Row],[yearID]]&gt;=1903</f>
        <v>0</v>
      </c>
      <c r="D408" t="s">
        <v>410</v>
      </c>
      <c r="E408" t="s">
        <v>64</v>
      </c>
      <c r="F408" t="s">
        <v>64</v>
      </c>
      <c r="G408" s="5" t="str">
        <f>VLOOKUP(Teams[[#This Row],[franchID]],TeamsFranchises!$A$2:$D$121,2,FALSE)</f>
        <v>Cleveland Indians</v>
      </c>
      <c r="I408">
        <v>5</v>
      </c>
      <c r="J408">
        <v>137</v>
      </c>
      <c r="K408">
        <v>65</v>
      </c>
      <c r="L408">
        <v>69</v>
      </c>
      <c r="M408">
        <v>67</v>
      </c>
      <c r="P408" t="s">
        <v>51</v>
      </c>
      <c r="Q408" s="5">
        <f>IF(Teams[[#This Row],[LgWin]]="Y", 1,
IF(Teams[[#This Row],[LgWin]] = "N", 0, " "))</f>
        <v>0</v>
      </c>
      <c r="S408" s="5" t="str">
        <f>IF(Teams[[#This Row],[WSWin]]="Y", 1,
IF(Teams[[#This Row],[WSWin]] = "N", 0, " "))</f>
        <v xml:space="preserve"> 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356</v>
      </c>
      <c r="AB408">
        <v>140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3612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3">
      <c r="A409">
        <v>1902</v>
      </c>
      <c r="B409" s="5" t="b">
        <f>Teams[[#This Row],[yearID]]&gt;=1973</f>
        <v>0</v>
      </c>
      <c r="C409" s="5" t="b">
        <f>Teams[[#This Row],[yearID]]&gt;=1903</f>
        <v>0</v>
      </c>
      <c r="D409" t="s">
        <v>410</v>
      </c>
      <c r="E409" t="s">
        <v>419</v>
      </c>
      <c r="F409" t="s">
        <v>419</v>
      </c>
      <c r="G409" s="5" t="str">
        <f>VLOOKUP(Teams[[#This Row],[franchID]],TeamsFranchises!$A$2:$D$121,2,FALSE)</f>
        <v>Detroit Tigers</v>
      </c>
      <c r="I409">
        <v>7</v>
      </c>
      <c r="J409">
        <v>137</v>
      </c>
      <c r="K409">
        <v>67</v>
      </c>
      <c r="L409">
        <v>52</v>
      </c>
      <c r="M409">
        <v>83</v>
      </c>
      <c r="P409" t="s">
        <v>51</v>
      </c>
      <c r="Q409" s="5">
        <f>IF(Teams[[#This Row],[LgWin]]="Y", 1,
IF(Teams[[#This Row],[LgWin]] = "N", 0, " "))</f>
        <v>0</v>
      </c>
      <c r="S409" s="5" t="str">
        <f>IF(Teams[[#This Row],[WSWin]]="Y", 1,
IF(Teams[[#This Row],[WSWin]] = "N", 0, " "))</f>
        <v xml:space="preserve"> 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287</v>
      </c>
      <c r="AB409">
        <v>130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3570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3">
      <c r="A410">
        <v>1902</v>
      </c>
      <c r="B410" s="5" t="b">
        <f>Teams[[#This Row],[yearID]]&gt;=1973</f>
        <v>0</v>
      </c>
      <c r="C410" s="5" t="b">
        <f>Teams[[#This Row],[yearID]]&gt;=1903</f>
        <v>0</v>
      </c>
      <c r="D410" t="s">
        <v>157</v>
      </c>
      <c r="E410" t="s">
        <v>242</v>
      </c>
      <c r="F410" t="s">
        <v>243</v>
      </c>
      <c r="G410" s="5" t="str">
        <f>VLOOKUP(Teams[[#This Row],[franchID]],TeamsFranchises!$A$2:$D$121,2,FALSE)</f>
        <v>San Francisco Giants</v>
      </c>
      <c r="I410">
        <v>8</v>
      </c>
      <c r="J410">
        <v>139</v>
      </c>
      <c r="K410">
        <v>71</v>
      </c>
      <c r="L410">
        <v>48</v>
      </c>
      <c r="M410">
        <v>88</v>
      </c>
      <c r="P410" t="s">
        <v>51</v>
      </c>
      <c r="Q410" s="5">
        <f>IF(Teams[[#This Row],[LgWin]]="Y", 1,
IF(Teams[[#This Row],[LgWin]] = "N", 0, " "))</f>
        <v>0</v>
      </c>
      <c r="S410" s="5" t="str">
        <f>IF(Teams[[#This Row],[WSWin]]="Y", 1,
IF(Teams[[#This Row],[WSWin]] = "N", 0, " "))</f>
        <v xml:space="preserve"> </v>
      </c>
      <c r="T410">
        <v>401</v>
      </c>
      <c r="U410">
        <v>4571</v>
      </c>
      <c r="V410">
        <v>1088</v>
      </c>
      <c r="W410">
        <v>147</v>
      </c>
      <c r="X410">
        <v>34</v>
      </c>
      <c r="Y410">
        <v>8</v>
      </c>
      <c r="Z410">
        <v>252</v>
      </c>
      <c r="AA410">
        <v>530</v>
      </c>
      <c r="AB410">
        <v>187</v>
      </c>
      <c r="AF410">
        <v>590</v>
      </c>
      <c r="AG410">
        <v>384</v>
      </c>
      <c r="AH410">
        <v>2.82</v>
      </c>
      <c r="AI410">
        <v>118</v>
      </c>
      <c r="AJ410">
        <v>11</v>
      </c>
      <c r="AK410">
        <v>1</v>
      </c>
      <c r="AL410">
        <v>3678</v>
      </c>
      <c r="AM410">
        <v>1193</v>
      </c>
      <c r="AN410">
        <v>16</v>
      </c>
      <c r="AO410">
        <v>332</v>
      </c>
      <c r="AP410">
        <v>501</v>
      </c>
      <c r="AQ410">
        <v>330</v>
      </c>
      <c r="AR410">
        <v>104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3">
      <c r="A411">
        <v>1902</v>
      </c>
      <c r="B411" s="5" t="b">
        <f>Teams[[#This Row],[yearID]]&gt;=1973</f>
        <v>0</v>
      </c>
      <c r="C411" s="5" t="b">
        <f>Teams[[#This Row],[yearID]]&gt;=1903</f>
        <v>0</v>
      </c>
      <c r="D411" t="s">
        <v>410</v>
      </c>
      <c r="E411" t="s">
        <v>226</v>
      </c>
      <c r="F411" t="s">
        <v>423</v>
      </c>
      <c r="G411" s="5" t="str">
        <f>VLOOKUP(Teams[[#This Row],[franchID]],TeamsFranchises!$A$2:$D$121,2,FALSE)</f>
        <v>Oakland Athletics</v>
      </c>
      <c r="I411">
        <v>1</v>
      </c>
      <c r="J411">
        <v>137</v>
      </c>
      <c r="K411">
        <v>73</v>
      </c>
      <c r="L411">
        <v>83</v>
      </c>
      <c r="M411">
        <v>53</v>
      </c>
      <c r="P411" t="s">
        <v>76</v>
      </c>
      <c r="Q411" s="5">
        <f>IF(Teams[[#This Row],[LgWin]]="Y", 1,
IF(Teams[[#This Row],[LgWin]] = "N", 0, " "))</f>
        <v>1</v>
      </c>
      <c r="S411" s="5" t="str">
        <f>IF(Teams[[#This Row],[WSWin]]="Y", 1,
IF(Teams[[#This Row],[WSWin]] = "N", 0, " "))</f>
        <v xml:space="preserve"> 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293</v>
      </c>
      <c r="AB411">
        <v>201</v>
      </c>
      <c r="AF411">
        <v>636</v>
      </c>
      <c r="AG411">
        <v>445</v>
      </c>
      <c r="AH411">
        <v>3.29</v>
      </c>
      <c r="AI411">
        <v>114</v>
      </c>
      <c r="AJ411">
        <v>5</v>
      </c>
      <c r="AK411">
        <v>2</v>
      </c>
      <c r="AL411">
        <v>3648</v>
      </c>
      <c r="AM411">
        <v>1292</v>
      </c>
      <c r="AN411">
        <v>33</v>
      </c>
      <c r="AO411">
        <v>368</v>
      </c>
      <c r="AP411">
        <v>455</v>
      </c>
      <c r="AQ411">
        <v>266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3">
      <c r="A412">
        <v>1902</v>
      </c>
      <c r="B412" s="5" t="b">
        <f>Teams[[#This Row],[yearID]]&gt;=1973</f>
        <v>0</v>
      </c>
      <c r="C412" s="5" t="b">
        <f>Teams[[#This Row],[yearID]]&gt;=1903</f>
        <v>0</v>
      </c>
      <c r="D412" t="s">
        <v>157</v>
      </c>
      <c r="E412" t="s">
        <v>122</v>
      </c>
      <c r="F412" t="s">
        <v>122</v>
      </c>
      <c r="G412" s="5" t="str">
        <f>VLOOKUP(Teams[[#This Row],[franchID]],TeamsFranchises!$A$2:$D$121,2,FALSE)</f>
        <v>Philadelphia Phillies</v>
      </c>
      <c r="I412">
        <v>7</v>
      </c>
      <c r="J412">
        <v>138</v>
      </c>
      <c r="K412">
        <v>69</v>
      </c>
      <c r="L412">
        <v>56</v>
      </c>
      <c r="M412">
        <v>81</v>
      </c>
      <c r="P412" t="s">
        <v>51</v>
      </c>
      <c r="Q412" s="5">
        <f>IF(Teams[[#This Row],[LgWin]]="Y", 1,
IF(Teams[[#This Row],[LgWin]] = "N", 0, " "))</f>
        <v>0</v>
      </c>
      <c r="S412" s="5" t="str">
        <f>IF(Teams[[#This Row],[WSWin]]="Y", 1,
IF(Teams[[#This Row],[WSWin]] = "N", 0, " "))</f>
        <v xml:space="preserve"> 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481</v>
      </c>
      <c r="AB412">
        <v>108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3">
      <c r="A413">
        <v>1902</v>
      </c>
      <c r="B413" s="5" t="b">
        <f>Teams[[#This Row],[yearID]]&gt;=1973</f>
        <v>0</v>
      </c>
      <c r="C413" s="5" t="b">
        <f>Teams[[#This Row],[yearID]]&gt;=1903</f>
        <v>0</v>
      </c>
      <c r="D413" t="s">
        <v>157</v>
      </c>
      <c r="E413" t="s">
        <v>229</v>
      </c>
      <c r="F413" t="s">
        <v>229</v>
      </c>
      <c r="G413" s="5" t="str">
        <f>VLOOKUP(Teams[[#This Row],[franchID]],TeamsFranchises!$A$2:$D$121,2,FALSE)</f>
        <v>Pittsburgh Pirates</v>
      </c>
      <c r="I413">
        <v>1</v>
      </c>
      <c r="J413">
        <v>142</v>
      </c>
      <c r="K413">
        <v>71</v>
      </c>
      <c r="L413">
        <v>103</v>
      </c>
      <c r="M413">
        <v>36</v>
      </c>
      <c r="P413" t="s">
        <v>76</v>
      </c>
      <c r="Q413" s="5">
        <f>IF(Teams[[#This Row],[LgWin]]="Y", 1,
IF(Teams[[#This Row],[LgWin]] = "N", 0, " "))</f>
        <v>1</v>
      </c>
      <c r="S413" s="5" t="str">
        <f>IF(Teams[[#This Row],[WSWin]]="Y", 1,
IF(Teams[[#This Row],[WSWin]] = "N", 0, " "))</f>
        <v xml:space="preserve"> 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446</v>
      </c>
      <c r="AB413">
        <v>222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3792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3">
      <c r="A414">
        <v>1902</v>
      </c>
      <c r="B414" s="5" t="b">
        <f>Teams[[#This Row],[yearID]]&gt;=1973</f>
        <v>0</v>
      </c>
      <c r="C414" s="5" t="b">
        <f>Teams[[#This Row],[yearID]]&gt;=1903</f>
        <v>0</v>
      </c>
      <c r="D414" t="s">
        <v>410</v>
      </c>
      <c r="E414" t="s">
        <v>431</v>
      </c>
      <c r="F414" t="s">
        <v>95</v>
      </c>
      <c r="G414" s="5" t="str">
        <f>VLOOKUP(Teams[[#This Row],[franchID]],TeamsFranchises!$A$2:$D$121,2,FALSE)</f>
        <v>Baltimore Orioles</v>
      </c>
      <c r="I414">
        <v>2</v>
      </c>
      <c r="J414">
        <v>140</v>
      </c>
      <c r="K414">
        <v>73</v>
      </c>
      <c r="L414">
        <v>78</v>
      </c>
      <c r="M414">
        <v>58</v>
      </c>
      <c r="P414" t="s">
        <v>51</v>
      </c>
      <c r="Q414" s="5">
        <f>IF(Teams[[#This Row],[LgWin]]="Y", 1,
IF(Teams[[#This Row],[LgWin]] = "N", 0, " "))</f>
        <v>0</v>
      </c>
      <c r="S414" s="5" t="str">
        <f>IF(Teams[[#This Row],[WSWin]]="Y", 1,
IF(Teams[[#This Row],[WSWin]] = "N", 0, " "))</f>
        <v xml:space="preserve"> 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327</v>
      </c>
      <c r="AB414">
        <v>137</v>
      </c>
      <c r="AF414">
        <v>607</v>
      </c>
      <c r="AG414">
        <v>462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3">
      <c r="A415">
        <v>1902</v>
      </c>
      <c r="B415" s="5" t="b">
        <f>Teams[[#This Row],[yearID]]&gt;=1973</f>
        <v>0</v>
      </c>
      <c r="C415" s="5" t="b">
        <f>Teams[[#This Row],[yearID]]&gt;=1903</f>
        <v>0</v>
      </c>
      <c r="D415" t="s">
        <v>157</v>
      </c>
      <c r="E415" t="s">
        <v>396</v>
      </c>
      <c r="F415" t="s">
        <v>154</v>
      </c>
      <c r="G415" s="5" t="str">
        <f>VLOOKUP(Teams[[#This Row],[franchID]],TeamsFranchises!$A$2:$D$121,2,FALSE)</f>
        <v>St. Louis Cardinals</v>
      </c>
      <c r="I415">
        <v>6</v>
      </c>
      <c r="J415">
        <v>140</v>
      </c>
      <c r="K415">
        <v>70</v>
      </c>
      <c r="L415">
        <v>56</v>
      </c>
      <c r="M415">
        <v>78</v>
      </c>
      <c r="P415" t="s">
        <v>51</v>
      </c>
      <c r="Q415" s="5">
        <f>IF(Teams[[#This Row],[LgWin]]="Y", 1,
IF(Teams[[#This Row],[LgWin]] = "N", 0, " "))</f>
        <v>0</v>
      </c>
      <c r="S415" s="5" t="str">
        <f>IF(Teams[[#This Row],[WSWin]]="Y", 1,
IF(Teams[[#This Row],[WSWin]] = "N", 0, " "))</f>
        <v xml:space="preserve"> 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438</v>
      </c>
      <c r="AB415">
        <v>158</v>
      </c>
      <c r="AF415">
        <v>695</v>
      </c>
      <c r="AG415">
        <v>473</v>
      </c>
      <c r="AH415">
        <v>3.47</v>
      </c>
      <c r="AI415">
        <v>112</v>
      </c>
      <c r="AJ415">
        <v>7</v>
      </c>
      <c r="AK415">
        <v>4</v>
      </c>
      <c r="AL415">
        <v>3681</v>
      </c>
      <c r="AM415">
        <v>1399</v>
      </c>
      <c r="AN415">
        <v>16</v>
      </c>
      <c r="AO415">
        <v>338</v>
      </c>
      <c r="AP415">
        <v>400</v>
      </c>
      <c r="AQ415">
        <v>323</v>
      </c>
      <c r="AR415">
        <v>107</v>
      </c>
      <c r="AS415">
        <v>0.94499999999999995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3">
      <c r="A416">
        <v>1902</v>
      </c>
      <c r="B416" s="5" t="b">
        <f>Teams[[#This Row],[yearID]]&gt;=1973</f>
        <v>0</v>
      </c>
      <c r="C416" s="5" t="b">
        <f>Teams[[#This Row],[yearID]]&gt;=1903</f>
        <v>0</v>
      </c>
      <c r="D416" t="s">
        <v>410</v>
      </c>
      <c r="E416" t="s">
        <v>425</v>
      </c>
      <c r="F416" t="s">
        <v>426</v>
      </c>
      <c r="G416" s="5" t="str">
        <f>VLOOKUP(Teams[[#This Row],[franchID]],TeamsFranchises!$A$2:$D$121,2,FALSE)</f>
        <v>Minnesota Twins</v>
      </c>
      <c r="I416">
        <v>6</v>
      </c>
      <c r="J416">
        <v>138</v>
      </c>
      <c r="K416">
        <v>68</v>
      </c>
      <c r="L416">
        <v>61</v>
      </c>
      <c r="M416">
        <v>75</v>
      </c>
      <c r="P416" t="s">
        <v>51</v>
      </c>
      <c r="Q416" s="5">
        <f>IF(Teams[[#This Row],[LgWin]]="Y", 1,
IF(Teams[[#This Row],[LgWin]] = "N", 0, " "))</f>
        <v>0</v>
      </c>
      <c r="S416" s="5" t="str">
        <f>IF(Teams[[#This Row],[WSWin]]="Y", 1,
IF(Teams[[#This Row],[WSWin]] = "N", 0, " "))</f>
        <v xml:space="preserve"> </v>
      </c>
      <c r="T416">
        <v>707</v>
      </c>
      <c r="U416">
        <v>4734</v>
      </c>
      <c r="V416">
        <v>1338</v>
      </c>
      <c r="W416">
        <v>262</v>
      </c>
      <c r="X416">
        <v>66</v>
      </c>
      <c r="Y416">
        <v>47</v>
      </c>
      <c r="Z416">
        <v>329</v>
      </c>
      <c r="AA416">
        <v>296</v>
      </c>
      <c r="AB416">
        <v>121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1</v>
      </c>
      <c r="AL416">
        <v>3621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3">
      <c r="A417">
        <v>1903</v>
      </c>
      <c r="B417" s="5" t="b">
        <f>Teams[[#This Row],[yearID]]&gt;=1973</f>
        <v>0</v>
      </c>
      <c r="C417" s="5" t="b">
        <f>Teams[[#This Row],[yearID]]&gt;=1903</f>
        <v>1</v>
      </c>
      <c r="D417" t="s">
        <v>410</v>
      </c>
      <c r="E417" t="s">
        <v>54</v>
      </c>
      <c r="F417" t="s">
        <v>54</v>
      </c>
      <c r="G417" s="5" t="str">
        <f>VLOOKUP(Teams[[#This Row],[franchID]],TeamsFranchises!$A$2:$D$121,2,FALSE)</f>
        <v>Boston Red Sox</v>
      </c>
      <c r="I417">
        <v>1</v>
      </c>
      <c r="J417">
        <v>141</v>
      </c>
      <c r="K417">
        <v>70</v>
      </c>
      <c r="L417">
        <v>91</v>
      </c>
      <c r="M417">
        <v>47</v>
      </c>
      <c r="P417" t="s">
        <v>76</v>
      </c>
      <c r="Q417" s="5">
        <f>IF(Teams[[#This Row],[LgWin]]="Y", 1,
IF(Teams[[#This Row],[LgWin]] = "N", 0, " "))</f>
        <v>1</v>
      </c>
      <c r="R417" t="s">
        <v>76</v>
      </c>
      <c r="S417" s="5">
        <f>IF(Teams[[#This Row],[WSWin]]="Y", 1,
IF(Teams[[#This Row],[WSWin]] = "N", 0, " "))</f>
        <v>1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262</v>
      </c>
      <c r="AA417">
        <v>561</v>
      </c>
      <c r="AB417">
        <v>141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235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3">
      <c r="A418">
        <v>1903</v>
      </c>
      <c r="B418" s="5" t="b">
        <f>Teams[[#This Row],[yearID]]&gt;=1973</f>
        <v>0</v>
      </c>
      <c r="C418" s="5" t="b">
        <f>Teams[[#This Row],[yearID]]&gt;=1903</f>
        <v>1</v>
      </c>
      <c r="D418" t="s">
        <v>157</v>
      </c>
      <c r="E418" t="s">
        <v>262</v>
      </c>
      <c r="F418" t="s">
        <v>260</v>
      </c>
      <c r="G418" s="5" t="str">
        <f>VLOOKUP(Teams[[#This Row],[franchID]],TeamsFranchises!$A$2:$D$121,2,FALSE)</f>
        <v>Los Angeles Dodgers</v>
      </c>
      <c r="I418">
        <v>5</v>
      </c>
      <c r="J418">
        <v>139</v>
      </c>
      <c r="K418">
        <v>73</v>
      </c>
      <c r="L418">
        <v>70</v>
      </c>
      <c r="M418">
        <v>66</v>
      </c>
      <c r="P418" t="s">
        <v>51</v>
      </c>
      <c r="Q418" s="5">
        <f>IF(Teams[[#This Row],[LgWin]]="Y", 1,
IF(Teams[[#This Row],[LgWin]] = "N", 0, " "))</f>
        <v>0</v>
      </c>
      <c r="R418" t="s">
        <v>51</v>
      </c>
      <c r="S418" s="5">
        <f>IF(Teams[[#This Row],[WSWin]]="Y", 1,
IF(Teams[[#This Row],[WSWin]] = "N", 0, " "))</f>
        <v>0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B418">
        <v>273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3663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3">
      <c r="A419">
        <v>1903</v>
      </c>
      <c r="B419" s="5" t="b">
        <f>Teams[[#This Row],[yearID]]&gt;=1973</f>
        <v>0</v>
      </c>
      <c r="C419" s="5" t="b">
        <f>Teams[[#This Row],[yearID]]&gt;=1903</f>
        <v>1</v>
      </c>
      <c r="D419" t="s">
        <v>157</v>
      </c>
      <c r="E419" t="s">
        <v>158</v>
      </c>
      <c r="F419" t="s">
        <v>159</v>
      </c>
      <c r="G419" s="5" t="str">
        <f>VLOOKUP(Teams[[#This Row],[franchID]],TeamsFranchises!$A$2:$D$121,2,FALSE)</f>
        <v>Atlanta Braves</v>
      </c>
      <c r="I419">
        <v>6</v>
      </c>
      <c r="J419">
        <v>140</v>
      </c>
      <c r="K419">
        <v>68</v>
      </c>
      <c r="L419">
        <v>58</v>
      </c>
      <c r="M419">
        <v>80</v>
      </c>
      <c r="P419" t="s">
        <v>51</v>
      </c>
      <c r="Q419" s="5">
        <f>IF(Teams[[#This Row],[LgWin]]="Y", 1,
IF(Teams[[#This Row],[LgWin]] = "N", 0, " "))</f>
        <v>0</v>
      </c>
      <c r="R419" t="s">
        <v>51</v>
      </c>
      <c r="S419" s="5">
        <f>IF(Teams[[#This Row],[WSWin]]="Y", 1,
IF(Teams[[#This Row],[WSWin]] = "N", 0, " "))</f>
        <v>0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B419">
        <v>159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3684</v>
      </c>
      <c r="AM419">
        <v>1310</v>
      </c>
      <c r="AN419">
        <v>30</v>
      </c>
      <c r="AO419">
        <v>460</v>
      </c>
      <c r="AP419">
        <v>516</v>
      </c>
      <c r="AQ419">
        <v>351</v>
      </c>
      <c r="AR419">
        <v>89</v>
      </c>
      <c r="AS419">
        <v>0.93799999999999994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3">
      <c r="A420">
        <v>1903</v>
      </c>
      <c r="B420" s="5" t="b">
        <f>Teams[[#This Row],[yearID]]&gt;=1973</f>
        <v>0</v>
      </c>
      <c r="C420" s="5" t="b">
        <f>Teams[[#This Row],[yearID]]&gt;=1903</f>
        <v>1</v>
      </c>
      <c r="D420" t="s">
        <v>410</v>
      </c>
      <c r="E420" t="s">
        <v>415</v>
      </c>
      <c r="F420" t="s">
        <v>416</v>
      </c>
      <c r="G420" s="5" t="str">
        <f>VLOOKUP(Teams[[#This Row],[franchID]],TeamsFranchises!$A$2:$D$121,2,FALSE)</f>
        <v>Chicago White Sox</v>
      </c>
      <c r="I420">
        <v>7</v>
      </c>
      <c r="J420">
        <v>138</v>
      </c>
      <c r="K420">
        <v>70</v>
      </c>
      <c r="L420">
        <v>60</v>
      </c>
      <c r="M420">
        <v>77</v>
      </c>
      <c r="P420" t="s">
        <v>51</v>
      </c>
      <c r="Q420" s="5">
        <f>IF(Teams[[#This Row],[LgWin]]="Y", 1,
IF(Teams[[#This Row],[LgWin]] = "N", 0, " "))</f>
        <v>0</v>
      </c>
      <c r="R420" t="s">
        <v>51</v>
      </c>
      <c r="S420" s="5">
        <f>IF(Teams[[#This Row],[WSWin]]="Y", 1,
IF(Teams[[#This Row],[WSWin]] = "N", 0, " "))</f>
        <v>0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537</v>
      </c>
      <c r="AB420">
        <v>180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3">
      <c r="A421">
        <v>1903</v>
      </c>
      <c r="B421" s="5" t="b">
        <f>Teams[[#This Row],[yearID]]&gt;=1973</f>
        <v>0</v>
      </c>
      <c r="C421" s="5" t="b">
        <f>Teams[[#This Row],[yearID]]&gt;=1903</f>
        <v>1</v>
      </c>
      <c r="D421" t="s">
        <v>157</v>
      </c>
      <c r="E421" t="s">
        <v>161</v>
      </c>
      <c r="F421" t="s">
        <v>162</v>
      </c>
      <c r="G421" s="5" t="str">
        <f>VLOOKUP(Teams[[#This Row],[franchID]],TeamsFranchises!$A$2:$D$121,2,FALSE)</f>
        <v>Chicago Cubs</v>
      </c>
      <c r="I421">
        <v>3</v>
      </c>
      <c r="J421">
        <v>139</v>
      </c>
      <c r="K421">
        <v>73</v>
      </c>
      <c r="L421">
        <v>82</v>
      </c>
      <c r="M421">
        <v>56</v>
      </c>
      <c r="P421" t="s">
        <v>51</v>
      </c>
      <c r="Q421" s="5">
        <f>IF(Teams[[#This Row],[LgWin]]="Y", 1,
IF(Teams[[#This Row],[LgWin]] = "N", 0, " "))</f>
        <v>0</v>
      </c>
      <c r="R421" t="s">
        <v>51</v>
      </c>
      <c r="S421" s="5">
        <f>IF(Teams[[#This Row],[WSWin]]="Y", 1,
IF(Teams[[#This Row],[WSWin]] = "N", 0, " "))</f>
        <v>0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B421">
        <v>259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3720</v>
      </c>
      <c r="AM421">
        <v>1182</v>
      </c>
      <c r="AN421">
        <v>14</v>
      </c>
      <c r="AO421">
        <v>354</v>
      </c>
      <c r="AP421">
        <v>451</v>
      </c>
      <c r="AQ421">
        <v>314</v>
      </c>
      <c r="AR421">
        <v>78</v>
      </c>
      <c r="AS421">
        <v>0.94299999999999995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3">
      <c r="A422">
        <v>1903</v>
      </c>
      <c r="B422" s="5" t="b">
        <f>Teams[[#This Row],[yearID]]&gt;=1973</f>
        <v>0</v>
      </c>
      <c r="C422" s="5" t="b">
        <f>Teams[[#This Row],[yearID]]&gt;=1903</f>
        <v>1</v>
      </c>
      <c r="D422" t="s">
        <v>157</v>
      </c>
      <c r="E422" t="s">
        <v>167</v>
      </c>
      <c r="F422" t="s">
        <v>167</v>
      </c>
      <c r="G422" s="5" t="str">
        <f>VLOOKUP(Teams[[#This Row],[franchID]],TeamsFranchises!$A$2:$D$121,2,FALSE)</f>
        <v>Cincinnati Reds</v>
      </c>
      <c r="I422">
        <v>4</v>
      </c>
      <c r="J422">
        <v>141</v>
      </c>
      <c r="K422">
        <v>76</v>
      </c>
      <c r="L422">
        <v>74</v>
      </c>
      <c r="M422">
        <v>65</v>
      </c>
      <c r="P422" t="s">
        <v>51</v>
      </c>
      <c r="Q422" s="5">
        <f>IF(Teams[[#This Row],[LgWin]]="Y", 1,
IF(Teams[[#This Row],[LgWin]] = "N", 0, " "))</f>
        <v>0</v>
      </c>
      <c r="R422" t="s">
        <v>51</v>
      </c>
      <c r="S422" s="5">
        <f>IF(Teams[[#This Row],[WSWin]]="Y", 1,
IF(Teams[[#This Row],[WSWin]] = "N", 0, " "))</f>
        <v>0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B422">
        <v>144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3">
      <c r="A423">
        <v>1903</v>
      </c>
      <c r="B423" s="5" t="b">
        <f>Teams[[#This Row],[yearID]]&gt;=1973</f>
        <v>0</v>
      </c>
      <c r="C423" s="5" t="b">
        <f>Teams[[#This Row],[yearID]]&gt;=1903</f>
        <v>1</v>
      </c>
      <c r="D423" t="s">
        <v>410</v>
      </c>
      <c r="E423" t="s">
        <v>64</v>
      </c>
      <c r="F423" t="s">
        <v>64</v>
      </c>
      <c r="G423" s="5" t="str">
        <f>VLOOKUP(Teams[[#This Row],[franchID]],TeamsFranchises!$A$2:$D$121,2,FALSE)</f>
        <v>Cleveland Indians</v>
      </c>
      <c r="I423">
        <v>3</v>
      </c>
      <c r="J423">
        <v>140</v>
      </c>
      <c r="K423">
        <v>74</v>
      </c>
      <c r="L423">
        <v>77</v>
      </c>
      <c r="M423">
        <v>63</v>
      </c>
      <c r="P423" t="s">
        <v>51</v>
      </c>
      <c r="Q423" s="5">
        <f>IF(Teams[[#This Row],[LgWin]]="Y", 1,
IF(Teams[[#This Row],[LgWin]] = "N", 0, " "))</f>
        <v>0</v>
      </c>
      <c r="R423" t="s">
        <v>51</v>
      </c>
      <c r="S423" s="5">
        <f>IF(Teams[[#This Row],[WSWin]]="Y", 1,
IF(Teams[[#This Row],[WSWin]] = "N", 0, " "))</f>
        <v>0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595</v>
      </c>
      <c r="AB423">
        <v>175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1</v>
      </c>
      <c r="AL423">
        <v>3729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3">
      <c r="A424">
        <v>1903</v>
      </c>
      <c r="B424" s="5" t="b">
        <f>Teams[[#This Row],[yearID]]&gt;=1973</f>
        <v>0</v>
      </c>
      <c r="C424" s="5" t="b">
        <f>Teams[[#This Row],[yearID]]&gt;=1903</f>
        <v>1</v>
      </c>
      <c r="D424" t="s">
        <v>410</v>
      </c>
      <c r="E424" t="s">
        <v>419</v>
      </c>
      <c r="F424" t="s">
        <v>419</v>
      </c>
      <c r="G424" s="5" t="str">
        <f>VLOOKUP(Teams[[#This Row],[franchID]],TeamsFranchises!$A$2:$D$121,2,FALSE)</f>
        <v>Detroit Tigers</v>
      </c>
      <c r="I424">
        <v>5</v>
      </c>
      <c r="J424">
        <v>137</v>
      </c>
      <c r="K424">
        <v>65</v>
      </c>
      <c r="L424">
        <v>65</v>
      </c>
      <c r="M424">
        <v>71</v>
      </c>
      <c r="P424" t="s">
        <v>51</v>
      </c>
      <c r="Q424" s="5">
        <f>IF(Teams[[#This Row],[LgWin]]="Y", 1,
IF(Teams[[#This Row],[LgWin]] = "N", 0, " "))</f>
        <v>0</v>
      </c>
      <c r="R424" t="s">
        <v>51</v>
      </c>
      <c r="S424" s="5">
        <f>IF(Teams[[#This Row],[WSWin]]="Y", 1,
IF(Teams[[#This Row],[WSWin]] = "N", 0, " "))</f>
        <v>0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526</v>
      </c>
      <c r="AB424">
        <v>128</v>
      </c>
      <c r="AF424">
        <v>539</v>
      </c>
      <c r="AG424">
        <v>365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3">
      <c r="A425">
        <v>1903</v>
      </c>
      <c r="B425" s="5" t="b">
        <f>Teams[[#This Row],[yearID]]&gt;=1973</f>
        <v>0</v>
      </c>
      <c r="C425" s="5" t="b">
        <f>Teams[[#This Row],[yearID]]&gt;=1903</f>
        <v>1</v>
      </c>
      <c r="D425" t="s">
        <v>157</v>
      </c>
      <c r="E425" t="s">
        <v>242</v>
      </c>
      <c r="F425" t="s">
        <v>243</v>
      </c>
      <c r="G425" s="5" t="str">
        <f>VLOOKUP(Teams[[#This Row],[franchID]],TeamsFranchises!$A$2:$D$121,2,FALSE)</f>
        <v>San Francisco Giants</v>
      </c>
      <c r="I425">
        <v>2</v>
      </c>
      <c r="J425">
        <v>142</v>
      </c>
      <c r="K425">
        <v>70</v>
      </c>
      <c r="L425">
        <v>84</v>
      </c>
      <c r="M425">
        <v>55</v>
      </c>
      <c r="P425" t="s">
        <v>51</v>
      </c>
      <c r="Q425" s="5">
        <f>IF(Teams[[#This Row],[LgWin]]="Y", 1,
IF(Teams[[#This Row],[LgWin]] = "N", 0, " "))</f>
        <v>0</v>
      </c>
      <c r="R425" t="s">
        <v>51</v>
      </c>
      <c r="S425" s="5">
        <f>IF(Teams[[#This Row],[WSWin]]="Y", 1,
IF(Teams[[#This Row],[WSWin]] = "N", 0, " "))</f>
        <v>0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B425">
        <v>264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3786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3">
      <c r="A426">
        <v>1903</v>
      </c>
      <c r="B426" s="5" t="b">
        <f>Teams[[#This Row],[yearID]]&gt;=1973</f>
        <v>0</v>
      </c>
      <c r="C426" s="5" t="b">
        <f>Teams[[#This Row],[yearID]]&gt;=1903</f>
        <v>1</v>
      </c>
      <c r="D426" t="s">
        <v>410</v>
      </c>
      <c r="E426" t="s">
        <v>436</v>
      </c>
      <c r="F426" t="s">
        <v>412</v>
      </c>
      <c r="G426" s="5" t="str">
        <f>VLOOKUP(Teams[[#This Row],[franchID]],TeamsFranchises!$A$2:$D$121,2,FALSE)</f>
        <v>New York Yankees</v>
      </c>
      <c r="I426">
        <v>4</v>
      </c>
      <c r="J426">
        <v>136</v>
      </c>
      <c r="K426">
        <v>67</v>
      </c>
      <c r="L426">
        <v>72</v>
      </c>
      <c r="M426">
        <v>62</v>
      </c>
      <c r="P426" t="s">
        <v>51</v>
      </c>
      <c r="Q426" s="5">
        <f>IF(Teams[[#This Row],[LgWin]]="Y", 1,
IF(Teams[[#This Row],[LgWin]] = "N", 0, " "))</f>
        <v>0</v>
      </c>
      <c r="R426" t="s">
        <v>51</v>
      </c>
      <c r="S426" s="5">
        <f>IF(Teams[[#This Row],[WSWin]]="Y", 1,
IF(Teams[[#This Row],[WSWin]] = "N", 0, " "))</f>
        <v>0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465</v>
      </c>
      <c r="AB426">
        <v>160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3603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3">
      <c r="A427">
        <v>1903</v>
      </c>
      <c r="B427" s="5" t="b">
        <f>Teams[[#This Row],[yearID]]&gt;=1973</f>
        <v>0</v>
      </c>
      <c r="C427" s="5" t="b">
        <f>Teams[[#This Row],[yearID]]&gt;=1903</f>
        <v>1</v>
      </c>
      <c r="D427" t="s">
        <v>410</v>
      </c>
      <c r="E427" t="s">
        <v>226</v>
      </c>
      <c r="F427" t="s">
        <v>423</v>
      </c>
      <c r="G427" s="5" t="str">
        <f>VLOOKUP(Teams[[#This Row],[franchID]],TeamsFranchises!$A$2:$D$121,2,FALSE)</f>
        <v>Oakland Athletics</v>
      </c>
      <c r="I427">
        <v>2</v>
      </c>
      <c r="J427">
        <v>137</v>
      </c>
      <c r="K427">
        <v>67</v>
      </c>
      <c r="L427">
        <v>75</v>
      </c>
      <c r="M427">
        <v>60</v>
      </c>
      <c r="P427" t="s">
        <v>51</v>
      </c>
      <c r="Q427" s="5">
        <f>IF(Teams[[#This Row],[LgWin]]="Y", 1,
IF(Teams[[#This Row],[LgWin]] = "N", 0, " "))</f>
        <v>0</v>
      </c>
      <c r="R427" t="s">
        <v>51</v>
      </c>
      <c r="S427" s="5">
        <f>IF(Teams[[#This Row],[WSWin]]="Y", 1,
IF(Teams[[#This Row],[WSWin]] = "N", 0, " "))</f>
        <v>0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513</v>
      </c>
      <c r="AB427">
        <v>157</v>
      </c>
      <c r="AF427">
        <v>519</v>
      </c>
      <c r="AG427">
        <v>400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3">
      <c r="A428">
        <v>1903</v>
      </c>
      <c r="B428" s="5" t="b">
        <f>Teams[[#This Row],[yearID]]&gt;=1973</f>
        <v>0</v>
      </c>
      <c r="C428" s="5" t="b">
        <f>Teams[[#This Row],[yearID]]&gt;=1903</f>
        <v>1</v>
      </c>
      <c r="D428" t="s">
        <v>157</v>
      </c>
      <c r="E428" t="s">
        <v>122</v>
      </c>
      <c r="F428" t="s">
        <v>122</v>
      </c>
      <c r="G428" s="5" t="str">
        <f>VLOOKUP(Teams[[#This Row],[franchID]],TeamsFranchises!$A$2:$D$121,2,FALSE)</f>
        <v>Philadelphia Phillies</v>
      </c>
      <c r="I428">
        <v>7</v>
      </c>
      <c r="J428">
        <v>139</v>
      </c>
      <c r="K428">
        <v>61</v>
      </c>
      <c r="L428">
        <v>49</v>
      </c>
      <c r="M428">
        <v>86</v>
      </c>
      <c r="P428" t="s">
        <v>51</v>
      </c>
      <c r="Q428" s="5">
        <f>IF(Teams[[#This Row],[LgWin]]="Y", 1,
IF(Teams[[#This Row],[LgWin]] = "N", 0, " "))</f>
        <v>0</v>
      </c>
      <c r="R428" t="s">
        <v>51</v>
      </c>
      <c r="S428" s="5">
        <f>IF(Teams[[#This Row],[WSWin]]="Y", 1,
IF(Teams[[#This Row],[WSWin]] = "N", 0, " "))</f>
        <v>0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338</v>
      </c>
      <c r="AB428">
        <v>120</v>
      </c>
      <c r="AF428">
        <v>738</v>
      </c>
      <c r="AG428">
        <v>533</v>
      </c>
      <c r="AH428">
        <v>3.96</v>
      </c>
      <c r="AI428">
        <v>126</v>
      </c>
      <c r="AJ428">
        <v>5</v>
      </c>
      <c r="AK428">
        <v>3</v>
      </c>
      <c r="AL428">
        <v>3636</v>
      </c>
      <c r="AM428">
        <v>1347</v>
      </c>
      <c r="AN428">
        <v>21</v>
      </c>
      <c r="AO428">
        <v>425</v>
      </c>
      <c r="AP428">
        <v>381</v>
      </c>
      <c r="AQ428">
        <v>299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3">
      <c r="A429">
        <v>1903</v>
      </c>
      <c r="B429" s="5" t="b">
        <f>Teams[[#This Row],[yearID]]&gt;=1973</f>
        <v>0</v>
      </c>
      <c r="C429" s="5" t="b">
        <f>Teams[[#This Row],[yearID]]&gt;=1903</f>
        <v>1</v>
      </c>
      <c r="D429" t="s">
        <v>157</v>
      </c>
      <c r="E429" t="s">
        <v>229</v>
      </c>
      <c r="F429" t="s">
        <v>229</v>
      </c>
      <c r="G429" s="5" t="str">
        <f>VLOOKUP(Teams[[#This Row],[franchID]],TeamsFranchises!$A$2:$D$121,2,FALSE)</f>
        <v>Pittsburgh Pirates</v>
      </c>
      <c r="I429">
        <v>1</v>
      </c>
      <c r="J429">
        <v>141</v>
      </c>
      <c r="K429">
        <v>70</v>
      </c>
      <c r="L429">
        <v>91</v>
      </c>
      <c r="M429">
        <v>49</v>
      </c>
      <c r="P429" t="s">
        <v>76</v>
      </c>
      <c r="Q429" s="5">
        <f>IF(Teams[[#This Row],[LgWin]]="Y", 1,
IF(Teams[[#This Row],[LgWin]] = "N", 0, " "))</f>
        <v>1</v>
      </c>
      <c r="R429" t="s">
        <v>51</v>
      </c>
      <c r="S429" s="5">
        <f>IF(Teams[[#This Row],[WSWin]]="Y", 1,
IF(Teams[[#This Row],[WSWin]] = "N", 0, " "))</f>
        <v>0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B429">
        <v>172</v>
      </c>
      <c r="AF429">
        <v>613</v>
      </c>
      <c r="AG429">
        <v>404</v>
      </c>
      <c r="AH429">
        <v>2.91</v>
      </c>
      <c r="AI429">
        <v>117</v>
      </c>
      <c r="AJ429">
        <v>16</v>
      </c>
      <c r="AK429">
        <v>5</v>
      </c>
      <c r="AL429">
        <v>3753</v>
      </c>
      <c r="AM429">
        <v>1215</v>
      </c>
      <c r="AN429">
        <v>9</v>
      </c>
      <c r="AO429">
        <v>384</v>
      </c>
      <c r="AP429">
        <v>454</v>
      </c>
      <c r="AQ429">
        <v>289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3">
      <c r="A430">
        <v>1903</v>
      </c>
      <c r="B430" s="5" t="b">
        <f>Teams[[#This Row],[yearID]]&gt;=1973</f>
        <v>0</v>
      </c>
      <c r="C430" s="5" t="b">
        <f>Teams[[#This Row],[yearID]]&gt;=1903</f>
        <v>1</v>
      </c>
      <c r="D430" t="s">
        <v>410</v>
      </c>
      <c r="E430" t="s">
        <v>431</v>
      </c>
      <c r="F430" t="s">
        <v>95</v>
      </c>
      <c r="G430" s="5" t="str">
        <f>VLOOKUP(Teams[[#This Row],[franchID]],TeamsFranchises!$A$2:$D$121,2,FALSE)</f>
        <v>Baltimore Orioles</v>
      </c>
      <c r="I430">
        <v>6</v>
      </c>
      <c r="J430">
        <v>139</v>
      </c>
      <c r="K430">
        <v>70</v>
      </c>
      <c r="L430">
        <v>65</v>
      </c>
      <c r="M430">
        <v>74</v>
      </c>
      <c r="P430" t="s">
        <v>51</v>
      </c>
      <c r="Q430" s="5">
        <f>IF(Teams[[#This Row],[LgWin]]="Y", 1,
IF(Teams[[#This Row],[LgWin]] = "N", 0, " "))</f>
        <v>0</v>
      </c>
      <c r="R430" t="s">
        <v>51</v>
      </c>
      <c r="S430" s="5">
        <f>IF(Teams[[#This Row],[WSWin]]="Y", 1,
IF(Teams[[#This Row],[WSWin]] = "N", 0, " "))</f>
        <v>0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539</v>
      </c>
      <c r="AB430">
        <v>101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3666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3">
      <c r="A431">
        <v>1903</v>
      </c>
      <c r="B431" s="5" t="b">
        <f>Teams[[#This Row],[yearID]]&gt;=1973</f>
        <v>0</v>
      </c>
      <c r="C431" s="5" t="b">
        <f>Teams[[#This Row],[yearID]]&gt;=1903</f>
        <v>1</v>
      </c>
      <c r="D431" t="s">
        <v>157</v>
      </c>
      <c r="E431" t="s">
        <v>396</v>
      </c>
      <c r="F431" t="s">
        <v>154</v>
      </c>
      <c r="G431" s="5" t="str">
        <f>VLOOKUP(Teams[[#This Row],[franchID]],TeamsFranchises!$A$2:$D$121,2,FALSE)</f>
        <v>St. Louis Cardinals</v>
      </c>
      <c r="I431">
        <v>8</v>
      </c>
      <c r="J431">
        <v>139</v>
      </c>
      <c r="K431">
        <v>69</v>
      </c>
      <c r="L431">
        <v>43</v>
      </c>
      <c r="M431">
        <v>94</v>
      </c>
      <c r="P431" t="s">
        <v>51</v>
      </c>
      <c r="Q431" s="5">
        <f>IF(Teams[[#This Row],[LgWin]]="Y", 1,
IF(Teams[[#This Row],[LgWin]] = "N", 0, " "))</f>
        <v>0</v>
      </c>
      <c r="R431" t="s">
        <v>51</v>
      </c>
      <c r="S431" s="5">
        <f>IF(Teams[[#This Row],[WSWin]]="Y", 1,
IF(Teams[[#This Row],[WSWin]] = "N", 0, " "))</f>
        <v>0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B431">
        <v>171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3636</v>
      </c>
      <c r="AM431">
        <v>1353</v>
      </c>
      <c r="AN431">
        <v>25</v>
      </c>
      <c r="AO431">
        <v>430</v>
      </c>
      <c r="AP431">
        <v>419</v>
      </c>
      <c r="AQ431">
        <v>321</v>
      </c>
      <c r="AR431">
        <v>111</v>
      </c>
      <c r="AS431">
        <v>0.94299999999999995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3">
      <c r="A432">
        <v>1903</v>
      </c>
      <c r="B432" s="5" t="b">
        <f>Teams[[#This Row],[yearID]]&gt;=1973</f>
        <v>0</v>
      </c>
      <c r="C432" s="5" t="b">
        <f>Teams[[#This Row],[yearID]]&gt;=1903</f>
        <v>1</v>
      </c>
      <c r="D432" t="s">
        <v>410</v>
      </c>
      <c r="E432" t="s">
        <v>425</v>
      </c>
      <c r="F432" t="s">
        <v>426</v>
      </c>
      <c r="G432" s="5" t="str">
        <f>VLOOKUP(Teams[[#This Row],[franchID]],TeamsFranchises!$A$2:$D$121,2,FALSE)</f>
        <v>Minnesota Twins</v>
      </c>
      <c r="I432">
        <v>8</v>
      </c>
      <c r="J432">
        <v>140</v>
      </c>
      <c r="K432">
        <v>71</v>
      </c>
      <c r="L432">
        <v>43</v>
      </c>
      <c r="M432">
        <v>94</v>
      </c>
      <c r="P432" t="s">
        <v>51</v>
      </c>
      <c r="Q432" s="5">
        <f>IF(Teams[[#This Row],[LgWin]]="Y", 1,
IF(Teams[[#This Row],[LgWin]] = "N", 0, " "))</f>
        <v>0</v>
      </c>
      <c r="R432" t="s">
        <v>51</v>
      </c>
      <c r="S432" s="5">
        <f>IF(Teams[[#This Row],[WSWin]]="Y", 1,
IF(Teams[[#This Row],[WSWin]] = "N", 0, " "))</f>
        <v>0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463</v>
      </c>
      <c r="AB432">
        <v>131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3669</v>
      </c>
      <c r="AM432">
        <v>1333</v>
      </c>
      <c r="AN432">
        <v>38</v>
      </c>
      <c r="AO432">
        <v>306</v>
      </c>
      <c r="AP432">
        <v>452</v>
      </c>
      <c r="AQ432">
        <v>262</v>
      </c>
      <c r="AR432">
        <v>86</v>
      </c>
      <c r="AS432">
        <v>0.95299999999999996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3">
      <c r="A433">
        <v>1904</v>
      </c>
      <c r="B433" s="5" t="b">
        <f>Teams[[#This Row],[yearID]]&gt;=1973</f>
        <v>0</v>
      </c>
      <c r="C433" s="5" t="b">
        <f>Teams[[#This Row],[yearID]]&gt;=1903</f>
        <v>1</v>
      </c>
      <c r="D433" t="s">
        <v>410</v>
      </c>
      <c r="E433" t="s">
        <v>54</v>
      </c>
      <c r="F433" t="s">
        <v>54</v>
      </c>
      <c r="G433" s="5" t="str">
        <f>VLOOKUP(Teams[[#This Row],[franchID]],TeamsFranchises!$A$2:$D$121,2,FALSE)</f>
        <v>Boston Red Sox</v>
      </c>
      <c r="I433">
        <v>1</v>
      </c>
      <c r="J433">
        <v>157</v>
      </c>
      <c r="K433">
        <v>81</v>
      </c>
      <c r="L433">
        <v>95</v>
      </c>
      <c r="M433">
        <v>59</v>
      </c>
      <c r="P433" t="s">
        <v>76</v>
      </c>
      <c r="Q433" s="5">
        <f>IF(Teams[[#This Row],[LgWin]]="Y", 1,
IF(Teams[[#This Row],[LgWin]] = "N", 0, " "))</f>
        <v>1</v>
      </c>
      <c r="S433" s="5" t="str">
        <f>IF(Teams[[#This Row],[WSWin]]="Y", 1,
IF(Teams[[#This Row],[WSWin]] = "N", 0, " "))</f>
        <v xml:space="preserve"> 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570</v>
      </c>
      <c r="AB433">
        <v>101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236</v>
      </c>
      <c r="AR433">
        <v>83</v>
      </c>
      <c r="AS433">
        <v>0.96299999999999997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3">
      <c r="A434">
        <v>1904</v>
      </c>
      <c r="B434" s="5" t="b">
        <f>Teams[[#This Row],[yearID]]&gt;=1973</f>
        <v>0</v>
      </c>
      <c r="C434" s="5" t="b">
        <f>Teams[[#This Row],[yearID]]&gt;=1903</f>
        <v>1</v>
      </c>
      <c r="D434" t="s">
        <v>157</v>
      </c>
      <c r="E434" t="s">
        <v>262</v>
      </c>
      <c r="F434" t="s">
        <v>260</v>
      </c>
      <c r="G434" s="5" t="str">
        <f>VLOOKUP(Teams[[#This Row],[franchID]],TeamsFranchises!$A$2:$D$121,2,FALSE)</f>
        <v>Los Angeles Dodgers</v>
      </c>
      <c r="I434">
        <v>6</v>
      </c>
      <c r="J434">
        <v>154</v>
      </c>
      <c r="K434">
        <v>76</v>
      </c>
      <c r="L434">
        <v>56</v>
      </c>
      <c r="M434">
        <v>97</v>
      </c>
      <c r="P434" t="s">
        <v>51</v>
      </c>
      <c r="Q434" s="5">
        <f>IF(Teams[[#This Row],[LgWin]]="Y", 1,
IF(Teams[[#This Row],[LgWin]] = "N", 0, " "))</f>
        <v>0</v>
      </c>
      <c r="S434" s="5" t="str">
        <f>IF(Teams[[#This Row],[WSWin]]="Y", 1,
IF(Teams[[#This Row],[WSWin]] = "N", 0, " "))</f>
        <v xml:space="preserve"> 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B434">
        <v>205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4011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3">
      <c r="A435">
        <v>1904</v>
      </c>
      <c r="B435" s="5" t="b">
        <f>Teams[[#This Row],[yearID]]&gt;=1973</f>
        <v>0</v>
      </c>
      <c r="C435" s="5" t="b">
        <f>Teams[[#This Row],[yearID]]&gt;=1903</f>
        <v>1</v>
      </c>
      <c r="D435" t="s">
        <v>157</v>
      </c>
      <c r="E435" t="s">
        <v>158</v>
      </c>
      <c r="F435" t="s">
        <v>159</v>
      </c>
      <c r="G435" s="5" t="str">
        <f>VLOOKUP(Teams[[#This Row],[franchID]],TeamsFranchises!$A$2:$D$121,2,FALSE)</f>
        <v>Atlanta Braves</v>
      </c>
      <c r="I435">
        <v>7</v>
      </c>
      <c r="J435">
        <v>155</v>
      </c>
      <c r="K435">
        <v>79</v>
      </c>
      <c r="L435">
        <v>55</v>
      </c>
      <c r="M435">
        <v>98</v>
      </c>
      <c r="P435" t="s">
        <v>51</v>
      </c>
      <c r="Q435" s="5">
        <f>IF(Teams[[#This Row],[LgWin]]="Y", 1,
IF(Teams[[#This Row],[LgWin]] = "N", 0, " "))</f>
        <v>0</v>
      </c>
      <c r="S435" s="5" t="str">
        <f>IF(Teams[[#This Row],[WSWin]]="Y", 1,
IF(Teams[[#This Row],[WSWin]] = "N", 0, " "))</f>
        <v xml:space="preserve"> 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B435">
        <v>143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4044</v>
      </c>
      <c r="AM435">
        <v>1405</v>
      </c>
      <c r="AN435">
        <v>25</v>
      </c>
      <c r="AO435">
        <v>500</v>
      </c>
      <c r="AP435">
        <v>544</v>
      </c>
      <c r="AQ435">
        <v>338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3">
      <c r="A436">
        <v>1904</v>
      </c>
      <c r="B436" s="5" t="b">
        <f>Teams[[#This Row],[yearID]]&gt;=1973</f>
        <v>0</v>
      </c>
      <c r="C436" s="5" t="b">
        <f>Teams[[#This Row],[yearID]]&gt;=1903</f>
        <v>1</v>
      </c>
      <c r="D436" t="s">
        <v>410</v>
      </c>
      <c r="E436" t="s">
        <v>415</v>
      </c>
      <c r="F436" t="s">
        <v>416</v>
      </c>
      <c r="G436" s="5" t="str">
        <f>VLOOKUP(Teams[[#This Row],[franchID]],TeamsFranchises!$A$2:$D$121,2,FALSE)</f>
        <v>Chicago White Sox</v>
      </c>
      <c r="I436">
        <v>3</v>
      </c>
      <c r="J436">
        <v>156</v>
      </c>
      <c r="K436">
        <v>78</v>
      </c>
      <c r="L436">
        <v>89</v>
      </c>
      <c r="M436">
        <v>65</v>
      </c>
      <c r="P436" t="s">
        <v>51</v>
      </c>
      <c r="Q436" s="5">
        <f>IF(Teams[[#This Row],[LgWin]]="Y", 1,
IF(Teams[[#This Row],[LgWin]] = "N", 0, " "))</f>
        <v>0</v>
      </c>
      <c r="S436" s="5" t="str">
        <f>IF(Teams[[#This Row],[WSWin]]="Y", 1,
IF(Teams[[#This Row],[WSWin]] = "N", 0, " "))</f>
        <v xml:space="preserve"> 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3">
      <c r="A437">
        <v>1904</v>
      </c>
      <c r="B437" s="5" t="b">
        <f>Teams[[#This Row],[yearID]]&gt;=1973</f>
        <v>0</v>
      </c>
      <c r="C437" s="5" t="b">
        <f>Teams[[#This Row],[yearID]]&gt;=1903</f>
        <v>1</v>
      </c>
      <c r="D437" t="s">
        <v>157</v>
      </c>
      <c r="E437" t="s">
        <v>161</v>
      </c>
      <c r="F437" t="s">
        <v>162</v>
      </c>
      <c r="G437" s="5" t="str">
        <f>VLOOKUP(Teams[[#This Row],[franchID]],TeamsFranchises!$A$2:$D$121,2,FALSE)</f>
        <v>Chicago Cubs</v>
      </c>
      <c r="I437">
        <v>2</v>
      </c>
      <c r="J437">
        <v>156</v>
      </c>
      <c r="K437">
        <v>78</v>
      </c>
      <c r="L437">
        <v>93</v>
      </c>
      <c r="M437">
        <v>60</v>
      </c>
      <c r="P437" t="s">
        <v>51</v>
      </c>
      <c r="Q437" s="5">
        <f>IF(Teams[[#This Row],[LgWin]]="Y", 1,
IF(Teams[[#This Row],[LgWin]] = "N", 0, " "))</f>
        <v>0</v>
      </c>
      <c r="S437" s="5" t="str">
        <f>IF(Teams[[#This Row],[WSWin]]="Y", 1,
IF(Teams[[#This Row],[WSWin]] = "N", 0, " "))</f>
        <v xml:space="preserve"> </v>
      </c>
      <c r="T437">
        <v>599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B437">
        <v>227</v>
      </c>
      <c r="AF437">
        <v>517</v>
      </c>
      <c r="AG437">
        <v>353</v>
      </c>
      <c r="AH437">
        <v>2.2999999999999998</v>
      </c>
      <c r="AI437">
        <v>139</v>
      </c>
      <c r="AJ437">
        <v>18</v>
      </c>
      <c r="AK437">
        <v>6</v>
      </c>
      <c r="AL437">
        <v>4149</v>
      </c>
      <c r="AM437">
        <v>1150</v>
      </c>
      <c r="AN437">
        <v>16</v>
      </c>
      <c r="AO437">
        <v>402</v>
      </c>
      <c r="AP437">
        <v>618</v>
      </c>
      <c r="AQ437">
        <v>282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3">
      <c r="A438">
        <v>1904</v>
      </c>
      <c r="B438" s="5" t="b">
        <f>Teams[[#This Row],[yearID]]&gt;=1973</f>
        <v>0</v>
      </c>
      <c r="C438" s="5" t="b">
        <f>Teams[[#This Row],[yearID]]&gt;=1903</f>
        <v>1</v>
      </c>
      <c r="D438" t="s">
        <v>157</v>
      </c>
      <c r="E438" t="s">
        <v>167</v>
      </c>
      <c r="F438" t="s">
        <v>167</v>
      </c>
      <c r="G438" s="5" t="str">
        <f>VLOOKUP(Teams[[#This Row],[franchID]],TeamsFranchises!$A$2:$D$121,2,FALSE)</f>
        <v>Cincinnati Reds</v>
      </c>
      <c r="I438">
        <v>3</v>
      </c>
      <c r="J438">
        <v>157</v>
      </c>
      <c r="K438">
        <v>79</v>
      </c>
      <c r="L438">
        <v>88</v>
      </c>
      <c r="M438">
        <v>65</v>
      </c>
      <c r="P438" t="s">
        <v>51</v>
      </c>
      <c r="Q438" s="5">
        <f>IF(Teams[[#This Row],[LgWin]]="Y", 1,
IF(Teams[[#This Row],[LgWin]] = "N", 0, " "))</f>
        <v>0</v>
      </c>
      <c r="S438" s="5" t="str">
        <f>IF(Teams[[#This Row],[WSWin]]="Y", 1,
IF(Teams[[#This Row],[WSWin]] = "N", 0, " "))</f>
        <v xml:space="preserve"> 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B438">
        <v>179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4176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3">
      <c r="A439">
        <v>1904</v>
      </c>
      <c r="B439" s="5" t="b">
        <f>Teams[[#This Row],[yearID]]&gt;=1973</f>
        <v>0</v>
      </c>
      <c r="C439" s="5" t="b">
        <f>Teams[[#This Row],[yearID]]&gt;=1903</f>
        <v>1</v>
      </c>
      <c r="D439" t="s">
        <v>410</v>
      </c>
      <c r="E439" t="s">
        <v>64</v>
      </c>
      <c r="F439" t="s">
        <v>64</v>
      </c>
      <c r="G439" s="5" t="str">
        <f>VLOOKUP(Teams[[#This Row],[franchID]],TeamsFranchises!$A$2:$D$121,2,FALSE)</f>
        <v>Cleveland Indians</v>
      </c>
      <c r="I439">
        <v>4</v>
      </c>
      <c r="J439">
        <v>154</v>
      </c>
      <c r="K439">
        <v>78</v>
      </c>
      <c r="L439">
        <v>86</v>
      </c>
      <c r="M439">
        <v>65</v>
      </c>
      <c r="P439" t="s">
        <v>51</v>
      </c>
      <c r="Q439" s="5">
        <f>IF(Teams[[#This Row],[LgWin]]="Y", 1,
IF(Teams[[#This Row],[LgWin]] = "N", 0, " "))</f>
        <v>0</v>
      </c>
      <c r="S439" s="5" t="str">
        <f>IF(Teams[[#This Row],[WSWin]]="Y", 1,
IF(Teams[[#This Row],[WSWin]] = "N", 0, " "))</f>
        <v xml:space="preserve"> 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714</v>
      </c>
      <c r="AB439">
        <v>178</v>
      </c>
      <c r="AF439">
        <v>482</v>
      </c>
      <c r="AG439">
        <v>334</v>
      </c>
      <c r="AH439">
        <v>2.2200000000000002</v>
      </c>
      <c r="AI439">
        <v>141</v>
      </c>
      <c r="AJ439">
        <v>20</v>
      </c>
      <c r="AK439">
        <v>0</v>
      </c>
      <c r="AL439">
        <v>4068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3">
      <c r="A440">
        <v>1904</v>
      </c>
      <c r="B440" s="5" t="b">
        <f>Teams[[#This Row],[yearID]]&gt;=1973</f>
        <v>0</v>
      </c>
      <c r="C440" s="5" t="b">
        <f>Teams[[#This Row],[yearID]]&gt;=1903</f>
        <v>1</v>
      </c>
      <c r="D440" t="s">
        <v>410</v>
      </c>
      <c r="E440" t="s">
        <v>419</v>
      </c>
      <c r="F440" t="s">
        <v>419</v>
      </c>
      <c r="G440" s="5" t="str">
        <f>VLOOKUP(Teams[[#This Row],[franchID]],TeamsFranchises!$A$2:$D$121,2,FALSE)</f>
        <v>Detroit Tigers</v>
      </c>
      <c r="I440">
        <v>7</v>
      </c>
      <c r="J440">
        <v>162</v>
      </c>
      <c r="K440">
        <v>79</v>
      </c>
      <c r="L440">
        <v>62</v>
      </c>
      <c r="M440">
        <v>90</v>
      </c>
      <c r="P440" t="s">
        <v>51</v>
      </c>
      <c r="Q440" s="5">
        <f>IF(Teams[[#This Row],[LgWin]]="Y", 1,
IF(Teams[[#This Row],[LgWin]] = "N", 0, " "))</f>
        <v>0</v>
      </c>
      <c r="S440" s="5" t="str">
        <f>IF(Teams[[#This Row],[WSWin]]="Y", 1,
IF(Teams[[#This Row],[WSWin]] = "N", 0, " "))</f>
        <v xml:space="preserve"> 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635</v>
      </c>
      <c r="AB440">
        <v>112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2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3">
      <c r="A441">
        <v>1904</v>
      </c>
      <c r="B441" s="5" t="b">
        <f>Teams[[#This Row],[yearID]]&gt;=1973</f>
        <v>0</v>
      </c>
      <c r="C441" s="5" t="b">
        <f>Teams[[#This Row],[yearID]]&gt;=1903</f>
        <v>1</v>
      </c>
      <c r="D441" t="s">
        <v>157</v>
      </c>
      <c r="E441" t="s">
        <v>242</v>
      </c>
      <c r="F441" t="s">
        <v>243</v>
      </c>
      <c r="G441" s="5" t="str">
        <f>VLOOKUP(Teams[[#This Row],[franchID]],TeamsFranchises!$A$2:$D$121,2,FALSE)</f>
        <v>San Francisco Giants</v>
      </c>
      <c r="I441">
        <v>1</v>
      </c>
      <c r="J441">
        <v>158</v>
      </c>
      <c r="K441">
        <v>84</v>
      </c>
      <c r="L441">
        <v>106</v>
      </c>
      <c r="M441">
        <v>47</v>
      </c>
      <c r="P441" t="s">
        <v>76</v>
      </c>
      <c r="Q441" s="5">
        <f>IF(Teams[[#This Row],[LgWin]]="Y", 1,
IF(Teams[[#This Row],[LgWin]] = "N", 0, " "))</f>
        <v>1</v>
      </c>
      <c r="S441" s="5" t="str">
        <f>IF(Teams[[#This Row],[WSWin]]="Y", 1,
IF(Teams[[#This Row],[WSWin]] = "N", 0, " "))</f>
        <v xml:space="preserve"> 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B441">
        <v>283</v>
      </c>
      <c r="AF441">
        <v>476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4188</v>
      </c>
      <c r="AM441">
        <v>1151</v>
      </c>
      <c r="AN441">
        <v>36</v>
      </c>
      <c r="AO441">
        <v>349</v>
      </c>
      <c r="AP441">
        <v>707</v>
      </c>
      <c r="AQ441">
        <v>289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3">
      <c r="A442">
        <v>1904</v>
      </c>
      <c r="B442" s="5" t="b">
        <f>Teams[[#This Row],[yearID]]&gt;=1973</f>
        <v>0</v>
      </c>
      <c r="C442" s="5" t="b">
        <f>Teams[[#This Row],[yearID]]&gt;=1903</f>
        <v>1</v>
      </c>
      <c r="D442" t="s">
        <v>410</v>
      </c>
      <c r="E442" t="s">
        <v>436</v>
      </c>
      <c r="F442" t="s">
        <v>412</v>
      </c>
      <c r="G442" s="5" t="str">
        <f>VLOOKUP(Teams[[#This Row],[franchID]],TeamsFranchises!$A$2:$D$121,2,FALSE)</f>
        <v>New York Yankees</v>
      </c>
      <c r="I442">
        <v>2</v>
      </c>
      <c r="J442">
        <v>155</v>
      </c>
      <c r="K442">
        <v>75</v>
      </c>
      <c r="L442">
        <v>92</v>
      </c>
      <c r="M442">
        <v>59</v>
      </c>
      <c r="P442" t="s">
        <v>51</v>
      </c>
      <c r="Q442" s="5">
        <f>IF(Teams[[#This Row],[LgWin]]="Y", 1,
IF(Teams[[#This Row],[LgWin]] = "N", 0, " "))</f>
        <v>0</v>
      </c>
      <c r="S442" s="5" t="str">
        <f>IF(Teams[[#This Row],[WSWin]]="Y", 1,
IF(Teams[[#This Row],[WSWin]] = "N", 0, " "))</f>
        <v xml:space="preserve"> 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548</v>
      </c>
      <c r="AB442">
        <v>163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4140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3">
      <c r="A443">
        <v>1904</v>
      </c>
      <c r="B443" s="5" t="b">
        <f>Teams[[#This Row],[yearID]]&gt;=1973</f>
        <v>0</v>
      </c>
      <c r="C443" s="5" t="b">
        <f>Teams[[#This Row],[yearID]]&gt;=1903</f>
        <v>1</v>
      </c>
      <c r="D443" t="s">
        <v>410</v>
      </c>
      <c r="E443" t="s">
        <v>226</v>
      </c>
      <c r="F443" t="s">
        <v>423</v>
      </c>
      <c r="G443" s="5" t="str">
        <f>VLOOKUP(Teams[[#This Row],[franchID]],TeamsFranchises!$A$2:$D$121,2,FALSE)</f>
        <v>Oakland Athletics</v>
      </c>
      <c r="I443">
        <v>5</v>
      </c>
      <c r="J443">
        <v>155</v>
      </c>
      <c r="K443">
        <v>79</v>
      </c>
      <c r="L443">
        <v>81</v>
      </c>
      <c r="M443">
        <v>70</v>
      </c>
      <c r="P443" t="s">
        <v>51</v>
      </c>
      <c r="Q443" s="5">
        <f>IF(Teams[[#This Row],[LgWin]]="Y", 1,
IF(Teams[[#This Row],[LgWin]] = "N", 0, " "))</f>
        <v>0</v>
      </c>
      <c r="S443" s="5" t="str">
        <f>IF(Teams[[#This Row],[WSWin]]="Y", 1,
IF(Teams[[#This Row],[WSWin]] = "N", 0, " "))</f>
        <v xml:space="preserve"> 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605</v>
      </c>
      <c r="AB443">
        <v>137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4083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3">
      <c r="A444">
        <v>1904</v>
      </c>
      <c r="B444" s="5" t="b">
        <f>Teams[[#This Row],[yearID]]&gt;=1973</f>
        <v>0</v>
      </c>
      <c r="C444" s="5" t="b">
        <f>Teams[[#This Row],[yearID]]&gt;=1903</f>
        <v>1</v>
      </c>
      <c r="D444" t="s">
        <v>157</v>
      </c>
      <c r="E444" t="s">
        <v>122</v>
      </c>
      <c r="F444" t="s">
        <v>122</v>
      </c>
      <c r="G444" s="5" t="str">
        <f>VLOOKUP(Teams[[#This Row],[franchID]],TeamsFranchises!$A$2:$D$121,2,FALSE)</f>
        <v>Philadelphia Phillies</v>
      </c>
      <c r="I444">
        <v>8</v>
      </c>
      <c r="J444">
        <v>155</v>
      </c>
      <c r="K444">
        <v>73</v>
      </c>
      <c r="L444">
        <v>52</v>
      </c>
      <c r="M444">
        <v>100</v>
      </c>
      <c r="P444" t="s">
        <v>51</v>
      </c>
      <c r="Q444" s="5">
        <f>IF(Teams[[#This Row],[LgWin]]="Y", 1,
IF(Teams[[#This Row],[LgWin]] = "N", 0, " "))</f>
        <v>0</v>
      </c>
      <c r="S444" s="5" t="str">
        <f>IF(Teams[[#This Row],[WSWin]]="Y", 1,
IF(Teams[[#This Row],[WSWin]] = "N", 0, " "))</f>
        <v xml:space="preserve"> 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B444">
        <v>159</v>
      </c>
      <c r="AF444">
        <v>784</v>
      </c>
      <c r="AG444">
        <v>504</v>
      </c>
      <c r="AH444">
        <v>3.39</v>
      </c>
      <c r="AI444">
        <v>131</v>
      </c>
      <c r="AJ444">
        <v>10</v>
      </c>
      <c r="AK444">
        <v>2</v>
      </c>
      <c r="AL444">
        <v>4017</v>
      </c>
      <c r="AM444">
        <v>1418</v>
      </c>
      <c r="AN444">
        <v>22</v>
      </c>
      <c r="AO444">
        <v>425</v>
      </c>
      <c r="AP444">
        <v>469</v>
      </c>
      <c r="AQ444">
        <v>401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3">
      <c r="A445">
        <v>1904</v>
      </c>
      <c r="B445" s="5" t="b">
        <f>Teams[[#This Row],[yearID]]&gt;=1973</f>
        <v>0</v>
      </c>
      <c r="C445" s="5" t="b">
        <f>Teams[[#This Row],[yearID]]&gt;=1903</f>
        <v>1</v>
      </c>
      <c r="D445" t="s">
        <v>157</v>
      </c>
      <c r="E445" t="s">
        <v>229</v>
      </c>
      <c r="F445" t="s">
        <v>229</v>
      </c>
      <c r="G445" s="5" t="str">
        <f>VLOOKUP(Teams[[#This Row],[franchID]],TeamsFranchises!$A$2:$D$121,2,FALSE)</f>
        <v>Pittsburgh Pirates</v>
      </c>
      <c r="I445">
        <v>4</v>
      </c>
      <c r="J445">
        <v>156</v>
      </c>
      <c r="K445">
        <v>78</v>
      </c>
      <c r="L445">
        <v>87</v>
      </c>
      <c r="M445">
        <v>66</v>
      </c>
      <c r="P445" t="s">
        <v>51</v>
      </c>
      <c r="Q445" s="5">
        <f>IF(Teams[[#This Row],[LgWin]]="Y", 1,
IF(Teams[[#This Row],[LgWin]] = "N", 0, " "))</f>
        <v>0</v>
      </c>
      <c r="S445" s="5" t="str">
        <f>IF(Teams[[#This Row],[WSWin]]="Y", 1,
IF(Teams[[#This Row],[WSWin]] = "N", 0, " "))</f>
        <v xml:space="preserve"> 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391</v>
      </c>
      <c r="AB445">
        <v>178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4044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3">
      <c r="A446">
        <v>1904</v>
      </c>
      <c r="B446" s="5" t="b">
        <f>Teams[[#This Row],[yearID]]&gt;=1973</f>
        <v>0</v>
      </c>
      <c r="C446" s="5" t="b">
        <f>Teams[[#This Row],[yearID]]&gt;=1903</f>
        <v>1</v>
      </c>
      <c r="D446" t="s">
        <v>410</v>
      </c>
      <c r="E446" t="s">
        <v>431</v>
      </c>
      <c r="F446" t="s">
        <v>95</v>
      </c>
      <c r="G446" s="5" t="str">
        <f>VLOOKUP(Teams[[#This Row],[franchID]],TeamsFranchises!$A$2:$D$121,2,FALSE)</f>
        <v>Baltimore Orioles</v>
      </c>
      <c r="I446">
        <v>6</v>
      </c>
      <c r="J446">
        <v>156</v>
      </c>
      <c r="K446">
        <v>78</v>
      </c>
      <c r="L446">
        <v>65</v>
      </c>
      <c r="M446">
        <v>87</v>
      </c>
      <c r="P446" t="s">
        <v>51</v>
      </c>
      <c r="Q446" s="5">
        <f>IF(Teams[[#This Row],[LgWin]]="Y", 1,
IF(Teams[[#This Row],[LgWin]] = "N", 0, " "))</f>
        <v>0</v>
      </c>
      <c r="S446" s="5" t="str">
        <f>IF(Teams[[#This Row],[WSWin]]="Y", 1,
IF(Teams[[#This Row],[WSWin]] = "N", 0, " "))</f>
        <v xml:space="preserve"> 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332</v>
      </c>
      <c r="AA446">
        <v>609</v>
      </c>
      <c r="AB446">
        <v>150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3">
      <c r="A447">
        <v>1904</v>
      </c>
      <c r="B447" s="5" t="b">
        <f>Teams[[#This Row],[yearID]]&gt;=1973</f>
        <v>0</v>
      </c>
      <c r="C447" s="5" t="b">
        <f>Teams[[#This Row],[yearID]]&gt;=1903</f>
        <v>1</v>
      </c>
      <c r="D447" t="s">
        <v>157</v>
      </c>
      <c r="E447" t="s">
        <v>396</v>
      </c>
      <c r="F447" t="s">
        <v>154</v>
      </c>
      <c r="G447" s="5" t="str">
        <f>VLOOKUP(Teams[[#This Row],[franchID]],TeamsFranchises!$A$2:$D$121,2,FALSE)</f>
        <v>St. Louis Cardinals</v>
      </c>
      <c r="I447">
        <v>5</v>
      </c>
      <c r="J447">
        <v>155</v>
      </c>
      <c r="K447">
        <v>76</v>
      </c>
      <c r="L447">
        <v>75</v>
      </c>
      <c r="M447">
        <v>79</v>
      </c>
      <c r="P447" t="s">
        <v>51</v>
      </c>
      <c r="Q447" s="5">
        <f>IF(Teams[[#This Row],[LgWin]]="Y", 1,
IF(Teams[[#This Row],[LgWin]] = "N", 0, " "))</f>
        <v>0</v>
      </c>
      <c r="S447" s="5" t="str">
        <f>IF(Teams[[#This Row],[WSWin]]="Y", 1,
IF(Teams[[#This Row],[WSWin]] = "N", 0, " "))</f>
        <v xml:space="preserve"> 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B447">
        <v>199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3">
      <c r="A448">
        <v>1904</v>
      </c>
      <c r="B448" s="5" t="b">
        <f>Teams[[#This Row],[yearID]]&gt;=1973</f>
        <v>0</v>
      </c>
      <c r="C448" s="5" t="b">
        <f>Teams[[#This Row],[yearID]]&gt;=1903</f>
        <v>1</v>
      </c>
      <c r="D448" t="s">
        <v>410</v>
      </c>
      <c r="E448" t="s">
        <v>425</v>
      </c>
      <c r="F448" t="s">
        <v>426</v>
      </c>
      <c r="G448" s="5" t="str">
        <f>VLOOKUP(Teams[[#This Row],[franchID]],TeamsFranchises!$A$2:$D$121,2,FALSE)</f>
        <v>Minnesota Twins</v>
      </c>
      <c r="I448">
        <v>8</v>
      </c>
      <c r="J448">
        <v>157</v>
      </c>
      <c r="K448">
        <v>78</v>
      </c>
      <c r="L448">
        <v>38</v>
      </c>
      <c r="M448">
        <v>113</v>
      </c>
      <c r="P448" t="s">
        <v>51</v>
      </c>
      <c r="Q448" s="5">
        <f>IF(Teams[[#This Row],[LgWin]]="Y", 1,
IF(Teams[[#This Row],[LgWin]] = "N", 0, " "))</f>
        <v>0</v>
      </c>
      <c r="S448" s="5" t="str">
        <f>IF(Teams[[#This Row],[WSWin]]="Y", 1,
IF(Teams[[#This Row],[WSWin]] = "N", 0, " "))</f>
        <v xml:space="preserve"> 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759</v>
      </c>
      <c r="AB448">
        <v>150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4</v>
      </c>
      <c r="AL448">
        <v>4077</v>
      </c>
      <c r="AM448">
        <v>1487</v>
      </c>
      <c r="AN448">
        <v>19</v>
      </c>
      <c r="AO448">
        <v>347</v>
      </c>
      <c r="AP448">
        <v>533</v>
      </c>
      <c r="AQ448">
        <v>313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3">
      <c r="A449">
        <v>1905</v>
      </c>
      <c r="B449" s="5" t="b">
        <f>Teams[[#This Row],[yearID]]&gt;=1973</f>
        <v>0</v>
      </c>
      <c r="C449" s="5" t="b">
        <f>Teams[[#This Row],[yearID]]&gt;=1903</f>
        <v>1</v>
      </c>
      <c r="D449" t="s">
        <v>410</v>
      </c>
      <c r="E449" t="s">
        <v>54</v>
      </c>
      <c r="F449" t="s">
        <v>54</v>
      </c>
      <c r="G449" s="5" t="str">
        <f>VLOOKUP(Teams[[#This Row],[franchID]],TeamsFranchises!$A$2:$D$121,2,FALSE)</f>
        <v>Boston Red Sox</v>
      </c>
      <c r="I449">
        <v>4</v>
      </c>
      <c r="J449">
        <v>153</v>
      </c>
      <c r="K449">
        <v>77</v>
      </c>
      <c r="L449">
        <v>78</v>
      </c>
      <c r="M449">
        <v>74</v>
      </c>
      <c r="P449" t="s">
        <v>51</v>
      </c>
      <c r="Q449" s="5">
        <f>IF(Teams[[#This Row],[LgWin]]="Y", 1,
IF(Teams[[#This Row],[LgWin]] = "N", 0, " "))</f>
        <v>0</v>
      </c>
      <c r="R449" t="s">
        <v>51</v>
      </c>
      <c r="S449" s="5">
        <f>IF(Teams[[#This Row],[WSWin]]="Y", 1,
IF(Teams[[#This Row],[WSWin]] = "N", 0, " "))</f>
        <v>0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B449">
        <v>131</v>
      </c>
      <c r="AF449">
        <v>564</v>
      </c>
      <c r="AG449">
        <v>428</v>
      </c>
      <c r="AH449">
        <v>2.84</v>
      </c>
      <c r="AI449">
        <v>124</v>
      </c>
      <c r="AJ449">
        <v>14</v>
      </c>
      <c r="AK449">
        <v>1</v>
      </c>
      <c r="AL449">
        <v>4068</v>
      </c>
      <c r="AM449">
        <v>1198</v>
      </c>
      <c r="AN449">
        <v>33</v>
      </c>
      <c r="AO449">
        <v>292</v>
      </c>
      <c r="AP449">
        <v>652</v>
      </c>
      <c r="AQ449">
        <v>290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3">
      <c r="A450">
        <v>1905</v>
      </c>
      <c r="B450" s="5" t="b">
        <f>Teams[[#This Row],[yearID]]&gt;=1973</f>
        <v>0</v>
      </c>
      <c r="C450" s="5" t="b">
        <f>Teams[[#This Row],[yearID]]&gt;=1903</f>
        <v>1</v>
      </c>
      <c r="D450" t="s">
        <v>157</v>
      </c>
      <c r="E450" t="s">
        <v>262</v>
      </c>
      <c r="F450" t="s">
        <v>260</v>
      </c>
      <c r="G450" s="5" t="str">
        <f>VLOOKUP(Teams[[#This Row],[franchID]],TeamsFranchises!$A$2:$D$121,2,FALSE)</f>
        <v>Los Angeles Dodgers</v>
      </c>
      <c r="I450">
        <v>8</v>
      </c>
      <c r="J450">
        <v>155</v>
      </c>
      <c r="K450">
        <v>77</v>
      </c>
      <c r="L450">
        <v>48</v>
      </c>
      <c r="M450">
        <v>104</v>
      </c>
      <c r="P450" t="s">
        <v>51</v>
      </c>
      <c r="Q450" s="5">
        <f>IF(Teams[[#This Row],[LgWin]]="Y", 1,
IF(Teams[[#This Row],[LgWin]] = "N", 0, " "))</f>
        <v>0</v>
      </c>
      <c r="R450" t="s">
        <v>51</v>
      </c>
      <c r="S450" s="5">
        <f>IF(Teams[[#This Row],[WSWin]]="Y", 1,
IF(Teams[[#This Row],[WSWin]] = "N", 0, " "))</f>
        <v>0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B450">
        <v>186</v>
      </c>
      <c r="AF450">
        <v>807</v>
      </c>
      <c r="AG450">
        <v>563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3">
      <c r="A451">
        <v>1905</v>
      </c>
      <c r="B451" s="5" t="b">
        <f>Teams[[#This Row],[yearID]]&gt;=1973</f>
        <v>0</v>
      </c>
      <c r="C451" s="5" t="b">
        <f>Teams[[#This Row],[yearID]]&gt;=1903</f>
        <v>1</v>
      </c>
      <c r="D451" t="s">
        <v>157</v>
      </c>
      <c r="E451" t="s">
        <v>158</v>
      </c>
      <c r="F451" t="s">
        <v>159</v>
      </c>
      <c r="G451" s="5" t="str">
        <f>VLOOKUP(Teams[[#This Row],[franchID]],TeamsFranchises!$A$2:$D$121,2,FALSE)</f>
        <v>Atlanta Braves</v>
      </c>
      <c r="I451">
        <v>7</v>
      </c>
      <c r="J451">
        <v>156</v>
      </c>
      <c r="K451">
        <v>76</v>
      </c>
      <c r="L451">
        <v>51</v>
      </c>
      <c r="M451">
        <v>103</v>
      </c>
      <c r="P451" t="s">
        <v>51</v>
      </c>
      <c r="Q451" s="5">
        <f>IF(Teams[[#This Row],[LgWin]]="Y", 1,
IF(Teams[[#This Row],[LgWin]] = "N", 0, " "))</f>
        <v>0</v>
      </c>
      <c r="R451" t="s">
        <v>51</v>
      </c>
      <c r="S451" s="5">
        <f>IF(Teams[[#This Row],[WSWin]]="Y", 1,
IF(Teams[[#This Row],[WSWin]] = "N", 0, " "))</f>
        <v>0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B451">
        <v>132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311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3">
      <c r="A452">
        <v>1905</v>
      </c>
      <c r="B452" s="5" t="b">
        <f>Teams[[#This Row],[yearID]]&gt;=1973</f>
        <v>0</v>
      </c>
      <c r="C452" s="5" t="b">
        <f>Teams[[#This Row],[yearID]]&gt;=1903</f>
        <v>1</v>
      </c>
      <c r="D452" t="s">
        <v>410</v>
      </c>
      <c r="E452" t="s">
        <v>415</v>
      </c>
      <c r="F452" t="s">
        <v>416</v>
      </c>
      <c r="G452" s="5" t="str">
        <f>VLOOKUP(Teams[[#This Row],[franchID]],TeamsFranchises!$A$2:$D$121,2,FALSE)</f>
        <v>Chicago White Sox</v>
      </c>
      <c r="I452">
        <v>2</v>
      </c>
      <c r="J452">
        <v>158</v>
      </c>
      <c r="K452">
        <v>82</v>
      </c>
      <c r="L452">
        <v>92</v>
      </c>
      <c r="M452">
        <v>60</v>
      </c>
      <c r="P452" t="s">
        <v>51</v>
      </c>
      <c r="Q452" s="5">
        <f>IF(Teams[[#This Row],[LgWin]]="Y", 1,
IF(Teams[[#This Row],[LgWin]] = "N", 0, " "))</f>
        <v>0</v>
      </c>
      <c r="R452" t="s">
        <v>51</v>
      </c>
      <c r="S452" s="5">
        <f>IF(Teams[[#This Row],[WSWin]]="Y", 1,
IF(Teams[[#This Row],[WSWin]] = "N", 0, " "))</f>
        <v>0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B452">
        <v>194</v>
      </c>
      <c r="AF452">
        <v>451</v>
      </c>
      <c r="AG452">
        <v>316</v>
      </c>
      <c r="AH452">
        <v>1.99</v>
      </c>
      <c r="AI452">
        <v>131</v>
      </c>
      <c r="AJ452">
        <v>15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217</v>
      </c>
      <c r="AR452">
        <v>64</v>
      </c>
      <c r="AS452">
        <v>0.96799999999999997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3">
      <c r="A453">
        <v>1905</v>
      </c>
      <c r="B453" s="5" t="b">
        <f>Teams[[#This Row],[yearID]]&gt;=1973</f>
        <v>0</v>
      </c>
      <c r="C453" s="5" t="b">
        <f>Teams[[#This Row],[yearID]]&gt;=1903</f>
        <v>1</v>
      </c>
      <c r="D453" t="s">
        <v>157</v>
      </c>
      <c r="E453" t="s">
        <v>161</v>
      </c>
      <c r="F453" t="s">
        <v>162</v>
      </c>
      <c r="G453" s="5" t="str">
        <f>VLOOKUP(Teams[[#This Row],[franchID]],TeamsFranchises!$A$2:$D$121,2,FALSE)</f>
        <v>Chicago Cubs</v>
      </c>
      <c r="I453">
        <v>3</v>
      </c>
      <c r="J453">
        <v>155</v>
      </c>
      <c r="K453">
        <v>81</v>
      </c>
      <c r="L453">
        <v>92</v>
      </c>
      <c r="M453">
        <v>61</v>
      </c>
      <c r="P453" t="s">
        <v>51</v>
      </c>
      <c r="Q453" s="5">
        <f>IF(Teams[[#This Row],[LgWin]]="Y", 1,
IF(Teams[[#This Row],[LgWin]] = "N", 0, " "))</f>
        <v>0</v>
      </c>
      <c r="R453" t="s">
        <v>51</v>
      </c>
      <c r="S453" s="5">
        <f>IF(Teams[[#This Row],[WSWin]]="Y", 1,
IF(Teams[[#This Row],[WSWin]] = "N", 0, " "))</f>
        <v>0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B453">
        <v>267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4221</v>
      </c>
      <c r="AM453">
        <v>1135</v>
      </c>
      <c r="AN453">
        <v>14</v>
      </c>
      <c r="AO453">
        <v>385</v>
      </c>
      <c r="AP453">
        <v>627</v>
      </c>
      <c r="AQ453">
        <v>246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3">
      <c r="A454">
        <v>1905</v>
      </c>
      <c r="B454" s="5" t="b">
        <f>Teams[[#This Row],[yearID]]&gt;=1973</f>
        <v>0</v>
      </c>
      <c r="C454" s="5" t="b">
        <f>Teams[[#This Row],[yearID]]&gt;=1903</f>
        <v>1</v>
      </c>
      <c r="D454" t="s">
        <v>157</v>
      </c>
      <c r="E454" t="s">
        <v>167</v>
      </c>
      <c r="F454" t="s">
        <v>167</v>
      </c>
      <c r="G454" s="5" t="str">
        <f>VLOOKUP(Teams[[#This Row],[franchID]],TeamsFranchises!$A$2:$D$121,2,FALSE)</f>
        <v>Cincinnati Reds</v>
      </c>
      <c r="I454">
        <v>5</v>
      </c>
      <c r="J454">
        <v>155</v>
      </c>
      <c r="K454">
        <v>79</v>
      </c>
      <c r="L454">
        <v>79</v>
      </c>
      <c r="M454">
        <v>74</v>
      </c>
      <c r="P454" t="s">
        <v>51</v>
      </c>
      <c r="Q454" s="5">
        <f>IF(Teams[[#This Row],[LgWin]]="Y", 1,
IF(Teams[[#This Row],[LgWin]] = "N", 0, " "))</f>
        <v>0</v>
      </c>
      <c r="R454" t="s">
        <v>51</v>
      </c>
      <c r="S454" s="5">
        <f>IF(Teams[[#This Row],[WSWin]]="Y", 1,
IF(Teams[[#This Row],[WSWin]] = "N", 0, " "))</f>
        <v>0</v>
      </c>
      <c r="T454">
        <v>735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B454">
        <v>181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4095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3">
      <c r="A455">
        <v>1905</v>
      </c>
      <c r="B455" s="5" t="b">
        <f>Teams[[#This Row],[yearID]]&gt;=1973</f>
        <v>0</v>
      </c>
      <c r="C455" s="5" t="b">
        <f>Teams[[#This Row],[yearID]]&gt;=1903</f>
        <v>1</v>
      </c>
      <c r="D455" t="s">
        <v>410</v>
      </c>
      <c r="E455" t="s">
        <v>64</v>
      </c>
      <c r="F455" t="s">
        <v>64</v>
      </c>
      <c r="G455" s="5" t="str">
        <f>VLOOKUP(Teams[[#This Row],[franchID]],TeamsFranchises!$A$2:$D$121,2,FALSE)</f>
        <v>Cleveland Indians</v>
      </c>
      <c r="I455">
        <v>5</v>
      </c>
      <c r="J455">
        <v>155</v>
      </c>
      <c r="K455">
        <v>77</v>
      </c>
      <c r="L455">
        <v>76</v>
      </c>
      <c r="M455">
        <v>78</v>
      </c>
      <c r="P455" t="s">
        <v>51</v>
      </c>
      <c r="Q455" s="5">
        <f>IF(Teams[[#This Row],[LgWin]]="Y", 1,
IF(Teams[[#This Row],[LgWin]] = "N", 0, " "))</f>
        <v>0</v>
      </c>
      <c r="R455" t="s">
        <v>51</v>
      </c>
      <c r="S455" s="5">
        <f>IF(Teams[[#This Row],[WSWin]]="Y", 1,
IF(Teams[[#This Row],[WSWin]] = "N", 0, " "))</f>
        <v>0</v>
      </c>
      <c r="T455">
        <v>567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B455">
        <v>188</v>
      </c>
      <c r="AF455">
        <v>587</v>
      </c>
      <c r="AG455">
        <v>432</v>
      </c>
      <c r="AH455">
        <v>2.85</v>
      </c>
      <c r="AI455">
        <v>140</v>
      </c>
      <c r="AJ455">
        <v>16</v>
      </c>
      <c r="AK455">
        <v>0</v>
      </c>
      <c r="AL455">
        <v>4089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3">
      <c r="A456">
        <v>1905</v>
      </c>
      <c r="B456" s="5" t="b">
        <f>Teams[[#This Row],[yearID]]&gt;=1973</f>
        <v>0</v>
      </c>
      <c r="C456" s="5" t="b">
        <f>Teams[[#This Row],[yearID]]&gt;=1903</f>
        <v>1</v>
      </c>
      <c r="D456" t="s">
        <v>410</v>
      </c>
      <c r="E456" t="s">
        <v>419</v>
      </c>
      <c r="F456" t="s">
        <v>419</v>
      </c>
      <c r="G456" s="5" t="str">
        <f>VLOOKUP(Teams[[#This Row],[franchID]],TeamsFranchises!$A$2:$D$121,2,FALSE)</f>
        <v>Detroit Tigers</v>
      </c>
      <c r="I456">
        <v>3</v>
      </c>
      <c r="J456">
        <v>154</v>
      </c>
      <c r="K456">
        <v>76</v>
      </c>
      <c r="L456">
        <v>79</v>
      </c>
      <c r="M456">
        <v>74</v>
      </c>
      <c r="P456" t="s">
        <v>51</v>
      </c>
      <c r="Q456" s="5">
        <f>IF(Teams[[#This Row],[LgWin]]="Y", 1,
IF(Teams[[#This Row],[LgWin]] = "N", 0, " "))</f>
        <v>0</v>
      </c>
      <c r="R456" t="s">
        <v>51</v>
      </c>
      <c r="S456" s="5">
        <f>IF(Teams[[#This Row],[WSWin]]="Y", 1,
IF(Teams[[#This Row],[WSWin]] = "N", 0, " "))</f>
        <v>0</v>
      </c>
      <c r="T456">
        <v>512</v>
      </c>
      <c r="U456">
        <v>4971</v>
      </c>
      <c r="V456">
        <v>1209</v>
      </c>
      <c r="W456">
        <v>190</v>
      </c>
      <c r="X456">
        <v>54</v>
      </c>
      <c r="Y456">
        <v>13</v>
      </c>
      <c r="Z456">
        <v>375</v>
      </c>
      <c r="AB456">
        <v>129</v>
      </c>
      <c r="AF456">
        <v>602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264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3">
      <c r="A457">
        <v>1905</v>
      </c>
      <c r="B457" s="5" t="b">
        <f>Teams[[#This Row],[yearID]]&gt;=1973</f>
        <v>0</v>
      </c>
      <c r="C457" s="5" t="b">
        <f>Teams[[#This Row],[yearID]]&gt;=1903</f>
        <v>1</v>
      </c>
      <c r="D457" t="s">
        <v>157</v>
      </c>
      <c r="E457" t="s">
        <v>242</v>
      </c>
      <c r="F457" t="s">
        <v>243</v>
      </c>
      <c r="G457" s="5" t="str">
        <f>VLOOKUP(Teams[[#This Row],[franchID]],TeamsFranchises!$A$2:$D$121,2,FALSE)</f>
        <v>San Francisco Giants</v>
      </c>
      <c r="I457">
        <v>1</v>
      </c>
      <c r="J457">
        <v>155</v>
      </c>
      <c r="K457">
        <v>76</v>
      </c>
      <c r="L457">
        <v>105</v>
      </c>
      <c r="M457">
        <v>48</v>
      </c>
      <c r="P457" t="s">
        <v>76</v>
      </c>
      <c r="Q457" s="5">
        <f>IF(Teams[[#This Row],[LgWin]]="Y", 1,
IF(Teams[[#This Row],[LgWin]] = "N", 0, " "))</f>
        <v>1</v>
      </c>
      <c r="R457" t="s">
        <v>76</v>
      </c>
      <c r="S457" s="5">
        <f>IF(Teams[[#This Row],[WSWin]]="Y", 1,
IF(Teams[[#This Row],[WSWin]] = "N", 0, " "))</f>
        <v>1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B457">
        <v>291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253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3">
      <c r="A458">
        <v>1905</v>
      </c>
      <c r="B458" s="5" t="b">
        <f>Teams[[#This Row],[yearID]]&gt;=1973</f>
        <v>0</v>
      </c>
      <c r="C458" s="5" t="b">
        <f>Teams[[#This Row],[yearID]]&gt;=1903</f>
        <v>1</v>
      </c>
      <c r="D458" t="s">
        <v>410</v>
      </c>
      <c r="E458" t="s">
        <v>436</v>
      </c>
      <c r="F458" t="s">
        <v>412</v>
      </c>
      <c r="G458" s="5" t="str">
        <f>VLOOKUP(Teams[[#This Row],[franchID]],TeamsFranchises!$A$2:$D$121,2,FALSE)</f>
        <v>New York Yankees</v>
      </c>
      <c r="I458">
        <v>6</v>
      </c>
      <c r="J458">
        <v>152</v>
      </c>
      <c r="K458">
        <v>75</v>
      </c>
      <c r="L458">
        <v>71</v>
      </c>
      <c r="M458">
        <v>78</v>
      </c>
      <c r="P458" t="s">
        <v>51</v>
      </c>
      <c r="Q458" s="5">
        <f>IF(Teams[[#This Row],[LgWin]]="Y", 1,
IF(Teams[[#This Row],[LgWin]] = "N", 0, " "))</f>
        <v>0</v>
      </c>
      <c r="R458" t="s">
        <v>51</v>
      </c>
      <c r="S458" s="5">
        <f>IF(Teams[[#This Row],[WSWin]]="Y", 1,
IF(Teams[[#This Row],[WSWin]] = "N", 0, " "))</f>
        <v>0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B458">
        <v>200</v>
      </c>
      <c r="AF458">
        <v>622</v>
      </c>
      <c r="AG458">
        <v>440</v>
      </c>
      <c r="AH458">
        <v>2.93</v>
      </c>
      <c r="AI458">
        <v>88</v>
      </c>
      <c r="AJ458">
        <v>16</v>
      </c>
      <c r="AK458">
        <v>4</v>
      </c>
      <c r="AL458">
        <v>4059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3">
      <c r="A459">
        <v>1905</v>
      </c>
      <c r="B459" s="5" t="b">
        <f>Teams[[#This Row],[yearID]]&gt;=1973</f>
        <v>0</v>
      </c>
      <c r="C459" s="5" t="b">
        <f>Teams[[#This Row],[yearID]]&gt;=1903</f>
        <v>1</v>
      </c>
      <c r="D459" t="s">
        <v>410</v>
      </c>
      <c r="E459" t="s">
        <v>226</v>
      </c>
      <c r="F459" t="s">
        <v>423</v>
      </c>
      <c r="G459" s="5" t="str">
        <f>VLOOKUP(Teams[[#This Row],[franchID]],TeamsFranchises!$A$2:$D$121,2,FALSE)</f>
        <v>Oakland Athletics</v>
      </c>
      <c r="I459">
        <v>1</v>
      </c>
      <c r="J459">
        <v>152</v>
      </c>
      <c r="K459">
        <v>74</v>
      </c>
      <c r="L459">
        <v>92</v>
      </c>
      <c r="M459">
        <v>56</v>
      </c>
      <c r="P459" t="s">
        <v>76</v>
      </c>
      <c r="Q459" s="5">
        <f>IF(Teams[[#This Row],[LgWin]]="Y", 1,
IF(Teams[[#This Row],[LgWin]] = "N", 0, " "))</f>
        <v>1</v>
      </c>
      <c r="R459" t="s">
        <v>51</v>
      </c>
      <c r="S459" s="5">
        <f>IF(Teams[[#This Row],[WSWin]]="Y", 1,
IF(Teams[[#This Row],[WSWin]] = "N", 0, " "))</f>
        <v>0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B459">
        <v>190</v>
      </c>
      <c r="AF459">
        <v>492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4149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95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3">
      <c r="A460">
        <v>1905</v>
      </c>
      <c r="B460" s="5" t="b">
        <f>Teams[[#This Row],[yearID]]&gt;=1973</f>
        <v>0</v>
      </c>
      <c r="C460" s="5" t="b">
        <f>Teams[[#This Row],[yearID]]&gt;=1903</f>
        <v>1</v>
      </c>
      <c r="D460" t="s">
        <v>157</v>
      </c>
      <c r="E460" t="s">
        <v>122</v>
      </c>
      <c r="F460" t="s">
        <v>122</v>
      </c>
      <c r="G460" s="5" t="str">
        <f>VLOOKUP(Teams[[#This Row],[franchID]],TeamsFranchises!$A$2:$D$121,2,FALSE)</f>
        <v>Philadelphia Phillies</v>
      </c>
      <c r="I460">
        <v>4</v>
      </c>
      <c r="J460">
        <v>155</v>
      </c>
      <c r="K460">
        <v>76</v>
      </c>
      <c r="L460">
        <v>83</v>
      </c>
      <c r="M460">
        <v>69</v>
      </c>
      <c r="P460" t="s">
        <v>51</v>
      </c>
      <c r="Q460" s="5">
        <f>IF(Teams[[#This Row],[LgWin]]="Y", 1,
IF(Teams[[#This Row],[LgWin]] = "N", 0, " "))</f>
        <v>0</v>
      </c>
      <c r="R460" t="s">
        <v>51</v>
      </c>
      <c r="S460" s="5">
        <f>IF(Teams[[#This Row],[WSWin]]="Y", 1,
IF(Teams[[#This Row],[WSWin]] = "N", 0, " "))</f>
        <v>0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B460">
        <v>180</v>
      </c>
      <c r="AF460">
        <v>602</v>
      </c>
      <c r="AG460">
        <v>436</v>
      </c>
      <c r="AH460">
        <v>2.81</v>
      </c>
      <c r="AI460">
        <v>119</v>
      </c>
      <c r="AJ460">
        <v>12</v>
      </c>
      <c r="AK460">
        <v>5</v>
      </c>
      <c r="AL460">
        <v>4194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3">
      <c r="A461">
        <v>1905</v>
      </c>
      <c r="B461" s="5" t="b">
        <f>Teams[[#This Row],[yearID]]&gt;=1973</f>
        <v>0</v>
      </c>
      <c r="C461" s="5" t="b">
        <f>Teams[[#This Row],[yearID]]&gt;=1903</f>
        <v>1</v>
      </c>
      <c r="D461" t="s">
        <v>157</v>
      </c>
      <c r="E461" t="s">
        <v>229</v>
      </c>
      <c r="F461" t="s">
        <v>229</v>
      </c>
      <c r="G461" s="5" t="str">
        <f>VLOOKUP(Teams[[#This Row],[franchID]],TeamsFranchises!$A$2:$D$121,2,FALSE)</f>
        <v>Pittsburgh Pirates</v>
      </c>
      <c r="I461">
        <v>2</v>
      </c>
      <c r="J461">
        <v>155</v>
      </c>
      <c r="K461">
        <v>78</v>
      </c>
      <c r="L461">
        <v>96</v>
      </c>
      <c r="M461">
        <v>57</v>
      </c>
      <c r="P461" t="s">
        <v>51</v>
      </c>
      <c r="Q461" s="5">
        <f>IF(Teams[[#This Row],[LgWin]]="Y", 1,
IF(Teams[[#This Row],[LgWin]] = "N", 0, " "))</f>
        <v>0</v>
      </c>
      <c r="R461" t="s">
        <v>51</v>
      </c>
      <c r="S461" s="5">
        <f>IF(Teams[[#This Row],[WSWin]]="Y", 1,
IF(Teams[[#This Row],[WSWin]] = "N", 0, " "))</f>
        <v>0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B461">
        <v>202</v>
      </c>
      <c r="AF461">
        <v>570</v>
      </c>
      <c r="AG461">
        <v>439</v>
      </c>
      <c r="AH461">
        <v>2.86</v>
      </c>
      <c r="AI461">
        <v>113</v>
      </c>
      <c r="AJ461">
        <v>12</v>
      </c>
      <c r="AK461">
        <v>6</v>
      </c>
      <c r="AL461">
        <v>4146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3">
      <c r="A462">
        <v>1905</v>
      </c>
      <c r="B462" s="5" t="b">
        <f>Teams[[#This Row],[yearID]]&gt;=1973</f>
        <v>0</v>
      </c>
      <c r="C462" s="5" t="b">
        <f>Teams[[#This Row],[yearID]]&gt;=1903</f>
        <v>1</v>
      </c>
      <c r="D462" t="s">
        <v>410</v>
      </c>
      <c r="E462" t="s">
        <v>431</v>
      </c>
      <c r="F462" t="s">
        <v>95</v>
      </c>
      <c r="G462" s="5" t="str">
        <f>VLOOKUP(Teams[[#This Row],[franchID]],TeamsFranchises!$A$2:$D$121,2,FALSE)</f>
        <v>Baltimore Orioles</v>
      </c>
      <c r="I462">
        <v>8</v>
      </c>
      <c r="J462">
        <v>156</v>
      </c>
      <c r="K462">
        <v>79</v>
      </c>
      <c r="L462">
        <v>54</v>
      </c>
      <c r="M462">
        <v>99</v>
      </c>
      <c r="P462" t="s">
        <v>51</v>
      </c>
      <c r="Q462" s="5">
        <f>IF(Teams[[#This Row],[LgWin]]="Y", 1,
IF(Teams[[#This Row],[LgWin]] = "N", 0, " "))</f>
        <v>0</v>
      </c>
      <c r="R462" t="s">
        <v>51</v>
      </c>
      <c r="S462" s="5">
        <f>IF(Teams[[#This Row],[WSWin]]="Y", 1,
IF(Teams[[#This Row],[WSWin]] = "N", 0, " "))</f>
        <v>0</v>
      </c>
      <c r="T462">
        <v>511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B462">
        <v>130</v>
      </c>
      <c r="AF462">
        <v>608</v>
      </c>
      <c r="AG462">
        <v>421</v>
      </c>
      <c r="AH462">
        <v>2.74</v>
      </c>
      <c r="AI462">
        <v>134</v>
      </c>
      <c r="AJ462">
        <v>10</v>
      </c>
      <c r="AK462">
        <v>2</v>
      </c>
      <c r="AL462">
        <v>4152</v>
      </c>
      <c r="AM462">
        <v>1245</v>
      </c>
      <c r="AN462">
        <v>19</v>
      </c>
      <c r="AO462">
        <v>389</v>
      </c>
      <c r="AP462">
        <v>633</v>
      </c>
      <c r="AQ462">
        <v>284</v>
      </c>
      <c r="AR462">
        <v>78</v>
      </c>
      <c r="AS462">
        <v>0.95599999999999996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3">
      <c r="A463">
        <v>1905</v>
      </c>
      <c r="B463" s="5" t="b">
        <f>Teams[[#This Row],[yearID]]&gt;=1973</f>
        <v>0</v>
      </c>
      <c r="C463" s="5" t="b">
        <f>Teams[[#This Row],[yearID]]&gt;=1903</f>
        <v>1</v>
      </c>
      <c r="D463" t="s">
        <v>157</v>
      </c>
      <c r="E463" t="s">
        <v>396</v>
      </c>
      <c r="F463" t="s">
        <v>154</v>
      </c>
      <c r="G463" s="5" t="str">
        <f>VLOOKUP(Teams[[#This Row],[franchID]],TeamsFranchises!$A$2:$D$121,2,FALSE)</f>
        <v>St. Louis Cardinals</v>
      </c>
      <c r="I463">
        <v>6</v>
      </c>
      <c r="J463">
        <v>154</v>
      </c>
      <c r="K463">
        <v>77</v>
      </c>
      <c r="L463">
        <v>58</v>
      </c>
      <c r="M463">
        <v>96</v>
      </c>
      <c r="P463" t="s">
        <v>51</v>
      </c>
      <c r="Q463" s="5">
        <f>IF(Teams[[#This Row],[LgWin]]="Y", 1,
IF(Teams[[#This Row],[LgWin]] = "N", 0, " "))</f>
        <v>0</v>
      </c>
      <c r="R463" t="s">
        <v>51</v>
      </c>
      <c r="S463" s="5">
        <f>IF(Teams[[#This Row],[WSWin]]="Y", 1,
IF(Teams[[#This Row],[WSWin]] = "N", 0, " "))</f>
        <v>0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B463">
        <v>162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4041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3">
      <c r="A464">
        <v>1905</v>
      </c>
      <c r="B464" s="5" t="b">
        <f>Teams[[#This Row],[yearID]]&gt;=1973</f>
        <v>0</v>
      </c>
      <c r="C464" s="5" t="b">
        <f>Teams[[#This Row],[yearID]]&gt;=1903</f>
        <v>1</v>
      </c>
      <c r="D464" t="s">
        <v>410</v>
      </c>
      <c r="E464" t="s">
        <v>425</v>
      </c>
      <c r="F464" t="s">
        <v>426</v>
      </c>
      <c r="G464" s="5" t="str">
        <f>VLOOKUP(Teams[[#This Row],[franchID]],TeamsFranchises!$A$2:$D$121,2,FALSE)</f>
        <v>Minnesota Twins</v>
      </c>
      <c r="I464">
        <v>7</v>
      </c>
      <c r="J464">
        <v>154</v>
      </c>
      <c r="K464">
        <v>77</v>
      </c>
      <c r="L464">
        <v>64</v>
      </c>
      <c r="M464">
        <v>87</v>
      </c>
      <c r="P464" t="s">
        <v>51</v>
      </c>
      <c r="Q464" s="5">
        <f>IF(Teams[[#This Row],[LgWin]]="Y", 1,
IF(Teams[[#This Row],[LgWin]] = "N", 0, " "))</f>
        <v>0</v>
      </c>
      <c r="R464" t="s">
        <v>51</v>
      </c>
      <c r="S464" s="5">
        <f>IF(Teams[[#This Row],[WSWin]]="Y", 1,
IF(Teams[[#This Row],[WSWin]] = "N", 0, " "))</f>
        <v>0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B464">
        <v>169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4086</v>
      </c>
      <c r="AM464">
        <v>1250</v>
      </c>
      <c r="AN464">
        <v>12</v>
      </c>
      <c r="AO464">
        <v>385</v>
      </c>
      <c r="AP464">
        <v>539</v>
      </c>
      <c r="AQ464">
        <v>319</v>
      </c>
      <c r="AR464">
        <v>76</v>
      </c>
      <c r="AS464">
        <v>0.95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3">
      <c r="A465">
        <v>1906</v>
      </c>
      <c r="B465" s="5" t="b">
        <f>Teams[[#This Row],[yearID]]&gt;=1973</f>
        <v>0</v>
      </c>
      <c r="C465" s="5" t="b">
        <f>Teams[[#This Row],[yearID]]&gt;=1903</f>
        <v>1</v>
      </c>
      <c r="D465" t="s">
        <v>410</v>
      </c>
      <c r="E465" t="s">
        <v>54</v>
      </c>
      <c r="F465" t="s">
        <v>54</v>
      </c>
      <c r="G465" s="5" t="str">
        <f>VLOOKUP(Teams[[#This Row],[franchID]],TeamsFranchises!$A$2:$D$121,2,FALSE)</f>
        <v>Boston Red Sox</v>
      </c>
      <c r="I465">
        <v>8</v>
      </c>
      <c r="J465">
        <v>155</v>
      </c>
      <c r="K465">
        <v>77</v>
      </c>
      <c r="L465">
        <v>49</v>
      </c>
      <c r="M465">
        <v>105</v>
      </c>
      <c r="P465" t="s">
        <v>51</v>
      </c>
      <c r="Q465" s="5">
        <f>IF(Teams[[#This Row],[LgWin]]="Y", 1,
IF(Teams[[#This Row],[LgWin]] = "N", 0, " "))</f>
        <v>0</v>
      </c>
      <c r="R465" t="s">
        <v>51</v>
      </c>
      <c r="S465" s="5">
        <f>IF(Teams[[#This Row],[WSWin]]="Y", 1,
IF(Teams[[#This Row],[WSWin]] = "N", 0, " "))</f>
        <v>0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B465">
        <v>99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333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3">
      <c r="A466">
        <v>1906</v>
      </c>
      <c r="B466" s="5" t="b">
        <f>Teams[[#This Row],[yearID]]&gt;=1973</f>
        <v>0</v>
      </c>
      <c r="C466" s="5" t="b">
        <f>Teams[[#This Row],[yearID]]&gt;=1903</f>
        <v>1</v>
      </c>
      <c r="D466" t="s">
        <v>157</v>
      </c>
      <c r="E466" t="s">
        <v>262</v>
      </c>
      <c r="F466" t="s">
        <v>260</v>
      </c>
      <c r="G466" s="5" t="str">
        <f>VLOOKUP(Teams[[#This Row],[franchID]],TeamsFranchises!$A$2:$D$121,2,FALSE)</f>
        <v>Los Angeles Dodgers</v>
      </c>
      <c r="I466">
        <v>5</v>
      </c>
      <c r="J466">
        <v>153</v>
      </c>
      <c r="K466">
        <v>76</v>
      </c>
      <c r="L466">
        <v>66</v>
      </c>
      <c r="M466">
        <v>86</v>
      </c>
      <c r="P466" t="s">
        <v>51</v>
      </c>
      <c r="Q466" s="5">
        <f>IF(Teams[[#This Row],[LgWin]]="Y", 1,
IF(Teams[[#This Row],[LgWin]] = "N", 0, " "))</f>
        <v>0</v>
      </c>
      <c r="R466" t="s">
        <v>51</v>
      </c>
      <c r="S466" s="5">
        <f>IF(Teams[[#This Row],[WSWin]]="Y", 1,
IF(Teams[[#This Row],[WSWin]] = "N", 0, " "))</f>
        <v>0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B466">
        <v>175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4044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3">
      <c r="A467">
        <v>1906</v>
      </c>
      <c r="B467" s="5" t="b">
        <f>Teams[[#This Row],[yearID]]&gt;=1973</f>
        <v>0</v>
      </c>
      <c r="C467" s="5" t="b">
        <f>Teams[[#This Row],[yearID]]&gt;=1903</f>
        <v>1</v>
      </c>
      <c r="D467" t="s">
        <v>157</v>
      </c>
      <c r="E467" t="s">
        <v>158</v>
      </c>
      <c r="F467" t="s">
        <v>159</v>
      </c>
      <c r="G467" s="5" t="str">
        <f>VLOOKUP(Teams[[#This Row],[franchID]],TeamsFranchises!$A$2:$D$121,2,FALSE)</f>
        <v>Atlanta Braves</v>
      </c>
      <c r="I467">
        <v>8</v>
      </c>
      <c r="J467">
        <v>152</v>
      </c>
      <c r="K467">
        <v>76</v>
      </c>
      <c r="L467">
        <v>49</v>
      </c>
      <c r="M467">
        <v>102</v>
      </c>
      <c r="P467" t="s">
        <v>51</v>
      </c>
      <c r="Q467" s="5">
        <f>IF(Teams[[#This Row],[LgWin]]="Y", 1,
IF(Teams[[#This Row],[LgWin]] = "N", 0, " "))</f>
        <v>0</v>
      </c>
      <c r="R467" t="s">
        <v>51</v>
      </c>
      <c r="S467" s="5">
        <f>IF(Teams[[#This Row],[WSWin]]="Y", 1,
IF(Teams[[#This Row],[WSWin]] = "N", 0, " "))</f>
        <v>0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B467">
        <v>93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4002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3">
      <c r="A468">
        <v>1906</v>
      </c>
      <c r="B468" s="5" t="b">
        <f>Teams[[#This Row],[yearID]]&gt;=1973</f>
        <v>0</v>
      </c>
      <c r="C468" s="5" t="b">
        <f>Teams[[#This Row],[yearID]]&gt;=1903</f>
        <v>1</v>
      </c>
      <c r="D468" t="s">
        <v>410</v>
      </c>
      <c r="E468" t="s">
        <v>415</v>
      </c>
      <c r="F468" t="s">
        <v>416</v>
      </c>
      <c r="G468" s="5" t="str">
        <f>VLOOKUP(Teams[[#This Row],[franchID]],TeamsFranchises!$A$2:$D$121,2,FALSE)</f>
        <v>Chicago White Sox</v>
      </c>
      <c r="I468">
        <v>1</v>
      </c>
      <c r="J468">
        <v>154</v>
      </c>
      <c r="K468">
        <v>79</v>
      </c>
      <c r="L468">
        <v>93</v>
      </c>
      <c r="M468">
        <v>58</v>
      </c>
      <c r="P468" t="s">
        <v>76</v>
      </c>
      <c r="Q468" s="5">
        <f>IF(Teams[[#This Row],[LgWin]]="Y", 1,
IF(Teams[[#This Row],[LgWin]] = "N", 0, " "))</f>
        <v>1</v>
      </c>
      <c r="R468" t="s">
        <v>76</v>
      </c>
      <c r="S468" s="5">
        <f>IF(Teams[[#This Row],[WSWin]]="Y", 1,
IF(Teams[[#This Row],[WSWin]] = "N", 0, " "))</f>
        <v>1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B468">
        <v>214</v>
      </c>
      <c r="AF468">
        <v>460</v>
      </c>
      <c r="AG468">
        <v>325</v>
      </c>
      <c r="AH468">
        <v>2.13</v>
      </c>
      <c r="AI468">
        <v>117</v>
      </c>
      <c r="AJ468">
        <v>32</v>
      </c>
      <c r="AK468">
        <v>3</v>
      </c>
      <c r="AL468">
        <v>4125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3">
      <c r="A469">
        <v>1906</v>
      </c>
      <c r="B469" s="5" t="b">
        <f>Teams[[#This Row],[yearID]]&gt;=1973</f>
        <v>0</v>
      </c>
      <c r="C469" s="5" t="b">
        <f>Teams[[#This Row],[yearID]]&gt;=1903</f>
        <v>1</v>
      </c>
      <c r="D469" t="s">
        <v>157</v>
      </c>
      <c r="E469" t="s">
        <v>161</v>
      </c>
      <c r="F469" t="s">
        <v>162</v>
      </c>
      <c r="G469" s="5" t="str">
        <f>VLOOKUP(Teams[[#This Row],[franchID]],TeamsFranchises!$A$2:$D$121,2,FALSE)</f>
        <v>Chicago Cubs</v>
      </c>
      <c r="I469">
        <v>1</v>
      </c>
      <c r="J469">
        <v>155</v>
      </c>
      <c r="K469">
        <v>79</v>
      </c>
      <c r="L469">
        <v>116</v>
      </c>
      <c r="M469">
        <v>36</v>
      </c>
      <c r="P469" t="s">
        <v>76</v>
      </c>
      <c r="Q469" s="5">
        <f>IF(Teams[[#This Row],[LgWin]]="Y", 1,
IF(Teams[[#This Row],[LgWin]] = "N", 0, " "))</f>
        <v>1</v>
      </c>
      <c r="R469" t="s">
        <v>51</v>
      </c>
      <c r="S469" s="5">
        <f>IF(Teams[[#This Row],[WSWin]]="Y", 1,
IF(Teams[[#This Row],[WSWin]] = "N", 0, " "))</f>
        <v>0</v>
      </c>
      <c r="T469">
        <v>705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B469">
        <v>283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4164</v>
      </c>
      <c r="AM469">
        <v>1018</v>
      </c>
      <c r="AN469">
        <v>12</v>
      </c>
      <c r="AO469">
        <v>446</v>
      </c>
      <c r="AP469">
        <v>702</v>
      </c>
      <c r="AQ469">
        <v>190</v>
      </c>
      <c r="AR469">
        <v>100</v>
      </c>
      <c r="AS469">
        <v>0.97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3">
      <c r="A470">
        <v>1906</v>
      </c>
      <c r="B470" s="5" t="b">
        <f>Teams[[#This Row],[yearID]]&gt;=1973</f>
        <v>0</v>
      </c>
      <c r="C470" s="5" t="b">
        <f>Teams[[#This Row],[yearID]]&gt;=1903</f>
        <v>1</v>
      </c>
      <c r="D470" t="s">
        <v>157</v>
      </c>
      <c r="E470" t="s">
        <v>167</v>
      </c>
      <c r="F470" t="s">
        <v>167</v>
      </c>
      <c r="G470" s="5" t="str">
        <f>VLOOKUP(Teams[[#This Row],[franchID]],TeamsFranchises!$A$2:$D$121,2,FALSE)</f>
        <v>Cincinnati Reds</v>
      </c>
      <c r="I470">
        <v>6</v>
      </c>
      <c r="J470">
        <v>155</v>
      </c>
      <c r="K470">
        <v>78</v>
      </c>
      <c r="L470">
        <v>64</v>
      </c>
      <c r="M470">
        <v>87</v>
      </c>
      <c r="P470" t="s">
        <v>51</v>
      </c>
      <c r="Q470" s="5">
        <f>IF(Teams[[#This Row],[LgWin]]="Y", 1,
IF(Teams[[#This Row],[LgWin]] = "N", 0, " "))</f>
        <v>0</v>
      </c>
      <c r="R470" t="s">
        <v>51</v>
      </c>
      <c r="S470" s="5">
        <f>IF(Teams[[#This Row],[WSWin]]="Y", 1,
IF(Teams[[#This Row],[WSWin]] = "N", 0, " "))</f>
        <v>0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B470">
        <v>170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4107</v>
      </c>
      <c r="AM470">
        <v>1248</v>
      </c>
      <c r="AN470">
        <v>14</v>
      </c>
      <c r="AO470">
        <v>470</v>
      </c>
      <c r="AP470">
        <v>567</v>
      </c>
      <c r="AQ470">
        <v>260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3">
      <c r="A471">
        <v>1906</v>
      </c>
      <c r="B471" s="5" t="b">
        <f>Teams[[#This Row],[yearID]]&gt;=1973</f>
        <v>0</v>
      </c>
      <c r="C471" s="5" t="b">
        <f>Teams[[#This Row],[yearID]]&gt;=1903</f>
        <v>1</v>
      </c>
      <c r="D471" t="s">
        <v>410</v>
      </c>
      <c r="E471" t="s">
        <v>64</v>
      </c>
      <c r="F471" t="s">
        <v>64</v>
      </c>
      <c r="G471" s="5" t="str">
        <f>VLOOKUP(Teams[[#This Row],[franchID]],TeamsFranchises!$A$2:$D$121,2,FALSE)</f>
        <v>Cleveland Indians</v>
      </c>
      <c r="I471">
        <v>3</v>
      </c>
      <c r="J471">
        <v>157</v>
      </c>
      <c r="K471">
        <v>79</v>
      </c>
      <c r="L471">
        <v>89</v>
      </c>
      <c r="M471">
        <v>64</v>
      </c>
      <c r="P471" t="s">
        <v>51</v>
      </c>
      <c r="Q471" s="5">
        <f>IF(Teams[[#This Row],[LgWin]]="Y", 1,
IF(Teams[[#This Row],[LgWin]] = "N", 0, " "))</f>
        <v>0</v>
      </c>
      <c r="R471" t="s">
        <v>51</v>
      </c>
      <c r="S471" s="5">
        <f>IF(Teams[[#This Row],[WSWin]]="Y", 1,
IF(Teams[[#This Row],[WSWin]] = "N", 0, " "))</f>
        <v>0</v>
      </c>
      <c r="T471">
        <v>663</v>
      </c>
      <c r="U471">
        <v>5426</v>
      </c>
      <c r="V471">
        <v>1516</v>
      </c>
      <c r="W471">
        <v>240</v>
      </c>
      <c r="X471">
        <v>73</v>
      </c>
      <c r="Y471">
        <v>12</v>
      </c>
      <c r="Z471">
        <v>330</v>
      </c>
      <c r="AB471">
        <v>203</v>
      </c>
      <c r="AF471">
        <v>482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4236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3">
      <c r="A472">
        <v>1906</v>
      </c>
      <c r="B472" s="5" t="b">
        <f>Teams[[#This Row],[yearID]]&gt;=1973</f>
        <v>0</v>
      </c>
      <c r="C472" s="5" t="b">
        <f>Teams[[#This Row],[yearID]]&gt;=1903</f>
        <v>1</v>
      </c>
      <c r="D472" t="s">
        <v>410</v>
      </c>
      <c r="E472" t="s">
        <v>419</v>
      </c>
      <c r="F472" t="s">
        <v>419</v>
      </c>
      <c r="G472" s="5" t="str">
        <f>VLOOKUP(Teams[[#This Row],[franchID]],TeamsFranchises!$A$2:$D$121,2,FALSE)</f>
        <v>Detroit Tigers</v>
      </c>
      <c r="I472">
        <v>6</v>
      </c>
      <c r="J472">
        <v>151</v>
      </c>
      <c r="K472">
        <v>78</v>
      </c>
      <c r="L472">
        <v>71</v>
      </c>
      <c r="M472">
        <v>78</v>
      </c>
      <c r="P472" t="s">
        <v>51</v>
      </c>
      <c r="Q472" s="5">
        <f>IF(Teams[[#This Row],[LgWin]]="Y", 1,
IF(Teams[[#This Row],[LgWin]] = "N", 0, " "))</f>
        <v>0</v>
      </c>
      <c r="R472" t="s">
        <v>51</v>
      </c>
      <c r="S472" s="5">
        <f>IF(Teams[[#This Row],[WSWin]]="Y", 1,
IF(Teams[[#This Row],[WSWin]] = "N", 0, " "))</f>
        <v>0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B472">
        <v>206</v>
      </c>
      <c r="AF472">
        <v>599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4002</v>
      </c>
      <c r="AM472">
        <v>1398</v>
      </c>
      <c r="AN472">
        <v>14</v>
      </c>
      <c r="AO472">
        <v>389</v>
      </c>
      <c r="AP472">
        <v>469</v>
      </c>
      <c r="AQ472">
        <v>259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3">
      <c r="A473">
        <v>1906</v>
      </c>
      <c r="B473" s="5" t="b">
        <f>Teams[[#This Row],[yearID]]&gt;=1973</f>
        <v>0</v>
      </c>
      <c r="C473" s="5" t="b">
        <f>Teams[[#This Row],[yearID]]&gt;=1903</f>
        <v>1</v>
      </c>
      <c r="D473" t="s">
        <v>157</v>
      </c>
      <c r="E473" t="s">
        <v>242</v>
      </c>
      <c r="F473" t="s">
        <v>243</v>
      </c>
      <c r="G473" s="5" t="str">
        <f>VLOOKUP(Teams[[#This Row],[franchID]],TeamsFranchises!$A$2:$D$121,2,FALSE)</f>
        <v>San Francisco Giants</v>
      </c>
      <c r="I473">
        <v>2</v>
      </c>
      <c r="J473">
        <v>153</v>
      </c>
      <c r="K473">
        <v>75</v>
      </c>
      <c r="L473">
        <v>96</v>
      </c>
      <c r="M473">
        <v>56</v>
      </c>
      <c r="P473" t="s">
        <v>51</v>
      </c>
      <c r="Q473" s="5">
        <f>IF(Teams[[#This Row],[LgWin]]="Y", 1,
IF(Teams[[#This Row],[LgWin]] = "N", 0, " "))</f>
        <v>0</v>
      </c>
      <c r="R473" t="s">
        <v>51</v>
      </c>
      <c r="S473" s="5">
        <f>IF(Teams[[#This Row],[WSWin]]="Y", 1,
IF(Teams[[#This Row],[WSWin]] = "N", 0, " "))</f>
        <v>0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15</v>
      </c>
      <c r="Z473">
        <v>563</v>
      </c>
      <c r="AB473">
        <v>288</v>
      </c>
      <c r="AF473">
        <v>510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4002</v>
      </c>
      <c r="AM473">
        <v>1207</v>
      </c>
      <c r="AN473">
        <v>13</v>
      </c>
      <c r="AO473">
        <v>394</v>
      </c>
      <c r="AP473">
        <v>639</v>
      </c>
      <c r="AQ473">
        <v>228</v>
      </c>
      <c r="AR473">
        <v>84</v>
      </c>
      <c r="AS473">
        <v>0.96399999999999997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3">
      <c r="A474">
        <v>1906</v>
      </c>
      <c r="B474" s="5" t="b">
        <f>Teams[[#This Row],[yearID]]&gt;=1973</f>
        <v>0</v>
      </c>
      <c r="C474" s="5" t="b">
        <f>Teams[[#This Row],[yearID]]&gt;=1903</f>
        <v>1</v>
      </c>
      <c r="D474" t="s">
        <v>410</v>
      </c>
      <c r="E474" t="s">
        <v>436</v>
      </c>
      <c r="F474" t="s">
        <v>412</v>
      </c>
      <c r="G474" s="5" t="str">
        <f>VLOOKUP(Teams[[#This Row],[franchID]],TeamsFranchises!$A$2:$D$121,2,FALSE)</f>
        <v>New York Yankees</v>
      </c>
      <c r="I474">
        <v>2</v>
      </c>
      <c r="J474">
        <v>155</v>
      </c>
      <c r="K474">
        <v>76</v>
      </c>
      <c r="L474">
        <v>90</v>
      </c>
      <c r="M474">
        <v>61</v>
      </c>
      <c r="P474" t="s">
        <v>51</v>
      </c>
      <c r="Q474" s="5">
        <f>IF(Teams[[#This Row],[LgWin]]="Y", 1,
IF(Teams[[#This Row],[LgWin]] = "N", 0, " "))</f>
        <v>0</v>
      </c>
      <c r="R474" t="s">
        <v>51</v>
      </c>
      <c r="S474" s="5">
        <f>IF(Teams[[#This Row],[WSWin]]="Y", 1,
IF(Teams[[#This Row],[WSWin]] = "N", 0, " "))</f>
        <v>0</v>
      </c>
      <c r="T474">
        <v>644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B474">
        <v>192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4071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3">
      <c r="A475">
        <v>1906</v>
      </c>
      <c r="B475" s="5" t="b">
        <f>Teams[[#This Row],[yearID]]&gt;=1973</f>
        <v>0</v>
      </c>
      <c r="C475" s="5" t="b">
        <f>Teams[[#This Row],[yearID]]&gt;=1903</f>
        <v>1</v>
      </c>
      <c r="D475" t="s">
        <v>410</v>
      </c>
      <c r="E475" t="s">
        <v>226</v>
      </c>
      <c r="F475" t="s">
        <v>423</v>
      </c>
      <c r="G475" s="5" t="str">
        <f>VLOOKUP(Teams[[#This Row],[franchID]],TeamsFranchises!$A$2:$D$121,2,FALSE)</f>
        <v>Oakland Athletics</v>
      </c>
      <c r="I475">
        <v>4</v>
      </c>
      <c r="J475">
        <v>149</v>
      </c>
      <c r="K475">
        <v>73</v>
      </c>
      <c r="L475">
        <v>78</v>
      </c>
      <c r="M475">
        <v>67</v>
      </c>
      <c r="P475" t="s">
        <v>51</v>
      </c>
      <c r="Q475" s="5">
        <f>IF(Teams[[#This Row],[LgWin]]="Y", 1,
IF(Teams[[#This Row],[LgWin]] = "N", 0, " "))</f>
        <v>0</v>
      </c>
      <c r="R475" t="s">
        <v>51</v>
      </c>
      <c r="S475" s="5">
        <f>IF(Teams[[#This Row],[WSWin]]="Y", 1,
IF(Teams[[#This Row],[WSWin]] = "N", 0, " "))</f>
        <v>0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385</v>
      </c>
      <c r="AB475">
        <v>165</v>
      </c>
      <c r="AF475">
        <v>543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3">
      <c r="A476">
        <v>1906</v>
      </c>
      <c r="B476" s="5" t="b">
        <f>Teams[[#This Row],[yearID]]&gt;=1973</f>
        <v>0</v>
      </c>
      <c r="C476" s="5" t="b">
        <f>Teams[[#This Row],[yearID]]&gt;=1903</f>
        <v>1</v>
      </c>
      <c r="D476" t="s">
        <v>157</v>
      </c>
      <c r="E476" t="s">
        <v>122</v>
      </c>
      <c r="F476" t="s">
        <v>122</v>
      </c>
      <c r="G476" s="5" t="str">
        <f>VLOOKUP(Teams[[#This Row],[franchID]],TeamsFranchises!$A$2:$D$121,2,FALSE)</f>
        <v>Philadelphia Phillies</v>
      </c>
      <c r="I476">
        <v>4</v>
      </c>
      <c r="J476">
        <v>154</v>
      </c>
      <c r="K476">
        <v>77</v>
      </c>
      <c r="L476">
        <v>71</v>
      </c>
      <c r="M476">
        <v>82</v>
      </c>
      <c r="P476" t="s">
        <v>51</v>
      </c>
      <c r="Q476" s="5">
        <f>IF(Teams[[#This Row],[LgWin]]="Y", 1,
IF(Teams[[#This Row],[LgWin]] = "N", 0, " "))</f>
        <v>0</v>
      </c>
      <c r="R476" t="s">
        <v>51</v>
      </c>
      <c r="S476" s="5">
        <f>IF(Teams[[#This Row],[WSWin]]="Y", 1,
IF(Teams[[#This Row],[WSWin]] = "N", 0, " "))</f>
        <v>0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B476">
        <v>180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4062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3">
      <c r="A477">
        <v>1906</v>
      </c>
      <c r="B477" s="5" t="b">
        <f>Teams[[#This Row],[yearID]]&gt;=1973</f>
        <v>0</v>
      </c>
      <c r="C477" s="5" t="b">
        <f>Teams[[#This Row],[yearID]]&gt;=1903</f>
        <v>1</v>
      </c>
      <c r="D477" t="s">
        <v>157</v>
      </c>
      <c r="E477" t="s">
        <v>229</v>
      </c>
      <c r="F477" t="s">
        <v>229</v>
      </c>
      <c r="G477" s="5" t="str">
        <f>VLOOKUP(Teams[[#This Row],[franchID]],TeamsFranchises!$A$2:$D$121,2,FALSE)</f>
        <v>Pittsburgh Pirates</v>
      </c>
      <c r="I477">
        <v>3</v>
      </c>
      <c r="J477">
        <v>154</v>
      </c>
      <c r="K477">
        <v>77</v>
      </c>
      <c r="L477">
        <v>93</v>
      </c>
      <c r="M477">
        <v>60</v>
      </c>
      <c r="P477" t="s">
        <v>51</v>
      </c>
      <c r="Q477" s="5">
        <f>IF(Teams[[#This Row],[LgWin]]="Y", 1,
IF(Teams[[#This Row],[LgWin]] = "N", 0, " "))</f>
        <v>0</v>
      </c>
      <c r="R477" t="s">
        <v>51</v>
      </c>
      <c r="S477" s="5">
        <f>IF(Teams[[#This Row],[WSWin]]="Y", 1,
IF(Teams[[#This Row],[WSWin]] = "N", 0, " "))</f>
        <v>0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B477">
        <v>162</v>
      </c>
      <c r="AF477">
        <v>470</v>
      </c>
      <c r="AG477">
        <v>333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220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3">
      <c r="A478">
        <v>1906</v>
      </c>
      <c r="B478" s="5" t="b">
        <f>Teams[[#This Row],[yearID]]&gt;=1973</f>
        <v>0</v>
      </c>
      <c r="C478" s="5" t="b">
        <f>Teams[[#This Row],[yearID]]&gt;=1903</f>
        <v>1</v>
      </c>
      <c r="D478" t="s">
        <v>410</v>
      </c>
      <c r="E478" t="s">
        <v>431</v>
      </c>
      <c r="F478" t="s">
        <v>95</v>
      </c>
      <c r="G478" s="5" t="str">
        <f>VLOOKUP(Teams[[#This Row],[franchID]],TeamsFranchises!$A$2:$D$121,2,FALSE)</f>
        <v>Baltimore Orioles</v>
      </c>
      <c r="I478">
        <v>5</v>
      </c>
      <c r="J478">
        <v>154</v>
      </c>
      <c r="K478">
        <v>76</v>
      </c>
      <c r="L478">
        <v>76</v>
      </c>
      <c r="M478">
        <v>73</v>
      </c>
      <c r="P478" t="s">
        <v>51</v>
      </c>
      <c r="Q478" s="5">
        <f>IF(Teams[[#This Row],[LgWin]]="Y", 1,
IF(Teams[[#This Row],[LgWin]] = "N", 0, " "))</f>
        <v>0</v>
      </c>
      <c r="R478" t="s">
        <v>51</v>
      </c>
      <c r="S478" s="5">
        <f>IF(Teams[[#This Row],[WSWin]]="Y", 1,
IF(Teams[[#This Row],[WSWin]] = "N", 0, " "))</f>
        <v>0</v>
      </c>
      <c r="T478">
        <v>558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B478">
        <v>221</v>
      </c>
      <c r="AF478">
        <v>498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4071</v>
      </c>
      <c r="AM478">
        <v>1132</v>
      </c>
      <c r="AN478">
        <v>14</v>
      </c>
      <c r="AO478">
        <v>314</v>
      </c>
      <c r="AP478">
        <v>558</v>
      </c>
      <c r="AQ478">
        <v>289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3">
      <c r="A479">
        <v>1906</v>
      </c>
      <c r="B479" s="5" t="b">
        <f>Teams[[#This Row],[yearID]]&gt;=1973</f>
        <v>0</v>
      </c>
      <c r="C479" s="5" t="b">
        <f>Teams[[#This Row],[yearID]]&gt;=1903</f>
        <v>1</v>
      </c>
      <c r="D479" t="s">
        <v>157</v>
      </c>
      <c r="E479" t="s">
        <v>396</v>
      </c>
      <c r="F479" t="s">
        <v>154</v>
      </c>
      <c r="G479" s="5" t="str">
        <f>VLOOKUP(Teams[[#This Row],[franchID]],TeamsFranchises!$A$2:$D$121,2,FALSE)</f>
        <v>St. Louis Cardinals</v>
      </c>
      <c r="I479">
        <v>7</v>
      </c>
      <c r="J479">
        <v>154</v>
      </c>
      <c r="K479">
        <v>77</v>
      </c>
      <c r="L479">
        <v>52</v>
      </c>
      <c r="M479">
        <v>98</v>
      </c>
      <c r="P479" t="s">
        <v>51</v>
      </c>
      <c r="Q479" s="5">
        <f>IF(Teams[[#This Row],[LgWin]]="Y", 1,
IF(Teams[[#This Row],[LgWin]] = "N", 0, " "))</f>
        <v>0</v>
      </c>
      <c r="R479" t="s">
        <v>51</v>
      </c>
      <c r="S479" s="5">
        <f>IF(Teams[[#This Row],[WSWin]]="Y", 1,
IF(Teams[[#This Row],[WSWin]] = "N", 0, " "))</f>
        <v>0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10</v>
      </c>
      <c r="Z479">
        <v>361</v>
      </c>
      <c r="AB479">
        <v>110</v>
      </c>
      <c r="AF479">
        <v>607</v>
      </c>
      <c r="AG479">
        <v>457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17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3">
      <c r="A480">
        <v>1906</v>
      </c>
      <c r="B480" s="5" t="b">
        <f>Teams[[#This Row],[yearID]]&gt;=1973</f>
        <v>0</v>
      </c>
      <c r="C480" s="5" t="b">
        <f>Teams[[#This Row],[yearID]]&gt;=1903</f>
        <v>1</v>
      </c>
      <c r="D480" t="s">
        <v>410</v>
      </c>
      <c r="E480" t="s">
        <v>425</v>
      </c>
      <c r="F480" t="s">
        <v>426</v>
      </c>
      <c r="G480" s="5" t="str">
        <f>VLOOKUP(Teams[[#This Row],[franchID]],TeamsFranchises!$A$2:$D$121,2,FALSE)</f>
        <v>Minnesota Twins</v>
      </c>
      <c r="I480">
        <v>7</v>
      </c>
      <c r="J480">
        <v>151</v>
      </c>
      <c r="K480">
        <v>75</v>
      </c>
      <c r="L480">
        <v>55</v>
      </c>
      <c r="M480">
        <v>95</v>
      </c>
      <c r="P480" t="s">
        <v>51</v>
      </c>
      <c r="Q480" s="5">
        <f>IF(Teams[[#This Row],[LgWin]]="Y", 1,
IF(Teams[[#This Row],[LgWin]] = "N", 0, " "))</f>
        <v>0</v>
      </c>
      <c r="R480" t="s">
        <v>51</v>
      </c>
      <c r="S480" s="5">
        <f>IF(Teams[[#This Row],[WSWin]]="Y", 1,
IF(Teams[[#This Row],[WSWin]] = "N", 0, " "))</f>
        <v>0</v>
      </c>
      <c r="T480">
        <v>518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B480">
        <v>233</v>
      </c>
      <c r="AF480">
        <v>664</v>
      </c>
      <c r="AG480">
        <v>477</v>
      </c>
      <c r="AH480">
        <v>3.25</v>
      </c>
      <c r="AI480">
        <v>115</v>
      </c>
      <c r="AJ480">
        <v>13</v>
      </c>
      <c r="AK480">
        <v>1</v>
      </c>
      <c r="AL480">
        <v>3966</v>
      </c>
      <c r="AM480">
        <v>1331</v>
      </c>
      <c r="AN480">
        <v>15</v>
      </c>
      <c r="AO480">
        <v>451</v>
      </c>
      <c r="AP480">
        <v>558</v>
      </c>
      <c r="AQ480">
        <v>273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3">
      <c r="A481">
        <v>1907</v>
      </c>
      <c r="B481" s="5" t="b">
        <f>Teams[[#This Row],[yearID]]&gt;=1973</f>
        <v>0</v>
      </c>
      <c r="C481" s="5" t="b">
        <f>Teams[[#This Row],[yearID]]&gt;=1903</f>
        <v>1</v>
      </c>
      <c r="D481" t="s">
        <v>410</v>
      </c>
      <c r="E481" t="s">
        <v>54</v>
      </c>
      <c r="F481" t="s">
        <v>54</v>
      </c>
      <c r="G481" s="5" t="str">
        <f>VLOOKUP(Teams[[#This Row],[franchID]],TeamsFranchises!$A$2:$D$121,2,FALSE)</f>
        <v>Boston Red Sox</v>
      </c>
      <c r="I481">
        <v>7</v>
      </c>
      <c r="J481">
        <v>155</v>
      </c>
      <c r="K481">
        <v>78</v>
      </c>
      <c r="L481">
        <v>59</v>
      </c>
      <c r="M481">
        <v>90</v>
      </c>
      <c r="P481" t="s">
        <v>51</v>
      </c>
      <c r="Q481" s="5">
        <f>IF(Teams[[#This Row],[LgWin]]="Y", 1,
IF(Teams[[#This Row],[LgWin]] = "N", 0, " "))</f>
        <v>0</v>
      </c>
      <c r="R481" t="s">
        <v>51</v>
      </c>
      <c r="S481" s="5">
        <f>IF(Teams[[#This Row],[WSWin]]="Y", 1,
IF(Teams[[#This Row],[WSWin]] = "N", 0, " "))</f>
        <v>0</v>
      </c>
      <c r="T481">
        <v>464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B481">
        <v>125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269</v>
      </c>
      <c r="AR481">
        <v>103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3">
      <c r="A482">
        <v>1907</v>
      </c>
      <c r="B482" s="5" t="b">
        <f>Teams[[#This Row],[yearID]]&gt;=1973</f>
        <v>0</v>
      </c>
      <c r="C482" s="5" t="b">
        <f>Teams[[#This Row],[yearID]]&gt;=1903</f>
        <v>1</v>
      </c>
      <c r="D482" t="s">
        <v>157</v>
      </c>
      <c r="E482" t="s">
        <v>262</v>
      </c>
      <c r="F482" t="s">
        <v>260</v>
      </c>
      <c r="G482" s="5" t="str">
        <f>VLOOKUP(Teams[[#This Row],[franchID]],TeamsFranchises!$A$2:$D$121,2,FALSE)</f>
        <v>Los Angeles Dodgers</v>
      </c>
      <c r="I482">
        <v>5</v>
      </c>
      <c r="J482">
        <v>153</v>
      </c>
      <c r="K482">
        <v>77</v>
      </c>
      <c r="L482">
        <v>65</v>
      </c>
      <c r="M482">
        <v>83</v>
      </c>
      <c r="P482" t="s">
        <v>51</v>
      </c>
      <c r="Q482" s="5">
        <f>IF(Teams[[#This Row],[LgWin]]="Y", 1,
IF(Teams[[#This Row],[LgWin]] = "N", 0, " "))</f>
        <v>0</v>
      </c>
      <c r="R482" t="s">
        <v>51</v>
      </c>
      <c r="S482" s="5">
        <f>IF(Teams[[#This Row],[WSWin]]="Y", 1,
IF(Teams[[#This Row],[WSWin]] = "N", 0, " "))</f>
        <v>0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B482">
        <v>121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4068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3">
      <c r="A483">
        <v>1907</v>
      </c>
      <c r="B483" s="5" t="b">
        <f>Teams[[#This Row],[yearID]]&gt;=1973</f>
        <v>0</v>
      </c>
      <c r="C483" s="5" t="b">
        <f>Teams[[#This Row],[yearID]]&gt;=1903</f>
        <v>1</v>
      </c>
      <c r="D483" t="s">
        <v>157</v>
      </c>
      <c r="E483" t="s">
        <v>158</v>
      </c>
      <c r="F483" t="s">
        <v>159</v>
      </c>
      <c r="G483" s="5" t="str">
        <f>VLOOKUP(Teams[[#This Row],[franchID]],TeamsFranchises!$A$2:$D$121,2,FALSE)</f>
        <v>Atlanta Braves</v>
      </c>
      <c r="I483">
        <v>7</v>
      </c>
      <c r="J483">
        <v>152</v>
      </c>
      <c r="K483">
        <v>74</v>
      </c>
      <c r="L483">
        <v>58</v>
      </c>
      <c r="M483">
        <v>90</v>
      </c>
      <c r="P483" t="s">
        <v>51</v>
      </c>
      <c r="Q483" s="5">
        <f>IF(Teams[[#This Row],[LgWin]]="Y", 1,
IF(Teams[[#This Row],[LgWin]] = "N", 0, " "))</f>
        <v>0</v>
      </c>
      <c r="R483" t="s">
        <v>51</v>
      </c>
      <c r="S483" s="5">
        <f>IF(Teams[[#This Row],[WSWin]]="Y", 1,
IF(Teams[[#This Row],[WSWin]] = "N", 0, " "))</f>
        <v>0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B483">
        <v>118</v>
      </c>
      <c r="AF483">
        <v>652</v>
      </c>
      <c r="AG483">
        <v>495</v>
      </c>
      <c r="AH483">
        <v>3.33</v>
      </c>
      <c r="AI483">
        <v>121</v>
      </c>
      <c r="AJ483">
        <v>9</v>
      </c>
      <c r="AK483">
        <v>2</v>
      </c>
      <c r="AL483">
        <v>4014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3">
      <c r="A484">
        <v>1907</v>
      </c>
      <c r="B484" s="5" t="b">
        <f>Teams[[#This Row],[yearID]]&gt;=1973</f>
        <v>0</v>
      </c>
      <c r="C484" s="5" t="b">
        <f>Teams[[#This Row],[yearID]]&gt;=1903</f>
        <v>1</v>
      </c>
      <c r="D484" t="s">
        <v>410</v>
      </c>
      <c r="E484" t="s">
        <v>415</v>
      </c>
      <c r="F484" t="s">
        <v>416</v>
      </c>
      <c r="G484" s="5" t="str">
        <f>VLOOKUP(Teams[[#This Row],[franchID]],TeamsFranchises!$A$2:$D$121,2,FALSE)</f>
        <v>Chicago White Sox</v>
      </c>
      <c r="I484">
        <v>3</v>
      </c>
      <c r="J484">
        <v>157</v>
      </c>
      <c r="K484">
        <v>79</v>
      </c>
      <c r="L484">
        <v>87</v>
      </c>
      <c r="M484">
        <v>64</v>
      </c>
      <c r="P484" t="s">
        <v>51</v>
      </c>
      <c r="Q484" s="5">
        <f>IF(Teams[[#This Row],[LgWin]]="Y", 1,
IF(Teams[[#This Row],[LgWin]] = "N", 0, " "))</f>
        <v>0</v>
      </c>
      <c r="R484" t="s">
        <v>51</v>
      </c>
      <c r="S484" s="5">
        <f>IF(Teams[[#This Row],[WSWin]]="Y", 1,
IF(Teams[[#This Row],[WSWin]] = "N", 0, " "))</f>
        <v>0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B484">
        <v>175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4218</v>
      </c>
      <c r="AM484">
        <v>1279</v>
      </c>
      <c r="AN484">
        <v>13</v>
      </c>
      <c r="AO484">
        <v>305</v>
      </c>
      <c r="AP484">
        <v>604</v>
      </c>
      <c r="AQ484">
        <v>232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3">
      <c r="A485">
        <v>1907</v>
      </c>
      <c r="B485" s="5" t="b">
        <f>Teams[[#This Row],[yearID]]&gt;=1973</f>
        <v>0</v>
      </c>
      <c r="C485" s="5" t="b">
        <f>Teams[[#This Row],[yearID]]&gt;=1903</f>
        <v>1</v>
      </c>
      <c r="D485" t="s">
        <v>157</v>
      </c>
      <c r="E485" t="s">
        <v>161</v>
      </c>
      <c r="F485" t="s">
        <v>162</v>
      </c>
      <c r="G485" s="5" t="str">
        <f>VLOOKUP(Teams[[#This Row],[franchID]],TeamsFranchises!$A$2:$D$121,2,FALSE)</f>
        <v>Chicago Cubs</v>
      </c>
      <c r="I485">
        <v>1</v>
      </c>
      <c r="J485">
        <v>155</v>
      </c>
      <c r="K485">
        <v>76</v>
      </c>
      <c r="L485">
        <v>107</v>
      </c>
      <c r="M485">
        <v>45</v>
      </c>
      <c r="P485" t="s">
        <v>76</v>
      </c>
      <c r="Q485" s="5">
        <f>IF(Teams[[#This Row],[LgWin]]="Y", 1,
IF(Teams[[#This Row],[LgWin]] = "N", 0, " "))</f>
        <v>1</v>
      </c>
      <c r="R485" t="s">
        <v>76</v>
      </c>
      <c r="S485" s="5">
        <f>IF(Teams[[#This Row],[WSWin]]="Y", 1,
IF(Teams[[#This Row],[WSWin]] = "N", 0, " "))</f>
        <v>1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B485">
        <v>235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4119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3">
      <c r="A486">
        <v>1907</v>
      </c>
      <c r="B486" s="5" t="b">
        <f>Teams[[#This Row],[yearID]]&gt;=1973</f>
        <v>0</v>
      </c>
      <c r="C486" s="5" t="b">
        <f>Teams[[#This Row],[yearID]]&gt;=1903</f>
        <v>1</v>
      </c>
      <c r="D486" t="s">
        <v>157</v>
      </c>
      <c r="E486" t="s">
        <v>167</v>
      </c>
      <c r="F486" t="s">
        <v>167</v>
      </c>
      <c r="G486" s="5" t="str">
        <f>VLOOKUP(Teams[[#This Row],[franchID]],TeamsFranchises!$A$2:$D$121,2,FALSE)</f>
        <v>Cincinnati Reds</v>
      </c>
      <c r="I486">
        <v>6</v>
      </c>
      <c r="J486">
        <v>156</v>
      </c>
      <c r="K486">
        <v>81</v>
      </c>
      <c r="L486">
        <v>66</v>
      </c>
      <c r="M486">
        <v>87</v>
      </c>
      <c r="P486" t="s">
        <v>51</v>
      </c>
      <c r="Q486" s="5">
        <f>IF(Teams[[#This Row],[LgWin]]="Y", 1,
IF(Teams[[#This Row],[LgWin]] = "N", 0, " "))</f>
        <v>0</v>
      </c>
      <c r="R486" t="s">
        <v>51</v>
      </c>
      <c r="S486" s="5">
        <f>IF(Teams[[#This Row],[WSWin]]="Y", 1,
IF(Teams[[#This Row],[WSWin]] = "N", 0, " "))</f>
        <v>0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B486">
        <v>158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4053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3">
      <c r="A487">
        <v>1907</v>
      </c>
      <c r="B487" s="5" t="b">
        <f>Teams[[#This Row],[yearID]]&gt;=1973</f>
        <v>0</v>
      </c>
      <c r="C487" s="5" t="b">
        <f>Teams[[#This Row],[yearID]]&gt;=1903</f>
        <v>1</v>
      </c>
      <c r="D487" t="s">
        <v>410</v>
      </c>
      <c r="E487" t="s">
        <v>64</v>
      </c>
      <c r="F487" t="s">
        <v>64</v>
      </c>
      <c r="G487" s="5" t="str">
        <f>VLOOKUP(Teams[[#This Row],[franchID]],TeamsFranchises!$A$2:$D$121,2,FALSE)</f>
        <v>Cleveland Indians</v>
      </c>
      <c r="I487">
        <v>4</v>
      </c>
      <c r="J487">
        <v>158</v>
      </c>
      <c r="K487">
        <v>82</v>
      </c>
      <c r="L487">
        <v>85</v>
      </c>
      <c r="M487">
        <v>67</v>
      </c>
      <c r="P487" t="s">
        <v>51</v>
      </c>
      <c r="Q487" s="5">
        <f>IF(Teams[[#This Row],[LgWin]]="Y", 1,
IF(Teams[[#This Row],[LgWin]] = "N", 0, " "))</f>
        <v>0</v>
      </c>
      <c r="R487" t="s">
        <v>51</v>
      </c>
      <c r="S487" s="5">
        <f>IF(Teams[[#This Row],[WSWin]]="Y", 1,
IF(Teams[[#This Row],[WSWin]] = "N", 0, " "))</f>
        <v>0</v>
      </c>
      <c r="T487">
        <v>530</v>
      </c>
      <c r="U487">
        <v>5068</v>
      </c>
      <c r="V487">
        <v>1221</v>
      </c>
      <c r="W487">
        <v>182</v>
      </c>
      <c r="X487">
        <v>68</v>
      </c>
      <c r="Y487">
        <v>11</v>
      </c>
      <c r="Z487">
        <v>335</v>
      </c>
      <c r="AB487">
        <v>193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4176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3">
      <c r="A488">
        <v>1907</v>
      </c>
      <c r="B488" s="5" t="b">
        <f>Teams[[#This Row],[yearID]]&gt;=1973</f>
        <v>0</v>
      </c>
      <c r="C488" s="5" t="b">
        <f>Teams[[#This Row],[yearID]]&gt;=1903</f>
        <v>1</v>
      </c>
      <c r="D488" t="s">
        <v>410</v>
      </c>
      <c r="E488" t="s">
        <v>419</v>
      </c>
      <c r="F488" t="s">
        <v>419</v>
      </c>
      <c r="G488" s="5" t="str">
        <f>VLOOKUP(Teams[[#This Row],[franchID]],TeamsFranchises!$A$2:$D$121,2,FALSE)</f>
        <v>Detroit Tigers</v>
      </c>
      <c r="I488">
        <v>1</v>
      </c>
      <c r="J488">
        <v>153</v>
      </c>
      <c r="K488">
        <v>79</v>
      </c>
      <c r="L488">
        <v>92</v>
      </c>
      <c r="M488">
        <v>58</v>
      </c>
      <c r="P488" t="s">
        <v>76</v>
      </c>
      <c r="Q488" s="5">
        <f>IF(Teams[[#This Row],[LgWin]]="Y", 1,
IF(Teams[[#This Row],[LgWin]] = "N", 0, " "))</f>
        <v>1</v>
      </c>
      <c r="R488" t="s">
        <v>51</v>
      </c>
      <c r="S488" s="5">
        <f>IF(Teams[[#This Row],[WSWin]]="Y", 1,
IF(Teams[[#This Row],[WSWin]] = "N", 0, " "))</f>
        <v>0</v>
      </c>
      <c r="T488">
        <v>694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B488">
        <v>192</v>
      </c>
      <c r="AF488">
        <v>532</v>
      </c>
      <c r="AG488">
        <v>355</v>
      </c>
      <c r="AH488">
        <v>2.33</v>
      </c>
      <c r="AI488">
        <v>120</v>
      </c>
      <c r="AJ488">
        <v>15</v>
      </c>
      <c r="AK488">
        <v>7</v>
      </c>
      <c r="AL488">
        <v>4110</v>
      </c>
      <c r="AM488">
        <v>1281</v>
      </c>
      <c r="AN488">
        <v>8</v>
      </c>
      <c r="AO488">
        <v>380</v>
      </c>
      <c r="AP488">
        <v>512</v>
      </c>
      <c r="AQ488">
        <v>264</v>
      </c>
      <c r="AR488">
        <v>79</v>
      </c>
      <c r="AS488">
        <v>0.95799999999999996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3">
      <c r="A489">
        <v>1907</v>
      </c>
      <c r="B489" s="5" t="b">
        <f>Teams[[#This Row],[yearID]]&gt;=1973</f>
        <v>0</v>
      </c>
      <c r="C489" s="5" t="b">
        <f>Teams[[#This Row],[yearID]]&gt;=1903</f>
        <v>1</v>
      </c>
      <c r="D489" t="s">
        <v>157</v>
      </c>
      <c r="E489" t="s">
        <v>242</v>
      </c>
      <c r="F489" t="s">
        <v>243</v>
      </c>
      <c r="G489" s="5" t="str">
        <f>VLOOKUP(Teams[[#This Row],[franchID]],TeamsFranchises!$A$2:$D$121,2,FALSE)</f>
        <v>San Francisco Giants</v>
      </c>
      <c r="I489">
        <v>4</v>
      </c>
      <c r="J489">
        <v>155</v>
      </c>
      <c r="K489">
        <v>77</v>
      </c>
      <c r="L489">
        <v>82</v>
      </c>
      <c r="M489">
        <v>71</v>
      </c>
      <c r="P489" t="s">
        <v>51</v>
      </c>
      <c r="Q489" s="5">
        <f>IF(Teams[[#This Row],[LgWin]]="Y", 1,
IF(Teams[[#This Row],[LgWin]] = "N", 0, " "))</f>
        <v>0</v>
      </c>
      <c r="R489" t="s">
        <v>51</v>
      </c>
      <c r="S489" s="5">
        <f>IF(Teams[[#This Row],[WSWin]]="Y", 1,
IF(Teams[[#This Row],[WSWin]] = "N", 0, " "))</f>
        <v>0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516</v>
      </c>
      <c r="AB489">
        <v>205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25</v>
      </c>
      <c r="AO489">
        <v>369</v>
      </c>
      <c r="AP489">
        <v>655</v>
      </c>
      <c r="AQ489">
        <v>230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3">
      <c r="A490">
        <v>1907</v>
      </c>
      <c r="B490" s="5" t="b">
        <f>Teams[[#This Row],[yearID]]&gt;=1973</f>
        <v>0</v>
      </c>
      <c r="C490" s="5" t="b">
        <f>Teams[[#This Row],[yearID]]&gt;=1903</f>
        <v>1</v>
      </c>
      <c r="D490" t="s">
        <v>410</v>
      </c>
      <c r="E490" t="s">
        <v>436</v>
      </c>
      <c r="F490" t="s">
        <v>412</v>
      </c>
      <c r="G490" s="5" t="str">
        <f>VLOOKUP(Teams[[#This Row],[franchID]],TeamsFranchises!$A$2:$D$121,2,FALSE)</f>
        <v>New York Yankees</v>
      </c>
      <c r="I490">
        <v>5</v>
      </c>
      <c r="J490">
        <v>152</v>
      </c>
      <c r="K490">
        <v>75</v>
      </c>
      <c r="L490">
        <v>70</v>
      </c>
      <c r="M490">
        <v>78</v>
      </c>
      <c r="P490" t="s">
        <v>51</v>
      </c>
      <c r="Q490" s="5">
        <f>IF(Teams[[#This Row],[LgWin]]="Y", 1,
IF(Teams[[#This Row],[LgWin]] = "N", 0, " "))</f>
        <v>0</v>
      </c>
      <c r="R490" t="s">
        <v>51</v>
      </c>
      <c r="S490" s="5">
        <f>IF(Teams[[#This Row],[WSWin]]="Y", 1,
IF(Teams[[#This Row],[WSWin]] = "N", 0, " "))</f>
        <v>0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B490">
        <v>206</v>
      </c>
      <c r="AF490">
        <v>665</v>
      </c>
      <c r="AG490">
        <v>449</v>
      </c>
      <c r="AH490">
        <v>3.03</v>
      </c>
      <c r="AI490">
        <v>93</v>
      </c>
      <c r="AJ490">
        <v>10</v>
      </c>
      <c r="AK490">
        <v>5</v>
      </c>
      <c r="AL490">
        <v>3999</v>
      </c>
      <c r="AM490">
        <v>1327</v>
      </c>
      <c r="AN490">
        <v>13</v>
      </c>
      <c r="AO490">
        <v>428</v>
      </c>
      <c r="AP490">
        <v>511</v>
      </c>
      <c r="AQ490">
        <v>336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3">
      <c r="A491">
        <v>1907</v>
      </c>
      <c r="B491" s="5" t="b">
        <f>Teams[[#This Row],[yearID]]&gt;=1973</f>
        <v>0</v>
      </c>
      <c r="C491" s="5" t="b">
        <f>Teams[[#This Row],[yearID]]&gt;=1903</f>
        <v>1</v>
      </c>
      <c r="D491" t="s">
        <v>410</v>
      </c>
      <c r="E491" t="s">
        <v>226</v>
      </c>
      <c r="F491" t="s">
        <v>423</v>
      </c>
      <c r="G491" s="5" t="str">
        <f>VLOOKUP(Teams[[#This Row],[franchID]],TeamsFranchises!$A$2:$D$121,2,FALSE)</f>
        <v>Oakland Athletics</v>
      </c>
      <c r="I491">
        <v>2</v>
      </c>
      <c r="J491">
        <v>150</v>
      </c>
      <c r="K491">
        <v>73</v>
      </c>
      <c r="L491">
        <v>88</v>
      </c>
      <c r="M491">
        <v>57</v>
      </c>
      <c r="P491" t="s">
        <v>51</v>
      </c>
      <c r="Q491" s="5">
        <f>IF(Teams[[#This Row],[LgWin]]="Y", 1,
IF(Teams[[#This Row],[LgWin]] = "N", 0, " "))</f>
        <v>0</v>
      </c>
      <c r="R491" t="s">
        <v>51</v>
      </c>
      <c r="S491" s="5">
        <f>IF(Teams[[#This Row],[WSWin]]="Y", 1,
IF(Teams[[#This Row],[WSWin]] = "N", 0, " "))</f>
        <v>0</v>
      </c>
      <c r="T491">
        <v>582</v>
      </c>
      <c r="U491">
        <v>5008</v>
      </c>
      <c r="V491">
        <v>1274</v>
      </c>
      <c r="W491">
        <v>223</v>
      </c>
      <c r="X491">
        <v>43</v>
      </c>
      <c r="Y491">
        <v>22</v>
      </c>
      <c r="Z491">
        <v>384</v>
      </c>
      <c r="AB491">
        <v>137</v>
      </c>
      <c r="AF491">
        <v>511</v>
      </c>
      <c r="AG491">
        <v>354</v>
      </c>
      <c r="AH491">
        <v>2.35</v>
      </c>
      <c r="AI491">
        <v>106</v>
      </c>
      <c r="AJ491">
        <v>27</v>
      </c>
      <c r="AK491">
        <v>6</v>
      </c>
      <c r="AL491">
        <v>4062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3">
      <c r="A492">
        <v>1907</v>
      </c>
      <c r="B492" s="5" t="b">
        <f>Teams[[#This Row],[yearID]]&gt;=1973</f>
        <v>0</v>
      </c>
      <c r="C492" s="5" t="b">
        <f>Teams[[#This Row],[yearID]]&gt;=1903</f>
        <v>1</v>
      </c>
      <c r="D492" t="s">
        <v>157</v>
      </c>
      <c r="E492" t="s">
        <v>122</v>
      </c>
      <c r="F492" t="s">
        <v>122</v>
      </c>
      <c r="G492" s="5" t="str">
        <f>VLOOKUP(Teams[[#This Row],[franchID]],TeamsFranchises!$A$2:$D$121,2,FALSE)</f>
        <v>Philadelphia Phillies</v>
      </c>
      <c r="I492">
        <v>3</v>
      </c>
      <c r="J492">
        <v>149</v>
      </c>
      <c r="K492">
        <v>75</v>
      </c>
      <c r="L492">
        <v>83</v>
      </c>
      <c r="M492">
        <v>64</v>
      </c>
      <c r="P492" t="s">
        <v>51</v>
      </c>
      <c r="Q492" s="5">
        <f>IF(Teams[[#This Row],[LgWin]]="Y", 1,
IF(Teams[[#This Row],[LgWin]] = "N", 0, " "))</f>
        <v>0</v>
      </c>
      <c r="R492" t="s">
        <v>51</v>
      </c>
      <c r="S492" s="5">
        <f>IF(Teams[[#This Row],[WSWin]]="Y", 1,
IF(Teams[[#This Row],[WSWin]] = "N", 0, " "))</f>
        <v>0</v>
      </c>
      <c r="T492">
        <v>512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B492">
        <v>154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3897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3">
      <c r="A493">
        <v>1907</v>
      </c>
      <c r="B493" s="5" t="b">
        <f>Teams[[#This Row],[yearID]]&gt;=1973</f>
        <v>0</v>
      </c>
      <c r="C493" s="5" t="b">
        <f>Teams[[#This Row],[yearID]]&gt;=1903</f>
        <v>1</v>
      </c>
      <c r="D493" t="s">
        <v>157</v>
      </c>
      <c r="E493" t="s">
        <v>229</v>
      </c>
      <c r="F493" t="s">
        <v>229</v>
      </c>
      <c r="G493" s="5" t="str">
        <f>VLOOKUP(Teams[[#This Row],[franchID]],TeamsFranchises!$A$2:$D$121,2,FALSE)</f>
        <v>Pittsburgh Pirates</v>
      </c>
      <c r="I493">
        <v>2</v>
      </c>
      <c r="J493">
        <v>157</v>
      </c>
      <c r="K493">
        <v>77</v>
      </c>
      <c r="L493">
        <v>91</v>
      </c>
      <c r="M493">
        <v>63</v>
      </c>
      <c r="P493" t="s">
        <v>51</v>
      </c>
      <c r="Q493" s="5">
        <f>IF(Teams[[#This Row],[LgWin]]="Y", 1,
IF(Teams[[#This Row],[LgWin]] = "N", 0, " "))</f>
        <v>0</v>
      </c>
      <c r="R493" t="s">
        <v>51</v>
      </c>
      <c r="S493" s="5">
        <f>IF(Teams[[#This Row],[WSWin]]="Y", 1,
IF(Teams[[#This Row],[WSWin]] = "N", 0, " "))</f>
        <v>0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B493">
        <v>264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253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3">
      <c r="A494">
        <v>1907</v>
      </c>
      <c r="B494" s="5" t="b">
        <f>Teams[[#This Row],[yearID]]&gt;=1973</f>
        <v>0</v>
      </c>
      <c r="C494" s="5" t="b">
        <f>Teams[[#This Row],[yearID]]&gt;=1903</f>
        <v>1</v>
      </c>
      <c r="D494" t="s">
        <v>410</v>
      </c>
      <c r="E494" t="s">
        <v>431</v>
      </c>
      <c r="F494" t="s">
        <v>95</v>
      </c>
      <c r="G494" s="5" t="str">
        <f>VLOOKUP(Teams[[#This Row],[franchID]],TeamsFranchises!$A$2:$D$121,2,FALSE)</f>
        <v>Baltimore Orioles</v>
      </c>
      <c r="I494">
        <v>6</v>
      </c>
      <c r="J494">
        <v>155</v>
      </c>
      <c r="K494">
        <v>76</v>
      </c>
      <c r="L494">
        <v>69</v>
      </c>
      <c r="M494">
        <v>83</v>
      </c>
      <c r="P494" t="s">
        <v>51</v>
      </c>
      <c r="Q494" s="5">
        <f>IF(Teams[[#This Row],[LgWin]]="Y", 1,
IF(Teams[[#This Row],[LgWin]] = "N", 0, " "))</f>
        <v>0</v>
      </c>
      <c r="R494" t="s">
        <v>51</v>
      </c>
      <c r="S494" s="5">
        <f>IF(Teams[[#This Row],[WSWin]]="Y", 1,
IF(Teams[[#This Row],[WSWin]] = "N", 0, " "))</f>
        <v>0</v>
      </c>
      <c r="T494">
        <v>542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B494">
        <v>144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4143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3">
      <c r="A495">
        <v>1907</v>
      </c>
      <c r="B495" s="5" t="b">
        <f>Teams[[#This Row],[yearID]]&gt;=1973</f>
        <v>0</v>
      </c>
      <c r="C495" s="5" t="b">
        <f>Teams[[#This Row],[yearID]]&gt;=1903</f>
        <v>1</v>
      </c>
      <c r="D495" t="s">
        <v>157</v>
      </c>
      <c r="E495" t="s">
        <v>396</v>
      </c>
      <c r="F495" t="s">
        <v>154</v>
      </c>
      <c r="G495" s="5" t="str">
        <f>VLOOKUP(Teams[[#This Row],[franchID]],TeamsFranchises!$A$2:$D$121,2,FALSE)</f>
        <v>St. Louis Cardinals</v>
      </c>
      <c r="I495">
        <v>8</v>
      </c>
      <c r="J495">
        <v>155</v>
      </c>
      <c r="K495">
        <v>79</v>
      </c>
      <c r="L495">
        <v>52</v>
      </c>
      <c r="M495">
        <v>101</v>
      </c>
      <c r="P495" t="s">
        <v>51</v>
      </c>
      <c r="Q495" s="5">
        <f>IF(Teams[[#This Row],[LgWin]]="Y", 1,
IF(Teams[[#This Row],[LgWin]] = "N", 0, " "))</f>
        <v>0</v>
      </c>
      <c r="R495" t="s">
        <v>51</v>
      </c>
      <c r="S495" s="5">
        <f>IF(Teams[[#This Row],[WSWin]]="Y", 1,
IF(Teams[[#This Row],[WSWin]] = "N", 0, " "))</f>
        <v>0</v>
      </c>
      <c r="T495">
        <v>419</v>
      </c>
      <c r="U495">
        <v>5008</v>
      </c>
      <c r="V495">
        <v>1163</v>
      </c>
      <c r="W495">
        <v>121</v>
      </c>
      <c r="X495">
        <v>51</v>
      </c>
      <c r="Y495">
        <v>19</v>
      </c>
      <c r="Z495">
        <v>312</v>
      </c>
      <c r="AB495">
        <v>125</v>
      </c>
      <c r="AF495">
        <v>608</v>
      </c>
      <c r="AG495">
        <v>410</v>
      </c>
      <c r="AH495">
        <v>2.7</v>
      </c>
      <c r="AI495">
        <v>127</v>
      </c>
      <c r="AJ495">
        <v>19</v>
      </c>
      <c r="AK495">
        <v>2</v>
      </c>
      <c r="AL495">
        <v>4095</v>
      </c>
      <c r="AM495">
        <v>1212</v>
      </c>
      <c r="AN495">
        <v>20</v>
      </c>
      <c r="AO495">
        <v>500</v>
      </c>
      <c r="AP495">
        <v>594</v>
      </c>
      <c r="AQ495">
        <v>350</v>
      </c>
      <c r="AR495">
        <v>105</v>
      </c>
      <c r="AS495">
        <v>0.94699999999999995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3">
      <c r="A496">
        <v>1907</v>
      </c>
      <c r="B496" s="5" t="b">
        <f>Teams[[#This Row],[yearID]]&gt;=1973</f>
        <v>0</v>
      </c>
      <c r="C496" s="5" t="b">
        <f>Teams[[#This Row],[yearID]]&gt;=1903</f>
        <v>1</v>
      </c>
      <c r="D496" t="s">
        <v>410</v>
      </c>
      <c r="E496" t="s">
        <v>425</v>
      </c>
      <c r="F496" t="s">
        <v>426</v>
      </c>
      <c r="G496" s="5" t="str">
        <f>VLOOKUP(Teams[[#This Row],[franchID]],TeamsFranchises!$A$2:$D$121,2,FALSE)</f>
        <v>Minnesota Twins</v>
      </c>
      <c r="I496">
        <v>8</v>
      </c>
      <c r="J496">
        <v>154</v>
      </c>
      <c r="K496">
        <v>75</v>
      </c>
      <c r="L496">
        <v>49</v>
      </c>
      <c r="M496">
        <v>102</v>
      </c>
      <c r="P496" t="s">
        <v>51</v>
      </c>
      <c r="Q496" s="5">
        <f>IF(Teams[[#This Row],[LgWin]]="Y", 1,
IF(Teams[[#This Row],[LgWin]] = "N", 0, " "))</f>
        <v>0</v>
      </c>
      <c r="R496" t="s">
        <v>51</v>
      </c>
      <c r="S496" s="5">
        <f>IF(Teams[[#This Row],[WSWin]]="Y", 1,
IF(Teams[[#This Row],[WSWin]] = "N", 0, " "))</f>
        <v>0</v>
      </c>
      <c r="T496">
        <v>506</v>
      </c>
      <c r="U496">
        <v>5112</v>
      </c>
      <c r="V496">
        <v>1243</v>
      </c>
      <c r="W496">
        <v>134</v>
      </c>
      <c r="X496">
        <v>58</v>
      </c>
      <c r="Y496">
        <v>12</v>
      </c>
      <c r="Z496">
        <v>390</v>
      </c>
      <c r="AB496">
        <v>223</v>
      </c>
      <c r="AF496">
        <v>691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4053</v>
      </c>
      <c r="AM496">
        <v>1383</v>
      </c>
      <c r="AN496">
        <v>10</v>
      </c>
      <c r="AO496">
        <v>344</v>
      </c>
      <c r="AP496">
        <v>570</v>
      </c>
      <c r="AQ496">
        <v>309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3">
      <c r="A497">
        <v>1908</v>
      </c>
      <c r="B497" s="5" t="b">
        <f>Teams[[#This Row],[yearID]]&gt;=1973</f>
        <v>0</v>
      </c>
      <c r="C497" s="5" t="b">
        <f>Teams[[#This Row],[yearID]]&gt;=1903</f>
        <v>1</v>
      </c>
      <c r="D497" t="s">
        <v>410</v>
      </c>
      <c r="E497" t="s">
        <v>54</v>
      </c>
      <c r="F497" t="s">
        <v>54</v>
      </c>
      <c r="G497" s="5" t="str">
        <f>VLOOKUP(Teams[[#This Row],[franchID]],TeamsFranchises!$A$2:$D$121,2,FALSE)</f>
        <v>Boston Red Sox</v>
      </c>
      <c r="I497">
        <v>5</v>
      </c>
      <c r="J497">
        <v>155</v>
      </c>
      <c r="K497">
        <v>77</v>
      </c>
      <c r="L497">
        <v>75</v>
      </c>
      <c r="M497">
        <v>79</v>
      </c>
      <c r="P497" t="s">
        <v>51</v>
      </c>
      <c r="Q497" s="5">
        <f>IF(Teams[[#This Row],[LgWin]]="Y", 1,
IF(Teams[[#This Row],[LgWin]] = "N", 0, " "))</f>
        <v>0</v>
      </c>
      <c r="R497" t="s">
        <v>51</v>
      </c>
      <c r="S497" s="5">
        <f>IF(Teams[[#This Row],[WSWin]]="Y", 1,
IF(Teams[[#This Row],[WSWin]] = "N", 0, " "))</f>
        <v>0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B497">
        <v>167</v>
      </c>
      <c r="AF497">
        <v>513</v>
      </c>
      <c r="AG497">
        <v>350</v>
      </c>
      <c r="AH497">
        <v>2.2799999999999998</v>
      </c>
      <c r="AI497">
        <v>102</v>
      </c>
      <c r="AJ497">
        <v>12</v>
      </c>
      <c r="AK497">
        <v>7</v>
      </c>
      <c r="AL497">
        <v>4140</v>
      </c>
      <c r="AM497">
        <v>1200</v>
      </c>
      <c r="AN497">
        <v>18</v>
      </c>
      <c r="AO497">
        <v>364</v>
      </c>
      <c r="AP497">
        <v>624</v>
      </c>
      <c r="AQ497">
        <v>296</v>
      </c>
      <c r="AR497">
        <v>71</v>
      </c>
      <c r="AS497">
        <v>0.95399999999999996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3">
      <c r="A498">
        <v>1908</v>
      </c>
      <c r="B498" s="5" t="b">
        <f>Teams[[#This Row],[yearID]]&gt;=1973</f>
        <v>0</v>
      </c>
      <c r="C498" s="5" t="b">
        <f>Teams[[#This Row],[yearID]]&gt;=1903</f>
        <v>1</v>
      </c>
      <c r="D498" t="s">
        <v>157</v>
      </c>
      <c r="E498" t="s">
        <v>262</v>
      </c>
      <c r="F498" t="s">
        <v>260</v>
      </c>
      <c r="G498" s="5" t="str">
        <f>VLOOKUP(Teams[[#This Row],[franchID]],TeamsFranchises!$A$2:$D$121,2,FALSE)</f>
        <v>Los Angeles Dodgers</v>
      </c>
      <c r="I498">
        <v>7</v>
      </c>
      <c r="J498">
        <v>154</v>
      </c>
      <c r="K498">
        <v>77</v>
      </c>
      <c r="L498">
        <v>53</v>
      </c>
      <c r="M498">
        <v>101</v>
      </c>
      <c r="P498" t="s">
        <v>51</v>
      </c>
      <c r="Q498" s="5">
        <f>IF(Teams[[#This Row],[LgWin]]="Y", 1,
IF(Teams[[#This Row],[LgWin]] = "N", 0, " "))</f>
        <v>0</v>
      </c>
      <c r="R498" t="s">
        <v>51</v>
      </c>
      <c r="S498" s="5">
        <f>IF(Teams[[#This Row],[WSWin]]="Y", 1,
IF(Teams[[#This Row],[WSWin]] = "N", 0, " "))</f>
        <v>0</v>
      </c>
      <c r="T498">
        <v>377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B498">
        <v>113</v>
      </c>
      <c r="AF498">
        <v>516</v>
      </c>
      <c r="AG498">
        <v>376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241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3">
      <c r="A499">
        <v>1908</v>
      </c>
      <c r="B499" s="5" t="b">
        <f>Teams[[#This Row],[yearID]]&gt;=1973</f>
        <v>0</v>
      </c>
      <c r="C499" s="5" t="b">
        <f>Teams[[#This Row],[yearID]]&gt;=1903</f>
        <v>1</v>
      </c>
      <c r="D499" t="s">
        <v>157</v>
      </c>
      <c r="E499" t="s">
        <v>158</v>
      </c>
      <c r="F499" t="s">
        <v>159</v>
      </c>
      <c r="G499" s="5" t="str">
        <f>VLOOKUP(Teams[[#This Row],[franchID]],TeamsFranchises!$A$2:$D$121,2,FALSE)</f>
        <v>Atlanta Braves</v>
      </c>
      <c r="I499">
        <v>6</v>
      </c>
      <c r="J499">
        <v>156</v>
      </c>
      <c r="K499">
        <v>78</v>
      </c>
      <c r="L499">
        <v>63</v>
      </c>
      <c r="M499">
        <v>91</v>
      </c>
      <c r="P499" t="s">
        <v>51</v>
      </c>
      <c r="Q499" s="5">
        <f>IF(Teams[[#This Row],[LgWin]]="Y", 1,
IF(Teams[[#This Row],[LgWin]] = "N", 0, " "))</f>
        <v>0</v>
      </c>
      <c r="R499" t="s">
        <v>51</v>
      </c>
      <c r="S499" s="5">
        <f>IF(Teams[[#This Row],[WSWin]]="Y", 1,
IF(Teams[[#This Row],[WSWin]] = "N", 0, " "))</f>
        <v>0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B499">
        <v>134</v>
      </c>
      <c r="AF499">
        <v>622</v>
      </c>
      <c r="AG499">
        <v>435</v>
      </c>
      <c r="AH499">
        <v>2.79</v>
      </c>
      <c r="AI499">
        <v>92</v>
      </c>
      <c r="AJ499">
        <v>14</v>
      </c>
      <c r="AK499">
        <v>1</v>
      </c>
      <c r="AL499">
        <v>4212</v>
      </c>
      <c r="AM499">
        <v>1262</v>
      </c>
      <c r="AN499">
        <v>29</v>
      </c>
      <c r="AO499">
        <v>423</v>
      </c>
      <c r="AP499">
        <v>416</v>
      </c>
      <c r="AQ499">
        <v>252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3">
      <c r="A500">
        <v>1908</v>
      </c>
      <c r="B500" s="5" t="b">
        <f>Teams[[#This Row],[yearID]]&gt;=1973</f>
        <v>0</v>
      </c>
      <c r="C500" s="5" t="b">
        <f>Teams[[#This Row],[yearID]]&gt;=1903</f>
        <v>1</v>
      </c>
      <c r="D500" t="s">
        <v>410</v>
      </c>
      <c r="E500" t="s">
        <v>415</v>
      </c>
      <c r="F500" t="s">
        <v>416</v>
      </c>
      <c r="G500" s="5" t="str">
        <f>VLOOKUP(Teams[[#This Row],[franchID]],TeamsFranchises!$A$2:$D$121,2,FALSE)</f>
        <v>Chicago White Sox</v>
      </c>
      <c r="I500">
        <v>3</v>
      </c>
      <c r="J500">
        <v>156</v>
      </c>
      <c r="K500">
        <v>78</v>
      </c>
      <c r="L500">
        <v>88</v>
      </c>
      <c r="M500">
        <v>64</v>
      </c>
      <c r="P500" t="s">
        <v>51</v>
      </c>
      <c r="Q500" s="5">
        <f>IF(Teams[[#This Row],[LgWin]]="Y", 1,
IF(Teams[[#This Row],[LgWin]] = "N", 0, " "))</f>
        <v>0</v>
      </c>
      <c r="R500" t="s">
        <v>51</v>
      </c>
      <c r="S500" s="5">
        <f>IF(Teams[[#This Row],[WSWin]]="Y", 1,
IF(Teams[[#This Row],[WSWin]] = "N", 0, " "))</f>
        <v>0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B500">
        <v>209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1170</v>
      </c>
      <c r="AN500">
        <v>11</v>
      </c>
      <c r="AO500">
        <v>284</v>
      </c>
      <c r="AP500">
        <v>623</v>
      </c>
      <c r="AQ500">
        <v>233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3">
      <c r="A501">
        <v>1908</v>
      </c>
      <c r="B501" s="5" t="b">
        <f>Teams[[#This Row],[yearID]]&gt;=1973</f>
        <v>0</v>
      </c>
      <c r="C501" s="5" t="b">
        <f>Teams[[#This Row],[yearID]]&gt;=1903</f>
        <v>1</v>
      </c>
      <c r="D501" t="s">
        <v>157</v>
      </c>
      <c r="E501" t="s">
        <v>161</v>
      </c>
      <c r="F501" t="s">
        <v>162</v>
      </c>
      <c r="G501" s="5" t="str">
        <f>VLOOKUP(Teams[[#This Row],[franchID]],TeamsFranchises!$A$2:$D$121,2,FALSE)</f>
        <v>Chicago Cubs</v>
      </c>
      <c r="I501">
        <v>1</v>
      </c>
      <c r="J501">
        <v>158</v>
      </c>
      <c r="K501">
        <v>78</v>
      </c>
      <c r="L501">
        <v>99</v>
      </c>
      <c r="M501">
        <v>55</v>
      </c>
      <c r="P501" t="s">
        <v>76</v>
      </c>
      <c r="Q501" s="5">
        <f>IF(Teams[[#This Row],[LgWin]]="Y", 1,
IF(Teams[[#This Row],[LgWin]] = "N", 0, " "))</f>
        <v>1</v>
      </c>
      <c r="R501" t="s">
        <v>76</v>
      </c>
      <c r="S501" s="5">
        <f>IF(Teams[[#This Row],[WSWin]]="Y", 1,
IF(Teams[[#This Row],[WSWin]] = "N", 0, " "))</f>
        <v>1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B501">
        <v>212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4299</v>
      </c>
      <c r="AM501">
        <v>1137</v>
      </c>
      <c r="AN501">
        <v>20</v>
      </c>
      <c r="AO501">
        <v>437</v>
      </c>
      <c r="AP501">
        <v>668</v>
      </c>
      <c r="AQ501">
        <v>206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3">
      <c r="A502">
        <v>1908</v>
      </c>
      <c r="B502" s="5" t="b">
        <f>Teams[[#This Row],[yearID]]&gt;=1973</f>
        <v>0</v>
      </c>
      <c r="C502" s="5" t="b">
        <f>Teams[[#This Row],[yearID]]&gt;=1903</f>
        <v>1</v>
      </c>
      <c r="D502" t="s">
        <v>157</v>
      </c>
      <c r="E502" t="s">
        <v>167</v>
      </c>
      <c r="F502" t="s">
        <v>167</v>
      </c>
      <c r="G502" s="5" t="str">
        <f>VLOOKUP(Teams[[#This Row],[franchID]],TeamsFranchises!$A$2:$D$121,2,FALSE)</f>
        <v>Cincinnati Reds</v>
      </c>
      <c r="I502">
        <v>5</v>
      </c>
      <c r="J502">
        <v>155</v>
      </c>
      <c r="K502">
        <v>77</v>
      </c>
      <c r="L502">
        <v>73</v>
      </c>
      <c r="M502">
        <v>81</v>
      </c>
      <c r="P502" t="s">
        <v>51</v>
      </c>
      <c r="Q502" s="5">
        <f>IF(Teams[[#This Row],[LgWin]]="Y", 1,
IF(Teams[[#This Row],[LgWin]] = "N", 0, " "))</f>
        <v>0</v>
      </c>
      <c r="R502" t="s">
        <v>51</v>
      </c>
      <c r="S502" s="5">
        <f>IF(Teams[[#This Row],[WSWin]]="Y", 1,
IF(Teams[[#This Row],[WSWin]] = "N", 0, " "))</f>
        <v>0</v>
      </c>
      <c r="T502">
        <v>489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B502">
        <v>196</v>
      </c>
      <c r="AF502">
        <v>544</v>
      </c>
      <c r="AG502">
        <v>364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3">
      <c r="A503">
        <v>1908</v>
      </c>
      <c r="B503" s="5" t="b">
        <f>Teams[[#This Row],[yearID]]&gt;=1973</f>
        <v>0</v>
      </c>
      <c r="C503" s="5" t="b">
        <f>Teams[[#This Row],[yearID]]&gt;=1903</f>
        <v>1</v>
      </c>
      <c r="D503" t="s">
        <v>410</v>
      </c>
      <c r="E503" t="s">
        <v>64</v>
      </c>
      <c r="F503" t="s">
        <v>64</v>
      </c>
      <c r="G503" s="5" t="str">
        <f>VLOOKUP(Teams[[#This Row],[franchID]],TeamsFranchises!$A$2:$D$121,2,FALSE)</f>
        <v>Cleveland Indians</v>
      </c>
      <c r="I503">
        <v>2</v>
      </c>
      <c r="J503">
        <v>157</v>
      </c>
      <c r="K503">
        <v>78</v>
      </c>
      <c r="L503">
        <v>90</v>
      </c>
      <c r="M503">
        <v>64</v>
      </c>
      <c r="P503" t="s">
        <v>51</v>
      </c>
      <c r="Q503" s="5">
        <f>IF(Teams[[#This Row],[LgWin]]="Y", 1,
IF(Teams[[#This Row],[LgWin]] = "N", 0, " "))</f>
        <v>0</v>
      </c>
      <c r="R503" t="s">
        <v>51</v>
      </c>
      <c r="S503" s="5">
        <f>IF(Teams[[#This Row],[WSWin]]="Y", 1,
IF(Teams[[#This Row],[WSWin]] = "N", 0, " "))</f>
        <v>0</v>
      </c>
      <c r="T503">
        <v>568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B503">
        <v>177</v>
      </c>
      <c r="AF503">
        <v>457</v>
      </c>
      <c r="AG503">
        <v>320</v>
      </c>
      <c r="AH503">
        <v>2.02</v>
      </c>
      <c r="AI503">
        <v>108</v>
      </c>
      <c r="AJ503">
        <v>18</v>
      </c>
      <c r="AK503">
        <v>5</v>
      </c>
      <c r="AL503">
        <v>4272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3">
      <c r="A504">
        <v>1908</v>
      </c>
      <c r="B504" s="5" t="b">
        <f>Teams[[#This Row],[yearID]]&gt;=1973</f>
        <v>0</v>
      </c>
      <c r="C504" s="5" t="b">
        <f>Teams[[#This Row],[yearID]]&gt;=1903</f>
        <v>1</v>
      </c>
      <c r="D504" t="s">
        <v>410</v>
      </c>
      <c r="E504" t="s">
        <v>419</v>
      </c>
      <c r="F504" t="s">
        <v>419</v>
      </c>
      <c r="G504" s="5" t="str">
        <f>VLOOKUP(Teams[[#This Row],[franchID]],TeamsFranchises!$A$2:$D$121,2,FALSE)</f>
        <v>Detroit Tigers</v>
      </c>
      <c r="I504">
        <v>1</v>
      </c>
      <c r="J504">
        <v>154</v>
      </c>
      <c r="K504">
        <v>78</v>
      </c>
      <c r="L504">
        <v>90</v>
      </c>
      <c r="M504">
        <v>63</v>
      </c>
      <c r="P504" t="s">
        <v>76</v>
      </c>
      <c r="Q504" s="5">
        <f>IF(Teams[[#This Row],[LgWin]]="Y", 1,
IF(Teams[[#This Row],[LgWin]] = "N", 0, " "))</f>
        <v>1</v>
      </c>
      <c r="R504" t="s">
        <v>51</v>
      </c>
      <c r="S504" s="5">
        <f>IF(Teams[[#This Row],[WSWin]]="Y", 1,
IF(Teams[[#This Row],[WSWin]] = "N", 0, " "))</f>
        <v>0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B504">
        <v>165</v>
      </c>
      <c r="AF504">
        <v>547</v>
      </c>
      <c r="AG504">
        <v>366</v>
      </c>
      <c r="AH504">
        <v>2.4</v>
      </c>
      <c r="AI504">
        <v>119</v>
      </c>
      <c r="AJ504">
        <v>15</v>
      </c>
      <c r="AK504">
        <v>5</v>
      </c>
      <c r="AL504">
        <v>4122</v>
      </c>
      <c r="AM504">
        <v>1313</v>
      </c>
      <c r="AN504">
        <v>12</v>
      </c>
      <c r="AO504">
        <v>318</v>
      </c>
      <c r="AP504">
        <v>553</v>
      </c>
      <c r="AQ504">
        <v>298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3">
      <c r="A505">
        <v>1908</v>
      </c>
      <c r="B505" s="5" t="b">
        <f>Teams[[#This Row],[yearID]]&gt;=1973</f>
        <v>0</v>
      </c>
      <c r="C505" s="5" t="b">
        <f>Teams[[#This Row],[yearID]]&gt;=1903</f>
        <v>1</v>
      </c>
      <c r="D505" t="s">
        <v>157</v>
      </c>
      <c r="E505" t="s">
        <v>242</v>
      </c>
      <c r="F505" t="s">
        <v>243</v>
      </c>
      <c r="G505" s="5" t="str">
        <f>VLOOKUP(Teams[[#This Row],[franchID]],TeamsFranchises!$A$2:$D$121,2,FALSE)</f>
        <v>San Francisco Giants</v>
      </c>
      <c r="I505">
        <v>2</v>
      </c>
      <c r="J505">
        <v>157</v>
      </c>
      <c r="K505">
        <v>80</v>
      </c>
      <c r="L505">
        <v>98</v>
      </c>
      <c r="M505">
        <v>56</v>
      </c>
      <c r="P505" t="s">
        <v>51</v>
      </c>
      <c r="Q505" s="5">
        <f>IF(Teams[[#This Row],[LgWin]]="Y", 1,
IF(Teams[[#This Row],[LgWin]] = "N", 0, " "))</f>
        <v>0</v>
      </c>
      <c r="R505" t="s">
        <v>51</v>
      </c>
      <c r="S505" s="5">
        <f>IF(Teams[[#This Row],[WSWin]]="Y", 1,
IF(Teams[[#This Row],[WSWin]] = "N", 0, " "))</f>
        <v>0</v>
      </c>
      <c r="T505">
        <v>652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B505">
        <v>181</v>
      </c>
      <c r="AF505">
        <v>456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1214</v>
      </c>
      <c r="AN505">
        <v>26</v>
      </c>
      <c r="AO505">
        <v>288</v>
      </c>
      <c r="AP505">
        <v>656</v>
      </c>
      <c r="AQ505">
        <v>248</v>
      </c>
      <c r="AR505">
        <v>79</v>
      </c>
      <c r="AS505">
        <v>0.96099999999999997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3">
      <c r="A506">
        <v>1908</v>
      </c>
      <c r="B506" s="5" t="b">
        <f>Teams[[#This Row],[yearID]]&gt;=1973</f>
        <v>0</v>
      </c>
      <c r="C506" s="5" t="b">
        <f>Teams[[#This Row],[yearID]]&gt;=1903</f>
        <v>1</v>
      </c>
      <c r="D506" t="s">
        <v>410</v>
      </c>
      <c r="E506" t="s">
        <v>436</v>
      </c>
      <c r="F506" t="s">
        <v>412</v>
      </c>
      <c r="G506" s="5" t="str">
        <f>VLOOKUP(Teams[[#This Row],[franchID]],TeamsFranchises!$A$2:$D$121,2,FALSE)</f>
        <v>New York Yankees</v>
      </c>
      <c r="I506">
        <v>8</v>
      </c>
      <c r="J506">
        <v>155</v>
      </c>
      <c r="K506">
        <v>77</v>
      </c>
      <c r="L506">
        <v>51</v>
      </c>
      <c r="M506">
        <v>103</v>
      </c>
      <c r="P506" t="s">
        <v>51</v>
      </c>
      <c r="Q506" s="5">
        <f>IF(Teams[[#This Row],[LgWin]]="Y", 1,
IF(Teams[[#This Row],[LgWin]] = "N", 0, " "))</f>
        <v>0</v>
      </c>
      <c r="R506" t="s">
        <v>51</v>
      </c>
      <c r="S506" s="5">
        <f>IF(Teams[[#This Row],[WSWin]]="Y", 1,
IF(Teams[[#This Row],[WSWin]] = "N", 0, " "))</f>
        <v>0</v>
      </c>
      <c r="T506">
        <v>459</v>
      </c>
      <c r="U506">
        <v>5046</v>
      </c>
      <c r="V506">
        <v>1190</v>
      </c>
      <c r="W506">
        <v>142</v>
      </c>
      <c r="X506">
        <v>50</v>
      </c>
      <c r="Y506">
        <v>13</v>
      </c>
      <c r="Z506">
        <v>288</v>
      </c>
      <c r="AB506">
        <v>231</v>
      </c>
      <c r="AF506">
        <v>713</v>
      </c>
      <c r="AG506">
        <v>480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1288</v>
      </c>
      <c r="AN506">
        <v>26</v>
      </c>
      <c r="AO506">
        <v>458</v>
      </c>
      <c r="AP506">
        <v>585</v>
      </c>
      <c r="AQ506">
        <v>338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3">
      <c r="A507">
        <v>1908</v>
      </c>
      <c r="B507" s="5" t="b">
        <f>Teams[[#This Row],[yearID]]&gt;=1973</f>
        <v>0</v>
      </c>
      <c r="C507" s="5" t="b">
        <f>Teams[[#This Row],[yearID]]&gt;=1903</f>
        <v>1</v>
      </c>
      <c r="D507" t="s">
        <v>410</v>
      </c>
      <c r="E507" t="s">
        <v>226</v>
      </c>
      <c r="F507" t="s">
        <v>423</v>
      </c>
      <c r="G507" s="5" t="str">
        <f>VLOOKUP(Teams[[#This Row],[franchID]],TeamsFranchises!$A$2:$D$121,2,FALSE)</f>
        <v>Oakland Athletics</v>
      </c>
      <c r="I507">
        <v>6</v>
      </c>
      <c r="J507">
        <v>157</v>
      </c>
      <c r="K507">
        <v>78</v>
      </c>
      <c r="L507">
        <v>68</v>
      </c>
      <c r="M507">
        <v>85</v>
      </c>
      <c r="P507" t="s">
        <v>51</v>
      </c>
      <c r="Q507" s="5">
        <f>IF(Teams[[#This Row],[LgWin]]="Y", 1,
IF(Teams[[#This Row],[LgWin]] = "N", 0, " "))</f>
        <v>0</v>
      </c>
      <c r="R507" t="s">
        <v>51</v>
      </c>
      <c r="S507" s="5">
        <f>IF(Teams[[#This Row],[WSWin]]="Y", 1,
IF(Teams[[#This Row],[WSWin]] = "N", 0, " "))</f>
        <v>0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B507">
        <v>116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4200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3">
      <c r="A508">
        <v>1908</v>
      </c>
      <c r="B508" s="5" t="b">
        <f>Teams[[#This Row],[yearID]]&gt;=1973</f>
        <v>0</v>
      </c>
      <c r="C508" s="5" t="b">
        <f>Teams[[#This Row],[yearID]]&gt;=1903</f>
        <v>1</v>
      </c>
      <c r="D508" t="s">
        <v>157</v>
      </c>
      <c r="E508" t="s">
        <v>122</v>
      </c>
      <c r="F508" t="s">
        <v>122</v>
      </c>
      <c r="G508" s="5" t="str">
        <f>VLOOKUP(Teams[[#This Row],[franchID]],TeamsFranchises!$A$2:$D$121,2,FALSE)</f>
        <v>Philadelphia Phillies</v>
      </c>
      <c r="I508">
        <v>4</v>
      </c>
      <c r="J508">
        <v>155</v>
      </c>
      <c r="K508">
        <v>78</v>
      </c>
      <c r="L508">
        <v>83</v>
      </c>
      <c r="M508">
        <v>71</v>
      </c>
      <c r="P508" t="s">
        <v>51</v>
      </c>
      <c r="Q508" s="5">
        <f>IF(Teams[[#This Row],[LgWin]]="Y", 1,
IF(Teams[[#This Row],[LgWin]] = "N", 0, " "))</f>
        <v>0</v>
      </c>
      <c r="R508" t="s">
        <v>51</v>
      </c>
      <c r="S508" s="5">
        <f>IF(Teams[[#This Row],[WSWin]]="Y", 1,
IF(Teams[[#This Row],[WSWin]] = "N", 0, " "))</f>
        <v>0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B508">
        <v>200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3">
      <c r="A509">
        <v>1908</v>
      </c>
      <c r="B509" s="5" t="b">
        <f>Teams[[#This Row],[yearID]]&gt;=1973</f>
        <v>0</v>
      </c>
      <c r="C509" s="5" t="b">
        <f>Teams[[#This Row],[yearID]]&gt;=1903</f>
        <v>1</v>
      </c>
      <c r="D509" t="s">
        <v>157</v>
      </c>
      <c r="E509" t="s">
        <v>229</v>
      </c>
      <c r="F509" t="s">
        <v>229</v>
      </c>
      <c r="G509" s="5" t="str">
        <f>VLOOKUP(Teams[[#This Row],[franchID]],TeamsFranchises!$A$2:$D$121,2,FALSE)</f>
        <v>Pittsburgh Pirates</v>
      </c>
      <c r="I509">
        <v>2</v>
      </c>
      <c r="J509">
        <v>155</v>
      </c>
      <c r="K509">
        <v>77</v>
      </c>
      <c r="L509">
        <v>98</v>
      </c>
      <c r="M509">
        <v>56</v>
      </c>
      <c r="P509" t="s">
        <v>51</v>
      </c>
      <c r="Q509" s="5">
        <f>IF(Teams[[#This Row],[LgWin]]="Y", 1,
IF(Teams[[#This Row],[LgWin]] = "N", 0, " "))</f>
        <v>0</v>
      </c>
      <c r="R509" t="s">
        <v>51</v>
      </c>
      <c r="S509" s="5">
        <f>IF(Teams[[#This Row],[WSWin]]="Y", 1,
IF(Teams[[#This Row],[WSWin]] = "N", 0, " "))</f>
        <v>0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B509">
        <v>186</v>
      </c>
      <c r="AF509">
        <v>469</v>
      </c>
      <c r="AG509">
        <v>330</v>
      </c>
      <c r="AH509">
        <v>2.12</v>
      </c>
      <c r="AI509">
        <v>100</v>
      </c>
      <c r="AJ509">
        <v>24</v>
      </c>
      <c r="AK509">
        <v>9</v>
      </c>
      <c r="AL509">
        <v>4206</v>
      </c>
      <c r="AM509">
        <v>1142</v>
      </c>
      <c r="AN509">
        <v>16</v>
      </c>
      <c r="AO509">
        <v>406</v>
      </c>
      <c r="AP509">
        <v>468</v>
      </c>
      <c r="AQ509">
        <v>225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3">
      <c r="A510">
        <v>1908</v>
      </c>
      <c r="B510" s="5" t="b">
        <f>Teams[[#This Row],[yearID]]&gt;=1973</f>
        <v>0</v>
      </c>
      <c r="C510" s="5" t="b">
        <f>Teams[[#This Row],[yearID]]&gt;=1903</f>
        <v>1</v>
      </c>
      <c r="D510" t="s">
        <v>410</v>
      </c>
      <c r="E510" t="s">
        <v>431</v>
      </c>
      <c r="F510" t="s">
        <v>95</v>
      </c>
      <c r="G510" s="5" t="str">
        <f>VLOOKUP(Teams[[#This Row],[franchID]],TeamsFranchises!$A$2:$D$121,2,FALSE)</f>
        <v>Baltimore Orioles</v>
      </c>
      <c r="I510">
        <v>4</v>
      </c>
      <c r="J510">
        <v>155</v>
      </c>
      <c r="K510">
        <v>78</v>
      </c>
      <c r="L510">
        <v>83</v>
      </c>
      <c r="M510">
        <v>69</v>
      </c>
      <c r="P510" t="s">
        <v>51</v>
      </c>
      <c r="Q510" s="5">
        <f>IF(Teams[[#This Row],[LgWin]]="Y", 1,
IF(Teams[[#This Row],[LgWin]] = "N", 0, " "))</f>
        <v>0</v>
      </c>
      <c r="R510" t="s">
        <v>51</v>
      </c>
      <c r="S510" s="5">
        <f>IF(Teams[[#This Row],[WSWin]]="Y", 1,
IF(Teams[[#This Row],[WSWin]] = "N", 0, " "))</f>
        <v>0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B510">
        <v>126</v>
      </c>
      <c r="AF510">
        <v>483</v>
      </c>
      <c r="AG510">
        <v>334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3">
      <c r="A511">
        <v>1908</v>
      </c>
      <c r="B511" s="5" t="b">
        <f>Teams[[#This Row],[yearID]]&gt;=1973</f>
        <v>0</v>
      </c>
      <c r="C511" s="5" t="b">
        <f>Teams[[#This Row],[yearID]]&gt;=1903</f>
        <v>1</v>
      </c>
      <c r="D511" t="s">
        <v>157</v>
      </c>
      <c r="E511" t="s">
        <v>396</v>
      </c>
      <c r="F511" t="s">
        <v>154</v>
      </c>
      <c r="G511" s="5" t="str">
        <f>VLOOKUP(Teams[[#This Row],[franchID]],TeamsFranchises!$A$2:$D$121,2,FALSE)</f>
        <v>St. Louis Cardinals</v>
      </c>
      <c r="I511">
        <v>8</v>
      </c>
      <c r="J511">
        <v>154</v>
      </c>
      <c r="K511">
        <v>77</v>
      </c>
      <c r="L511">
        <v>49</v>
      </c>
      <c r="M511">
        <v>105</v>
      </c>
      <c r="P511" t="s">
        <v>51</v>
      </c>
      <c r="Q511" s="5">
        <f>IF(Teams[[#This Row],[LgWin]]="Y", 1,
IF(Teams[[#This Row],[LgWin]] = "N", 0, " "))</f>
        <v>0</v>
      </c>
      <c r="R511" t="s">
        <v>51</v>
      </c>
      <c r="S511" s="5">
        <f>IF(Teams[[#This Row],[WSWin]]="Y", 1,
IF(Teams[[#This Row],[WSWin]] = "N", 0, " "))</f>
        <v>0</v>
      </c>
      <c r="T511">
        <v>371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B511">
        <v>150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349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3">
      <c r="A512">
        <v>1908</v>
      </c>
      <c r="B512" s="5" t="b">
        <f>Teams[[#This Row],[yearID]]&gt;=1973</f>
        <v>0</v>
      </c>
      <c r="C512" s="5" t="b">
        <f>Teams[[#This Row],[yearID]]&gt;=1903</f>
        <v>1</v>
      </c>
      <c r="D512" t="s">
        <v>410</v>
      </c>
      <c r="E512" t="s">
        <v>425</v>
      </c>
      <c r="F512" t="s">
        <v>426</v>
      </c>
      <c r="G512" s="5" t="str">
        <f>VLOOKUP(Teams[[#This Row],[franchID]],TeamsFranchises!$A$2:$D$121,2,FALSE)</f>
        <v>Minnesota Twins</v>
      </c>
      <c r="I512">
        <v>7</v>
      </c>
      <c r="J512">
        <v>155</v>
      </c>
      <c r="K512">
        <v>78</v>
      </c>
      <c r="L512">
        <v>67</v>
      </c>
      <c r="M512">
        <v>85</v>
      </c>
      <c r="P512" t="s">
        <v>51</v>
      </c>
      <c r="Q512" s="5">
        <f>IF(Teams[[#This Row],[LgWin]]="Y", 1,
IF(Teams[[#This Row],[LgWin]] = "N", 0, " "))</f>
        <v>0</v>
      </c>
      <c r="R512" t="s">
        <v>51</v>
      </c>
      <c r="S512" s="5">
        <f>IF(Teams[[#This Row],[WSWin]]="Y", 1,
IF(Teams[[#This Row],[WSWin]] = "N", 0, " "))</f>
        <v>0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B512">
        <v>170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4173</v>
      </c>
      <c r="AM512">
        <v>1236</v>
      </c>
      <c r="AN512">
        <v>16</v>
      </c>
      <c r="AO512">
        <v>348</v>
      </c>
      <c r="AP512">
        <v>649</v>
      </c>
      <c r="AQ512">
        <v>276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3">
      <c r="A513">
        <v>1909</v>
      </c>
      <c r="B513" s="5" t="b">
        <f>Teams[[#This Row],[yearID]]&gt;=1973</f>
        <v>0</v>
      </c>
      <c r="C513" s="5" t="b">
        <f>Teams[[#This Row],[yearID]]&gt;=1903</f>
        <v>1</v>
      </c>
      <c r="D513" t="s">
        <v>410</v>
      </c>
      <c r="E513" t="s">
        <v>54</v>
      </c>
      <c r="F513" t="s">
        <v>54</v>
      </c>
      <c r="G513" s="5" t="str">
        <f>VLOOKUP(Teams[[#This Row],[franchID]],TeamsFranchises!$A$2:$D$121,2,FALSE)</f>
        <v>Boston Red Sox</v>
      </c>
      <c r="I513">
        <v>3</v>
      </c>
      <c r="J513">
        <v>152</v>
      </c>
      <c r="K513">
        <v>75</v>
      </c>
      <c r="L513">
        <v>88</v>
      </c>
      <c r="M513">
        <v>63</v>
      </c>
      <c r="P513" t="s">
        <v>51</v>
      </c>
      <c r="Q513" s="5">
        <f>IF(Teams[[#This Row],[LgWin]]="Y", 1,
IF(Teams[[#This Row],[LgWin]] = "N", 0, " "))</f>
        <v>0</v>
      </c>
      <c r="R513" t="s">
        <v>51</v>
      </c>
      <c r="S513" s="5">
        <f>IF(Teams[[#This Row],[WSWin]]="Y", 1,
IF(Teams[[#This Row],[WSWin]] = "N", 0, " "))</f>
        <v>0</v>
      </c>
      <c r="T513">
        <v>597</v>
      </c>
      <c r="U513">
        <v>4979</v>
      </c>
      <c r="V513">
        <v>1307</v>
      </c>
      <c r="W513">
        <v>151</v>
      </c>
      <c r="X513">
        <v>69</v>
      </c>
      <c r="Y513">
        <v>20</v>
      </c>
      <c r="Z513">
        <v>348</v>
      </c>
      <c r="AB513">
        <v>215</v>
      </c>
      <c r="AF513">
        <v>550</v>
      </c>
      <c r="AG513">
        <v>391</v>
      </c>
      <c r="AH513">
        <v>2.59</v>
      </c>
      <c r="AI513">
        <v>75</v>
      </c>
      <c r="AJ513">
        <v>11</v>
      </c>
      <c r="AK513">
        <v>15</v>
      </c>
      <c r="AL513">
        <v>4080</v>
      </c>
      <c r="AM513">
        <v>1214</v>
      </c>
      <c r="AN513">
        <v>18</v>
      </c>
      <c r="AO513">
        <v>384</v>
      </c>
      <c r="AP513">
        <v>555</v>
      </c>
      <c r="AQ513">
        <v>291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3">
      <c r="A514">
        <v>1909</v>
      </c>
      <c r="B514" s="5" t="b">
        <f>Teams[[#This Row],[yearID]]&gt;=1973</f>
        <v>0</v>
      </c>
      <c r="C514" s="5" t="b">
        <f>Teams[[#This Row],[yearID]]&gt;=1903</f>
        <v>1</v>
      </c>
      <c r="D514" t="s">
        <v>157</v>
      </c>
      <c r="E514" t="s">
        <v>262</v>
      </c>
      <c r="F514" t="s">
        <v>260</v>
      </c>
      <c r="G514" s="5" t="str">
        <f>VLOOKUP(Teams[[#This Row],[franchID]],TeamsFranchises!$A$2:$D$121,2,FALSE)</f>
        <v>Los Angeles Dodgers</v>
      </c>
      <c r="I514">
        <v>6</v>
      </c>
      <c r="J514">
        <v>155</v>
      </c>
      <c r="K514">
        <v>79</v>
      </c>
      <c r="L514">
        <v>55</v>
      </c>
      <c r="M514">
        <v>98</v>
      </c>
      <c r="P514" t="s">
        <v>51</v>
      </c>
      <c r="Q514" s="5">
        <f>IF(Teams[[#This Row],[LgWin]]="Y", 1,
IF(Teams[[#This Row],[LgWin]] = "N", 0, " "))</f>
        <v>0</v>
      </c>
      <c r="R514" t="s">
        <v>51</v>
      </c>
      <c r="S514" s="5">
        <f>IF(Teams[[#This Row],[WSWin]]="Y", 1,
IF(Teams[[#This Row],[WSWin]] = "N", 0, " "))</f>
        <v>0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B514">
        <v>141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4152</v>
      </c>
      <c r="AM514">
        <v>1277</v>
      </c>
      <c r="AN514">
        <v>32</v>
      </c>
      <c r="AO514">
        <v>528</v>
      </c>
      <c r="AP514">
        <v>594</v>
      </c>
      <c r="AQ514">
        <v>276</v>
      </c>
      <c r="AR514">
        <v>86</v>
      </c>
      <c r="AS514">
        <v>0.95599999999999996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3">
      <c r="A515">
        <v>1909</v>
      </c>
      <c r="B515" s="5" t="b">
        <f>Teams[[#This Row],[yearID]]&gt;=1973</f>
        <v>0</v>
      </c>
      <c r="C515" s="5" t="b">
        <f>Teams[[#This Row],[yearID]]&gt;=1903</f>
        <v>1</v>
      </c>
      <c r="D515" t="s">
        <v>157</v>
      </c>
      <c r="E515" t="s">
        <v>158</v>
      </c>
      <c r="F515" t="s">
        <v>159</v>
      </c>
      <c r="G515" s="5" t="str">
        <f>VLOOKUP(Teams[[#This Row],[franchID]],TeamsFranchises!$A$2:$D$121,2,FALSE)</f>
        <v>Atlanta Braves</v>
      </c>
      <c r="I515">
        <v>8</v>
      </c>
      <c r="J515">
        <v>155</v>
      </c>
      <c r="K515">
        <v>76</v>
      </c>
      <c r="L515">
        <v>45</v>
      </c>
      <c r="M515">
        <v>108</v>
      </c>
      <c r="P515" t="s">
        <v>51</v>
      </c>
      <c r="Q515" s="5">
        <f>IF(Teams[[#This Row],[LgWin]]="Y", 1,
IF(Teams[[#This Row],[LgWin]] = "N", 0, " "))</f>
        <v>0</v>
      </c>
      <c r="R515" t="s">
        <v>51</v>
      </c>
      <c r="S515" s="5">
        <f>IF(Teams[[#This Row],[WSWin]]="Y", 1,
IF(Teams[[#This Row],[WSWin]] = "N", 0, " "))</f>
        <v>0</v>
      </c>
      <c r="T515">
        <v>435</v>
      </c>
      <c r="U515">
        <v>5017</v>
      </c>
      <c r="V515">
        <v>1121</v>
      </c>
      <c r="W515">
        <v>124</v>
      </c>
      <c r="X515">
        <v>43</v>
      </c>
      <c r="Y515">
        <v>15</v>
      </c>
      <c r="Z515">
        <v>400</v>
      </c>
      <c r="AB515">
        <v>135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4110</v>
      </c>
      <c r="AM515">
        <v>1329</v>
      </c>
      <c r="AN515">
        <v>23</v>
      </c>
      <c r="AO515">
        <v>543</v>
      </c>
      <c r="AP515">
        <v>414</v>
      </c>
      <c r="AQ515">
        <v>340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3">
      <c r="A516">
        <v>1909</v>
      </c>
      <c r="B516" s="5" t="b">
        <f>Teams[[#This Row],[yearID]]&gt;=1973</f>
        <v>0</v>
      </c>
      <c r="C516" s="5" t="b">
        <f>Teams[[#This Row],[yearID]]&gt;=1903</f>
        <v>1</v>
      </c>
      <c r="D516" t="s">
        <v>410</v>
      </c>
      <c r="E516" t="s">
        <v>415</v>
      </c>
      <c r="F516" t="s">
        <v>416</v>
      </c>
      <c r="G516" s="5" t="str">
        <f>VLOOKUP(Teams[[#This Row],[franchID]],TeamsFranchises!$A$2:$D$121,2,FALSE)</f>
        <v>Chicago White Sox</v>
      </c>
      <c r="I516">
        <v>4</v>
      </c>
      <c r="J516">
        <v>159</v>
      </c>
      <c r="K516">
        <v>81</v>
      </c>
      <c r="L516">
        <v>78</v>
      </c>
      <c r="M516">
        <v>74</v>
      </c>
      <c r="P516" t="s">
        <v>51</v>
      </c>
      <c r="Q516" s="5">
        <f>IF(Teams[[#This Row],[LgWin]]="Y", 1,
IF(Teams[[#This Row],[LgWin]] = "N", 0, " "))</f>
        <v>0</v>
      </c>
      <c r="R516" t="s">
        <v>51</v>
      </c>
      <c r="S516" s="5">
        <f>IF(Teams[[#This Row],[WSWin]]="Y", 1,
IF(Teams[[#This Row],[WSWin]] = "N", 0, " "))</f>
        <v>0</v>
      </c>
      <c r="T516">
        <v>492</v>
      </c>
      <c r="U516">
        <v>5017</v>
      </c>
      <c r="V516">
        <v>1110</v>
      </c>
      <c r="W516">
        <v>145</v>
      </c>
      <c r="X516">
        <v>56</v>
      </c>
      <c r="Y516">
        <v>4</v>
      </c>
      <c r="Z516">
        <v>441</v>
      </c>
      <c r="AB516">
        <v>211</v>
      </c>
      <c r="AF516">
        <v>463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4290</v>
      </c>
      <c r="AM516">
        <v>1182</v>
      </c>
      <c r="AN516">
        <v>8</v>
      </c>
      <c r="AO516">
        <v>340</v>
      </c>
      <c r="AP516">
        <v>669</v>
      </c>
      <c r="AQ516">
        <v>247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3">
      <c r="A517">
        <v>1909</v>
      </c>
      <c r="B517" s="5" t="b">
        <f>Teams[[#This Row],[yearID]]&gt;=1973</f>
        <v>0</v>
      </c>
      <c r="C517" s="5" t="b">
        <f>Teams[[#This Row],[yearID]]&gt;=1903</f>
        <v>1</v>
      </c>
      <c r="D517" t="s">
        <v>157</v>
      </c>
      <c r="E517" t="s">
        <v>161</v>
      </c>
      <c r="F517" t="s">
        <v>162</v>
      </c>
      <c r="G517" s="5" t="str">
        <f>VLOOKUP(Teams[[#This Row],[franchID]],TeamsFranchises!$A$2:$D$121,2,FALSE)</f>
        <v>Chicago Cubs</v>
      </c>
      <c r="I517">
        <v>2</v>
      </c>
      <c r="J517">
        <v>155</v>
      </c>
      <c r="K517">
        <v>77</v>
      </c>
      <c r="L517">
        <v>104</v>
      </c>
      <c r="M517">
        <v>49</v>
      </c>
      <c r="P517" t="s">
        <v>51</v>
      </c>
      <c r="Q517" s="5">
        <f>IF(Teams[[#This Row],[LgWin]]="Y", 1,
IF(Teams[[#This Row],[LgWin]] = "N", 0, " "))</f>
        <v>0</v>
      </c>
      <c r="R517" t="s">
        <v>51</v>
      </c>
      <c r="S517" s="5">
        <f>IF(Teams[[#This Row],[WSWin]]="Y", 1,
IF(Teams[[#This Row],[WSWin]] = "N", 0, " "))</f>
        <v>0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B517">
        <v>187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4197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3">
      <c r="A518">
        <v>1909</v>
      </c>
      <c r="B518" s="5" t="b">
        <f>Teams[[#This Row],[yearID]]&gt;=1973</f>
        <v>0</v>
      </c>
      <c r="C518" s="5" t="b">
        <f>Teams[[#This Row],[yearID]]&gt;=1903</f>
        <v>1</v>
      </c>
      <c r="D518" t="s">
        <v>157</v>
      </c>
      <c r="E518" t="s">
        <v>167</v>
      </c>
      <c r="F518" t="s">
        <v>167</v>
      </c>
      <c r="G518" s="5" t="str">
        <f>VLOOKUP(Teams[[#This Row],[franchID]],TeamsFranchises!$A$2:$D$121,2,FALSE)</f>
        <v>Cincinnati Reds</v>
      </c>
      <c r="I518">
        <v>4</v>
      </c>
      <c r="J518">
        <v>157</v>
      </c>
      <c r="K518">
        <v>80</v>
      </c>
      <c r="L518">
        <v>77</v>
      </c>
      <c r="M518">
        <v>76</v>
      </c>
      <c r="P518" t="s">
        <v>51</v>
      </c>
      <c r="Q518" s="5">
        <f>IF(Teams[[#This Row],[LgWin]]="Y", 1,
IF(Teams[[#This Row],[LgWin]] = "N", 0, " "))</f>
        <v>0</v>
      </c>
      <c r="R518" t="s">
        <v>51</v>
      </c>
      <c r="S518" s="5">
        <f>IF(Teams[[#This Row],[WSWin]]="Y", 1,
IF(Teams[[#This Row],[WSWin]] = "N", 0, " "))</f>
        <v>0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B518">
        <v>280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3">
      <c r="A519">
        <v>1909</v>
      </c>
      <c r="B519" s="5" t="b">
        <f>Teams[[#This Row],[yearID]]&gt;=1973</f>
        <v>0</v>
      </c>
      <c r="C519" s="5" t="b">
        <f>Teams[[#This Row],[yearID]]&gt;=1903</f>
        <v>1</v>
      </c>
      <c r="D519" t="s">
        <v>410</v>
      </c>
      <c r="E519" t="s">
        <v>64</v>
      </c>
      <c r="F519" t="s">
        <v>64</v>
      </c>
      <c r="G519" s="5" t="str">
        <f>VLOOKUP(Teams[[#This Row],[franchID]],TeamsFranchises!$A$2:$D$121,2,FALSE)</f>
        <v>Cleveland Indians</v>
      </c>
      <c r="I519">
        <v>6</v>
      </c>
      <c r="J519">
        <v>155</v>
      </c>
      <c r="K519">
        <v>77</v>
      </c>
      <c r="L519">
        <v>71</v>
      </c>
      <c r="M519">
        <v>82</v>
      </c>
      <c r="P519" t="s">
        <v>51</v>
      </c>
      <c r="Q519" s="5">
        <f>IF(Teams[[#This Row],[LgWin]]="Y", 1,
IF(Teams[[#This Row],[LgWin]] = "N", 0, " "))</f>
        <v>0</v>
      </c>
      <c r="R519" t="s">
        <v>51</v>
      </c>
      <c r="S519" s="5">
        <f>IF(Teams[[#This Row],[WSWin]]="Y", 1,
IF(Teams[[#This Row],[WSWin]] = "N", 0, " "))</f>
        <v>0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B519">
        <v>174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277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3">
      <c r="A520">
        <v>1909</v>
      </c>
      <c r="B520" s="5" t="b">
        <f>Teams[[#This Row],[yearID]]&gt;=1973</f>
        <v>0</v>
      </c>
      <c r="C520" s="5" t="b">
        <f>Teams[[#This Row],[yearID]]&gt;=1903</f>
        <v>1</v>
      </c>
      <c r="D520" t="s">
        <v>410</v>
      </c>
      <c r="E520" t="s">
        <v>419</v>
      </c>
      <c r="F520" t="s">
        <v>419</v>
      </c>
      <c r="G520" s="5" t="str">
        <f>VLOOKUP(Teams[[#This Row],[franchID]],TeamsFranchises!$A$2:$D$121,2,FALSE)</f>
        <v>Detroit Tigers</v>
      </c>
      <c r="I520">
        <v>1</v>
      </c>
      <c r="J520">
        <v>158</v>
      </c>
      <c r="K520">
        <v>78</v>
      </c>
      <c r="L520">
        <v>98</v>
      </c>
      <c r="M520">
        <v>54</v>
      </c>
      <c r="P520" t="s">
        <v>76</v>
      </c>
      <c r="Q520" s="5">
        <f>IF(Teams[[#This Row],[LgWin]]="Y", 1,
IF(Teams[[#This Row],[LgWin]] = "N", 0, " "))</f>
        <v>1</v>
      </c>
      <c r="R520" t="s">
        <v>51</v>
      </c>
      <c r="S520" s="5">
        <f>IF(Teams[[#This Row],[WSWin]]="Y", 1,
IF(Teams[[#This Row],[WSWin]] = "N", 0, " "))</f>
        <v>0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B520">
        <v>280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4260</v>
      </c>
      <c r="AM520">
        <v>1254</v>
      </c>
      <c r="AN520">
        <v>16</v>
      </c>
      <c r="AO520">
        <v>359</v>
      </c>
      <c r="AP520">
        <v>528</v>
      </c>
      <c r="AQ520">
        <v>268</v>
      </c>
      <c r="AR520">
        <v>87</v>
      </c>
      <c r="AS520">
        <v>0.96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3">
      <c r="A521">
        <v>1909</v>
      </c>
      <c r="B521" s="5" t="b">
        <f>Teams[[#This Row],[yearID]]&gt;=1973</f>
        <v>0</v>
      </c>
      <c r="C521" s="5" t="b">
        <f>Teams[[#This Row],[yearID]]&gt;=1903</f>
        <v>1</v>
      </c>
      <c r="D521" t="s">
        <v>157</v>
      </c>
      <c r="E521" t="s">
        <v>242</v>
      </c>
      <c r="F521" t="s">
        <v>243</v>
      </c>
      <c r="G521" s="5" t="str">
        <f>VLOOKUP(Teams[[#This Row],[franchID]],TeamsFranchises!$A$2:$D$121,2,FALSE)</f>
        <v>San Francisco Giants</v>
      </c>
      <c r="I521">
        <v>3</v>
      </c>
      <c r="J521">
        <v>158</v>
      </c>
      <c r="K521">
        <v>77</v>
      </c>
      <c r="L521">
        <v>92</v>
      </c>
      <c r="M521">
        <v>61</v>
      </c>
      <c r="P521" t="s">
        <v>51</v>
      </c>
      <c r="Q521" s="5">
        <f>IF(Teams[[#This Row],[LgWin]]="Y", 1,
IF(Teams[[#This Row],[LgWin]] = "N", 0, " "))</f>
        <v>0</v>
      </c>
      <c r="R521" t="s">
        <v>51</v>
      </c>
      <c r="S521" s="5">
        <f>IF(Teams[[#This Row],[WSWin]]="Y", 1,
IF(Teams[[#This Row],[WSWin]] = "N", 0, " "))</f>
        <v>0</v>
      </c>
      <c r="T521">
        <v>623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B521">
        <v>234</v>
      </c>
      <c r="AF521">
        <v>546</v>
      </c>
      <c r="AG521">
        <v>363</v>
      </c>
      <c r="AH521">
        <v>2.27</v>
      </c>
      <c r="AI521">
        <v>105</v>
      </c>
      <c r="AJ521">
        <v>17</v>
      </c>
      <c r="AK521">
        <v>15</v>
      </c>
      <c r="AL521">
        <v>4320</v>
      </c>
      <c r="AM521">
        <v>1248</v>
      </c>
      <c r="AN521">
        <v>28</v>
      </c>
      <c r="AO521">
        <v>397</v>
      </c>
      <c r="AP521">
        <v>735</v>
      </c>
      <c r="AQ521">
        <v>305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3">
      <c r="A522">
        <v>1909</v>
      </c>
      <c r="B522" s="5" t="b">
        <f>Teams[[#This Row],[yearID]]&gt;=1973</f>
        <v>0</v>
      </c>
      <c r="C522" s="5" t="b">
        <f>Teams[[#This Row],[yearID]]&gt;=1903</f>
        <v>1</v>
      </c>
      <c r="D522" t="s">
        <v>410</v>
      </c>
      <c r="E522" t="s">
        <v>436</v>
      </c>
      <c r="F522" t="s">
        <v>412</v>
      </c>
      <c r="G522" s="5" t="str">
        <f>VLOOKUP(Teams[[#This Row],[franchID]],TeamsFranchises!$A$2:$D$121,2,FALSE)</f>
        <v>New York Yankees</v>
      </c>
      <c r="I522">
        <v>5</v>
      </c>
      <c r="J522">
        <v>153</v>
      </c>
      <c r="K522">
        <v>77</v>
      </c>
      <c r="L522">
        <v>74</v>
      </c>
      <c r="M522">
        <v>77</v>
      </c>
      <c r="P522" t="s">
        <v>51</v>
      </c>
      <c r="Q522" s="5">
        <f>IF(Teams[[#This Row],[LgWin]]="Y", 1,
IF(Teams[[#This Row],[LgWin]] = "N", 0, " "))</f>
        <v>0</v>
      </c>
      <c r="R522" t="s">
        <v>51</v>
      </c>
      <c r="S522" s="5">
        <f>IF(Teams[[#This Row],[WSWin]]="Y", 1,
IF(Teams[[#This Row],[WSWin]] = "N", 0, " "))</f>
        <v>0</v>
      </c>
      <c r="T522">
        <v>590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B522">
        <v>187</v>
      </c>
      <c r="AF522">
        <v>587</v>
      </c>
      <c r="AG522">
        <v>398</v>
      </c>
      <c r="AH522">
        <v>2.65</v>
      </c>
      <c r="AI522">
        <v>94</v>
      </c>
      <c r="AJ522">
        <v>18</v>
      </c>
      <c r="AK522">
        <v>7</v>
      </c>
      <c r="AL522">
        <v>4050</v>
      </c>
      <c r="AM522">
        <v>1223</v>
      </c>
      <c r="AN522">
        <v>21</v>
      </c>
      <c r="AO522">
        <v>422</v>
      </c>
      <c r="AP522">
        <v>597</v>
      </c>
      <c r="AQ522">
        <v>328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3">
      <c r="A523">
        <v>1909</v>
      </c>
      <c r="B523" s="5" t="b">
        <f>Teams[[#This Row],[yearID]]&gt;=1973</f>
        <v>0</v>
      </c>
      <c r="C523" s="5" t="b">
        <f>Teams[[#This Row],[yearID]]&gt;=1903</f>
        <v>1</v>
      </c>
      <c r="D523" t="s">
        <v>410</v>
      </c>
      <c r="E523" t="s">
        <v>226</v>
      </c>
      <c r="F523" t="s">
        <v>423</v>
      </c>
      <c r="G523" s="5" t="str">
        <f>VLOOKUP(Teams[[#This Row],[franchID]],TeamsFranchises!$A$2:$D$121,2,FALSE)</f>
        <v>Oakland Athletics</v>
      </c>
      <c r="I523">
        <v>2</v>
      </c>
      <c r="J523">
        <v>153</v>
      </c>
      <c r="K523">
        <v>76</v>
      </c>
      <c r="L523">
        <v>95</v>
      </c>
      <c r="M523">
        <v>58</v>
      </c>
      <c r="P523" t="s">
        <v>51</v>
      </c>
      <c r="Q523" s="5">
        <f>IF(Teams[[#This Row],[LgWin]]="Y", 1,
IF(Teams[[#This Row],[LgWin]] = "N", 0, " "))</f>
        <v>0</v>
      </c>
      <c r="R523" t="s">
        <v>51</v>
      </c>
      <c r="S523" s="5">
        <f>IF(Teams[[#This Row],[WSWin]]="Y", 1,
IF(Teams[[#This Row],[WSWin]] = "N", 0, " "))</f>
        <v>0</v>
      </c>
      <c r="T523">
        <v>605</v>
      </c>
      <c r="U523">
        <v>4905</v>
      </c>
      <c r="V523">
        <v>1257</v>
      </c>
      <c r="W523">
        <v>186</v>
      </c>
      <c r="X523">
        <v>88</v>
      </c>
      <c r="Y523">
        <v>21</v>
      </c>
      <c r="Z523">
        <v>403</v>
      </c>
      <c r="AB523">
        <v>205</v>
      </c>
      <c r="AF523">
        <v>408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3">
      <c r="A524">
        <v>1909</v>
      </c>
      <c r="B524" s="5" t="b">
        <f>Teams[[#This Row],[yearID]]&gt;=1973</f>
        <v>0</v>
      </c>
      <c r="C524" s="5" t="b">
        <f>Teams[[#This Row],[yearID]]&gt;=1903</f>
        <v>1</v>
      </c>
      <c r="D524" t="s">
        <v>157</v>
      </c>
      <c r="E524" t="s">
        <v>122</v>
      </c>
      <c r="F524" t="s">
        <v>122</v>
      </c>
      <c r="G524" s="5" t="str">
        <f>VLOOKUP(Teams[[#This Row],[franchID]],TeamsFranchises!$A$2:$D$121,2,FALSE)</f>
        <v>Philadelphia Phillies</v>
      </c>
      <c r="I524">
        <v>5</v>
      </c>
      <c r="J524">
        <v>154</v>
      </c>
      <c r="K524">
        <v>77</v>
      </c>
      <c r="L524">
        <v>74</v>
      </c>
      <c r="M524">
        <v>79</v>
      </c>
      <c r="P524" t="s">
        <v>51</v>
      </c>
      <c r="Q524" s="5">
        <f>IF(Teams[[#This Row],[LgWin]]="Y", 1,
IF(Teams[[#This Row],[LgWin]] = "N", 0, " "))</f>
        <v>0</v>
      </c>
      <c r="R524" t="s">
        <v>51</v>
      </c>
      <c r="S524" s="5">
        <f>IF(Teams[[#This Row],[WSWin]]="Y", 1,
IF(Teams[[#This Row],[WSWin]] = "N", 0, " "))</f>
        <v>0</v>
      </c>
      <c r="T524">
        <v>516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369</v>
      </c>
      <c r="AB524">
        <v>185</v>
      </c>
      <c r="AF524">
        <v>518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3">
      <c r="A525">
        <v>1909</v>
      </c>
      <c r="B525" s="5" t="b">
        <f>Teams[[#This Row],[yearID]]&gt;=1973</f>
        <v>0</v>
      </c>
      <c r="C525" s="5" t="b">
        <f>Teams[[#This Row],[yearID]]&gt;=1903</f>
        <v>1</v>
      </c>
      <c r="D525" t="s">
        <v>157</v>
      </c>
      <c r="E525" t="s">
        <v>229</v>
      </c>
      <c r="F525" t="s">
        <v>229</v>
      </c>
      <c r="G525" s="5" t="str">
        <f>VLOOKUP(Teams[[#This Row],[franchID]],TeamsFranchises!$A$2:$D$121,2,FALSE)</f>
        <v>Pittsburgh Pirates</v>
      </c>
      <c r="I525">
        <v>1</v>
      </c>
      <c r="J525">
        <v>154</v>
      </c>
      <c r="K525">
        <v>78</v>
      </c>
      <c r="L525">
        <v>110</v>
      </c>
      <c r="M525">
        <v>42</v>
      </c>
      <c r="P525" t="s">
        <v>76</v>
      </c>
      <c r="Q525" s="5">
        <f>IF(Teams[[#This Row],[LgWin]]="Y", 1,
IF(Teams[[#This Row],[LgWin]] = "N", 0, " "))</f>
        <v>1</v>
      </c>
      <c r="R525" t="s">
        <v>76</v>
      </c>
      <c r="S525" s="5">
        <f>IF(Teams[[#This Row],[WSWin]]="Y", 1,
IF(Teams[[#This Row],[WSWin]] = "N", 0, " "))</f>
        <v>1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B525">
        <v>185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4203</v>
      </c>
      <c r="AM525">
        <v>1174</v>
      </c>
      <c r="AN525">
        <v>12</v>
      </c>
      <c r="AO525">
        <v>320</v>
      </c>
      <c r="AP525">
        <v>490</v>
      </c>
      <c r="AQ525">
        <v>222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3">
      <c r="A526">
        <v>1909</v>
      </c>
      <c r="B526" s="5" t="b">
        <f>Teams[[#This Row],[yearID]]&gt;=1973</f>
        <v>0</v>
      </c>
      <c r="C526" s="5" t="b">
        <f>Teams[[#This Row],[yearID]]&gt;=1903</f>
        <v>1</v>
      </c>
      <c r="D526" t="s">
        <v>410</v>
      </c>
      <c r="E526" t="s">
        <v>431</v>
      </c>
      <c r="F526" t="s">
        <v>95</v>
      </c>
      <c r="G526" s="5" t="str">
        <f>VLOOKUP(Teams[[#This Row],[franchID]],TeamsFranchises!$A$2:$D$121,2,FALSE)</f>
        <v>Baltimore Orioles</v>
      </c>
      <c r="I526">
        <v>7</v>
      </c>
      <c r="J526">
        <v>154</v>
      </c>
      <c r="K526">
        <v>79</v>
      </c>
      <c r="L526">
        <v>61</v>
      </c>
      <c r="M526">
        <v>89</v>
      </c>
      <c r="P526" t="s">
        <v>51</v>
      </c>
      <c r="Q526" s="5">
        <f>IF(Teams[[#This Row],[LgWin]]="Y", 1,
IF(Teams[[#This Row],[LgWin]] = "N", 0, " "))</f>
        <v>0</v>
      </c>
      <c r="R526" t="s">
        <v>51</v>
      </c>
      <c r="S526" s="5">
        <f>IF(Teams[[#This Row],[WSWin]]="Y", 1,
IF(Teams[[#This Row],[WSWin]] = "N", 0, " "))</f>
        <v>0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B526">
        <v>136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4062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3">
      <c r="A527">
        <v>1909</v>
      </c>
      <c r="B527" s="5" t="b">
        <f>Teams[[#This Row],[yearID]]&gt;=1973</f>
        <v>0</v>
      </c>
      <c r="C527" s="5" t="b">
        <f>Teams[[#This Row],[yearID]]&gt;=1903</f>
        <v>1</v>
      </c>
      <c r="D527" t="s">
        <v>157</v>
      </c>
      <c r="E527" t="s">
        <v>396</v>
      </c>
      <c r="F527" t="s">
        <v>154</v>
      </c>
      <c r="G527" s="5" t="str">
        <f>VLOOKUP(Teams[[#This Row],[franchID]],TeamsFranchises!$A$2:$D$121,2,FALSE)</f>
        <v>St. Louis Cardinals</v>
      </c>
      <c r="I527">
        <v>7</v>
      </c>
      <c r="J527">
        <v>154</v>
      </c>
      <c r="K527">
        <v>76</v>
      </c>
      <c r="L527">
        <v>54</v>
      </c>
      <c r="M527">
        <v>98</v>
      </c>
      <c r="P527" t="s">
        <v>51</v>
      </c>
      <c r="Q527" s="5">
        <f>IF(Teams[[#This Row],[LgWin]]="Y", 1,
IF(Teams[[#This Row],[LgWin]] = "N", 0, " "))</f>
        <v>0</v>
      </c>
      <c r="R527" t="s">
        <v>51</v>
      </c>
      <c r="S527" s="5">
        <f>IF(Teams[[#This Row],[WSWin]]="Y", 1,
IF(Teams[[#This Row],[WSWin]] = "N", 0, " "))</f>
        <v>0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B527">
        <v>161</v>
      </c>
      <c r="AF527">
        <v>731</v>
      </c>
      <c r="AG527">
        <v>522</v>
      </c>
      <c r="AH527">
        <v>3.41</v>
      </c>
      <c r="AI527">
        <v>84</v>
      </c>
      <c r="AJ527">
        <v>5</v>
      </c>
      <c r="AK527">
        <v>4</v>
      </c>
      <c r="AL527">
        <v>4137</v>
      </c>
      <c r="AM527">
        <v>1368</v>
      </c>
      <c r="AN527">
        <v>22</v>
      </c>
      <c r="AO527">
        <v>483</v>
      </c>
      <c r="AP527">
        <v>435</v>
      </c>
      <c r="AQ527">
        <v>321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3">
      <c r="A528">
        <v>1909</v>
      </c>
      <c r="B528" s="5" t="b">
        <f>Teams[[#This Row],[yearID]]&gt;=1973</f>
        <v>0</v>
      </c>
      <c r="C528" s="5" t="b">
        <f>Teams[[#This Row],[yearID]]&gt;=1903</f>
        <v>1</v>
      </c>
      <c r="D528" t="s">
        <v>410</v>
      </c>
      <c r="E528" t="s">
        <v>425</v>
      </c>
      <c r="F528" t="s">
        <v>426</v>
      </c>
      <c r="G528" s="5" t="str">
        <f>VLOOKUP(Teams[[#This Row],[franchID]],TeamsFranchises!$A$2:$D$121,2,FALSE)</f>
        <v>Minnesota Twins</v>
      </c>
      <c r="I528">
        <v>8</v>
      </c>
      <c r="J528">
        <v>156</v>
      </c>
      <c r="K528">
        <v>77</v>
      </c>
      <c r="L528">
        <v>42</v>
      </c>
      <c r="M528">
        <v>110</v>
      </c>
      <c r="P528" t="s">
        <v>51</v>
      </c>
      <c r="Q528" s="5">
        <f>IF(Teams[[#This Row],[LgWin]]="Y", 1,
IF(Teams[[#This Row],[LgWin]] = "N", 0, " "))</f>
        <v>0</v>
      </c>
      <c r="R528" t="s">
        <v>51</v>
      </c>
      <c r="S528" s="5">
        <f>IF(Teams[[#This Row],[WSWin]]="Y", 1,
IF(Teams[[#This Row],[WSWin]] = "N", 0, " "))</f>
        <v>0</v>
      </c>
      <c r="T528">
        <v>380</v>
      </c>
      <c r="U528">
        <v>4983</v>
      </c>
      <c r="V528">
        <v>1112</v>
      </c>
      <c r="W528">
        <v>149</v>
      </c>
      <c r="X528">
        <v>41</v>
      </c>
      <c r="Y528">
        <v>9</v>
      </c>
      <c r="Z528">
        <v>321</v>
      </c>
      <c r="AB528">
        <v>136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4122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3">
      <c r="A529">
        <v>1910</v>
      </c>
      <c r="B529" s="5" t="b">
        <f>Teams[[#This Row],[yearID]]&gt;=1973</f>
        <v>0</v>
      </c>
      <c r="C529" s="5" t="b">
        <f>Teams[[#This Row],[yearID]]&gt;=1903</f>
        <v>1</v>
      </c>
      <c r="D529" t="s">
        <v>410</v>
      </c>
      <c r="E529" t="s">
        <v>54</v>
      </c>
      <c r="F529" t="s">
        <v>54</v>
      </c>
      <c r="G529" s="5" t="str">
        <f>VLOOKUP(Teams[[#This Row],[franchID]],TeamsFranchises!$A$2:$D$121,2,FALSE)</f>
        <v>Boston Red Sox</v>
      </c>
      <c r="I529">
        <v>4</v>
      </c>
      <c r="J529">
        <v>158</v>
      </c>
      <c r="K529">
        <v>80</v>
      </c>
      <c r="L529">
        <v>81</v>
      </c>
      <c r="M529">
        <v>72</v>
      </c>
      <c r="P529" t="s">
        <v>51</v>
      </c>
      <c r="Q529" s="5">
        <f>IF(Teams[[#This Row],[LgWin]]="Y", 1,
IF(Teams[[#This Row],[LgWin]] = "N", 0, " "))</f>
        <v>0</v>
      </c>
      <c r="R529" t="s">
        <v>51</v>
      </c>
      <c r="S529" s="5">
        <f>IF(Teams[[#This Row],[WSWin]]="Y", 1,
IF(Teams[[#This Row],[WSWin]] = "N", 0, " "))</f>
        <v>0</v>
      </c>
      <c r="T529">
        <v>638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B529">
        <v>194</v>
      </c>
      <c r="AF529">
        <v>564</v>
      </c>
      <c r="AG529">
        <v>389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308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3">
      <c r="A530">
        <v>1910</v>
      </c>
      <c r="B530" s="5" t="b">
        <f>Teams[[#This Row],[yearID]]&gt;=1973</f>
        <v>0</v>
      </c>
      <c r="C530" s="5" t="b">
        <f>Teams[[#This Row],[yearID]]&gt;=1903</f>
        <v>1</v>
      </c>
      <c r="D530" t="s">
        <v>157</v>
      </c>
      <c r="E530" t="s">
        <v>262</v>
      </c>
      <c r="F530" t="s">
        <v>260</v>
      </c>
      <c r="G530" s="5" t="str">
        <f>VLOOKUP(Teams[[#This Row],[franchID]],TeamsFranchises!$A$2:$D$121,2,FALSE)</f>
        <v>Los Angeles Dodgers</v>
      </c>
      <c r="I530">
        <v>6</v>
      </c>
      <c r="J530">
        <v>156</v>
      </c>
      <c r="K530">
        <v>80</v>
      </c>
      <c r="L530">
        <v>64</v>
      </c>
      <c r="M530">
        <v>90</v>
      </c>
      <c r="P530" t="s">
        <v>51</v>
      </c>
      <c r="Q530" s="5">
        <f>IF(Teams[[#This Row],[LgWin]]="Y", 1,
IF(Teams[[#This Row],[LgWin]] = "N", 0, " "))</f>
        <v>0</v>
      </c>
      <c r="R530" t="s">
        <v>51</v>
      </c>
      <c r="S530" s="5">
        <f>IF(Teams[[#This Row],[WSWin]]="Y", 1,
IF(Teams[[#This Row],[WSWin]] = "N", 0, " "))</f>
        <v>0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4260</v>
      </c>
      <c r="AM530">
        <v>1331</v>
      </c>
      <c r="AN530">
        <v>17</v>
      </c>
      <c r="AO530">
        <v>545</v>
      </c>
      <c r="AP530">
        <v>555</v>
      </c>
      <c r="AQ530">
        <v>234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3">
      <c r="A531">
        <v>1910</v>
      </c>
      <c r="B531" s="5" t="b">
        <f>Teams[[#This Row],[yearID]]&gt;=1973</f>
        <v>0</v>
      </c>
      <c r="C531" s="5" t="b">
        <f>Teams[[#This Row],[yearID]]&gt;=1903</f>
        <v>1</v>
      </c>
      <c r="D531" t="s">
        <v>157</v>
      </c>
      <c r="E531" t="s">
        <v>158</v>
      </c>
      <c r="F531" t="s">
        <v>159</v>
      </c>
      <c r="G531" s="5" t="str">
        <f>VLOOKUP(Teams[[#This Row],[franchID]],TeamsFranchises!$A$2:$D$121,2,FALSE)</f>
        <v>Atlanta Braves</v>
      </c>
      <c r="I531">
        <v>8</v>
      </c>
      <c r="J531">
        <v>157</v>
      </c>
      <c r="K531">
        <v>78</v>
      </c>
      <c r="L531">
        <v>53</v>
      </c>
      <c r="M531">
        <v>100</v>
      </c>
      <c r="P531" t="s">
        <v>51</v>
      </c>
      <c r="Q531" s="5">
        <f>IF(Teams[[#This Row],[LgWin]]="Y", 1,
IF(Teams[[#This Row],[LgWin]] = "N", 0, " "))</f>
        <v>0</v>
      </c>
      <c r="R531" t="s">
        <v>51</v>
      </c>
      <c r="S531" s="5">
        <f>IF(Teams[[#This Row],[WSWin]]="Y", 1,
IF(Teams[[#This Row],[WSWin]] = "N", 0, " "))</f>
        <v>0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4170</v>
      </c>
      <c r="AM531">
        <v>1328</v>
      </c>
      <c r="AN531">
        <v>36</v>
      </c>
      <c r="AO531">
        <v>599</v>
      </c>
      <c r="AP531">
        <v>531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3">
      <c r="A532">
        <v>1910</v>
      </c>
      <c r="B532" s="5" t="b">
        <f>Teams[[#This Row],[yearID]]&gt;=1973</f>
        <v>0</v>
      </c>
      <c r="C532" s="5" t="b">
        <f>Teams[[#This Row],[yearID]]&gt;=1903</f>
        <v>1</v>
      </c>
      <c r="D532" t="s">
        <v>410</v>
      </c>
      <c r="E532" t="s">
        <v>415</v>
      </c>
      <c r="F532" t="s">
        <v>416</v>
      </c>
      <c r="G532" s="5" t="str">
        <f>VLOOKUP(Teams[[#This Row],[franchID]],TeamsFranchises!$A$2:$D$121,2,FALSE)</f>
        <v>Chicago White Sox</v>
      </c>
      <c r="I532">
        <v>6</v>
      </c>
      <c r="J532">
        <v>156</v>
      </c>
      <c r="K532">
        <v>79</v>
      </c>
      <c r="L532">
        <v>68</v>
      </c>
      <c r="M532">
        <v>85</v>
      </c>
      <c r="P532" t="s">
        <v>51</v>
      </c>
      <c r="Q532" s="5">
        <f>IF(Teams[[#This Row],[LgWin]]="Y", 1,
IF(Teams[[#This Row],[LgWin]] = "N", 0, " "))</f>
        <v>0</v>
      </c>
      <c r="R532" t="s">
        <v>51</v>
      </c>
      <c r="S532" s="5">
        <f>IF(Teams[[#This Row],[WSWin]]="Y", 1,
IF(Teams[[#This Row],[WSWin]] = "N", 0, " "))</f>
        <v>0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B532">
        <v>183</v>
      </c>
      <c r="AF532">
        <v>479</v>
      </c>
      <c r="AG532">
        <v>321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3">
      <c r="A533">
        <v>1910</v>
      </c>
      <c r="B533" s="5" t="b">
        <f>Teams[[#This Row],[yearID]]&gt;=1973</f>
        <v>0</v>
      </c>
      <c r="C533" s="5" t="b">
        <f>Teams[[#This Row],[yearID]]&gt;=1903</f>
        <v>1</v>
      </c>
      <c r="D533" t="s">
        <v>157</v>
      </c>
      <c r="E533" t="s">
        <v>161</v>
      </c>
      <c r="F533" t="s">
        <v>162</v>
      </c>
      <c r="G533" s="5" t="str">
        <f>VLOOKUP(Teams[[#This Row],[franchID]],TeamsFranchises!$A$2:$D$121,2,FALSE)</f>
        <v>Chicago Cubs</v>
      </c>
      <c r="I533">
        <v>1</v>
      </c>
      <c r="J533">
        <v>154</v>
      </c>
      <c r="K533">
        <v>77</v>
      </c>
      <c r="L533">
        <v>104</v>
      </c>
      <c r="M533">
        <v>50</v>
      </c>
      <c r="P533" t="s">
        <v>76</v>
      </c>
      <c r="Q533" s="5">
        <f>IF(Teams[[#This Row],[LgWin]]="Y", 1,
IF(Teams[[#This Row],[LgWin]] = "N", 0, " "))</f>
        <v>1</v>
      </c>
      <c r="R533" t="s">
        <v>51</v>
      </c>
      <c r="S533" s="5">
        <f>IF(Teams[[#This Row],[WSWin]]="Y", 1,
IF(Teams[[#This Row],[WSWin]] = "N", 0, " "))</f>
        <v>0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F533">
        <v>499</v>
      </c>
      <c r="AG533">
        <v>384</v>
      </c>
      <c r="AH533">
        <v>2.5099999999999998</v>
      </c>
      <c r="AI533">
        <v>100</v>
      </c>
      <c r="AJ533">
        <v>25</v>
      </c>
      <c r="AK533">
        <v>13</v>
      </c>
      <c r="AL533">
        <v>4134</v>
      </c>
      <c r="AM533">
        <v>1171</v>
      </c>
      <c r="AN533">
        <v>18</v>
      </c>
      <c r="AO533">
        <v>474</v>
      </c>
      <c r="AP533">
        <v>609</v>
      </c>
      <c r="AQ533">
        <v>229</v>
      </c>
      <c r="AR533">
        <v>110</v>
      </c>
      <c r="AS533">
        <v>0.96399999999999997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3">
      <c r="A534">
        <v>1910</v>
      </c>
      <c r="B534" s="5" t="b">
        <f>Teams[[#This Row],[yearID]]&gt;=1973</f>
        <v>0</v>
      </c>
      <c r="C534" s="5" t="b">
        <f>Teams[[#This Row],[yearID]]&gt;=1903</f>
        <v>1</v>
      </c>
      <c r="D534" t="s">
        <v>157</v>
      </c>
      <c r="E534" t="s">
        <v>167</v>
      </c>
      <c r="F534" t="s">
        <v>167</v>
      </c>
      <c r="G534" s="5" t="str">
        <f>VLOOKUP(Teams[[#This Row],[franchID]],TeamsFranchises!$A$2:$D$121,2,FALSE)</f>
        <v>Cincinnati Reds</v>
      </c>
      <c r="I534">
        <v>5</v>
      </c>
      <c r="J534">
        <v>156</v>
      </c>
      <c r="K534">
        <v>77</v>
      </c>
      <c r="L534">
        <v>75</v>
      </c>
      <c r="M534">
        <v>79</v>
      </c>
      <c r="P534" t="s">
        <v>51</v>
      </c>
      <c r="Q534" s="5">
        <f>IF(Teams[[#This Row],[LgWin]]="Y", 1,
IF(Teams[[#This Row],[LgWin]] = "N", 0, " "))</f>
        <v>0</v>
      </c>
      <c r="R534" t="s">
        <v>51</v>
      </c>
      <c r="S534" s="5">
        <f>IF(Teams[[#This Row],[WSWin]]="Y", 1,
IF(Teams[[#This Row],[WSWin]] = "N", 0, " "))</f>
        <v>0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F534">
        <v>684</v>
      </c>
      <c r="AG534">
        <v>474</v>
      </c>
      <c r="AH534">
        <v>3.08</v>
      </c>
      <c r="AI534">
        <v>86</v>
      </c>
      <c r="AJ534">
        <v>16</v>
      </c>
      <c r="AK534">
        <v>11</v>
      </c>
      <c r="AL534">
        <v>4158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3">
      <c r="A535">
        <v>1910</v>
      </c>
      <c r="B535" s="5" t="b">
        <f>Teams[[#This Row],[yearID]]&gt;=1973</f>
        <v>0</v>
      </c>
      <c r="C535" s="5" t="b">
        <f>Teams[[#This Row],[yearID]]&gt;=1903</f>
        <v>1</v>
      </c>
      <c r="D535" t="s">
        <v>410</v>
      </c>
      <c r="E535" t="s">
        <v>64</v>
      </c>
      <c r="F535" t="s">
        <v>64</v>
      </c>
      <c r="G535" s="5" t="str">
        <f>VLOOKUP(Teams[[#This Row],[franchID]],TeamsFranchises!$A$2:$D$121,2,FALSE)</f>
        <v>Cleveland Indians</v>
      </c>
      <c r="I535">
        <v>5</v>
      </c>
      <c r="J535">
        <v>161</v>
      </c>
      <c r="K535">
        <v>80</v>
      </c>
      <c r="L535">
        <v>71</v>
      </c>
      <c r="M535">
        <v>81</v>
      </c>
      <c r="P535" t="s">
        <v>51</v>
      </c>
      <c r="Q535" s="5">
        <f>IF(Teams[[#This Row],[LgWin]]="Y", 1,
IF(Teams[[#This Row],[LgWin]] = "N", 0, " "))</f>
        <v>0</v>
      </c>
      <c r="R535" t="s">
        <v>51</v>
      </c>
      <c r="S535" s="5">
        <f>IF(Teams[[#This Row],[WSWin]]="Y", 1,
IF(Teams[[#This Row],[WSWin]] = "N", 0, " "))</f>
        <v>0</v>
      </c>
      <c r="T535">
        <v>548</v>
      </c>
      <c r="U535">
        <v>5385</v>
      </c>
      <c r="V535">
        <v>1316</v>
      </c>
      <c r="W535">
        <v>188</v>
      </c>
      <c r="X535">
        <v>64</v>
      </c>
      <c r="Y535">
        <v>9</v>
      </c>
      <c r="Z535">
        <v>366</v>
      </c>
      <c r="AB535">
        <v>189</v>
      </c>
      <c r="AF535">
        <v>657</v>
      </c>
      <c r="AG535">
        <v>469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246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3">
      <c r="A536">
        <v>1910</v>
      </c>
      <c r="B536" s="5" t="b">
        <f>Teams[[#This Row],[yearID]]&gt;=1973</f>
        <v>0</v>
      </c>
      <c r="C536" s="5" t="b">
        <f>Teams[[#This Row],[yearID]]&gt;=1903</f>
        <v>1</v>
      </c>
      <c r="D536" t="s">
        <v>410</v>
      </c>
      <c r="E536" t="s">
        <v>419</v>
      </c>
      <c r="F536" t="s">
        <v>419</v>
      </c>
      <c r="G536" s="5" t="str">
        <f>VLOOKUP(Teams[[#This Row],[franchID]],TeamsFranchises!$A$2:$D$121,2,FALSE)</f>
        <v>Detroit Tigers</v>
      </c>
      <c r="I536">
        <v>3</v>
      </c>
      <c r="J536">
        <v>155</v>
      </c>
      <c r="K536">
        <v>78</v>
      </c>
      <c r="L536">
        <v>86</v>
      </c>
      <c r="M536">
        <v>68</v>
      </c>
      <c r="P536" t="s">
        <v>51</v>
      </c>
      <c r="Q536" s="5">
        <f>IF(Teams[[#This Row],[LgWin]]="Y", 1,
IF(Teams[[#This Row],[LgWin]] = "N", 0, " "))</f>
        <v>0</v>
      </c>
      <c r="R536" t="s">
        <v>51</v>
      </c>
      <c r="S536" s="5">
        <f>IF(Teams[[#This Row],[WSWin]]="Y", 1,
IF(Teams[[#This Row],[WSWin]] = "N", 0, " "))</f>
        <v>0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B536">
        <v>249</v>
      </c>
      <c r="AF536">
        <v>582</v>
      </c>
      <c r="AG536">
        <v>432</v>
      </c>
      <c r="AH536">
        <v>2.82</v>
      </c>
      <c r="AI536">
        <v>108</v>
      </c>
      <c r="AJ536">
        <v>17</v>
      </c>
      <c r="AK536">
        <v>5</v>
      </c>
      <c r="AL536">
        <v>4140</v>
      </c>
      <c r="AM536">
        <v>1257</v>
      </c>
      <c r="AN536">
        <v>34</v>
      </c>
      <c r="AO536">
        <v>460</v>
      </c>
      <c r="AP536">
        <v>532</v>
      </c>
      <c r="AQ536">
        <v>281</v>
      </c>
      <c r="AR536">
        <v>79</v>
      </c>
      <c r="AS536">
        <v>0.95699999999999996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3">
      <c r="A537">
        <v>1910</v>
      </c>
      <c r="B537" s="5" t="b">
        <f>Teams[[#This Row],[yearID]]&gt;=1973</f>
        <v>0</v>
      </c>
      <c r="C537" s="5" t="b">
        <f>Teams[[#This Row],[yearID]]&gt;=1903</f>
        <v>1</v>
      </c>
      <c r="D537" t="s">
        <v>157</v>
      </c>
      <c r="E537" t="s">
        <v>242</v>
      </c>
      <c r="F537" t="s">
        <v>243</v>
      </c>
      <c r="G537" s="5" t="str">
        <f>VLOOKUP(Teams[[#This Row],[franchID]],TeamsFranchises!$A$2:$D$121,2,FALSE)</f>
        <v>San Francisco Giants</v>
      </c>
      <c r="I537">
        <v>2</v>
      </c>
      <c r="J537">
        <v>155</v>
      </c>
      <c r="K537">
        <v>79</v>
      </c>
      <c r="L537">
        <v>91</v>
      </c>
      <c r="M537">
        <v>63</v>
      </c>
      <c r="P537" t="s">
        <v>51</v>
      </c>
      <c r="Q537" s="5">
        <f>IF(Teams[[#This Row],[LgWin]]="Y", 1,
IF(Teams[[#This Row],[LgWin]] = "N", 0, " "))</f>
        <v>0</v>
      </c>
      <c r="R537" t="s">
        <v>51</v>
      </c>
      <c r="S537" s="5">
        <f>IF(Teams[[#This Row],[WSWin]]="Y", 1,
IF(Teams[[#This Row],[WSWin]] = "N", 0, " "))</f>
        <v>0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4173</v>
      </c>
      <c r="AM537">
        <v>1290</v>
      </c>
      <c r="AN537">
        <v>30</v>
      </c>
      <c r="AO537">
        <v>397</v>
      </c>
      <c r="AP537">
        <v>717</v>
      </c>
      <c r="AQ537">
        <v>282</v>
      </c>
      <c r="AR537">
        <v>117</v>
      </c>
      <c r="AS537">
        <v>0.95599999999999996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3">
      <c r="A538">
        <v>1910</v>
      </c>
      <c r="B538" s="5" t="b">
        <f>Teams[[#This Row],[yearID]]&gt;=1973</f>
        <v>0</v>
      </c>
      <c r="C538" s="5" t="b">
        <f>Teams[[#This Row],[yearID]]&gt;=1903</f>
        <v>1</v>
      </c>
      <c r="D538" t="s">
        <v>410</v>
      </c>
      <c r="E538" t="s">
        <v>436</v>
      </c>
      <c r="F538" t="s">
        <v>412</v>
      </c>
      <c r="G538" s="5" t="str">
        <f>VLOOKUP(Teams[[#This Row],[franchID]],TeamsFranchises!$A$2:$D$121,2,FALSE)</f>
        <v>New York Yankees</v>
      </c>
      <c r="I538">
        <v>2</v>
      </c>
      <c r="J538">
        <v>156</v>
      </c>
      <c r="K538">
        <v>77</v>
      </c>
      <c r="L538">
        <v>88</v>
      </c>
      <c r="M538">
        <v>63</v>
      </c>
      <c r="P538" t="s">
        <v>51</v>
      </c>
      <c r="Q538" s="5">
        <f>IF(Teams[[#This Row],[LgWin]]="Y", 1,
IF(Teams[[#This Row],[LgWin]] = "N", 0, " "))</f>
        <v>0</v>
      </c>
      <c r="R538" t="s">
        <v>51</v>
      </c>
      <c r="S538" s="5">
        <f>IF(Teams[[#This Row],[WSWin]]="Y", 1,
IF(Teams[[#This Row],[WSWin]] = "N", 0, " "))</f>
        <v>0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B538">
        <v>288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3">
      <c r="A539">
        <v>1910</v>
      </c>
      <c r="B539" s="5" t="b">
        <f>Teams[[#This Row],[yearID]]&gt;=1973</f>
        <v>0</v>
      </c>
      <c r="C539" s="5" t="b">
        <f>Teams[[#This Row],[yearID]]&gt;=1903</f>
        <v>1</v>
      </c>
      <c r="D539" t="s">
        <v>410</v>
      </c>
      <c r="E539" t="s">
        <v>226</v>
      </c>
      <c r="F539" t="s">
        <v>423</v>
      </c>
      <c r="G539" s="5" t="str">
        <f>VLOOKUP(Teams[[#This Row],[franchID]],TeamsFranchises!$A$2:$D$121,2,FALSE)</f>
        <v>Oakland Athletics</v>
      </c>
      <c r="I539">
        <v>1</v>
      </c>
      <c r="J539">
        <v>155</v>
      </c>
      <c r="K539">
        <v>78</v>
      </c>
      <c r="L539">
        <v>102</v>
      </c>
      <c r="M539">
        <v>48</v>
      </c>
      <c r="P539" t="s">
        <v>76</v>
      </c>
      <c r="Q539" s="5">
        <f>IF(Teams[[#This Row],[LgWin]]="Y", 1,
IF(Teams[[#This Row],[LgWin]] = "N", 0, " "))</f>
        <v>1</v>
      </c>
      <c r="R539" t="s">
        <v>76</v>
      </c>
      <c r="S539" s="5">
        <f>IF(Teams[[#This Row],[WSWin]]="Y", 1,
IF(Teams[[#This Row],[WSWin]] = "N", 0, " "))</f>
        <v>1</v>
      </c>
      <c r="T539">
        <v>673</v>
      </c>
      <c r="U539">
        <v>5156</v>
      </c>
      <c r="V539">
        <v>1373</v>
      </c>
      <c r="W539">
        <v>191</v>
      </c>
      <c r="X539">
        <v>105</v>
      </c>
      <c r="Y539">
        <v>19</v>
      </c>
      <c r="Z539">
        <v>409</v>
      </c>
      <c r="AB539">
        <v>207</v>
      </c>
      <c r="AF539">
        <v>441</v>
      </c>
      <c r="AG539">
        <v>283</v>
      </c>
      <c r="AH539">
        <v>1.79</v>
      </c>
      <c r="AI539">
        <v>123</v>
      </c>
      <c r="AJ539">
        <v>24</v>
      </c>
      <c r="AK539">
        <v>5</v>
      </c>
      <c r="AL539">
        <v>4263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3">
      <c r="A540">
        <v>1910</v>
      </c>
      <c r="B540" s="5" t="b">
        <f>Teams[[#This Row],[yearID]]&gt;=1973</f>
        <v>0</v>
      </c>
      <c r="C540" s="5" t="b">
        <f>Teams[[#This Row],[yearID]]&gt;=1903</f>
        <v>1</v>
      </c>
      <c r="D540" t="s">
        <v>157</v>
      </c>
      <c r="E540" t="s">
        <v>122</v>
      </c>
      <c r="F540" t="s">
        <v>122</v>
      </c>
      <c r="G540" s="5" t="str">
        <f>VLOOKUP(Teams[[#This Row],[franchID]],TeamsFranchises!$A$2:$D$121,2,FALSE)</f>
        <v>Philadelphia Phillies</v>
      </c>
      <c r="I540">
        <v>4</v>
      </c>
      <c r="J540">
        <v>157</v>
      </c>
      <c r="K540">
        <v>78</v>
      </c>
      <c r="L540">
        <v>78</v>
      </c>
      <c r="M540">
        <v>75</v>
      </c>
      <c r="P540" t="s">
        <v>51</v>
      </c>
      <c r="Q540" s="5">
        <f>IF(Teams[[#This Row],[LgWin]]="Y", 1,
IF(Teams[[#This Row],[LgWin]] = "N", 0, " "))</f>
        <v>0</v>
      </c>
      <c r="R540" t="s">
        <v>51</v>
      </c>
      <c r="S540" s="5">
        <f>IF(Teams[[#This Row],[WSWin]]="Y", 1,
IF(Teams[[#This Row],[WSWin]] = "N", 0, " "))</f>
        <v>0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F540">
        <v>639</v>
      </c>
      <c r="AG540">
        <v>478</v>
      </c>
      <c r="AH540">
        <v>3.05</v>
      </c>
      <c r="AI540">
        <v>84</v>
      </c>
      <c r="AJ540">
        <v>17</v>
      </c>
      <c r="AK540">
        <v>9</v>
      </c>
      <c r="AL540">
        <v>4233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3">
      <c r="A541">
        <v>1910</v>
      </c>
      <c r="B541" s="5" t="b">
        <f>Teams[[#This Row],[yearID]]&gt;=1973</f>
        <v>0</v>
      </c>
      <c r="C541" s="5" t="b">
        <f>Teams[[#This Row],[yearID]]&gt;=1903</f>
        <v>1</v>
      </c>
      <c r="D541" t="s">
        <v>157</v>
      </c>
      <c r="E541" t="s">
        <v>229</v>
      </c>
      <c r="F541" t="s">
        <v>229</v>
      </c>
      <c r="G541" s="5" t="str">
        <f>VLOOKUP(Teams[[#This Row],[franchID]],TeamsFranchises!$A$2:$D$121,2,FALSE)</f>
        <v>Pittsburgh Pirates</v>
      </c>
      <c r="I541">
        <v>3</v>
      </c>
      <c r="J541">
        <v>154</v>
      </c>
      <c r="K541">
        <v>76</v>
      </c>
      <c r="L541">
        <v>86</v>
      </c>
      <c r="M541">
        <v>67</v>
      </c>
      <c r="P541" t="s">
        <v>51</v>
      </c>
      <c r="Q541" s="5">
        <f>IF(Teams[[#This Row],[LgWin]]="Y", 1,
IF(Teams[[#This Row],[LgWin]] = "N", 0, " "))</f>
        <v>0</v>
      </c>
      <c r="R541" t="s">
        <v>51</v>
      </c>
      <c r="S541" s="5">
        <f>IF(Teams[[#This Row],[WSWin]]="Y", 1,
IF(Teams[[#This Row],[WSWin]] = "N", 0, " "))</f>
        <v>0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3">
      <c r="A542">
        <v>1910</v>
      </c>
      <c r="B542" s="5" t="b">
        <f>Teams[[#This Row],[yearID]]&gt;=1973</f>
        <v>0</v>
      </c>
      <c r="C542" s="5" t="b">
        <f>Teams[[#This Row],[yearID]]&gt;=1903</f>
        <v>1</v>
      </c>
      <c r="D542" t="s">
        <v>410</v>
      </c>
      <c r="E542" t="s">
        <v>431</v>
      </c>
      <c r="F542" t="s">
        <v>95</v>
      </c>
      <c r="G542" s="5" t="str">
        <f>VLOOKUP(Teams[[#This Row],[franchID]],TeamsFranchises!$A$2:$D$121,2,FALSE)</f>
        <v>Baltimore Orioles</v>
      </c>
      <c r="I542">
        <v>8</v>
      </c>
      <c r="J542">
        <v>158</v>
      </c>
      <c r="K542">
        <v>79</v>
      </c>
      <c r="L542">
        <v>47</v>
      </c>
      <c r="M542">
        <v>107</v>
      </c>
      <c r="P542" t="s">
        <v>51</v>
      </c>
      <c r="Q542" s="5">
        <f>IF(Teams[[#This Row],[LgWin]]="Y", 1,
IF(Teams[[#This Row],[LgWin]] = "N", 0, " "))</f>
        <v>0</v>
      </c>
      <c r="R542" t="s">
        <v>51</v>
      </c>
      <c r="S542" s="5">
        <f>IF(Teams[[#This Row],[WSWin]]="Y", 1,
IF(Teams[[#This Row],[WSWin]] = "N", 0, " "))</f>
        <v>0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B542">
        <v>169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3">
      <c r="A543">
        <v>1910</v>
      </c>
      <c r="B543" s="5" t="b">
        <f>Teams[[#This Row],[yearID]]&gt;=1973</f>
        <v>0</v>
      </c>
      <c r="C543" s="5" t="b">
        <f>Teams[[#This Row],[yearID]]&gt;=1903</f>
        <v>1</v>
      </c>
      <c r="D543" t="s">
        <v>157</v>
      </c>
      <c r="E543" t="s">
        <v>396</v>
      </c>
      <c r="F543" t="s">
        <v>154</v>
      </c>
      <c r="G543" s="5" t="str">
        <f>VLOOKUP(Teams[[#This Row],[franchID]],TeamsFranchises!$A$2:$D$121,2,FALSE)</f>
        <v>St. Louis Cardinals</v>
      </c>
      <c r="I543">
        <v>7</v>
      </c>
      <c r="J543">
        <v>153</v>
      </c>
      <c r="K543">
        <v>76</v>
      </c>
      <c r="L543">
        <v>63</v>
      </c>
      <c r="M543">
        <v>90</v>
      </c>
      <c r="P543" t="s">
        <v>51</v>
      </c>
      <c r="Q543" s="5">
        <f>IF(Teams[[#This Row],[LgWin]]="Y", 1,
IF(Teams[[#This Row],[LgWin]] = "N", 0, " "))</f>
        <v>0</v>
      </c>
      <c r="R543" t="s">
        <v>51</v>
      </c>
      <c r="S543" s="5">
        <f>IF(Teams[[#This Row],[WSWin]]="Y", 1,
IF(Teams[[#This Row],[WSWin]] = "N", 0, " "))</f>
        <v>0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F543">
        <v>718</v>
      </c>
      <c r="AG543">
        <v>562</v>
      </c>
      <c r="AH543">
        <v>3.78</v>
      </c>
      <c r="AI543">
        <v>81</v>
      </c>
      <c r="AJ543">
        <v>4</v>
      </c>
      <c r="AK543">
        <v>14</v>
      </c>
      <c r="AL543">
        <v>4011</v>
      </c>
      <c r="AM543">
        <v>1396</v>
      </c>
      <c r="AN543">
        <v>30</v>
      </c>
      <c r="AO543">
        <v>541</v>
      </c>
      <c r="AP543">
        <v>466</v>
      </c>
      <c r="AQ543">
        <v>257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3">
      <c r="A544">
        <v>1910</v>
      </c>
      <c r="B544" s="5" t="b">
        <f>Teams[[#This Row],[yearID]]&gt;=1973</f>
        <v>0</v>
      </c>
      <c r="C544" s="5" t="b">
        <f>Teams[[#This Row],[yearID]]&gt;=1903</f>
        <v>1</v>
      </c>
      <c r="D544" t="s">
        <v>410</v>
      </c>
      <c r="E544" t="s">
        <v>425</v>
      </c>
      <c r="F544" t="s">
        <v>426</v>
      </c>
      <c r="G544" s="5" t="str">
        <f>VLOOKUP(Teams[[#This Row],[franchID]],TeamsFranchises!$A$2:$D$121,2,FALSE)</f>
        <v>Minnesota Twins</v>
      </c>
      <c r="I544">
        <v>7</v>
      </c>
      <c r="J544">
        <v>157</v>
      </c>
      <c r="K544">
        <v>77</v>
      </c>
      <c r="L544">
        <v>66</v>
      </c>
      <c r="M544">
        <v>85</v>
      </c>
      <c r="P544" t="s">
        <v>51</v>
      </c>
      <c r="Q544" s="5">
        <f>IF(Teams[[#This Row],[LgWin]]="Y", 1,
IF(Teams[[#This Row],[LgWin]] = "N", 0, " "))</f>
        <v>0</v>
      </c>
      <c r="R544" t="s">
        <v>51</v>
      </c>
      <c r="S544" s="5">
        <f>IF(Teams[[#This Row],[WSWin]]="Y", 1,
IF(Teams[[#This Row],[WSWin]] = "N", 0, " "))</f>
        <v>0</v>
      </c>
      <c r="T544">
        <v>501</v>
      </c>
      <c r="U544">
        <v>4989</v>
      </c>
      <c r="V544">
        <v>1175</v>
      </c>
      <c r="W544">
        <v>145</v>
      </c>
      <c r="X544">
        <v>46</v>
      </c>
      <c r="Y544">
        <v>9</v>
      </c>
      <c r="Z544">
        <v>449</v>
      </c>
      <c r="AB544">
        <v>192</v>
      </c>
      <c r="AF544">
        <v>550</v>
      </c>
      <c r="AG544">
        <v>375</v>
      </c>
      <c r="AH544">
        <v>2.46</v>
      </c>
      <c r="AI544">
        <v>119</v>
      </c>
      <c r="AJ544">
        <v>19</v>
      </c>
      <c r="AK544">
        <v>3</v>
      </c>
      <c r="AL544">
        <v>4119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3">
      <c r="A545">
        <v>1911</v>
      </c>
      <c r="B545" s="5" t="b">
        <f>Teams[[#This Row],[yearID]]&gt;=1973</f>
        <v>0</v>
      </c>
      <c r="C545" s="5" t="b">
        <f>Teams[[#This Row],[yearID]]&gt;=1903</f>
        <v>1</v>
      </c>
      <c r="D545" t="s">
        <v>410</v>
      </c>
      <c r="E545" t="s">
        <v>54</v>
      </c>
      <c r="F545" t="s">
        <v>54</v>
      </c>
      <c r="G545" s="5" t="str">
        <f>VLOOKUP(Teams[[#This Row],[franchID]],TeamsFranchises!$A$2:$D$121,2,FALSE)</f>
        <v>Boston Red Sox</v>
      </c>
      <c r="I545">
        <v>4</v>
      </c>
      <c r="J545">
        <v>153</v>
      </c>
      <c r="K545">
        <v>76</v>
      </c>
      <c r="L545">
        <v>78</v>
      </c>
      <c r="M545">
        <v>75</v>
      </c>
      <c r="P545" t="s">
        <v>51</v>
      </c>
      <c r="Q545" s="5">
        <f>IF(Teams[[#This Row],[LgWin]]="Y", 1,
IF(Teams[[#This Row],[LgWin]] = "N", 0, " "))</f>
        <v>0</v>
      </c>
      <c r="R545" t="s">
        <v>51</v>
      </c>
      <c r="S545" s="5">
        <f>IF(Teams[[#This Row],[WSWin]]="Y", 1,
IF(Teams[[#This Row],[WSWin]] = "N", 0, " "))</f>
        <v>0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3">
      <c r="A546">
        <v>1911</v>
      </c>
      <c r="B546" s="5" t="b">
        <f>Teams[[#This Row],[yearID]]&gt;=1973</f>
        <v>0</v>
      </c>
      <c r="C546" s="5" t="b">
        <f>Teams[[#This Row],[yearID]]&gt;=1903</f>
        <v>1</v>
      </c>
      <c r="D546" t="s">
        <v>157</v>
      </c>
      <c r="E546" t="s">
        <v>262</v>
      </c>
      <c r="F546" t="s">
        <v>260</v>
      </c>
      <c r="G546" s="5" t="str">
        <f>VLOOKUP(Teams[[#This Row],[franchID]],TeamsFranchises!$A$2:$D$121,2,FALSE)</f>
        <v>Los Angeles Dodgers</v>
      </c>
      <c r="I546">
        <v>7</v>
      </c>
      <c r="J546">
        <v>154</v>
      </c>
      <c r="K546">
        <v>74</v>
      </c>
      <c r="L546">
        <v>64</v>
      </c>
      <c r="M546">
        <v>86</v>
      </c>
      <c r="P546" t="s">
        <v>51</v>
      </c>
      <c r="Q546" s="5">
        <f>IF(Teams[[#This Row],[LgWin]]="Y", 1,
IF(Teams[[#This Row],[LgWin]] = "N", 0, " "))</f>
        <v>0</v>
      </c>
      <c r="R546" t="s">
        <v>51</v>
      </c>
      <c r="S546" s="5">
        <f>IF(Teams[[#This Row],[WSWin]]="Y", 1,
IF(Teams[[#This Row],[WSWin]] = "N", 0, " "))</f>
        <v>0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3">
      <c r="A547">
        <v>1911</v>
      </c>
      <c r="B547" s="5" t="b">
        <f>Teams[[#This Row],[yearID]]&gt;=1973</f>
        <v>0</v>
      </c>
      <c r="C547" s="5" t="b">
        <f>Teams[[#This Row],[yearID]]&gt;=1903</f>
        <v>1</v>
      </c>
      <c r="D547" t="s">
        <v>157</v>
      </c>
      <c r="E547" t="s">
        <v>158</v>
      </c>
      <c r="F547" t="s">
        <v>159</v>
      </c>
      <c r="G547" s="5" t="str">
        <f>VLOOKUP(Teams[[#This Row],[franchID]],TeamsFranchises!$A$2:$D$121,2,FALSE)</f>
        <v>Atlanta Braves</v>
      </c>
      <c r="I547">
        <v>8</v>
      </c>
      <c r="J547">
        <v>156</v>
      </c>
      <c r="K547">
        <v>75</v>
      </c>
      <c r="L547">
        <v>44</v>
      </c>
      <c r="M547">
        <v>107</v>
      </c>
      <c r="P547" t="s">
        <v>51</v>
      </c>
      <c r="Q547" s="5">
        <f>IF(Teams[[#This Row],[LgWin]]="Y", 1,
IF(Teams[[#This Row],[LgWin]] = "N", 0, " "))</f>
        <v>0</v>
      </c>
      <c r="R547" t="s">
        <v>51</v>
      </c>
      <c r="S547" s="5">
        <f>IF(Teams[[#This Row],[WSWin]]="Y", 1,
IF(Teams[[#This Row],[WSWin]] = "N", 0, " "))</f>
        <v>0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3">
      <c r="A548">
        <v>1911</v>
      </c>
      <c r="B548" s="5" t="b">
        <f>Teams[[#This Row],[yearID]]&gt;=1973</f>
        <v>0</v>
      </c>
      <c r="C548" s="5" t="b">
        <f>Teams[[#This Row],[yearID]]&gt;=1903</f>
        <v>1</v>
      </c>
      <c r="D548" t="s">
        <v>410</v>
      </c>
      <c r="E548" t="s">
        <v>415</v>
      </c>
      <c r="F548" t="s">
        <v>416</v>
      </c>
      <c r="G548" s="5" t="str">
        <f>VLOOKUP(Teams[[#This Row],[franchID]],TeamsFranchises!$A$2:$D$121,2,FALSE)</f>
        <v>Chicago White Sox</v>
      </c>
      <c r="I548">
        <v>5</v>
      </c>
      <c r="J548">
        <v>154</v>
      </c>
      <c r="K548">
        <v>78</v>
      </c>
      <c r="L548">
        <v>77</v>
      </c>
      <c r="M548">
        <v>74</v>
      </c>
      <c r="P548" t="s">
        <v>51</v>
      </c>
      <c r="Q548" s="5">
        <f>IF(Teams[[#This Row],[LgWin]]="Y", 1,
IF(Teams[[#This Row],[LgWin]] = "N", 0, " "))</f>
        <v>0</v>
      </c>
      <c r="R548" t="s">
        <v>51</v>
      </c>
      <c r="S548" s="5">
        <f>IF(Teams[[#This Row],[WSWin]]="Y", 1,
IF(Teams[[#This Row],[WSWin]] = "N", 0, " "))</f>
        <v>0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3">
      <c r="A549">
        <v>1911</v>
      </c>
      <c r="B549" s="5" t="b">
        <f>Teams[[#This Row],[yearID]]&gt;=1973</f>
        <v>0</v>
      </c>
      <c r="C549" s="5" t="b">
        <f>Teams[[#This Row],[yearID]]&gt;=1903</f>
        <v>1</v>
      </c>
      <c r="D549" t="s">
        <v>157</v>
      </c>
      <c r="E549" t="s">
        <v>161</v>
      </c>
      <c r="F549" t="s">
        <v>162</v>
      </c>
      <c r="G549" s="5" t="str">
        <f>VLOOKUP(Teams[[#This Row],[franchID]],TeamsFranchises!$A$2:$D$121,2,FALSE)</f>
        <v>Chicago Cubs</v>
      </c>
      <c r="I549">
        <v>2</v>
      </c>
      <c r="J549">
        <v>157</v>
      </c>
      <c r="K549">
        <v>84</v>
      </c>
      <c r="L549">
        <v>92</v>
      </c>
      <c r="M549">
        <v>62</v>
      </c>
      <c r="P549" t="s">
        <v>51</v>
      </c>
      <c r="Q549" s="5">
        <f>IF(Teams[[#This Row],[LgWin]]="Y", 1,
IF(Teams[[#This Row],[LgWin]] = "N", 0, " "))</f>
        <v>0</v>
      </c>
      <c r="R549" t="s">
        <v>51</v>
      </c>
      <c r="S549" s="5">
        <f>IF(Teams[[#This Row],[WSWin]]="Y", 1,
IF(Teams[[#This Row],[WSWin]] = "N", 0, " "))</f>
        <v>0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3">
      <c r="A550">
        <v>1911</v>
      </c>
      <c r="B550" s="5" t="b">
        <f>Teams[[#This Row],[yearID]]&gt;=1973</f>
        <v>0</v>
      </c>
      <c r="C550" s="5" t="b">
        <f>Teams[[#This Row],[yearID]]&gt;=1903</f>
        <v>1</v>
      </c>
      <c r="D550" t="s">
        <v>157</v>
      </c>
      <c r="E550" t="s">
        <v>167</v>
      </c>
      <c r="F550" t="s">
        <v>167</v>
      </c>
      <c r="G550" s="5" t="str">
        <f>VLOOKUP(Teams[[#This Row],[franchID]],TeamsFranchises!$A$2:$D$121,2,FALSE)</f>
        <v>Cincinnati Reds</v>
      </c>
      <c r="I550">
        <v>6</v>
      </c>
      <c r="J550">
        <v>159</v>
      </c>
      <c r="K550">
        <v>82</v>
      </c>
      <c r="L550">
        <v>70</v>
      </c>
      <c r="M550">
        <v>83</v>
      </c>
      <c r="P550" t="s">
        <v>51</v>
      </c>
      <c r="Q550" s="5">
        <f>IF(Teams[[#This Row],[LgWin]]="Y", 1,
IF(Teams[[#This Row],[LgWin]] = "N", 0, " "))</f>
        <v>0</v>
      </c>
      <c r="R550" t="s">
        <v>51</v>
      </c>
      <c r="S550" s="5">
        <f>IF(Teams[[#This Row],[WSWin]]="Y", 1,
IF(Teams[[#This Row],[WSWin]] = "N", 0, " "))</f>
        <v>0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3">
      <c r="A551">
        <v>1911</v>
      </c>
      <c r="B551" s="5" t="b">
        <f>Teams[[#This Row],[yearID]]&gt;=1973</f>
        <v>0</v>
      </c>
      <c r="C551" s="5" t="b">
        <f>Teams[[#This Row],[yearID]]&gt;=1903</f>
        <v>1</v>
      </c>
      <c r="D551" t="s">
        <v>410</v>
      </c>
      <c r="E551" t="s">
        <v>64</v>
      </c>
      <c r="F551" t="s">
        <v>64</v>
      </c>
      <c r="G551" s="5" t="str">
        <f>VLOOKUP(Teams[[#This Row],[franchID]],TeamsFranchises!$A$2:$D$121,2,FALSE)</f>
        <v>Cleveland Indians</v>
      </c>
      <c r="I551">
        <v>3</v>
      </c>
      <c r="J551">
        <v>156</v>
      </c>
      <c r="K551">
        <v>77</v>
      </c>
      <c r="L551">
        <v>80</v>
      </c>
      <c r="M551">
        <v>73</v>
      </c>
      <c r="P551" t="s">
        <v>51</v>
      </c>
      <c r="Q551" s="5">
        <f>IF(Teams[[#This Row],[LgWin]]="Y", 1,
IF(Teams[[#This Row],[LgWin]] = "N", 0, " "))</f>
        <v>0</v>
      </c>
      <c r="R551" t="s">
        <v>51</v>
      </c>
      <c r="S551" s="5">
        <f>IF(Teams[[#This Row],[WSWin]]="Y", 1,
IF(Teams[[#This Row],[WSWin]] = "N", 0, " "))</f>
        <v>0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3">
      <c r="A552">
        <v>1911</v>
      </c>
      <c r="B552" s="5" t="b">
        <f>Teams[[#This Row],[yearID]]&gt;=1973</f>
        <v>0</v>
      </c>
      <c r="C552" s="5" t="b">
        <f>Teams[[#This Row],[yearID]]&gt;=1903</f>
        <v>1</v>
      </c>
      <c r="D552" t="s">
        <v>410</v>
      </c>
      <c r="E552" t="s">
        <v>419</v>
      </c>
      <c r="F552" t="s">
        <v>419</v>
      </c>
      <c r="G552" s="5" t="str">
        <f>VLOOKUP(Teams[[#This Row],[franchID]],TeamsFranchises!$A$2:$D$121,2,FALSE)</f>
        <v>Detroit Tigers</v>
      </c>
      <c r="I552">
        <v>2</v>
      </c>
      <c r="J552">
        <v>154</v>
      </c>
      <c r="K552">
        <v>76</v>
      </c>
      <c r="L552">
        <v>89</v>
      </c>
      <c r="M552">
        <v>65</v>
      </c>
      <c r="P552" t="s">
        <v>51</v>
      </c>
      <c r="Q552" s="5">
        <f>IF(Teams[[#This Row],[LgWin]]="Y", 1,
IF(Teams[[#This Row],[LgWin]] = "N", 0, " "))</f>
        <v>0</v>
      </c>
      <c r="R552" t="s">
        <v>51</v>
      </c>
      <c r="S552" s="5">
        <f>IF(Teams[[#This Row],[WSWin]]="Y", 1,
IF(Teams[[#This Row],[WSWin]] = "N", 0, " "))</f>
        <v>0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3">
      <c r="A553">
        <v>1911</v>
      </c>
      <c r="B553" s="5" t="b">
        <f>Teams[[#This Row],[yearID]]&gt;=1973</f>
        <v>0</v>
      </c>
      <c r="C553" s="5" t="b">
        <f>Teams[[#This Row],[yearID]]&gt;=1903</f>
        <v>1</v>
      </c>
      <c r="D553" t="s">
        <v>157</v>
      </c>
      <c r="E553" t="s">
        <v>242</v>
      </c>
      <c r="F553" t="s">
        <v>243</v>
      </c>
      <c r="G553" s="5" t="str">
        <f>VLOOKUP(Teams[[#This Row],[franchID]],TeamsFranchises!$A$2:$D$121,2,FALSE)</f>
        <v>San Francisco Giants</v>
      </c>
      <c r="I553">
        <v>1</v>
      </c>
      <c r="J553">
        <v>154</v>
      </c>
      <c r="K553">
        <v>75</v>
      </c>
      <c r="L553">
        <v>99</v>
      </c>
      <c r="M553">
        <v>54</v>
      </c>
      <c r="P553" t="s">
        <v>76</v>
      </c>
      <c r="Q553" s="5">
        <f>IF(Teams[[#This Row],[LgWin]]="Y", 1,
IF(Teams[[#This Row],[LgWin]] = "N", 0, " "))</f>
        <v>1</v>
      </c>
      <c r="R553" t="s">
        <v>51</v>
      </c>
      <c r="S553" s="5">
        <f>IF(Teams[[#This Row],[WSWin]]="Y", 1,
IF(Teams[[#This Row],[WSWin]] = "N", 0, " "))</f>
        <v>0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3">
      <c r="A554">
        <v>1911</v>
      </c>
      <c r="B554" s="5" t="b">
        <f>Teams[[#This Row],[yearID]]&gt;=1973</f>
        <v>0</v>
      </c>
      <c r="C554" s="5" t="b">
        <f>Teams[[#This Row],[yearID]]&gt;=1903</f>
        <v>1</v>
      </c>
      <c r="D554" t="s">
        <v>410</v>
      </c>
      <c r="E554" t="s">
        <v>436</v>
      </c>
      <c r="F554" t="s">
        <v>412</v>
      </c>
      <c r="G554" s="5" t="str">
        <f>VLOOKUP(Teams[[#This Row],[franchID]],TeamsFranchises!$A$2:$D$121,2,FALSE)</f>
        <v>New York Yankees</v>
      </c>
      <c r="I554">
        <v>6</v>
      </c>
      <c r="J554">
        <v>153</v>
      </c>
      <c r="K554">
        <v>77</v>
      </c>
      <c r="L554">
        <v>76</v>
      </c>
      <c r="M554">
        <v>76</v>
      </c>
      <c r="P554" t="s">
        <v>51</v>
      </c>
      <c r="Q554" s="5">
        <f>IF(Teams[[#This Row],[LgWin]]="Y", 1,
IF(Teams[[#This Row],[LgWin]] = "N", 0, " "))</f>
        <v>0</v>
      </c>
      <c r="R554" t="s">
        <v>51</v>
      </c>
      <c r="S554" s="5">
        <f>IF(Teams[[#This Row],[WSWin]]="Y", 1,
IF(Teams[[#This Row],[WSWin]] = "N", 0, " "))</f>
        <v>0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3">
      <c r="A555">
        <v>1911</v>
      </c>
      <c r="B555" s="5" t="b">
        <f>Teams[[#This Row],[yearID]]&gt;=1973</f>
        <v>0</v>
      </c>
      <c r="C555" s="5" t="b">
        <f>Teams[[#This Row],[yearID]]&gt;=1903</f>
        <v>1</v>
      </c>
      <c r="D555" t="s">
        <v>410</v>
      </c>
      <c r="E555" t="s">
        <v>226</v>
      </c>
      <c r="F555" t="s">
        <v>423</v>
      </c>
      <c r="G555" s="5" t="str">
        <f>VLOOKUP(Teams[[#This Row],[franchID]],TeamsFranchises!$A$2:$D$121,2,FALSE)</f>
        <v>Oakland Athletics</v>
      </c>
      <c r="I555">
        <v>1</v>
      </c>
      <c r="J555">
        <v>152</v>
      </c>
      <c r="K555">
        <v>75</v>
      </c>
      <c r="L555">
        <v>101</v>
      </c>
      <c r="M555">
        <v>50</v>
      </c>
      <c r="P555" t="s">
        <v>76</v>
      </c>
      <c r="Q555" s="5">
        <f>IF(Teams[[#This Row],[LgWin]]="Y", 1,
IF(Teams[[#This Row],[LgWin]] = "N", 0, " "))</f>
        <v>1</v>
      </c>
      <c r="R555" t="s">
        <v>76</v>
      </c>
      <c r="S555" s="5">
        <f>IF(Teams[[#This Row],[WSWin]]="Y", 1,
IF(Teams[[#This Row],[WSWin]] = "N", 0, " "))</f>
        <v>1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3">
      <c r="A556">
        <v>1911</v>
      </c>
      <c r="B556" s="5" t="b">
        <f>Teams[[#This Row],[yearID]]&gt;=1973</f>
        <v>0</v>
      </c>
      <c r="C556" s="5" t="b">
        <f>Teams[[#This Row],[yearID]]&gt;=1903</f>
        <v>1</v>
      </c>
      <c r="D556" t="s">
        <v>157</v>
      </c>
      <c r="E556" t="s">
        <v>122</v>
      </c>
      <c r="F556" t="s">
        <v>122</v>
      </c>
      <c r="G556" s="5" t="str">
        <f>VLOOKUP(Teams[[#This Row],[franchID]],TeamsFranchises!$A$2:$D$121,2,FALSE)</f>
        <v>Philadelphia Phillies</v>
      </c>
      <c r="I556">
        <v>4</v>
      </c>
      <c r="J556">
        <v>153</v>
      </c>
      <c r="K556">
        <v>76</v>
      </c>
      <c r="L556">
        <v>79</v>
      </c>
      <c r="M556">
        <v>73</v>
      </c>
      <c r="P556" t="s">
        <v>51</v>
      </c>
      <c r="Q556" s="5">
        <f>IF(Teams[[#This Row],[LgWin]]="Y", 1,
IF(Teams[[#This Row],[LgWin]] = "N", 0, " "))</f>
        <v>0</v>
      </c>
      <c r="R556" t="s">
        <v>51</v>
      </c>
      <c r="S556" s="5">
        <f>IF(Teams[[#This Row],[WSWin]]="Y", 1,
IF(Teams[[#This Row],[WSWin]] = "N", 0, " "))</f>
        <v>0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3">
      <c r="A557">
        <v>1911</v>
      </c>
      <c r="B557" s="5" t="b">
        <f>Teams[[#This Row],[yearID]]&gt;=1973</f>
        <v>0</v>
      </c>
      <c r="C557" s="5" t="b">
        <f>Teams[[#This Row],[yearID]]&gt;=1903</f>
        <v>1</v>
      </c>
      <c r="D557" t="s">
        <v>157</v>
      </c>
      <c r="E557" t="s">
        <v>229</v>
      </c>
      <c r="F557" t="s">
        <v>229</v>
      </c>
      <c r="G557" s="5" t="str">
        <f>VLOOKUP(Teams[[#This Row],[franchID]],TeamsFranchises!$A$2:$D$121,2,FALSE)</f>
        <v>Pittsburgh Pirates</v>
      </c>
      <c r="I557">
        <v>3</v>
      </c>
      <c r="J557">
        <v>155</v>
      </c>
      <c r="K557">
        <v>78</v>
      </c>
      <c r="L557">
        <v>85</v>
      </c>
      <c r="M557">
        <v>69</v>
      </c>
      <c r="P557" t="s">
        <v>51</v>
      </c>
      <c r="Q557" s="5">
        <f>IF(Teams[[#This Row],[LgWin]]="Y", 1,
IF(Teams[[#This Row],[LgWin]] = "N", 0, " "))</f>
        <v>0</v>
      </c>
      <c r="R557" t="s">
        <v>51</v>
      </c>
      <c r="S557" s="5">
        <f>IF(Teams[[#This Row],[WSWin]]="Y", 1,
IF(Teams[[#This Row],[WSWin]] = "N", 0, " "))</f>
        <v>0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3">
      <c r="A558">
        <v>1911</v>
      </c>
      <c r="B558" s="5" t="b">
        <f>Teams[[#This Row],[yearID]]&gt;=1973</f>
        <v>0</v>
      </c>
      <c r="C558" s="5" t="b">
        <f>Teams[[#This Row],[yearID]]&gt;=1903</f>
        <v>1</v>
      </c>
      <c r="D558" t="s">
        <v>410</v>
      </c>
      <c r="E558" t="s">
        <v>431</v>
      </c>
      <c r="F558" t="s">
        <v>95</v>
      </c>
      <c r="G558" s="5" t="str">
        <f>VLOOKUP(Teams[[#This Row],[franchID]],TeamsFranchises!$A$2:$D$121,2,FALSE)</f>
        <v>Baltimore Orioles</v>
      </c>
      <c r="I558">
        <v>8</v>
      </c>
      <c r="J558">
        <v>152</v>
      </c>
      <c r="K558">
        <v>78</v>
      </c>
      <c r="L558">
        <v>45</v>
      </c>
      <c r="M558">
        <v>107</v>
      </c>
      <c r="P558" t="s">
        <v>51</v>
      </c>
      <c r="Q558" s="5">
        <f>IF(Teams[[#This Row],[LgWin]]="Y", 1,
IF(Teams[[#This Row],[LgWin]] = "N", 0, " "))</f>
        <v>0</v>
      </c>
      <c r="R558" t="s">
        <v>51</v>
      </c>
      <c r="S558" s="5">
        <f>IF(Teams[[#This Row],[WSWin]]="Y", 1,
IF(Teams[[#This Row],[WSWin]] = "N", 0, " "))</f>
        <v>0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3">
      <c r="A559">
        <v>1911</v>
      </c>
      <c r="B559" s="5" t="b">
        <f>Teams[[#This Row],[yearID]]&gt;=1973</f>
        <v>0</v>
      </c>
      <c r="C559" s="5" t="b">
        <f>Teams[[#This Row],[yearID]]&gt;=1903</f>
        <v>1</v>
      </c>
      <c r="D559" t="s">
        <v>157</v>
      </c>
      <c r="E559" t="s">
        <v>396</v>
      </c>
      <c r="F559" t="s">
        <v>154</v>
      </c>
      <c r="G559" s="5" t="str">
        <f>VLOOKUP(Teams[[#This Row],[franchID]],TeamsFranchises!$A$2:$D$121,2,FALSE)</f>
        <v>St. Louis Cardinals</v>
      </c>
      <c r="I559">
        <v>5</v>
      </c>
      <c r="J559">
        <v>158</v>
      </c>
      <c r="K559">
        <v>79</v>
      </c>
      <c r="L559">
        <v>75</v>
      </c>
      <c r="M559">
        <v>74</v>
      </c>
      <c r="P559" t="s">
        <v>51</v>
      </c>
      <c r="Q559" s="5">
        <f>IF(Teams[[#This Row],[LgWin]]="Y", 1,
IF(Teams[[#This Row],[LgWin]] = "N", 0, " "))</f>
        <v>0</v>
      </c>
      <c r="R559" t="s">
        <v>51</v>
      </c>
      <c r="S559" s="5">
        <f>IF(Teams[[#This Row],[WSWin]]="Y", 1,
IF(Teams[[#This Row],[WSWin]] = "N", 0, " "))</f>
        <v>0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3">
      <c r="A560">
        <v>1911</v>
      </c>
      <c r="B560" s="5" t="b">
        <f>Teams[[#This Row],[yearID]]&gt;=1973</f>
        <v>0</v>
      </c>
      <c r="C560" s="5" t="b">
        <f>Teams[[#This Row],[yearID]]&gt;=1903</f>
        <v>1</v>
      </c>
      <c r="D560" t="s">
        <v>410</v>
      </c>
      <c r="E560" t="s">
        <v>425</v>
      </c>
      <c r="F560" t="s">
        <v>426</v>
      </c>
      <c r="G560" s="5" t="str">
        <f>VLOOKUP(Teams[[#This Row],[franchID]],TeamsFranchises!$A$2:$D$121,2,FALSE)</f>
        <v>Minnesota Twins</v>
      </c>
      <c r="I560">
        <v>7</v>
      </c>
      <c r="J560">
        <v>154</v>
      </c>
      <c r="K560">
        <v>77</v>
      </c>
      <c r="L560">
        <v>64</v>
      </c>
      <c r="M560">
        <v>90</v>
      </c>
      <c r="P560" t="s">
        <v>51</v>
      </c>
      <c r="Q560" s="5">
        <f>IF(Teams[[#This Row],[LgWin]]="Y", 1,
IF(Teams[[#This Row],[LgWin]] = "N", 0, " "))</f>
        <v>0</v>
      </c>
      <c r="R560" t="s">
        <v>51</v>
      </c>
      <c r="S560" s="5">
        <f>IF(Teams[[#This Row],[WSWin]]="Y", 1,
IF(Teams[[#This Row],[WSWin]] = "N", 0, " "))</f>
        <v>0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3">
      <c r="A561">
        <v>1912</v>
      </c>
      <c r="B561" s="5" t="b">
        <f>Teams[[#This Row],[yearID]]&gt;=1973</f>
        <v>0</v>
      </c>
      <c r="C561" s="5" t="b">
        <f>Teams[[#This Row],[yearID]]&gt;=1903</f>
        <v>1</v>
      </c>
      <c r="D561" t="s">
        <v>410</v>
      </c>
      <c r="E561" t="s">
        <v>54</v>
      </c>
      <c r="F561" t="s">
        <v>54</v>
      </c>
      <c r="G561" s="5" t="str">
        <f>VLOOKUP(Teams[[#This Row],[franchID]],TeamsFranchises!$A$2:$D$121,2,FALSE)</f>
        <v>Boston Red Sox</v>
      </c>
      <c r="I561">
        <v>1</v>
      </c>
      <c r="J561">
        <v>154</v>
      </c>
      <c r="K561">
        <v>78</v>
      </c>
      <c r="L561">
        <v>105</v>
      </c>
      <c r="M561">
        <v>47</v>
      </c>
      <c r="P561" t="s">
        <v>76</v>
      </c>
      <c r="Q561" s="5">
        <f>IF(Teams[[#This Row],[LgWin]]="Y", 1,
IF(Teams[[#This Row],[LgWin]] = "N", 0, " "))</f>
        <v>1</v>
      </c>
      <c r="R561" t="s">
        <v>76</v>
      </c>
      <c r="S561" s="5">
        <f>IF(Teams[[#This Row],[WSWin]]="Y", 1,
IF(Teams[[#This Row],[WSWin]] = "N", 0, " "))</f>
        <v>1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3">
      <c r="A562">
        <v>1912</v>
      </c>
      <c r="B562" s="5" t="b">
        <f>Teams[[#This Row],[yearID]]&gt;=1973</f>
        <v>0</v>
      </c>
      <c r="C562" s="5" t="b">
        <f>Teams[[#This Row],[yearID]]&gt;=1903</f>
        <v>1</v>
      </c>
      <c r="D562" t="s">
        <v>157</v>
      </c>
      <c r="E562" t="s">
        <v>262</v>
      </c>
      <c r="F562" t="s">
        <v>260</v>
      </c>
      <c r="G562" s="5" t="str">
        <f>VLOOKUP(Teams[[#This Row],[franchID]],TeamsFranchises!$A$2:$D$121,2,FALSE)</f>
        <v>Los Angeles Dodgers</v>
      </c>
      <c r="I562">
        <v>7</v>
      </c>
      <c r="J562">
        <v>153</v>
      </c>
      <c r="K562">
        <v>76</v>
      </c>
      <c r="L562">
        <v>58</v>
      </c>
      <c r="M562">
        <v>95</v>
      </c>
      <c r="P562" t="s">
        <v>51</v>
      </c>
      <c r="Q562" s="5">
        <f>IF(Teams[[#This Row],[LgWin]]="Y", 1,
IF(Teams[[#This Row],[LgWin]] = "N", 0, " "))</f>
        <v>0</v>
      </c>
      <c r="R562" t="s">
        <v>51</v>
      </c>
      <c r="S562" s="5">
        <f>IF(Teams[[#This Row],[WSWin]]="Y", 1,
IF(Teams[[#This Row],[WSWin]] = "N", 0, " "))</f>
        <v>0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3">
      <c r="A563">
        <v>1912</v>
      </c>
      <c r="B563" s="5" t="b">
        <f>Teams[[#This Row],[yearID]]&gt;=1973</f>
        <v>0</v>
      </c>
      <c r="C563" s="5" t="b">
        <f>Teams[[#This Row],[yearID]]&gt;=1903</f>
        <v>1</v>
      </c>
      <c r="D563" t="s">
        <v>157</v>
      </c>
      <c r="E563" t="s">
        <v>158</v>
      </c>
      <c r="F563" t="s">
        <v>159</v>
      </c>
      <c r="G563" s="5" t="str">
        <f>VLOOKUP(Teams[[#This Row],[franchID]],TeamsFranchises!$A$2:$D$121,2,FALSE)</f>
        <v>Atlanta Braves</v>
      </c>
      <c r="I563">
        <v>8</v>
      </c>
      <c r="J563">
        <v>155</v>
      </c>
      <c r="K563">
        <v>79</v>
      </c>
      <c r="L563">
        <v>52</v>
      </c>
      <c r="M563">
        <v>101</v>
      </c>
      <c r="P563" t="s">
        <v>51</v>
      </c>
      <c r="Q563" s="5">
        <f>IF(Teams[[#This Row],[LgWin]]="Y", 1,
IF(Teams[[#This Row],[LgWin]] = "N", 0, " "))</f>
        <v>0</v>
      </c>
      <c r="R563" t="s">
        <v>51</v>
      </c>
      <c r="S563" s="5">
        <f>IF(Teams[[#This Row],[WSWin]]="Y", 1,
IF(Teams[[#This Row],[WSWin]] = "N", 0, " "))</f>
        <v>0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3">
      <c r="A564">
        <v>1912</v>
      </c>
      <c r="B564" s="5" t="b">
        <f>Teams[[#This Row],[yearID]]&gt;=1973</f>
        <v>0</v>
      </c>
      <c r="C564" s="5" t="b">
        <f>Teams[[#This Row],[yearID]]&gt;=1903</f>
        <v>1</v>
      </c>
      <c r="D564" t="s">
        <v>410</v>
      </c>
      <c r="E564" t="s">
        <v>415</v>
      </c>
      <c r="F564" t="s">
        <v>416</v>
      </c>
      <c r="G564" s="5" t="str">
        <f>VLOOKUP(Teams[[#This Row],[franchID]],TeamsFranchises!$A$2:$D$121,2,FALSE)</f>
        <v>Chicago White Sox</v>
      </c>
      <c r="I564">
        <v>4</v>
      </c>
      <c r="J564">
        <v>158</v>
      </c>
      <c r="K564">
        <v>78</v>
      </c>
      <c r="L564">
        <v>78</v>
      </c>
      <c r="M564">
        <v>76</v>
      </c>
      <c r="P564" t="s">
        <v>51</v>
      </c>
      <c r="Q564" s="5">
        <f>IF(Teams[[#This Row],[LgWin]]="Y", 1,
IF(Teams[[#This Row],[LgWin]] = "N", 0, " "))</f>
        <v>0</v>
      </c>
      <c r="R564" t="s">
        <v>51</v>
      </c>
      <c r="S564" s="5">
        <f>IF(Teams[[#This Row],[WSWin]]="Y", 1,
IF(Teams[[#This Row],[WSWin]] = "N", 0, " "))</f>
        <v>0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3">
      <c r="A565">
        <v>1912</v>
      </c>
      <c r="B565" s="5" t="b">
        <f>Teams[[#This Row],[yearID]]&gt;=1973</f>
        <v>0</v>
      </c>
      <c r="C565" s="5" t="b">
        <f>Teams[[#This Row],[yearID]]&gt;=1903</f>
        <v>1</v>
      </c>
      <c r="D565" t="s">
        <v>157</v>
      </c>
      <c r="E565" t="s">
        <v>161</v>
      </c>
      <c r="F565" t="s">
        <v>162</v>
      </c>
      <c r="G565" s="5" t="str">
        <f>VLOOKUP(Teams[[#This Row],[franchID]],TeamsFranchises!$A$2:$D$121,2,FALSE)</f>
        <v>Chicago Cubs</v>
      </c>
      <c r="I565">
        <v>3</v>
      </c>
      <c r="J565">
        <v>152</v>
      </c>
      <c r="K565">
        <v>78</v>
      </c>
      <c r="L565">
        <v>91</v>
      </c>
      <c r="M565">
        <v>59</v>
      </c>
      <c r="P565" t="s">
        <v>51</v>
      </c>
      <c r="Q565" s="5">
        <f>IF(Teams[[#This Row],[LgWin]]="Y", 1,
IF(Teams[[#This Row],[LgWin]] = "N", 0, " "))</f>
        <v>0</v>
      </c>
      <c r="R565" t="s">
        <v>51</v>
      </c>
      <c r="S565" s="5">
        <f>IF(Teams[[#This Row],[WSWin]]="Y", 1,
IF(Teams[[#This Row],[WSWin]] = "N", 0, " "))</f>
        <v>0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3">
      <c r="A566">
        <v>1912</v>
      </c>
      <c r="B566" s="5" t="b">
        <f>Teams[[#This Row],[yearID]]&gt;=1973</f>
        <v>0</v>
      </c>
      <c r="C566" s="5" t="b">
        <f>Teams[[#This Row],[yearID]]&gt;=1903</f>
        <v>1</v>
      </c>
      <c r="D566" t="s">
        <v>157</v>
      </c>
      <c r="E566" t="s">
        <v>167</v>
      </c>
      <c r="F566" t="s">
        <v>167</v>
      </c>
      <c r="G566" s="5" t="str">
        <f>VLOOKUP(Teams[[#This Row],[franchID]],TeamsFranchises!$A$2:$D$121,2,FALSE)</f>
        <v>Cincinnati Reds</v>
      </c>
      <c r="I566">
        <v>4</v>
      </c>
      <c r="J566">
        <v>155</v>
      </c>
      <c r="K566">
        <v>77</v>
      </c>
      <c r="L566">
        <v>75</v>
      </c>
      <c r="M566">
        <v>78</v>
      </c>
      <c r="P566" t="s">
        <v>51</v>
      </c>
      <c r="Q566" s="5">
        <f>IF(Teams[[#This Row],[LgWin]]="Y", 1,
IF(Teams[[#This Row],[LgWin]] = "N", 0, " "))</f>
        <v>0</v>
      </c>
      <c r="R566" t="s">
        <v>51</v>
      </c>
      <c r="S566" s="5">
        <f>IF(Teams[[#This Row],[WSWin]]="Y", 1,
IF(Teams[[#This Row],[WSWin]] = "N", 0, " "))</f>
        <v>0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3">
      <c r="A567">
        <v>1912</v>
      </c>
      <c r="B567" s="5" t="b">
        <f>Teams[[#This Row],[yearID]]&gt;=1973</f>
        <v>0</v>
      </c>
      <c r="C567" s="5" t="b">
        <f>Teams[[#This Row],[yearID]]&gt;=1903</f>
        <v>1</v>
      </c>
      <c r="D567" t="s">
        <v>410</v>
      </c>
      <c r="E567" t="s">
        <v>64</v>
      </c>
      <c r="F567" t="s">
        <v>64</v>
      </c>
      <c r="G567" s="5" t="str">
        <f>VLOOKUP(Teams[[#This Row],[franchID]],TeamsFranchises!$A$2:$D$121,2,FALSE)</f>
        <v>Cleveland Indians</v>
      </c>
      <c r="I567">
        <v>5</v>
      </c>
      <c r="J567">
        <v>155</v>
      </c>
      <c r="K567">
        <v>77</v>
      </c>
      <c r="L567">
        <v>75</v>
      </c>
      <c r="M567">
        <v>78</v>
      </c>
      <c r="P567" t="s">
        <v>51</v>
      </c>
      <c r="Q567" s="5">
        <f>IF(Teams[[#This Row],[LgWin]]="Y", 1,
IF(Teams[[#This Row],[LgWin]] = "N", 0, " "))</f>
        <v>0</v>
      </c>
      <c r="R567" t="s">
        <v>51</v>
      </c>
      <c r="S567" s="5">
        <f>IF(Teams[[#This Row],[WSWin]]="Y", 1,
IF(Teams[[#This Row],[WSWin]] = "N", 0, " "))</f>
        <v>0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3">
      <c r="A568">
        <v>1912</v>
      </c>
      <c r="B568" s="5" t="b">
        <f>Teams[[#This Row],[yearID]]&gt;=1973</f>
        <v>0</v>
      </c>
      <c r="C568" s="5" t="b">
        <f>Teams[[#This Row],[yearID]]&gt;=1903</f>
        <v>1</v>
      </c>
      <c r="D568" t="s">
        <v>410</v>
      </c>
      <c r="E568" t="s">
        <v>419</v>
      </c>
      <c r="F568" t="s">
        <v>419</v>
      </c>
      <c r="G568" s="5" t="str">
        <f>VLOOKUP(Teams[[#This Row],[franchID]],TeamsFranchises!$A$2:$D$121,2,FALSE)</f>
        <v>Detroit Tigers</v>
      </c>
      <c r="I568">
        <v>6</v>
      </c>
      <c r="J568">
        <v>154</v>
      </c>
      <c r="K568">
        <v>76</v>
      </c>
      <c r="L568">
        <v>69</v>
      </c>
      <c r="M568">
        <v>84</v>
      </c>
      <c r="P568" t="s">
        <v>51</v>
      </c>
      <c r="Q568" s="5">
        <f>IF(Teams[[#This Row],[LgWin]]="Y", 1,
IF(Teams[[#This Row],[LgWin]] = "N", 0, " "))</f>
        <v>0</v>
      </c>
      <c r="R568" t="s">
        <v>51</v>
      </c>
      <c r="S568" s="5">
        <f>IF(Teams[[#This Row],[WSWin]]="Y", 1,
IF(Teams[[#This Row],[WSWin]] = "N", 0, " "))</f>
        <v>0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3">
      <c r="A569">
        <v>1912</v>
      </c>
      <c r="B569" s="5" t="b">
        <f>Teams[[#This Row],[yearID]]&gt;=1973</f>
        <v>0</v>
      </c>
      <c r="C569" s="5" t="b">
        <f>Teams[[#This Row],[yearID]]&gt;=1903</f>
        <v>1</v>
      </c>
      <c r="D569" t="s">
        <v>157</v>
      </c>
      <c r="E569" t="s">
        <v>242</v>
      </c>
      <c r="F569" t="s">
        <v>243</v>
      </c>
      <c r="G569" s="5" t="str">
        <f>VLOOKUP(Teams[[#This Row],[franchID]],TeamsFranchises!$A$2:$D$121,2,FALSE)</f>
        <v>San Francisco Giants</v>
      </c>
      <c r="I569">
        <v>1</v>
      </c>
      <c r="J569">
        <v>154</v>
      </c>
      <c r="K569">
        <v>76</v>
      </c>
      <c r="L569">
        <v>103</v>
      </c>
      <c r="M569">
        <v>48</v>
      </c>
      <c r="P569" t="s">
        <v>76</v>
      </c>
      <c r="Q569" s="5">
        <f>IF(Teams[[#This Row],[LgWin]]="Y", 1,
IF(Teams[[#This Row],[LgWin]] = "N", 0, " "))</f>
        <v>1</v>
      </c>
      <c r="R569" t="s">
        <v>51</v>
      </c>
      <c r="S569" s="5">
        <f>IF(Teams[[#This Row],[WSWin]]="Y", 1,
IF(Teams[[#This Row],[WSWin]] = "N", 0, " "))</f>
        <v>0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3">
      <c r="A570">
        <v>1912</v>
      </c>
      <c r="B570" s="5" t="b">
        <f>Teams[[#This Row],[yearID]]&gt;=1973</f>
        <v>0</v>
      </c>
      <c r="C570" s="5" t="b">
        <f>Teams[[#This Row],[yearID]]&gt;=1903</f>
        <v>1</v>
      </c>
      <c r="D570" t="s">
        <v>410</v>
      </c>
      <c r="E570" t="s">
        <v>436</v>
      </c>
      <c r="F570" t="s">
        <v>412</v>
      </c>
      <c r="G570" s="5" t="str">
        <f>VLOOKUP(Teams[[#This Row],[franchID]],TeamsFranchises!$A$2:$D$121,2,FALSE)</f>
        <v>New York Yankees</v>
      </c>
      <c r="I570">
        <v>8</v>
      </c>
      <c r="J570">
        <v>153</v>
      </c>
      <c r="K570">
        <v>76</v>
      </c>
      <c r="L570">
        <v>50</v>
      </c>
      <c r="M570">
        <v>102</v>
      </c>
      <c r="P570" t="s">
        <v>51</v>
      </c>
      <c r="Q570" s="5">
        <f>IF(Teams[[#This Row],[LgWin]]="Y", 1,
IF(Teams[[#This Row],[LgWin]] = "N", 0, " "))</f>
        <v>0</v>
      </c>
      <c r="R570" t="s">
        <v>51</v>
      </c>
      <c r="S570" s="5">
        <f>IF(Teams[[#This Row],[WSWin]]="Y", 1,
IF(Teams[[#This Row],[WSWin]] = "N", 0, " "))</f>
        <v>0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3">
      <c r="A571">
        <v>1912</v>
      </c>
      <c r="B571" s="5" t="b">
        <f>Teams[[#This Row],[yearID]]&gt;=1973</f>
        <v>0</v>
      </c>
      <c r="C571" s="5" t="b">
        <f>Teams[[#This Row],[yearID]]&gt;=1903</f>
        <v>1</v>
      </c>
      <c r="D571" t="s">
        <v>410</v>
      </c>
      <c r="E571" t="s">
        <v>226</v>
      </c>
      <c r="F571" t="s">
        <v>423</v>
      </c>
      <c r="G571" s="5" t="str">
        <f>VLOOKUP(Teams[[#This Row],[franchID]],TeamsFranchises!$A$2:$D$121,2,FALSE)</f>
        <v>Oakland Athletics</v>
      </c>
      <c r="I571">
        <v>3</v>
      </c>
      <c r="J571">
        <v>153</v>
      </c>
      <c r="K571">
        <v>77</v>
      </c>
      <c r="L571">
        <v>90</v>
      </c>
      <c r="M571">
        <v>62</v>
      </c>
      <c r="P571" t="s">
        <v>51</v>
      </c>
      <c r="Q571" s="5">
        <f>IF(Teams[[#This Row],[LgWin]]="Y", 1,
IF(Teams[[#This Row],[LgWin]] = "N", 0, " "))</f>
        <v>0</v>
      </c>
      <c r="R571" t="s">
        <v>51</v>
      </c>
      <c r="S571" s="5">
        <f>IF(Teams[[#This Row],[WSWin]]="Y", 1,
IF(Teams[[#This Row],[WSWin]] = "N", 0, " "))</f>
        <v>0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3">
      <c r="A572">
        <v>1912</v>
      </c>
      <c r="B572" s="5" t="b">
        <f>Teams[[#This Row],[yearID]]&gt;=1973</f>
        <v>0</v>
      </c>
      <c r="C572" s="5" t="b">
        <f>Teams[[#This Row],[yearID]]&gt;=1903</f>
        <v>1</v>
      </c>
      <c r="D572" t="s">
        <v>157</v>
      </c>
      <c r="E572" t="s">
        <v>122</v>
      </c>
      <c r="F572" t="s">
        <v>122</v>
      </c>
      <c r="G572" s="5" t="str">
        <f>VLOOKUP(Teams[[#This Row],[franchID]],TeamsFranchises!$A$2:$D$121,2,FALSE)</f>
        <v>Philadelphia Phillies</v>
      </c>
      <c r="I572">
        <v>5</v>
      </c>
      <c r="J572">
        <v>152</v>
      </c>
      <c r="K572">
        <v>75</v>
      </c>
      <c r="L572">
        <v>73</v>
      </c>
      <c r="M572">
        <v>79</v>
      </c>
      <c r="P572" t="s">
        <v>51</v>
      </c>
      <c r="Q572" s="5">
        <f>IF(Teams[[#This Row],[LgWin]]="Y", 1,
IF(Teams[[#This Row],[LgWin]] = "N", 0, " "))</f>
        <v>0</v>
      </c>
      <c r="R572" t="s">
        <v>51</v>
      </c>
      <c r="S572" s="5">
        <f>IF(Teams[[#This Row],[WSWin]]="Y", 1,
IF(Teams[[#This Row],[WSWin]] = "N", 0, " "))</f>
        <v>0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3">
      <c r="A573">
        <v>1912</v>
      </c>
      <c r="B573" s="5" t="b">
        <f>Teams[[#This Row],[yearID]]&gt;=1973</f>
        <v>0</v>
      </c>
      <c r="C573" s="5" t="b">
        <f>Teams[[#This Row],[yearID]]&gt;=1903</f>
        <v>1</v>
      </c>
      <c r="D573" t="s">
        <v>157</v>
      </c>
      <c r="E573" t="s">
        <v>229</v>
      </c>
      <c r="F573" t="s">
        <v>229</v>
      </c>
      <c r="G573" s="5" t="str">
        <f>VLOOKUP(Teams[[#This Row],[franchID]],TeamsFranchises!$A$2:$D$121,2,FALSE)</f>
        <v>Pittsburgh Pirates</v>
      </c>
      <c r="I573">
        <v>2</v>
      </c>
      <c r="J573">
        <v>152</v>
      </c>
      <c r="K573">
        <v>75</v>
      </c>
      <c r="L573">
        <v>93</v>
      </c>
      <c r="M573">
        <v>58</v>
      </c>
      <c r="P573" t="s">
        <v>51</v>
      </c>
      <c r="Q573" s="5">
        <f>IF(Teams[[#This Row],[LgWin]]="Y", 1,
IF(Teams[[#This Row],[LgWin]] = "N", 0, " "))</f>
        <v>0</v>
      </c>
      <c r="R573" t="s">
        <v>51</v>
      </c>
      <c r="S573" s="5">
        <f>IF(Teams[[#This Row],[WSWin]]="Y", 1,
IF(Teams[[#This Row],[WSWin]] = "N", 0, " "))</f>
        <v>0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3">
      <c r="A574">
        <v>1912</v>
      </c>
      <c r="B574" s="5" t="b">
        <f>Teams[[#This Row],[yearID]]&gt;=1973</f>
        <v>0</v>
      </c>
      <c r="C574" s="5" t="b">
        <f>Teams[[#This Row],[yearID]]&gt;=1903</f>
        <v>1</v>
      </c>
      <c r="D574" t="s">
        <v>410</v>
      </c>
      <c r="E574" t="s">
        <v>431</v>
      </c>
      <c r="F574" t="s">
        <v>95</v>
      </c>
      <c r="G574" s="5" t="str">
        <f>VLOOKUP(Teams[[#This Row],[franchID]],TeamsFranchises!$A$2:$D$121,2,FALSE)</f>
        <v>Baltimore Orioles</v>
      </c>
      <c r="I574">
        <v>7</v>
      </c>
      <c r="J574">
        <v>157</v>
      </c>
      <c r="K574">
        <v>79</v>
      </c>
      <c r="L574">
        <v>53</v>
      </c>
      <c r="M574">
        <v>101</v>
      </c>
      <c r="P574" t="s">
        <v>51</v>
      </c>
      <c r="Q574" s="5">
        <f>IF(Teams[[#This Row],[LgWin]]="Y", 1,
IF(Teams[[#This Row],[LgWin]] = "N", 0, " "))</f>
        <v>0</v>
      </c>
      <c r="R574" t="s">
        <v>51</v>
      </c>
      <c r="S574" s="5">
        <f>IF(Teams[[#This Row],[WSWin]]="Y", 1,
IF(Teams[[#This Row],[WSWin]] = "N", 0, " "))</f>
        <v>0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3">
      <c r="A575">
        <v>1912</v>
      </c>
      <c r="B575" s="5" t="b">
        <f>Teams[[#This Row],[yearID]]&gt;=1973</f>
        <v>0</v>
      </c>
      <c r="C575" s="5" t="b">
        <f>Teams[[#This Row],[yearID]]&gt;=1903</f>
        <v>1</v>
      </c>
      <c r="D575" t="s">
        <v>157</v>
      </c>
      <c r="E575" t="s">
        <v>396</v>
      </c>
      <c r="F575" t="s">
        <v>154</v>
      </c>
      <c r="G575" s="5" t="str">
        <f>VLOOKUP(Teams[[#This Row],[franchID]],TeamsFranchises!$A$2:$D$121,2,FALSE)</f>
        <v>St. Louis Cardinals</v>
      </c>
      <c r="I575">
        <v>6</v>
      </c>
      <c r="J575">
        <v>153</v>
      </c>
      <c r="K575">
        <v>77</v>
      </c>
      <c r="L575">
        <v>63</v>
      </c>
      <c r="M575">
        <v>90</v>
      </c>
      <c r="P575" t="s">
        <v>51</v>
      </c>
      <c r="Q575" s="5">
        <f>IF(Teams[[#This Row],[LgWin]]="Y", 1,
IF(Teams[[#This Row],[LgWin]] = "N", 0, " "))</f>
        <v>0</v>
      </c>
      <c r="R575" t="s">
        <v>51</v>
      </c>
      <c r="S575" s="5">
        <f>IF(Teams[[#This Row],[WSWin]]="Y", 1,
IF(Teams[[#This Row],[WSWin]] = "N", 0, " "))</f>
        <v>0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3">
      <c r="A576">
        <v>1912</v>
      </c>
      <c r="B576" s="5" t="b">
        <f>Teams[[#This Row],[yearID]]&gt;=1973</f>
        <v>0</v>
      </c>
      <c r="C576" s="5" t="b">
        <f>Teams[[#This Row],[yearID]]&gt;=1903</f>
        <v>1</v>
      </c>
      <c r="D576" t="s">
        <v>410</v>
      </c>
      <c r="E576" t="s">
        <v>425</v>
      </c>
      <c r="F576" t="s">
        <v>426</v>
      </c>
      <c r="G576" s="5" t="str">
        <f>VLOOKUP(Teams[[#This Row],[franchID]],TeamsFranchises!$A$2:$D$121,2,FALSE)</f>
        <v>Minnesota Twins</v>
      </c>
      <c r="I576">
        <v>2</v>
      </c>
      <c r="J576">
        <v>154</v>
      </c>
      <c r="K576">
        <v>78</v>
      </c>
      <c r="L576">
        <v>91</v>
      </c>
      <c r="M576">
        <v>61</v>
      </c>
      <c r="P576" t="s">
        <v>51</v>
      </c>
      <c r="Q576" s="5">
        <f>IF(Teams[[#This Row],[LgWin]]="Y", 1,
IF(Teams[[#This Row],[LgWin]] = "N", 0, " "))</f>
        <v>0</v>
      </c>
      <c r="R576" t="s">
        <v>51</v>
      </c>
      <c r="S576" s="5">
        <f>IF(Teams[[#This Row],[WSWin]]="Y", 1,
IF(Teams[[#This Row],[WSWin]] = "N", 0, " "))</f>
        <v>0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3">
      <c r="A577">
        <v>1913</v>
      </c>
      <c r="B577" s="5" t="b">
        <f>Teams[[#This Row],[yearID]]&gt;=1973</f>
        <v>0</v>
      </c>
      <c r="C577" s="5" t="b">
        <f>Teams[[#This Row],[yearID]]&gt;=1903</f>
        <v>1</v>
      </c>
      <c r="D577" t="s">
        <v>410</v>
      </c>
      <c r="E577" t="s">
        <v>54</v>
      </c>
      <c r="F577" t="s">
        <v>54</v>
      </c>
      <c r="G577" s="5" t="str">
        <f>VLOOKUP(Teams[[#This Row],[franchID]],TeamsFranchises!$A$2:$D$121,2,FALSE)</f>
        <v>Boston Red Sox</v>
      </c>
      <c r="I577">
        <v>4</v>
      </c>
      <c r="J577">
        <v>151</v>
      </c>
      <c r="K577">
        <v>75</v>
      </c>
      <c r="L577">
        <v>79</v>
      </c>
      <c r="M577">
        <v>71</v>
      </c>
      <c r="P577" t="s">
        <v>51</v>
      </c>
      <c r="Q577" s="5">
        <f>IF(Teams[[#This Row],[LgWin]]="Y", 1,
IF(Teams[[#This Row],[LgWin]] = "N", 0, " "))</f>
        <v>0</v>
      </c>
      <c r="R577" t="s">
        <v>51</v>
      </c>
      <c r="S577" s="5">
        <f>IF(Teams[[#This Row],[WSWin]]="Y", 1,
IF(Teams[[#This Row],[WSWin]] = "N", 0, " "))</f>
        <v>0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3">
      <c r="A578">
        <v>1913</v>
      </c>
      <c r="B578" s="5" t="b">
        <f>Teams[[#This Row],[yearID]]&gt;=1973</f>
        <v>0</v>
      </c>
      <c r="C578" s="5" t="b">
        <f>Teams[[#This Row],[yearID]]&gt;=1903</f>
        <v>1</v>
      </c>
      <c r="D578" t="s">
        <v>157</v>
      </c>
      <c r="E578" t="s">
        <v>262</v>
      </c>
      <c r="F578" t="s">
        <v>260</v>
      </c>
      <c r="G578" s="5" t="str">
        <f>VLOOKUP(Teams[[#This Row],[franchID]],TeamsFranchises!$A$2:$D$121,2,FALSE)</f>
        <v>Los Angeles Dodgers</v>
      </c>
      <c r="I578">
        <v>6</v>
      </c>
      <c r="J578">
        <v>152</v>
      </c>
      <c r="K578">
        <v>77</v>
      </c>
      <c r="L578">
        <v>65</v>
      </c>
      <c r="M578">
        <v>84</v>
      </c>
      <c r="P578" t="s">
        <v>51</v>
      </c>
      <c r="Q578" s="5">
        <f>IF(Teams[[#This Row],[LgWin]]="Y", 1,
IF(Teams[[#This Row],[LgWin]] = "N", 0, " "))</f>
        <v>0</v>
      </c>
      <c r="R578" t="s">
        <v>51</v>
      </c>
      <c r="S578" s="5">
        <f>IF(Teams[[#This Row],[WSWin]]="Y", 1,
IF(Teams[[#This Row],[WSWin]] = "N", 0, " "))</f>
        <v>0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3">
      <c r="A579">
        <v>1913</v>
      </c>
      <c r="B579" s="5" t="b">
        <f>Teams[[#This Row],[yearID]]&gt;=1973</f>
        <v>0</v>
      </c>
      <c r="C579" s="5" t="b">
        <f>Teams[[#This Row],[yearID]]&gt;=1903</f>
        <v>1</v>
      </c>
      <c r="D579" t="s">
        <v>157</v>
      </c>
      <c r="E579" t="s">
        <v>158</v>
      </c>
      <c r="F579" t="s">
        <v>159</v>
      </c>
      <c r="G579" s="5" t="str">
        <f>VLOOKUP(Teams[[#This Row],[franchID]],TeamsFranchises!$A$2:$D$121,2,FALSE)</f>
        <v>Atlanta Braves</v>
      </c>
      <c r="I579">
        <v>5</v>
      </c>
      <c r="J579">
        <v>154</v>
      </c>
      <c r="K579">
        <v>77</v>
      </c>
      <c r="L579">
        <v>69</v>
      </c>
      <c r="M579">
        <v>82</v>
      </c>
      <c r="P579" t="s">
        <v>51</v>
      </c>
      <c r="Q579" s="5">
        <f>IF(Teams[[#This Row],[LgWin]]="Y", 1,
IF(Teams[[#This Row],[LgWin]] = "N", 0, " "))</f>
        <v>0</v>
      </c>
      <c r="R579" t="s">
        <v>51</v>
      </c>
      <c r="S579" s="5">
        <f>IF(Teams[[#This Row],[WSWin]]="Y", 1,
IF(Teams[[#This Row],[WSWin]] = "N", 0, " "))</f>
        <v>0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3">
      <c r="A580">
        <v>1913</v>
      </c>
      <c r="B580" s="5" t="b">
        <f>Teams[[#This Row],[yearID]]&gt;=1973</f>
        <v>0</v>
      </c>
      <c r="C580" s="5" t="b">
        <f>Teams[[#This Row],[yearID]]&gt;=1903</f>
        <v>1</v>
      </c>
      <c r="D580" t="s">
        <v>410</v>
      </c>
      <c r="E580" t="s">
        <v>415</v>
      </c>
      <c r="F580" t="s">
        <v>416</v>
      </c>
      <c r="G580" s="5" t="str">
        <f>VLOOKUP(Teams[[#This Row],[franchID]],TeamsFranchises!$A$2:$D$121,2,FALSE)</f>
        <v>Chicago White Sox</v>
      </c>
      <c r="I580">
        <v>5</v>
      </c>
      <c r="J580">
        <v>153</v>
      </c>
      <c r="K580">
        <v>77</v>
      </c>
      <c r="L580">
        <v>78</v>
      </c>
      <c r="M580">
        <v>74</v>
      </c>
      <c r="P580" t="s">
        <v>51</v>
      </c>
      <c r="Q580" s="5">
        <f>IF(Teams[[#This Row],[LgWin]]="Y", 1,
IF(Teams[[#This Row],[LgWin]] = "N", 0, " "))</f>
        <v>0</v>
      </c>
      <c r="R580" t="s">
        <v>51</v>
      </c>
      <c r="S580" s="5">
        <f>IF(Teams[[#This Row],[WSWin]]="Y", 1,
IF(Teams[[#This Row],[WSWin]] = "N", 0, " "))</f>
        <v>0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3">
      <c r="A581">
        <v>1913</v>
      </c>
      <c r="B581" s="5" t="b">
        <f>Teams[[#This Row],[yearID]]&gt;=1973</f>
        <v>0</v>
      </c>
      <c r="C581" s="5" t="b">
        <f>Teams[[#This Row],[yearID]]&gt;=1903</f>
        <v>1</v>
      </c>
      <c r="D581" t="s">
        <v>157</v>
      </c>
      <c r="E581" t="s">
        <v>161</v>
      </c>
      <c r="F581" t="s">
        <v>162</v>
      </c>
      <c r="G581" s="5" t="str">
        <f>VLOOKUP(Teams[[#This Row],[franchID]],TeamsFranchises!$A$2:$D$121,2,FALSE)</f>
        <v>Chicago Cubs</v>
      </c>
      <c r="I581">
        <v>3</v>
      </c>
      <c r="J581">
        <v>155</v>
      </c>
      <c r="K581">
        <v>76</v>
      </c>
      <c r="L581">
        <v>88</v>
      </c>
      <c r="M581">
        <v>65</v>
      </c>
      <c r="P581" t="s">
        <v>51</v>
      </c>
      <c r="Q581" s="5">
        <f>IF(Teams[[#This Row],[LgWin]]="Y", 1,
IF(Teams[[#This Row],[LgWin]] = "N", 0, " "))</f>
        <v>0</v>
      </c>
      <c r="R581" t="s">
        <v>51</v>
      </c>
      <c r="S581" s="5">
        <f>IF(Teams[[#This Row],[WSWin]]="Y", 1,
IF(Teams[[#This Row],[WSWin]] = "N", 0, " "))</f>
        <v>0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3">
      <c r="A582">
        <v>1913</v>
      </c>
      <c r="B582" s="5" t="b">
        <f>Teams[[#This Row],[yearID]]&gt;=1973</f>
        <v>0</v>
      </c>
      <c r="C582" s="5" t="b">
        <f>Teams[[#This Row],[yearID]]&gt;=1903</f>
        <v>1</v>
      </c>
      <c r="D582" t="s">
        <v>157</v>
      </c>
      <c r="E582" t="s">
        <v>167</v>
      </c>
      <c r="F582" t="s">
        <v>167</v>
      </c>
      <c r="G582" s="5" t="str">
        <f>VLOOKUP(Teams[[#This Row],[franchID]],TeamsFranchises!$A$2:$D$121,2,FALSE)</f>
        <v>Cincinnati Reds</v>
      </c>
      <c r="I582">
        <v>7</v>
      </c>
      <c r="J582">
        <v>156</v>
      </c>
      <c r="K582">
        <v>78</v>
      </c>
      <c r="L582">
        <v>64</v>
      </c>
      <c r="M582">
        <v>89</v>
      </c>
      <c r="P582" t="s">
        <v>51</v>
      </c>
      <c r="Q582" s="5">
        <f>IF(Teams[[#This Row],[LgWin]]="Y", 1,
IF(Teams[[#This Row],[LgWin]] = "N", 0, " "))</f>
        <v>0</v>
      </c>
      <c r="R582" t="s">
        <v>51</v>
      </c>
      <c r="S582" s="5">
        <f>IF(Teams[[#This Row],[WSWin]]="Y", 1,
IF(Teams[[#This Row],[WSWin]] = "N", 0, " "))</f>
        <v>0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3">
      <c r="A583">
        <v>1913</v>
      </c>
      <c r="B583" s="5" t="b">
        <f>Teams[[#This Row],[yearID]]&gt;=1973</f>
        <v>0</v>
      </c>
      <c r="C583" s="5" t="b">
        <f>Teams[[#This Row],[yearID]]&gt;=1903</f>
        <v>1</v>
      </c>
      <c r="D583" t="s">
        <v>410</v>
      </c>
      <c r="E583" t="s">
        <v>64</v>
      </c>
      <c r="F583" t="s">
        <v>64</v>
      </c>
      <c r="G583" s="5" t="str">
        <f>VLOOKUP(Teams[[#This Row],[franchID]],TeamsFranchises!$A$2:$D$121,2,FALSE)</f>
        <v>Cleveland Indians</v>
      </c>
      <c r="I583">
        <v>3</v>
      </c>
      <c r="J583">
        <v>155</v>
      </c>
      <c r="K583">
        <v>80</v>
      </c>
      <c r="L583">
        <v>86</v>
      </c>
      <c r="M583">
        <v>66</v>
      </c>
      <c r="P583" t="s">
        <v>51</v>
      </c>
      <c r="Q583" s="5">
        <f>IF(Teams[[#This Row],[LgWin]]="Y", 1,
IF(Teams[[#This Row],[LgWin]] = "N", 0, " "))</f>
        <v>0</v>
      </c>
      <c r="R583" t="s">
        <v>51</v>
      </c>
      <c r="S583" s="5">
        <f>IF(Teams[[#This Row],[WSWin]]="Y", 1,
IF(Teams[[#This Row],[WSWin]] = "N", 0, " "))</f>
        <v>0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3">
      <c r="A584">
        <v>1913</v>
      </c>
      <c r="B584" s="5" t="b">
        <f>Teams[[#This Row],[yearID]]&gt;=1973</f>
        <v>0</v>
      </c>
      <c r="C584" s="5" t="b">
        <f>Teams[[#This Row],[yearID]]&gt;=1903</f>
        <v>1</v>
      </c>
      <c r="D584" t="s">
        <v>410</v>
      </c>
      <c r="E584" t="s">
        <v>419</v>
      </c>
      <c r="F584" t="s">
        <v>419</v>
      </c>
      <c r="G584" s="5" t="str">
        <f>VLOOKUP(Teams[[#This Row],[franchID]],TeamsFranchises!$A$2:$D$121,2,FALSE)</f>
        <v>Detroit Tigers</v>
      </c>
      <c r="I584">
        <v>6</v>
      </c>
      <c r="J584">
        <v>153</v>
      </c>
      <c r="K584">
        <v>76</v>
      </c>
      <c r="L584">
        <v>66</v>
      </c>
      <c r="M584">
        <v>87</v>
      </c>
      <c r="P584" t="s">
        <v>51</v>
      </c>
      <c r="Q584" s="5">
        <f>IF(Teams[[#This Row],[LgWin]]="Y", 1,
IF(Teams[[#This Row],[LgWin]] = "N", 0, " "))</f>
        <v>0</v>
      </c>
      <c r="R584" t="s">
        <v>51</v>
      </c>
      <c r="S584" s="5">
        <f>IF(Teams[[#This Row],[WSWin]]="Y", 1,
IF(Teams[[#This Row],[WSWin]] = "N", 0, " "))</f>
        <v>0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3">
      <c r="A585">
        <v>1913</v>
      </c>
      <c r="B585" s="5" t="b">
        <f>Teams[[#This Row],[yearID]]&gt;=1973</f>
        <v>0</v>
      </c>
      <c r="C585" s="5" t="b">
        <f>Teams[[#This Row],[yearID]]&gt;=1903</f>
        <v>1</v>
      </c>
      <c r="D585" t="s">
        <v>157</v>
      </c>
      <c r="E585" t="s">
        <v>242</v>
      </c>
      <c r="F585" t="s">
        <v>243</v>
      </c>
      <c r="G585" s="5" t="str">
        <f>VLOOKUP(Teams[[#This Row],[franchID]],TeamsFranchises!$A$2:$D$121,2,FALSE)</f>
        <v>San Francisco Giants</v>
      </c>
      <c r="I585">
        <v>1</v>
      </c>
      <c r="J585">
        <v>156</v>
      </c>
      <c r="K585">
        <v>81</v>
      </c>
      <c r="L585">
        <v>101</v>
      </c>
      <c r="M585">
        <v>51</v>
      </c>
      <c r="P585" t="s">
        <v>76</v>
      </c>
      <c r="Q585" s="5">
        <f>IF(Teams[[#This Row],[LgWin]]="Y", 1,
IF(Teams[[#This Row],[LgWin]] = "N", 0, " "))</f>
        <v>1</v>
      </c>
      <c r="R585" t="s">
        <v>51</v>
      </c>
      <c r="S585" s="5">
        <f>IF(Teams[[#This Row],[WSWin]]="Y", 1,
IF(Teams[[#This Row],[WSWin]] = "N", 0, " "))</f>
        <v>0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3">
      <c r="A586">
        <v>1913</v>
      </c>
      <c r="B586" s="5" t="b">
        <f>Teams[[#This Row],[yearID]]&gt;=1973</f>
        <v>0</v>
      </c>
      <c r="C586" s="5" t="b">
        <f>Teams[[#This Row],[yearID]]&gt;=1903</f>
        <v>1</v>
      </c>
      <c r="D586" t="s">
        <v>410</v>
      </c>
      <c r="E586" t="s">
        <v>436</v>
      </c>
      <c r="F586" t="s">
        <v>412</v>
      </c>
      <c r="G586" s="5" t="str">
        <f>VLOOKUP(Teams[[#This Row],[franchID]],TeamsFranchises!$A$2:$D$121,2,FALSE)</f>
        <v>New York Yankees</v>
      </c>
      <c r="I586">
        <v>7</v>
      </c>
      <c r="J586">
        <v>153</v>
      </c>
      <c r="K586">
        <v>75</v>
      </c>
      <c r="L586">
        <v>57</v>
      </c>
      <c r="M586">
        <v>94</v>
      </c>
      <c r="P586" t="s">
        <v>51</v>
      </c>
      <c r="Q586" s="5">
        <f>IF(Teams[[#This Row],[LgWin]]="Y", 1,
IF(Teams[[#This Row],[LgWin]] = "N", 0, " "))</f>
        <v>0</v>
      </c>
      <c r="R586" t="s">
        <v>51</v>
      </c>
      <c r="S586" s="5">
        <f>IF(Teams[[#This Row],[WSWin]]="Y", 1,
IF(Teams[[#This Row],[WSWin]] = "N", 0, " "))</f>
        <v>0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3">
      <c r="A587">
        <v>1913</v>
      </c>
      <c r="B587" s="5" t="b">
        <f>Teams[[#This Row],[yearID]]&gt;=1973</f>
        <v>0</v>
      </c>
      <c r="C587" s="5" t="b">
        <f>Teams[[#This Row],[yearID]]&gt;=1903</f>
        <v>1</v>
      </c>
      <c r="D587" t="s">
        <v>410</v>
      </c>
      <c r="E587" t="s">
        <v>226</v>
      </c>
      <c r="F587" t="s">
        <v>423</v>
      </c>
      <c r="G587" s="5" t="str">
        <f>VLOOKUP(Teams[[#This Row],[franchID]],TeamsFranchises!$A$2:$D$121,2,FALSE)</f>
        <v>Oakland Athletics</v>
      </c>
      <c r="I587">
        <v>1</v>
      </c>
      <c r="J587">
        <v>153</v>
      </c>
      <c r="K587">
        <v>76</v>
      </c>
      <c r="L587">
        <v>96</v>
      </c>
      <c r="M587">
        <v>57</v>
      </c>
      <c r="P587" t="s">
        <v>76</v>
      </c>
      <c r="Q587" s="5">
        <f>IF(Teams[[#This Row],[LgWin]]="Y", 1,
IF(Teams[[#This Row],[LgWin]] = "N", 0, " "))</f>
        <v>1</v>
      </c>
      <c r="R587" t="s">
        <v>76</v>
      </c>
      <c r="S587" s="5">
        <f>IF(Teams[[#This Row],[WSWin]]="Y", 1,
IF(Teams[[#This Row],[WSWin]] = "N", 0, " "))</f>
        <v>1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3">
      <c r="A588">
        <v>1913</v>
      </c>
      <c r="B588" s="5" t="b">
        <f>Teams[[#This Row],[yearID]]&gt;=1973</f>
        <v>0</v>
      </c>
      <c r="C588" s="5" t="b">
        <f>Teams[[#This Row],[yearID]]&gt;=1903</f>
        <v>1</v>
      </c>
      <c r="D588" t="s">
        <v>157</v>
      </c>
      <c r="E588" t="s">
        <v>122</v>
      </c>
      <c r="F588" t="s">
        <v>122</v>
      </c>
      <c r="G588" s="5" t="str">
        <f>VLOOKUP(Teams[[#This Row],[franchID]],TeamsFranchises!$A$2:$D$121,2,FALSE)</f>
        <v>Philadelphia Phillies</v>
      </c>
      <c r="I588">
        <v>2</v>
      </c>
      <c r="J588">
        <v>159</v>
      </c>
      <c r="K588">
        <v>78</v>
      </c>
      <c r="L588">
        <v>88</v>
      </c>
      <c r="M588">
        <v>63</v>
      </c>
      <c r="P588" t="s">
        <v>51</v>
      </c>
      <c r="Q588" s="5">
        <f>IF(Teams[[#This Row],[LgWin]]="Y", 1,
IF(Teams[[#This Row],[LgWin]] = "N", 0, " "))</f>
        <v>0</v>
      </c>
      <c r="R588" t="s">
        <v>51</v>
      </c>
      <c r="S588" s="5">
        <f>IF(Teams[[#This Row],[WSWin]]="Y", 1,
IF(Teams[[#This Row],[WSWin]] = "N", 0, " "))</f>
        <v>0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3">
      <c r="A589">
        <v>1913</v>
      </c>
      <c r="B589" s="5" t="b">
        <f>Teams[[#This Row],[yearID]]&gt;=1973</f>
        <v>0</v>
      </c>
      <c r="C589" s="5" t="b">
        <f>Teams[[#This Row],[yearID]]&gt;=1903</f>
        <v>1</v>
      </c>
      <c r="D589" t="s">
        <v>157</v>
      </c>
      <c r="E589" t="s">
        <v>229</v>
      </c>
      <c r="F589" t="s">
        <v>229</v>
      </c>
      <c r="G589" s="5" t="str">
        <f>VLOOKUP(Teams[[#This Row],[franchID]],TeamsFranchises!$A$2:$D$121,2,FALSE)</f>
        <v>Pittsburgh Pirates</v>
      </c>
      <c r="I589">
        <v>4</v>
      </c>
      <c r="J589">
        <v>155</v>
      </c>
      <c r="K589">
        <v>79</v>
      </c>
      <c r="L589">
        <v>78</v>
      </c>
      <c r="M589">
        <v>71</v>
      </c>
      <c r="P589" t="s">
        <v>51</v>
      </c>
      <c r="Q589" s="5">
        <f>IF(Teams[[#This Row],[LgWin]]="Y", 1,
IF(Teams[[#This Row],[LgWin]] = "N", 0, " "))</f>
        <v>0</v>
      </c>
      <c r="R589" t="s">
        <v>51</v>
      </c>
      <c r="S589" s="5">
        <f>IF(Teams[[#This Row],[WSWin]]="Y", 1,
IF(Teams[[#This Row],[WSWin]] = "N", 0, " "))</f>
        <v>0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3">
      <c r="A590">
        <v>1913</v>
      </c>
      <c r="B590" s="5" t="b">
        <f>Teams[[#This Row],[yearID]]&gt;=1973</f>
        <v>0</v>
      </c>
      <c r="C590" s="5" t="b">
        <f>Teams[[#This Row],[yearID]]&gt;=1903</f>
        <v>1</v>
      </c>
      <c r="D590" t="s">
        <v>410</v>
      </c>
      <c r="E590" t="s">
        <v>431</v>
      </c>
      <c r="F590" t="s">
        <v>95</v>
      </c>
      <c r="G590" s="5" t="str">
        <f>VLOOKUP(Teams[[#This Row],[franchID]],TeamsFranchises!$A$2:$D$121,2,FALSE)</f>
        <v>Baltimore Orioles</v>
      </c>
      <c r="I590">
        <v>8</v>
      </c>
      <c r="J590">
        <v>155</v>
      </c>
      <c r="K590">
        <v>77</v>
      </c>
      <c r="L590">
        <v>57</v>
      </c>
      <c r="M590">
        <v>96</v>
      </c>
      <c r="P590" t="s">
        <v>51</v>
      </c>
      <c r="Q590" s="5">
        <f>IF(Teams[[#This Row],[LgWin]]="Y", 1,
IF(Teams[[#This Row],[LgWin]] = "N", 0, " "))</f>
        <v>0</v>
      </c>
      <c r="R590" t="s">
        <v>51</v>
      </c>
      <c r="S590" s="5">
        <f>IF(Teams[[#This Row],[WSWin]]="Y", 1,
IF(Teams[[#This Row],[WSWin]] = "N", 0, " "))</f>
        <v>0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3">
      <c r="A591">
        <v>1913</v>
      </c>
      <c r="B591" s="5" t="b">
        <f>Teams[[#This Row],[yearID]]&gt;=1973</f>
        <v>0</v>
      </c>
      <c r="C591" s="5" t="b">
        <f>Teams[[#This Row],[yearID]]&gt;=1903</f>
        <v>1</v>
      </c>
      <c r="D591" t="s">
        <v>157</v>
      </c>
      <c r="E591" t="s">
        <v>396</v>
      </c>
      <c r="F591" t="s">
        <v>154</v>
      </c>
      <c r="G591" s="5" t="str">
        <f>VLOOKUP(Teams[[#This Row],[franchID]],TeamsFranchises!$A$2:$D$121,2,FALSE)</f>
        <v>St. Louis Cardinals</v>
      </c>
      <c r="I591">
        <v>8</v>
      </c>
      <c r="J591">
        <v>153</v>
      </c>
      <c r="K591">
        <v>74</v>
      </c>
      <c r="L591">
        <v>51</v>
      </c>
      <c r="M591">
        <v>99</v>
      </c>
      <c r="P591" t="s">
        <v>51</v>
      </c>
      <c r="Q591" s="5">
        <f>IF(Teams[[#This Row],[LgWin]]="Y", 1,
IF(Teams[[#This Row],[LgWin]] = "N", 0, " "))</f>
        <v>0</v>
      </c>
      <c r="R591" t="s">
        <v>51</v>
      </c>
      <c r="S591" s="5">
        <f>IF(Teams[[#This Row],[WSWin]]="Y", 1,
IF(Teams[[#This Row],[WSWin]] = "N", 0, " "))</f>
        <v>0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3">
      <c r="A592">
        <v>1913</v>
      </c>
      <c r="B592" s="5" t="b">
        <f>Teams[[#This Row],[yearID]]&gt;=1973</f>
        <v>0</v>
      </c>
      <c r="C592" s="5" t="b">
        <f>Teams[[#This Row],[yearID]]&gt;=1903</f>
        <v>1</v>
      </c>
      <c r="D592" t="s">
        <v>410</v>
      </c>
      <c r="E592" t="s">
        <v>425</v>
      </c>
      <c r="F592" t="s">
        <v>426</v>
      </c>
      <c r="G592" s="5" t="str">
        <f>VLOOKUP(Teams[[#This Row],[franchID]],TeamsFranchises!$A$2:$D$121,2,FALSE)</f>
        <v>Minnesota Twins</v>
      </c>
      <c r="I592">
        <v>2</v>
      </c>
      <c r="J592">
        <v>155</v>
      </c>
      <c r="K592">
        <v>78</v>
      </c>
      <c r="L592">
        <v>90</v>
      </c>
      <c r="M592">
        <v>64</v>
      </c>
      <c r="P592" t="s">
        <v>51</v>
      </c>
      <c r="Q592" s="5">
        <f>IF(Teams[[#This Row],[LgWin]]="Y", 1,
IF(Teams[[#This Row],[LgWin]] = "N", 0, " "))</f>
        <v>0</v>
      </c>
      <c r="R592" t="s">
        <v>51</v>
      </c>
      <c r="S592" s="5">
        <f>IF(Teams[[#This Row],[WSWin]]="Y", 1,
IF(Teams[[#This Row],[WSWin]] = "N", 0, " "))</f>
        <v>0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3">
      <c r="A593">
        <v>1914</v>
      </c>
      <c r="B593" s="5" t="b">
        <f>Teams[[#This Row],[yearID]]&gt;=1973</f>
        <v>0</v>
      </c>
      <c r="C593" s="5" t="b">
        <f>Teams[[#This Row],[yearID]]&gt;=1903</f>
        <v>1</v>
      </c>
      <c r="D593" t="s">
        <v>460</v>
      </c>
      <c r="E593" t="s">
        <v>461</v>
      </c>
      <c r="F593" t="s">
        <v>462</v>
      </c>
      <c r="G593" s="5" t="str">
        <f>VLOOKUP(Teams[[#This Row],[franchID]],TeamsFranchises!$A$2:$D$121,2,FALSE)</f>
        <v>Baltimore Terrapins</v>
      </c>
      <c r="I593">
        <v>3</v>
      </c>
      <c r="J593">
        <v>160</v>
      </c>
      <c r="L593">
        <v>84</v>
      </c>
      <c r="M593">
        <v>70</v>
      </c>
      <c r="P593" t="s">
        <v>51</v>
      </c>
      <c r="Q593" s="5">
        <f>IF(Teams[[#This Row],[LgWin]]="Y", 1,
IF(Teams[[#This Row],[LgWin]] = "N", 0, " "))</f>
        <v>0</v>
      </c>
      <c r="S593" s="5" t="str">
        <f>IF(Teams[[#This Row],[WSWin]]="Y", 1,
IF(Teams[[#This Row],[WSWin]] = "N", 0, " "))</f>
        <v xml:space="preserve"> 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3">
      <c r="A594">
        <v>1914</v>
      </c>
      <c r="B594" s="5" t="b">
        <f>Teams[[#This Row],[yearID]]&gt;=1973</f>
        <v>0</v>
      </c>
      <c r="C594" s="5" t="b">
        <f>Teams[[#This Row],[yearID]]&gt;=1903</f>
        <v>1</v>
      </c>
      <c r="D594" t="s">
        <v>410</v>
      </c>
      <c r="E594" t="s">
        <v>54</v>
      </c>
      <c r="F594" t="s">
        <v>54</v>
      </c>
      <c r="G594" s="5" t="str">
        <f>VLOOKUP(Teams[[#This Row],[franchID]],TeamsFranchises!$A$2:$D$121,2,FALSE)</f>
        <v>Boston Red Sox</v>
      </c>
      <c r="I594">
        <v>2</v>
      </c>
      <c r="J594">
        <v>159</v>
      </c>
      <c r="K594">
        <v>79</v>
      </c>
      <c r="L594">
        <v>91</v>
      </c>
      <c r="M594">
        <v>62</v>
      </c>
      <c r="P594" t="s">
        <v>51</v>
      </c>
      <c r="Q594" s="5">
        <f>IF(Teams[[#This Row],[LgWin]]="Y", 1,
IF(Teams[[#This Row],[LgWin]] = "N", 0, " "))</f>
        <v>0</v>
      </c>
      <c r="R594" t="s">
        <v>51</v>
      </c>
      <c r="S594" s="5">
        <f>IF(Teams[[#This Row],[WSWin]]="Y", 1,
IF(Teams[[#This Row],[WSWin]] = "N", 0, " "))</f>
        <v>0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3">
      <c r="A595">
        <v>1914</v>
      </c>
      <c r="B595" s="5" t="b">
        <f>Teams[[#This Row],[yearID]]&gt;=1973</f>
        <v>0</v>
      </c>
      <c r="C595" s="5" t="b">
        <f>Teams[[#This Row],[yearID]]&gt;=1903</f>
        <v>1</v>
      </c>
      <c r="D595" t="s">
        <v>460</v>
      </c>
      <c r="E595" t="s">
        <v>464</v>
      </c>
      <c r="F595" t="s">
        <v>465</v>
      </c>
      <c r="G595" s="5" t="str">
        <f>VLOOKUP(Teams[[#This Row],[franchID]],TeamsFranchises!$A$2:$D$121,2,FALSE)</f>
        <v>Brooklyn Tip-Tops</v>
      </c>
      <c r="I595">
        <v>5</v>
      </c>
      <c r="J595">
        <v>157</v>
      </c>
      <c r="L595">
        <v>77</v>
      </c>
      <c r="M595">
        <v>77</v>
      </c>
      <c r="P595" t="s">
        <v>51</v>
      </c>
      <c r="Q595" s="5">
        <f>IF(Teams[[#This Row],[LgWin]]="Y", 1,
IF(Teams[[#This Row],[LgWin]] = "N", 0, " "))</f>
        <v>0</v>
      </c>
      <c r="S595" s="5" t="str">
        <f>IF(Teams[[#This Row],[WSWin]]="Y", 1,
IF(Teams[[#This Row],[WSWin]] = "N", 0, " "))</f>
        <v xml:space="preserve"> 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3">
      <c r="A596">
        <v>1914</v>
      </c>
      <c r="B596" s="5" t="b">
        <f>Teams[[#This Row],[yearID]]&gt;=1973</f>
        <v>0</v>
      </c>
      <c r="C596" s="5" t="b">
        <f>Teams[[#This Row],[yearID]]&gt;=1903</f>
        <v>1</v>
      </c>
      <c r="D596" t="s">
        <v>157</v>
      </c>
      <c r="E596" t="s">
        <v>262</v>
      </c>
      <c r="F596" t="s">
        <v>260</v>
      </c>
      <c r="G596" s="5" t="str">
        <f>VLOOKUP(Teams[[#This Row],[franchID]],TeamsFranchises!$A$2:$D$121,2,FALSE)</f>
        <v>Los Angeles Dodgers</v>
      </c>
      <c r="I596">
        <v>5</v>
      </c>
      <c r="J596">
        <v>154</v>
      </c>
      <c r="K596">
        <v>79</v>
      </c>
      <c r="L596">
        <v>75</v>
      </c>
      <c r="M596">
        <v>79</v>
      </c>
      <c r="P596" t="s">
        <v>51</v>
      </c>
      <c r="Q596" s="5">
        <f>IF(Teams[[#This Row],[LgWin]]="Y", 1,
IF(Teams[[#This Row],[LgWin]] = "N", 0, " "))</f>
        <v>0</v>
      </c>
      <c r="R596" t="s">
        <v>51</v>
      </c>
      <c r="S596" s="5">
        <f>IF(Teams[[#This Row],[WSWin]]="Y", 1,
IF(Teams[[#This Row],[WSWin]] = "N", 0, " "))</f>
        <v>0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3">
      <c r="A597">
        <v>1914</v>
      </c>
      <c r="B597" s="5" t="b">
        <f>Teams[[#This Row],[yearID]]&gt;=1973</f>
        <v>0</v>
      </c>
      <c r="C597" s="5" t="b">
        <f>Teams[[#This Row],[yearID]]&gt;=1903</f>
        <v>1</v>
      </c>
      <c r="D597" t="s">
        <v>157</v>
      </c>
      <c r="E597" t="s">
        <v>158</v>
      </c>
      <c r="F597" t="s">
        <v>159</v>
      </c>
      <c r="G597" s="5" t="str">
        <f>VLOOKUP(Teams[[#This Row],[franchID]],TeamsFranchises!$A$2:$D$121,2,FALSE)</f>
        <v>Atlanta Braves</v>
      </c>
      <c r="I597">
        <v>1</v>
      </c>
      <c r="J597">
        <v>158</v>
      </c>
      <c r="K597">
        <v>79</v>
      </c>
      <c r="L597">
        <v>94</v>
      </c>
      <c r="M597">
        <v>59</v>
      </c>
      <c r="P597" t="s">
        <v>76</v>
      </c>
      <c r="Q597" s="5">
        <f>IF(Teams[[#This Row],[LgWin]]="Y", 1,
IF(Teams[[#This Row],[LgWin]] = "N", 0, " "))</f>
        <v>1</v>
      </c>
      <c r="R597" t="s">
        <v>76</v>
      </c>
      <c r="S597" s="5">
        <f>IF(Teams[[#This Row],[WSWin]]="Y", 1,
IF(Teams[[#This Row],[WSWin]] = "N", 0, " "))</f>
        <v>1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3">
      <c r="A598">
        <v>1914</v>
      </c>
      <c r="B598" s="5" t="b">
        <f>Teams[[#This Row],[yearID]]&gt;=1973</f>
        <v>0</v>
      </c>
      <c r="C598" s="5" t="b">
        <f>Teams[[#This Row],[yearID]]&gt;=1903</f>
        <v>1</v>
      </c>
      <c r="D598" t="s">
        <v>460</v>
      </c>
      <c r="E598" t="s">
        <v>192</v>
      </c>
      <c r="F598" t="s">
        <v>468</v>
      </c>
      <c r="G598" s="5" t="str">
        <f>VLOOKUP(Teams[[#This Row],[franchID]],TeamsFranchises!$A$2:$D$121,2,FALSE)</f>
        <v>Buffalo Bisons</v>
      </c>
      <c r="I598">
        <v>4</v>
      </c>
      <c r="J598">
        <v>155</v>
      </c>
      <c r="L598">
        <v>80</v>
      </c>
      <c r="M598">
        <v>71</v>
      </c>
      <c r="P598" t="s">
        <v>51</v>
      </c>
      <c r="Q598" s="5">
        <f>IF(Teams[[#This Row],[LgWin]]="Y", 1,
IF(Teams[[#This Row],[LgWin]] = "N", 0, " "))</f>
        <v>0</v>
      </c>
      <c r="S598" s="5" t="str">
        <f>IF(Teams[[#This Row],[WSWin]]="Y", 1,
IF(Teams[[#This Row],[WSWin]] = "N", 0, " "))</f>
        <v xml:space="preserve"> 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3">
      <c r="A599">
        <v>1914</v>
      </c>
      <c r="B599" s="5" t="b">
        <f>Teams[[#This Row],[yearID]]&gt;=1973</f>
        <v>0</v>
      </c>
      <c r="C599" s="5" t="b">
        <f>Teams[[#This Row],[yearID]]&gt;=1903</f>
        <v>1</v>
      </c>
      <c r="D599" t="s">
        <v>410</v>
      </c>
      <c r="E599" t="s">
        <v>415</v>
      </c>
      <c r="F599" t="s">
        <v>416</v>
      </c>
      <c r="G599" s="5" t="str">
        <f>VLOOKUP(Teams[[#This Row],[franchID]],TeamsFranchises!$A$2:$D$121,2,FALSE)</f>
        <v>Chicago White Sox</v>
      </c>
      <c r="I599">
        <v>6</v>
      </c>
      <c r="J599">
        <v>157</v>
      </c>
      <c r="K599">
        <v>81</v>
      </c>
      <c r="L599">
        <v>70</v>
      </c>
      <c r="M599">
        <v>84</v>
      </c>
      <c r="P599" t="s">
        <v>51</v>
      </c>
      <c r="Q599" s="5">
        <f>IF(Teams[[#This Row],[LgWin]]="Y", 1,
IF(Teams[[#This Row],[LgWin]] = "N", 0, " "))</f>
        <v>0</v>
      </c>
      <c r="R599" t="s">
        <v>51</v>
      </c>
      <c r="S599" s="5">
        <f>IF(Teams[[#This Row],[WSWin]]="Y", 1,
IF(Teams[[#This Row],[WSWin]] = "N", 0, " "))</f>
        <v>0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3">
      <c r="A600">
        <v>1914</v>
      </c>
      <c r="B600" s="5" t="b">
        <f>Teams[[#This Row],[yearID]]&gt;=1973</f>
        <v>0</v>
      </c>
      <c r="C600" s="5" t="b">
        <f>Teams[[#This Row],[yearID]]&gt;=1903</f>
        <v>1</v>
      </c>
      <c r="D600" t="s">
        <v>460</v>
      </c>
      <c r="E600" t="s">
        <v>470</v>
      </c>
      <c r="F600" t="s">
        <v>471</v>
      </c>
      <c r="G600" s="5" t="str">
        <f>VLOOKUP(Teams[[#This Row],[franchID]],TeamsFranchises!$A$2:$D$121,2,FALSE)</f>
        <v>Chicago Whales</v>
      </c>
      <c r="I600">
        <v>2</v>
      </c>
      <c r="J600">
        <v>157</v>
      </c>
      <c r="L600">
        <v>87</v>
      </c>
      <c r="M600">
        <v>67</v>
      </c>
      <c r="P600" t="s">
        <v>51</v>
      </c>
      <c r="Q600" s="5">
        <f>IF(Teams[[#This Row],[LgWin]]="Y", 1,
IF(Teams[[#This Row],[LgWin]] = "N", 0, " "))</f>
        <v>0</v>
      </c>
      <c r="S600" s="5" t="str">
        <f>IF(Teams[[#This Row],[WSWin]]="Y", 1,
IF(Teams[[#This Row],[WSWin]] = "N", 0, " "))</f>
        <v xml:space="preserve"> 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3">
      <c r="A601">
        <v>1914</v>
      </c>
      <c r="B601" s="5" t="b">
        <f>Teams[[#This Row],[yearID]]&gt;=1973</f>
        <v>0</v>
      </c>
      <c r="C601" s="5" t="b">
        <f>Teams[[#This Row],[yearID]]&gt;=1903</f>
        <v>1</v>
      </c>
      <c r="D601" t="s">
        <v>157</v>
      </c>
      <c r="E601" t="s">
        <v>161</v>
      </c>
      <c r="F601" t="s">
        <v>162</v>
      </c>
      <c r="G601" s="5" t="str">
        <f>VLOOKUP(Teams[[#This Row],[franchID]],TeamsFranchises!$A$2:$D$121,2,FALSE)</f>
        <v>Chicago Cubs</v>
      </c>
      <c r="I601">
        <v>4</v>
      </c>
      <c r="J601">
        <v>156</v>
      </c>
      <c r="K601">
        <v>76</v>
      </c>
      <c r="L601">
        <v>78</v>
      </c>
      <c r="M601">
        <v>76</v>
      </c>
      <c r="P601" t="s">
        <v>51</v>
      </c>
      <c r="Q601" s="5">
        <f>IF(Teams[[#This Row],[LgWin]]="Y", 1,
IF(Teams[[#This Row],[LgWin]] = "N", 0, " "))</f>
        <v>0</v>
      </c>
      <c r="R601" t="s">
        <v>51</v>
      </c>
      <c r="S601" s="5">
        <f>IF(Teams[[#This Row],[WSWin]]="Y", 1,
IF(Teams[[#This Row],[WSWin]] = "N", 0, " "))</f>
        <v>0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3">
      <c r="A602">
        <v>1914</v>
      </c>
      <c r="B602" s="5" t="b">
        <f>Teams[[#This Row],[yearID]]&gt;=1973</f>
        <v>0</v>
      </c>
      <c r="C602" s="5" t="b">
        <f>Teams[[#This Row],[yearID]]&gt;=1903</f>
        <v>1</v>
      </c>
      <c r="D602" t="s">
        <v>157</v>
      </c>
      <c r="E602" t="s">
        <v>167</v>
      </c>
      <c r="F602" t="s">
        <v>167</v>
      </c>
      <c r="G602" s="5" t="str">
        <f>VLOOKUP(Teams[[#This Row],[franchID]],TeamsFranchises!$A$2:$D$121,2,FALSE)</f>
        <v>Cincinnati Reds</v>
      </c>
      <c r="I602">
        <v>8</v>
      </c>
      <c r="J602">
        <v>157</v>
      </c>
      <c r="K602">
        <v>77</v>
      </c>
      <c r="L602">
        <v>60</v>
      </c>
      <c r="M602">
        <v>94</v>
      </c>
      <c r="P602" t="s">
        <v>51</v>
      </c>
      <c r="Q602" s="5">
        <f>IF(Teams[[#This Row],[LgWin]]="Y", 1,
IF(Teams[[#This Row],[LgWin]] = "N", 0, " "))</f>
        <v>0</v>
      </c>
      <c r="R602" t="s">
        <v>51</v>
      </c>
      <c r="S602" s="5">
        <f>IF(Teams[[#This Row],[WSWin]]="Y", 1,
IF(Teams[[#This Row],[WSWin]] = "N", 0, " "))</f>
        <v>0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3">
      <c r="A603">
        <v>1914</v>
      </c>
      <c r="B603" s="5" t="b">
        <f>Teams[[#This Row],[yearID]]&gt;=1973</f>
        <v>0</v>
      </c>
      <c r="C603" s="5" t="b">
        <f>Teams[[#This Row],[yearID]]&gt;=1903</f>
        <v>1</v>
      </c>
      <c r="D603" t="s">
        <v>410</v>
      </c>
      <c r="E603" t="s">
        <v>64</v>
      </c>
      <c r="F603" t="s">
        <v>64</v>
      </c>
      <c r="G603" s="5" t="str">
        <f>VLOOKUP(Teams[[#This Row],[franchID]],TeamsFranchises!$A$2:$D$121,2,FALSE)</f>
        <v>Cleveland Indians</v>
      </c>
      <c r="I603">
        <v>8</v>
      </c>
      <c r="J603">
        <v>157</v>
      </c>
      <c r="K603">
        <v>79</v>
      </c>
      <c r="L603">
        <v>51</v>
      </c>
      <c r="M603">
        <v>102</v>
      </c>
      <c r="P603" t="s">
        <v>51</v>
      </c>
      <c r="Q603" s="5">
        <f>IF(Teams[[#This Row],[LgWin]]="Y", 1,
IF(Teams[[#This Row],[LgWin]] = "N", 0, " "))</f>
        <v>0</v>
      </c>
      <c r="R603" t="s">
        <v>51</v>
      </c>
      <c r="S603" s="5">
        <f>IF(Teams[[#This Row],[WSWin]]="Y", 1,
IF(Teams[[#This Row],[WSWin]] = "N", 0, " "))</f>
        <v>0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3">
      <c r="A604">
        <v>1914</v>
      </c>
      <c r="B604" s="5" t="b">
        <f>Teams[[#This Row],[yearID]]&gt;=1973</f>
        <v>0</v>
      </c>
      <c r="C604" s="5" t="b">
        <f>Teams[[#This Row],[yearID]]&gt;=1903</f>
        <v>1</v>
      </c>
      <c r="D604" t="s">
        <v>410</v>
      </c>
      <c r="E604" t="s">
        <v>419</v>
      </c>
      <c r="F604" t="s">
        <v>419</v>
      </c>
      <c r="G604" s="5" t="str">
        <f>VLOOKUP(Teams[[#This Row],[franchID]],TeamsFranchises!$A$2:$D$121,2,FALSE)</f>
        <v>Detroit Tigers</v>
      </c>
      <c r="I604">
        <v>4</v>
      </c>
      <c r="J604">
        <v>157</v>
      </c>
      <c r="K604">
        <v>78</v>
      </c>
      <c r="L604">
        <v>80</v>
      </c>
      <c r="M604">
        <v>73</v>
      </c>
      <c r="P604" t="s">
        <v>51</v>
      </c>
      <c r="Q604" s="5">
        <f>IF(Teams[[#This Row],[LgWin]]="Y", 1,
IF(Teams[[#This Row],[LgWin]] = "N", 0, " "))</f>
        <v>0</v>
      </c>
      <c r="R604" t="s">
        <v>51</v>
      </c>
      <c r="S604" s="5">
        <f>IF(Teams[[#This Row],[WSWin]]="Y", 1,
IF(Teams[[#This Row],[WSWin]] = "N", 0, " "))</f>
        <v>0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3">
      <c r="A605">
        <v>1914</v>
      </c>
      <c r="B605" s="5" t="b">
        <f>Teams[[#This Row],[yearID]]&gt;=1973</f>
        <v>0</v>
      </c>
      <c r="C605" s="5" t="b">
        <f>Teams[[#This Row],[yearID]]&gt;=1903</f>
        <v>1</v>
      </c>
      <c r="D605" t="s">
        <v>460</v>
      </c>
      <c r="E605" t="s">
        <v>183</v>
      </c>
      <c r="F605" t="s">
        <v>474</v>
      </c>
      <c r="G605" s="5" t="str">
        <f>VLOOKUP(Teams[[#This Row],[franchID]],TeamsFranchises!$A$2:$D$121,2,FALSE)</f>
        <v>Newark Pepper</v>
      </c>
      <c r="I605">
        <v>1</v>
      </c>
      <c r="J605">
        <v>157</v>
      </c>
      <c r="L605">
        <v>88</v>
      </c>
      <c r="M605">
        <v>65</v>
      </c>
      <c r="P605" t="s">
        <v>76</v>
      </c>
      <c r="Q605" s="5">
        <f>IF(Teams[[#This Row],[LgWin]]="Y", 1,
IF(Teams[[#This Row],[LgWin]] = "N", 0, " "))</f>
        <v>1</v>
      </c>
      <c r="S605" s="5" t="str">
        <f>IF(Teams[[#This Row],[WSWin]]="Y", 1,
IF(Teams[[#This Row],[WSWin]] = "N", 0, " "))</f>
        <v xml:space="preserve"> 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3">
      <c r="A606">
        <v>1914</v>
      </c>
      <c r="B606" s="5" t="b">
        <f>Teams[[#This Row],[yearID]]&gt;=1973</f>
        <v>0</v>
      </c>
      <c r="C606" s="5" t="b">
        <f>Teams[[#This Row],[yearID]]&gt;=1903</f>
        <v>1</v>
      </c>
      <c r="D606" t="s">
        <v>460</v>
      </c>
      <c r="E606" t="s">
        <v>475</v>
      </c>
      <c r="F606" t="s">
        <v>476</v>
      </c>
      <c r="G606" s="5" t="str">
        <f>VLOOKUP(Teams[[#This Row],[franchID]],TeamsFranchises!$A$2:$D$121,2,FALSE)</f>
        <v>Kansas City Packers</v>
      </c>
      <c r="I606">
        <v>6</v>
      </c>
      <c r="J606">
        <v>154</v>
      </c>
      <c r="L606">
        <v>67</v>
      </c>
      <c r="M606">
        <v>84</v>
      </c>
      <c r="P606" t="s">
        <v>51</v>
      </c>
      <c r="Q606" s="5">
        <f>IF(Teams[[#This Row],[LgWin]]="Y", 1,
IF(Teams[[#This Row],[LgWin]] = "N", 0, " "))</f>
        <v>0</v>
      </c>
      <c r="S606" s="5" t="str">
        <f>IF(Teams[[#This Row],[WSWin]]="Y", 1,
IF(Teams[[#This Row],[WSWin]] = "N", 0, " "))</f>
        <v xml:space="preserve"> 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3">
      <c r="A607">
        <v>1914</v>
      </c>
      <c r="B607" s="5" t="b">
        <f>Teams[[#This Row],[yearID]]&gt;=1973</f>
        <v>0</v>
      </c>
      <c r="C607" s="5" t="b">
        <f>Teams[[#This Row],[yearID]]&gt;=1903</f>
        <v>1</v>
      </c>
      <c r="D607" t="s">
        <v>157</v>
      </c>
      <c r="E607" t="s">
        <v>242</v>
      </c>
      <c r="F607" t="s">
        <v>243</v>
      </c>
      <c r="G607" s="5" t="str">
        <f>VLOOKUP(Teams[[#This Row],[franchID]],TeamsFranchises!$A$2:$D$121,2,FALSE)</f>
        <v>San Francisco Giants</v>
      </c>
      <c r="I607">
        <v>2</v>
      </c>
      <c r="J607">
        <v>156</v>
      </c>
      <c r="K607">
        <v>80</v>
      </c>
      <c r="L607">
        <v>84</v>
      </c>
      <c r="M607">
        <v>70</v>
      </c>
      <c r="P607" t="s">
        <v>51</v>
      </c>
      <c r="Q607" s="5">
        <f>IF(Teams[[#This Row],[LgWin]]="Y", 1,
IF(Teams[[#This Row],[LgWin]] = "N", 0, " "))</f>
        <v>0</v>
      </c>
      <c r="R607" t="s">
        <v>51</v>
      </c>
      <c r="S607" s="5">
        <f>IF(Teams[[#This Row],[WSWin]]="Y", 1,
IF(Teams[[#This Row],[WSWin]] = "N", 0, " "))</f>
        <v>0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3">
      <c r="A608">
        <v>1914</v>
      </c>
      <c r="B608" s="5" t="b">
        <f>Teams[[#This Row],[yearID]]&gt;=1973</f>
        <v>0</v>
      </c>
      <c r="C608" s="5" t="b">
        <f>Teams[[#This Row],[yearID]]&gt;=1903</f>
        <v>1</v>
      </c>
      <c r="D608" t="s">
        <v>410</v>
      </c>
      <c r="E608" t="s">
        <v>436</v>
      </c>
      <c r="F608" t="s">
        <v>412</v>
      </c>
      <c r="G608" s="5" t="str">
        <f>VLOOKUP(Teams[[#This Row],[franchID]],TeamsFranchises!$A$2:$D$121,2,FALSE)</f>
        <v>New York Yankees</v>
      </c>
      <c r="I608">
        <v>6</v>
      </c>
      <c r="J608">
        <v>157</v>
      </c>
      <c r="K608">
        <v>78</v>
      </c>
      <c r="L608">
        <v>70</v>
      </c>
      <c r="M608">
        <v>84</v>
      </c>
      <c r="P608" t="s">
        <v>51</v>
      </c>
      <c r="Q608" s="5">
        <f>IF(Teams[[#This Row],[LgWin]]="Y", 1,
IF(Teams[[#This Row],[LgWin]] = "N", 0, " "))</f>
        <v>0</v>
      </c>
      <c r="R608" t="s">
        <v>51</v>
      </c>
      <c r="S608" s="5">
        <f>IF(Teams[[#This Row],[WSWin]]="Y", 1,
IF(Teams[[#This Row],[WSWin]] = "N", 0, " "))</f>
        <v>0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3">
      <c r="A609">
        <v>1914</v>
      </c>
      <c r="B609" s="5" t="b">
        <f>Teams[[#This Row],[yearID]]&gt;=1973</f>
        <v>0</v>
      </c>
      <c r="C609" s="5" t="b">
        <f>Teams[[#This Row],[yearID]]&gt;=1903</f>
        <v>1</v>
      </c>
      <c r="D609" t="s">
        <v>410</v>
      </c>
      <c r="E609" t="s">
        <v>226</v>
      </c>
      <c r="F609" t="s">
        <v>423</v>
      </c>
      <c r="G609" s="5" t="str">
        <f>VLOOKUP(Teams[[#This Row],[franchID]],TeamsFranchises!$A$2:$D$121,2,FALSE)</f>
        <v>Oakland Athletics</v>
      </c>
      <c r="I609">
        <v>1</v>
      </c>
      <c r="J609">
        <v>158</v>
      </c>
      <c r="K609">
        <v>78</v>
      </c>
      <c r="L609">
        <v>99</v>
      </c>
      <c r="M609">
        <v>53</v>
      </c>
      <c r="P609" t="s">
        <v>76</v>
      </c>
      <c r="Q609" s="5">
        <f>IF(Teams[[#This Row],[LgWin]]="Y", 1,
IF(Teams[[#This Row],[LgWin]] = "N", 0, " "))</f>
        <v>1</v>
      </c>
      <c r="R609" t="s">
        <v>51</v>
      </c>
      <c r="S609" s="5">
        <f>IF(Teams[[#This Row],[WSWin]]="Y", 1,
IF(Teams[[#This Row],[WSWin]] = "N", 0, " "))</f>
        <v>0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3">
      <c r="A610">
        <v>1914</v>
      </c>
      <c r="B610" s="5" t="b">
        <f>Teams[[#This Row],[yearID]]&gt;=1973</f>
        <v>0</v>
      </c>
      <c r="C610" s="5" t="b">
        <f>Teams[[#This Row],[yearID]]&gt;=1903</f>
        <v>1</v>
      </c>
      <c r="D610" t="s">
        <v>157</v>
      </c>
      <c r="E610" t="s">
        <v>122</v>
      </c>
      <c r="F610" t="s">
        <v>122</v>
      </c>
      <c r="G610" s="5" t="str">
        <f>VLOOKUP(Teams[[#This Row],[franchID]],TeamsFranchises!$A$2:$D$121,2,FALSE)</f>
        <v>Philadelphia Phillies</v>
      </c>
      <c r="I610">
        <v>6</v>
      </c>
      <c r="J610">
        <v>154</v>
      </c>
      <c r="K610">
        <v>78</v>
      </c>
      <c r="L610">
        <v>74</v>
      </c>
      <c r="M610">
        <v>80</v>
      </c>
      <c r="P610" t="s">
        <v>51</v>
      </c>
      <c r="Q610" s="5">
        <f>IF(Teams[[#This Row],[LgWin]]="Y", 1,
IF(Teams[[#This Row],[LgWin]] = "N", 0, " "))</f>
        <v>0</v>
      </c>
      <c r="R610" t="s">
        <v>51</v>
      </c>
      <c r="S610" s="5">
        <f>IF(Teams[[#This Row],[WSWin]]="Y", 1,
IF(Teams[[#This Row],[WSWin]] = "N", 0, " "))</f>
        <v>0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3">
      <c r="A611">
        <v>1914</v>
      </c>
      <c r="B611" s="5" t="b">
        <f>Teams[[#This Row],[yearID]]&gt;=1973</f>
        <v>0</v>
      </c>
      <c r="C611" s="5" t="b">
        <f>Teams[[#This Row],[yearID]]&gt;=1903</f>
        <v>1</v>
      </c>
      <c r="D611" t="s">
        <v>157</v>
      </c>
      <c r="E611" t="s">
        <v>229</v>
      </c>
      <c r="F611" t="s">
        <v>229</v>
      </c>
      <c r="G611" s="5" t="str">
        <f>VLOOKUP(Teams[[#This Row],[franchID]],TeamsFranchises!$A$2:$D$121,2,FALSE)</f>
        <v>Pittsburgh Pirates</v>
      </c>
      <c r="I611">
        <v>7</v>
      </c>
      <c r="J611">
        <v>158</v>
      </c>
      <c r="K611">
        <v>77</v>
      </c>
      <c r="L611">
        <v>69</v>
      </c>
      <c r="M611">
        <v>85</v>
      </c>
      <c r="P611" t="s">
        <v>51</v>
      </c>
      <c r="Q611" s="5">
        <f>IF(Teams[[#This Row],[LgWin]]="Y", 1,
IF(Teams[[#This Row],[LgWin]] = "N", 0, " "))</f>
        <v>0</v>
      </c>
      <c r="R611" t="s">
        <v>51</v>
      </c>
      <c r="S611" s="5">
        <f>IF(Teams[[#This Row],[WSWin]]="Y", 1,
IF(Teams[[#This Row],[WSWin]] = "N", 0, " "))</f>
        <v>0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3">
      <c r="A612">
        <v>1914</v>
      </c>
      <c r="B612" s="5" t="b">
        <f>Teams[[#This Row],[yearID]]&gt;=1973</f>
        <v>0</v>
      </c>
      <c r="C612" s="5" t="b">
        <f>Teams[[#This Row],[yearID]]&gt;=1903</f>
        <v>1</v>
      </c>
      <c r="D612" t="s">
        <v>460</v>
      </c>
      <c r="E612" t="s">
        <v>478</v>
      </c>
      <c r="F612" t="s">
        <v>479</v>
      </c>
      <c r="G612" s="5" t="str">
        <f>VLOOKUP(Teams[[#This Row],[franchID]],TeamsFranchises!$A$2:$D$121,2,FALSE)</f>
        <v>Pittsburgh Rebels</v>
      </c>
      <c r="I612">
        <v>7</v>
      </c>
      <c r="J612">
        <v>154</v>
      </c>
      <c r="L612">
        <v>64</v>
      </c>
      <c r="M612">
        <v>86</v>
      </c>
      <c r="P612" t="s">
        <v>51</v>
      </c>
      <c r="Q612" s="5">
        <f>IF(Teams[[#This Row],[LgWin]]="Y", 1,
IF(Teams[[#This Row],[LgWin]] = "N", 0, " "))</f>
        <v>0</v>
      </c>
      <c r="S612" s="5" t="str">
        <f>IF(Teams[[#This Row],[WSWin]]="Y", 1,
IF(Teams[[#This Row],[WSWin]] = "N", 0, " "))</f>
        <v xml:space="preserve"> 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3">
      <c r="A613">
        <v>1914</v>
      </c>
      <c r="B613" s="5" t="b">
        <f>Teams[[#This Row],[yearID]]&gt;=1973</f>
        <v>0</v>
      </c>
      <c r="C613" s="5" t="b">
        <f>Teams[[#This Row],[yearID]]&gt;=1903</f>
        <v>1</v>
      </c>
      <c r="D613" t="s">
        <v>410</v>
      </c>
      <c r="E613" t="s">
        <v>431</v>
      </c>
      <c r="F613" t="s">
        <v>95</v>
      </c>
      <c r="G613" s="5" t="str">
        <f>VLOOKUP(Teams[[#This Row],[franchID]],TeamsFranchises!$A$2:$D$121,2,FALSE)</f>
        <v>Baltimore Orioles</v>
      </c>
      <c r="I613">
        <v>5</v>
      </c>
      <c r="J613">
        <v>159</v>
      </c>
      <c r="K613">
        <v>81</v>
      </c>
      <c r="L613">
        <v>71</v>
      </c>
      <c r="M613">
        <v>82</v>
      </c>
      <c r="P613" t="s">
        <v>51</v>
      </c>
      <c r="Q613" s="5">
        <f>IF(Teams[[#This Row],[LgWin]]="Y", 1,
IF(Teams[[#This Row],[LgWin]] = "N", 0, " "))</f>
        <v>0</v>
      </c>
      <c r="R613" t="s">
        <v>51</v>
      </c>
      <c r="S613" s="5">
        <f>IF(Teams[[#This Row],[WSWin]]="Y", 1,
IF(Teams[[#This Row],[WSWin]] = "N", 0, " "))</f>
        <v>0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3">
      <c r="A614">
        <v>1914</v>
      </c>
      <c r="B614" s="5" t="b">
        <f>Teams[[#This Row],[yearID]]&gt;=1973</f>
        <v>0</v>
      </c>
      <c r="C614" s="5" t="b">
        <f>Teams[[#This Row],[yearID]]&gt;=1903</f>
        <v>1</v>
      </c>
      <c r="D614" t="s">
        <v>460</v>
      </c>
      <c r="E614" t="s">
        <v>481</v>
      </c>
      <c r="F614" t="s">
        <v>482</v>
      </c>
      <c r="G614" s="5" t="str">
        <f>VLOOKUP(Teams[[#This Row],[franchID]],TeamsFranchises!$A$2:$D$121,2,FALSE)</f>
        <v>St. Louis Terriers</v>
      </c>
      <c r="I614">
        <v>8</v>
      </c>
      <c r="J614">
        <v>154</v>
      </c>
      <c r="L614">
        <v>62</v>
      </c>
      <c r="M614">
        <v>89</v>
      </c>
      <c r="P614" t="s">
        <v>51</v>
      </c>
      <c r="Q614" s="5">
        <f>IF(Teams[[#This Row],[LgWin]]="Y", 1,
IF(Teams[[#This Row],[LgWin]] = "N", 0, " "))</f>
        <v>0</v>
      </c>
      <c r="S614" s="5" t="str">
        <f>IF(Teams[[#This Row],[WSWin]]="Y", 1,
IF(Teams[[#This Row],[WSWin]] = "N", 0, " "))</f>
        <v xml:space="preserve"> 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3">
      <c r="A615">
        <v>1914</v>
      </c>
      <c r="B615" s="5" t="b">
        <f>Teams[[#This Row],[yearID]]&gt;=1973</f>
        <v>0</v>
      </c>
      <c r="C615" s="5" t="b">
        <f>Teams[[#This Row],[yearID]]&gt;=1903</f>
        <v>1</v>
      </c>
      <c r="D615" t="s">
        <v>157</v>
      </c>
      <c r="E615" t="s">
        <v>396</v>
      </c>
      <c r="F615" t="s">
        <v>154</v>
      </c>
      <c r="G615" s="5" t="str">
        <f>VLOOKUP(Teams[[#This Row],[franchID]],TeamsFranchises!$A$2:$D$121,2,FALSE)</f>
        <v>St. Louis Cardinals</v>
      </c>
      <c r="I615">
        <v>3</v>
      </c>
      <c r="J615">
        <v>157</v>
      </c>
      <c r="K615">
        <v>79</v>
      </c>
      <c r="L615">
        <v>81</v>
      </c>
      <c r="M615">
        <v>72</v>
      </c>
      <c r="P615" t="s">
        <v>51</v>
      </c>
      <c r="Q615" s="5">
        <f>IF(Teams[[#This Row],[LgWin]]="Y", 1,
IF(Teams[[#This Row],[LgWin]] = "N", 0, " "))</f>
        <v>0</v>
      </c>
      <c r="R615" t="s">
        <v>51</v>
      </c>
      <c r="S615" s="5">
        <f>IF(Teams[[#This Row],[WSWin]]="Y", 1,
IF(Teams[[#This Row],[WSWin]] = "N", 0, " "))</f>
        <v>0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3">
      <c r="A616">
        <v>1914</v>
      </c>
      <c r="B616" s="5" t="b">
        <f>Teams[[#This Row],[yearID]]&gt;=1973</f>
        <v>0</v>
      </c>
      <c r="C616" s="5" t="b">
        <f>Teams[[#This Row],[yearID]]&gt;=1903</f>
        <v>1</v>
      </c>
      <c r="D616" t="s">
        <v>410</v>
      </c>
      <c r="E616" t="s">
        <v>425</v>
      </c>
      <c r="F616" t="s">
        <v>426</v>
      </c>
      <c r="G616" s="5" t="str">
        <f>VLOOKUP(Teams[[#This Row],[franchID]],TeamsFranchises!$A$2:$D$121,2,FALSE)</f>
        <v>Minnesota Twins</v>
      </c>
      <c r="I616">
        <v>3</v>
      </c>
      <c r="J616">
        <v>158</v>
      </c>
      <c r="K616">
        <v>77</v>
      </c>
      <c r="L616">
        <v>81</v>
      </c>
      <c r="M616">
        <v>73</v>
      </c>
      <c r="P616" t="s">
        <v>51</v>
      </c>
      <c r="Q616" s="5">
        <f>IF(Teams[[#This Row],[LgWin]]="Y", 1,
IF(Teams[[#This Row],[LgWin]] = "N", 0, " "))</f>
        <v>0</v>
      </c>
      <c r="R616" t="s">
        <v>51</v>
      </c>
      <c r="S616" s="5">
        <f>IF(Teams[[#This Row],[WSWin]]="Y", 1,
IF(Teams[[#This Row],[WSWin]] = "N", 0, " "))</f>
        <v>0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3">
      <c r="A617">
        <v>1915</v>
      </c>
      <c r="B617" s="5" t="b">
        <f>Teams[[#This Row],[yearID]]&gt;=1973</f>
        <v>0</v>
      </c>
      <c r="C617" s="5" t="b">
        <f>Teams[[#This Row],[yearID]]&gt;=1903</f>
        <v>1</v>
      </c>
      <c r="D617" t="s">
        <v>460</v>
      </c>
      <c r="E617" t="s">
        <v>461</v>
      </c>
      <c r="F617" t="s">
        <v>462</v>
      </c>
      <c r="G617" s="5" t="str">
        <f>VLOOKUP(Teams[[#This Row],[franchID]],TeamsFranchises!$A$2:$D$121,2,FALSE)</f>
        <v>Baltimore Terrapins</v>
      </c>
      <c r="I617">
        <v>8</v>
      </c>
      <c r="J617">
        <v>154</v>
      </c>
      <c r="L617">
        <v>47</v>
      </c>
      <c r="M617">
        <v>107</v>
      </c>
      <c r="P617" t="s">
        <v>51</v>
      </c>
      <c r="Q617" s="5">
        <f>IF(Teams[[#This Row],[LgWin]]="Y", 1,
IF(Teams[[#This Row],[LgWin]] = "N", 0, " "))</f>
        <v>0</v>
      </c>
      <c r="S617" s="5" t="str">
        <f>IF(Teams[[#This Row],[WSWin]]="Y", 1,
IF(Teams[[#This Row],[WSWin]] = "N", 0, " "))</f>
        <v xml:space="preserve"> 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3">
      <c r="A618">
        <v>1915</v>
      </c>
      <c r="B618" s="5" t="b">
        <f>Teams[[#This Row],[yearID]]&gt;=1973</f>
        <v>0</v>
      </c>
      <c r="C618" s="5" t="b">
        <f>Teams[[#This Row],[yearID]]&gt;=1903</f>
        <v>1</v>
      </c>
      <c r="D618" t="s">
        <v>410</v>
      </c>
      <c r="E618" t="s">
        <v>54</v>
      </c>
      <c r="F618" t="s">
        <v>54</v>
      </c>
      <c r="G618" s="5" t="str">
        <f>VLOOKUP(Teams[[#This Row],[franchID]],TeamsFranchises!$A$2:$D$121,2,FALSE)</f>
        <v>Boston Red Sox</v>
      </c>
      <c r="I618">
        <v>1</v>
      </c>
      <c r="J618">
        <v>155</v>
      </c>
      <c r="K618">
        <v>76</v>
      </c>
      <c r="L618">
        <v>101</v>
      </c>
      <c r="M618">
        <v>50</v>
      </c>
      <c r="P618" t="s">
        <v>76</v>
      </c>
      <c r="Q618" s="5">
        <f>IF(Teams[[#This Row],[LgWin]]="Y", 1,
IF(Teams[[#This Row],[LgWin]] = "N", 0, " "))</f>
        <v>1</v>
      </c>
      <c r="R618" t="s">
        <v>76</v>
      </c>
      <c r="S618" s="5">
        <f>IF(Teams[[#This Row],[WSWin]]="Y", 1,
IF(Teams[[#This Row],[WSWin]] = "N", 0, " "))</f>
        <v>1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3">
      <c r="A619">
        <v>1915</v>
      </c>
      <c r="B619" s="5" t="b">
        <f>Teams[[#This Row],[yearID]]&gt;=1973</f>
        <v>0</v>
      </c>
      <c r="C619" s="5" t="b">
        <f>Teams[[#This Row],[yearID]]&gt;=1903</f>
        <v>1</v>
      </c>
      <c r="D619" t="s">
        <v>460</v>
      </c>
      <c r="E619" t="s">
        <v>464</v>
      </c>
      <c r="F619" t="s">
        <v>465</v>
      </c>
      <c r="G619" s="5" t="str">
        <f>VLOOKUP(Teams[[#This Row],[franchID]],TeamsFranchises!$A$2:$D$121,2,FALSE)</f>
        <v>Brooklyn Tip-Tops</v>
      </c>
      <c r="I619">
        <v>7</v>
      </c>
      <c r="J619">
        <v>153</v>
      </c>
      <c r="L619">
        <v>70</v>
      </c>
      <c r="M619">
        <v>82</v>
      </c>
      <c r="P619" t="s">
        <v>51</v>
      </c>
      <c r="Q619" s="5">
        <f>IF(Teams[[#This Row],[LgWin]]="Y", 1,
IF(Teams[[#This Row],[LgWin]] = "N", 0, " "))</f>
        <v>0</v>
      </c>
      <c r="S619" s="5" t="str">
        <f>IF(Teams[[#This Row],[WSWin]]="Y", 1,
IF(Teams[[#This Row],[WSWin]] = "N", 0, " "))</f>
        <v xml:space="preserve"> 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3">
      <c r="A620">
        <v>1915</v>
      </c>
      <c r="B620" s="5" t="b">
        <f>Teams[[#This Row],[yearID]]&gt;=1973</f>
        <v>0</v>
      </c>
      <c r="C620" s="5" t="b">
        <f>Teams[[#This Row],[yearID]]&gt;=1903</f>
        <v>1</v>
      </c>
      <c r="D620" t="s">
        <v>157</v>
      </c>
      <c r="E620" t="s">
        <v>262</v>
      </c>
      <c r="F620" t="s">
        <v>260</v>
      </c>
      <c r="G620" s="5" t="str">
        <f>VLOOKUP(Teams[[#This Row],[franchID]],TeamsFranchises!$A$2:$D$121,2,FALSE)</f>
        <v>Los Angeles Dodgers</v>
      </c>
      <c r="I620">
        <v>3</v>
      </c>
      <c r="J620">
        <v>154</v>
      </c>
      <c r="K620">
        <v>78</v>
      </c>
      <c r="L620">
        <v>80</v>
      </c>
      <c r="M620">
        <v>72</v>
      </c>
      <c r="P620" t="s">
        <v>51</v>
      </c>
      <c r="Q620" s="5">
        <f>IF(Teams[[#This Row],[LgWin]]="Y", 1,
IF(Teams[[#This Row],[LgWin]] = "N", 0, " "))</f>
        <v>0</v>
      </c>
      <c r="R620" t="s">
        <v>51</v>
      </c>
      <c r="S620" s="5">
        <f>IF(Teams[[#This Row],[WSWin]]="Y", 1,
IF(Teams[[#This Row],[WSWin]] = "N", 0, " "))</f>
        <v>0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3">
      <c r="A621">
        <v>1915</v>
      </c>
      <c r="B621" s="5" t="b">
        <f>Teams[[#This Row],[yearID]]&gt;=1973</f>
        <v>0</v>
      </c>
      <c r="C621" s="5" t="b">
        <f>Teams[[#This Row],[yearID]]&gt;=1903</f>
        <v>1</v>
      </c>
      <c r="D621" t="s">
        <v>157</v>
      </c>
      <c r="E621" t="s">
        <v>158</v>
      </c>
      <c r="F621" t="s">
        <v>159</v>
      </c>
      <c r="G621" s="5" t="str">
        <f>VLOOKUP(Teams[[#This Row],[franchID]],TeamsFranchises!$A$2:$D$121,2,FALSE)</f>
        <v>Atlanta Braves</v>
      </c>
      <c r="I621">
        <v>2</v>
      </c>
      <c r="J621">
        <v>157</v>
      </c>
      <c r="K621">
        <v>78</v>
      </c>
      <c r="L621">
        <v>83</v>
      </c>
      <c r="M621">
        <v>69</v>
      </c>
      <c r="P621" t="s">
        <v>51</v>
      </c>
      <c r="Q621" s="5">
        <f>IF(Teams[[#This Row],[LgWin]]="Y", 1,
IF(Teams[[#This Row],[LgWin]] = "N", 0, " "))</f>
        <v>0</v>
      </c>
      <c r="R621" t="s">
        <v>51</v>
      </c>
      <c r="S621" s="5">
        <f>IF(Teams[[#This Row],[WSWin]]="Y", 1,
IF(Teams[[#This Row],[WSWin]] = "N", 0, " "))</f>
        <v>0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3">
      <c r="A622">
        <v>1915</v>
      </c>
      <c r="B622" s="5" t="b">
        <f>Teams[[#This Row],[yearID]]&gt;=1973</f>
        <v>0</v>
      </c>
      <c r="C622" s="5" t="b">
        <f>Teams[[#This Row],[yearID]]&gt;=1903</f>
        <v>1</v>
      </c>
      <c r="D622" t="s">
        <v>460</v>
      </c>
      <c r="E622" t="s">
        <v>192</v>
      </c>
      <c r="F622" t="s">
        <v>468</v>
      </c>
      <c r="G622" s="5" t="str">
        <f>VLOOKUP(Teams[[#This Row],[franchID]],TeamsFranchises!$A$2:$D$121,2,FALSE)</f>
        <v>Buffalo Bisons</v>
      </c>
      <c r="I622">
        <v>6</v>
      </c>
      <c r="J622">
        <v>153</v>
      </c>
      <c r="L622">
        <v>74</v>
      </c>
      <c r="M622">
        <v>78</v>
      </c>
      <c r="P622" t="s">
        <v>51</v>
      </c>
      <c r="Q622" s="5">
        <f>IF(Teams[[#This Row],[LgWin]]="Y", 1,
IF(Teams[[#This Row],[LgWin]] = "N", 0, " "))</f>
        <v>0</v>
      </c>
      <c r="S622" s="5" t="str">
        <f>IF(Teams[[#This Row],[WSWin]]="Y", 1,
IF(Teams[[#This Row],[WSWin]] = "N", 0, " "))</f>
        <v xml:space="preserve"> 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3">
      <c r="A623">
        <v>1915</v>
      </c>
      <c r="B623" s="5" t="b">
        <f>Teams[[#This Row],[yearID]]&gt;=1973</f>
        <v>0</v>
      </c>
      <c r="C623" s="5" t="b">
        <f>Teams[[#This Row],[yearID]]&gt;=1903</f>
        <v>1</v>
      </c>
      <c r="D623" t="s">
        <v>410</v>
      </c>
      <c r="E623" t="s">
        <v>415</v>
      </c>
      <c r="F623" t="s">
        <v>416</v>
      </c>
      <c r="G623" s="5" t="str">
        <f>VLOOKUP(Teams[[#This Row],[franchID]],TeamsFranchises!$A$2:$D$121,2,FALSE)</f>
        <v>Chicago White Sox</v>
      </c>
      <c r="I623">
        <v>3</v>
      </c>
      <c r="J623">
        <v>155</v>
      </c>
      <c r="K623">
        <v>79</v>
      </c>
      <c r="L623">
        <v>93</v>
      </c>
      <c r="M623">
        <v>61</v>
      </c>
      <c r="P623" t="s">
        <v>51</v>
      </c>
      <c r="Q623" s="5">
        <f>IF(Teams[[#This Row],[LgWin]]="Y", 1,
IF(Teams[[#This Row],[LgWin]] = "N", 0, " "))</f>
        <v>0</v>
      </c>
      <c r="R623" t="s">
        <v>51</v>
      </c>
      <c r="S623" s="5">
        <f>IF(Teams[[#This Row],[WSWin]]="Y", 1,
IF(Teams[[#This Row],[WSWin]] = "N", 0, " "))</f>
        <v>0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3">
      <c r="A624">
        <v>1915</v>
      </c>
      <c r="B624" s="5" t="b">
        <f>Teams[[#This Row],[yearID]]&gt;=1973</f>
        <v>0</v>
      </c>
      <c r="C624" s="5" t="b">
        <f>Teams[[#This Row],[yearID]]&gt;=1903</f>
        <v>1</v>
      </c>
      <c r="D624" t="s">
        <v>460</v>
      </c>
      <c r="E624" t="s">
        <v>470</v>
      </c>
      <c r="F624" t="s">
        <v>471</v>
      </c>
      <c r="G624" s="5" t="str">
        <f>VLOOKUP(Teams[[#This Row],[franchID]],TeamsFranchises!$A$2:$D$121,2,FALSE)</f>
        <v>Chicago Whales</v>
      </c>
      <c r="I624">
        <v>2</v>
      </c>
      <c r="J624">
        <v>155</v>
      </c>
      <c r="L624">
        <v>86</v>
      </c>
      <c r="M624">
        <v>66</v>
      </c>
      <c r="P624" t="s">
        <v>76</v>
      </c>
      <c r="Q624" s="5">
        <f>IF(Teams[[#This Row],[LgWin]]="Y", 1,
IF(Teams[[#This Row],[LgWin]] = "N", 0, " "))</f>
        <v>1</v>
      </c>
      <c r="S624" s="5" t="str">
        <f>IF(Teams[[#This Row],[WSWin]]="Y", 1,
IF(Teams[[#This Row],[WSWin]] = "N", 0, " "))</f>
        <v xml:space="preserve"> 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3">
      <c r="A625">
        <v>1915</v>
      </c>
      <c r="B625" s="5" t="b">
        <f>Teams[[#This Row],[yearID]]&gt;=1973</f>
        <v>0</v>
      </c>
      <c r="C625" s="5" t="b">
        <f>Teams[[#This Row],[yearID]]&gt;=1903</f>
        <v>1</v>
      </c>
      <c r="D625" t="s">
        <v>157</v>
      </c>
      <c r="E625" t="s">
        <v>161</v>
      </c>
      <c r="F625" t="s">
        <v>162</v>
      </c>
      <c r="G625" s="5" t="str">
        <f>VLOOKUP(Teams[[#This Row],[franchID]],TeamsFranchises!$A$2:$D$121,2,FALSE)</f>
        <v>Chicago Cubs</v>
      </c>
      <c r="I625">
        <v>4</v>
      </c>
      <c r="J625">
        <v>156</v>
      </c>
      <c r="K625">
        <v>77</v>
      </c>
      <c r="L625">
        <v>73</v>
      </c>
      <c r="M625">
        <v>80</v>
      </c>
      <c r="P625" t="s">
        <v>51</v>
      </c>
      <c r="Q625" s="5">
        <f>IF(Teams[[#This Row],[LgWin]]="Y", 1,
IF(Teams[[#This Row],[LgWin]] = "N", 0, " "))</f>
        <v>0</v>
      </c>
      <c r="R625" t="s">
        <v>51</v>
      </c>
      <c r="S625" s="5">
        <f>IF(Teams[[#This Row],[WSWin]]="Y", 1,
IF(Teams[[#This Row],[WSWin]] = "N", 0, " "))</f>
        <v>0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3">
      <c r="A626">
        <v>1915</v>
      </c>
      <c r="B626" s="5" t="b">
        <f>Teams[[#This Row],[yearID]]&gt;=1973</f>
        <v>0</v>
      </c>
      <c r="C626" s="5" t="b">
        <f>Teams[[#This Row],[yearID]]&gt;=1903</f>
        <v>1</v>
      </c>
      <c r="D626" t="s">
        <v>157</v>
      </c>
      <c r="E626" t="s">
        <v>167</v>
      </c>
      <c r="F626" t="s">
        <v>167</v>
      </c>
      <c r="G626" s="5" t="str">
        <f>VLOOKUP(Teams[[#This Row],[franchID]],TeamsFranchises!$A$2:$D$121,2,FALSE)</f>
        <v>Cincinnati Reds</v>
      </c>
      <c r="I626">
        <v>7</v>
      </c>
      <c r="J626">
        <v>160</v>
      </c>
      <c r="K626">
        <v>79</v>
      </c>
      <c r="L626">
        <v>71</v>
      </c>
      <c r="M626">
        <v>83</v>
      </c>
      <c r="P626" t="s">
        <v>51</v>
      </c>
      <c r="Q626" s="5">
        <f>IF(Teams[[#This Row],[LgWin]]="Y", 1,
IF(Teams[[#This Row],[LgWin]] = "N", 0, " "))</f>
        <v>0</v>
      </c>
      <c r="R626" t="s">
        <v>51</v>
      </c>
      <c r="S626" s="5">
        <f>IF(Teams[[#This Row],[WSWin]]="Y", 1,
IF(Teams[[#This Row],[WSWin]] = "N", 0, " "))</f>
        <v>0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3">
      <c r="A627">
        <v>1915</v>
      </c>
      <c r="B627" s="5" t="b">
        <f>Teams[[#This Row],[yearID]]&gt;=1973</f>
        <v>0</v>
      </c>
      <c r="C627" s="5" t="b">
        <f>Teams[[#This Row],[yearID]]&gt;=1903</f>
        <v>1</v>
      </c>
      <c r="D627" t="s">
        <v>410</v>
      </c>
      <c r="E627" t="s">
        <v>64</v>
      </c>
      <c r="F627" t="s">
        <v>64</v>
      </c>
      <c r="G627" s="5" t="str">
        <f>VLOOKUP(Teams[[#This Row],[franchID]],TeamsFranchises!$A$2:$D$121,2,FALSE)</f>
        <v>Cleveland Indians</v>
      </c>
      <c r="I627">
        <v>7</v>
      </c>
      <c r="J627">
        <v>154</v>
      </c>
      <c r="K627">
        <v>77</v>
      </c>
      <c r="L627">
        <v>57</v>
      </c>
      <c r="M627">
        <v>95</v>
      </c>
      <c r="P627" t="s">
        <v>51</v>
      </c>
      <c r="Q627" s="5">
        <f>IF(Teams[[#This Row],[LgWin]]="Y", 1,
IF(Teams[[#This Row],[LgWin]] = "N", 0, " "))</f>
        <v>0</v>
      </c>
      <c r="R627" t="s">
        <v>51</v>
      </c>
      <c r="S627" s="5">
        <f>IF(Teams[[#This Row],[WSWin]]="Y", 1,
IF(Teams[[#This Row],[WSWin]] = "N", 0, " "))</f>
        <v>0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3">
      <c r="A628">
        <v>1915</v>
      </c>
      <c r="B628" s="5" t="b">
        <f>Teams[[#This Row],[yearID]]&gt;=1973</f>
        <v>0</v>
      </c>
      <c r="C628" s="5" t="b">
        <f>Teams[[#This Row],[yearID]]&gt;=1903</f>
        <v>1</v>
      </c>
      <c r="D628" t="s">
        <v>410</v>
      </c>
      <c r="E628" t="s">
        <v>419</v>
      </c>
      <c r="F628" t="s">
        <v>419</v>
      </c>
      <c r="G628" s="5" t="str">
        <f>VLOOKUP(Teams[[#This Row],[franchID]],TeamsFranchises!$A$2:$D$121,2,FALSE)</f>
        <v>Detroit Tigers</v>
      </c>
      <c r="I628">
        <v>2</v>
      </c>
      <c r="J628">
        <v>156</v>
      </c>
      <c r="K628">
        <v>77</v>
      </c>
      <c r="L628">
        <v>100</v>
      </c>
      <c r="M628">
        <v>54</v>
      </c>
      <c r="P628" t="s">
        <v>51</v>
      </c>
      <c r="Q628" s="5">
        <f>IF(Teams[[#This Row],[LgWin]]="Y", 1,
IF(Teams[[#This Row],[LgWin]] = "N", 0, " "))</f>
        <v>0</v>
      </c>
      <c r="R628" t="s">
        <v>51</v>
      </c>
      <c r="S628" s="5">
        <f>IF(Teams[[#This Row],[WSWin]]="Y", 1,
IF(Teams[[#This Row],[WSWin]] = "N", 0, " "))</f>
        <v>0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3">
      <c r="A629">
        <v>1915</v>
      </c>
      <c r="B629" s="5" t="b">
        <f>Teams[[#This Row],[yearID]]&gt;=1973</f>
        <v>0</v>
      </c>
      <c r="C629" s="5" t="b">
        <f>Teams[[#This Row],[yearID]]&gt;=1903</f>
        <v>1</v>
      </c>
      <c r="D629" t="s">
        <v>460</v>
      </c>
      <c r="E629" t="s">
        <v>475</v>
      </c>
      <c r="F629" t="s">
        <v>476</v>
      </c>
      <c r="G629" s="5" t="str">
        <f>VLOOKUP(Teams[[#This Row],[franchID]],TeamsFranchises!$A$2:$D$121,2,FALSE)</f>
        <v>Kansas City Packers</v>
      </c>
      <c r="I629">
        <v>4</v>
      </c>
      <c r="J629">
        <v>153</v>
      </c>
      <c r="L629">
        <v>81</v>
      </c>
      <c r="M629">
        <v>72</v>
      </c>
      <c r="P629" t="s">
        <v>51</v>
      </c>
      <c r="Q629" s="5">
        <f>IF(Teams[[#This Row],[LgWin]]="Y", 1,
IF(Teams[[#This Row],[LgWin]] = "N", 0, " "))</f>
        <v>0</v>
      </c>
      <c r="S629" s="5" t="str">
        <f>IF(Teams[[#This Row],[WSWin]]="Y", 1,
IF(Teams[[#This Row],[WSWin]] = "N", 0, " "))</f>
        <v xml:space="preserve"> 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3">
      <c r="A630">
        <v>1915</v>
      </c>
      <c r="B630" s="5" t="b">
        <f>Teams[[#This Row],[yearID]]&gt;=1973</f>
        <v>0</v>
      </c>
      <c r="C630" s="5" t="b">
        <f>Teams[[#This Row],[yearID]]&gt;=1903</f>
        <v>1</v>
      </c>
      <c r="D630" t="s">
        <v>460</v>
      </c>
      <c r="E630" t="s">
        <v>474</v>
      </c>
      <c r="F630" t="s">
        <v>474</v>
      </c>
      <c r="G630" s="5" t="str">
        <f>VLOOKUP(Teams[[#This Row],[franchID]],TeamsFranchises!$A$2:$D$121,2,FALSE)</f>
        <v>Newark Pepper</v>
      </c>
      <c r="I630">
        <v>5</v>
      </c>
      <c r="J630">
        <v>155</v>
      </c>
      <c r="L630">
        <v>80</v>
      </c>
      <c r="M630">
        <v>72</v>
      </c>
      <c r="P630" t="s">
        <v>51</v>
      </c>
      <c r="Q630" s="5">
        <f>IF(Teams[[#This Row],[LgWin]]="Y", 1,
IF(Teams[[#This Row],[LgWin]] = "N", 0, " "))</f>
        <v>0</v>
      </c>
      <c r="S630" s="5" t="str">
        <f>IF(Teams[[#This Row],[WSWin]]="Y", 1,
IF(Teams[[#This Row],[WSWin]] = "N", 0, " "))</f>
        <v xml:space="preserve"> 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3">
      <c r="A631">
        <v>1915</v>
      </c>
      <c r="B631" s="5" t="b">
        <f>Teams[[#This Row],[yearID]]&gt;=1973</f>
        <v>0</v>
      </c>
      <c r="C631" s="5" t="b">
        <f>Teams[[#This Row],[yearID]]&gt;=1903</f>
        <v>1</v>
      </c>
      <c r="D631" t="s">
        <v>157</v>
      </c>
      <c r="E631" t="s">
        <v>242</v>
      </c>
      <c r="F631" t="s">
        <v>243</v>
      </c>
      <c r="G631" s="5" t="str">
        <f>VLOOKUP(Teams[[#This Row],[franchID]],TeamsFranchises!$A$2:$D$121,2,FALSE)</f>
        <v>San Francisco Giants</v>
      </c>
      <c r="I631">
        <v>8</v>
      </c>
      <c r="J631">
        <v>155</v>
      </c>
      <c r="K631">
        <v>76</v>
      </c>
      <c r="L631">
        <v>69</v>
      </c>
      <c r="M631">
        <v>83</v>
      </c>
      <c r="P631" t="s">
        <v>51</v>
      </c>
      <c r="Q631" s="5">
        <f>IF(Teams[[#This Row],[LgWin]]="Y", 1,
IF(Teams[[#This Row],[LgWin]] = "N", 0, " "))</f>
        <v>0</v>
      </c>
      <c r="R631" t="s">
        <v>51</v>
      </c>
      <c r="S631" s="5">
        <f>IF(Teams[[#This Row],[WSWin]]="Y", 1,
IF(Teams[[#This Row],[WSWin]] = "N", 0, " "))</f>
        <v>0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3">
      <c r="A632">
        <v>1915</v>
      </c>
      <c r="B632" s="5" t="b">
        <f>Teams[[#This Row],[yearID]]&gt;=1973</f>
        <v>0</v>
      </c>
      <c r="C632" s="5" t="b">
        <f>Teams[[#This Row],[yearID]]&gt;=1903</f>
        <v>1</v>
      </c>
      <c r="D632" t="s">
        <v>410</v>
      </c>
      <c r="E632" t="s">
        <v>436</v>
      </c>
      <c r="F632" t="s">
        <v>412</v>
      </c>
      <c r="G632" s="5" t="str">
        <f>VLOOKUP(Teams[[#This Row],[franchID]],TeamsFranchises!$A$2:$D$121,2,FALSE)</f>
        <v>New York Yankees</v>
      </c>
      <c r="I632">
        <v>5</v>
      </c>
      <c r="J632">
        <v>154</v>
      </c>
      <c r="K632">
        <v>82</v>
      </c>
      <c r="L632">
        <v>69</v>
      </c>
      <c r="M632">
        <v>83</v>
      </c>
      <c r="P632" t="s">
        <v>51</v>
      </c>
      <c r="Q632" s="5">
        <f>IF(Teams[[#This Row],[LgWin]]="Y", 1,
IF(Teams[[#This Row],[LgWin]] = "N", 0, " "))</f>
        <v>0</v>
      </c>
      <c r="R632" t="s">
        <v>51</v>
      </c>
      <c r="S632" s="5">
        <f>IF(Teams[[#This Row],[WSWin]]="Y", 1,
IF(Teams[[#This Row],[WSWin]] = "N", 0, " "))</f>
        <v>0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3">
      <c r="A633">
        <v>1915</v>
      </c>
      <c r="B633" s="5" t="b">
        <f>Teams[[#This Row],[yearID]]&gt;=1973</f>
        <v>0</v>
      </c>
      <c r="C633" s="5" t="b">
        <f>Teams[[#This Row],[yearID]]&gt;=1903</f>
        <v>1</v>
      </c>
      <c r="D633" t="s">
        <v>410</v>
      </c>
      <c r="E633" t="s">
        <v>226</v>
      </c>
      <c r="F633" t="s">
        <v>423</v>
      </c>
      <c r="G633" s="5" t="str">
        <f>VLOOKUP(Teams[[#This Row],[franchID]],TeamsFranchises!$A$2:$D$121,2,FALSE)</f>
        <v>Oakland Athletics</v>
      </c>
      <c r="I633">
        <v>8</v>
      </c>
      <c r="J633">
        <v>154</v>
      </c>
      <c r="K633">
        <v>74</v>
      </c>
      <c r="L633">
        <v>43</v>
      </c>
      <c r="M633">
        <v>109</v>
      </c>
      <c r="P633" t="s">
        <v>51</v>
      </c>
      <c r="Q633" s="5">
        <f>IF(Teams[[#This Row],[LgWin]]="Y", 1,
IF(Teams[[#This Row],[LgWin]] = "N", 0, " "))</f>
        <v>0</v>
      </c>
      <c r="R633" t="s">
        <v>51</v>
      </c>
      <c r="S633" s="5">
        <f>IF(Teams[[#This Row],[WSWin]]="Y", 1,
IF(Teams[[#This Row],[WSWin]] = "N", 0, " "))</f>
        <v>0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3">
      <c r="A634">
        <v>1915</v>
      </c>
      <c r="B634" s="5" t="b">
        <f>Teams[[#This Row],[yearID]]&gt;=1973</f>
        <v>0</v>
      </c>
      <c r="C634" s="5" t="b">
        <f>Teams[[#This Row],[yearID]]&gt;=1903</f>
        <v>1</v>
      </c>
      <c r="D634" t="s">
        <v>157</v>
      </c>
      <c r="E634" t="s">
        <v>122</v>
      </c>
      <c r="F634" t="s">
        <v>122</v>
      </c>
      <c r="G634" s="5" t="str">
        <f>VLOOKUP(Teams[[#This Row],[franchID]],TeamsFranchises!$A$2:$D$121,2,FALSE)</f>
        <v>Philadelphia Phillies</v>
      </c>
      <c r="I634">
        <v>1</v>
      </c>
      <c r="J634">
        <v>153</v>
      </c>
      <c r="K634">
        <v>76</v>
      </c>
      <c r="L634">
        <v>90</v>
      </c>
      <c r="M634">
        <v>62</v>
      </c>
      <c r="P634" t="s">
        <v>76</v>
      </c>
      <c r="Q634" s="5">
        <f>IF(Teams[[#This Row],[LgWin]]="Y", 1,
IF(Teams[[#This Row],[LgWin]] = "N", 0, " "))</f>
        <v>1</v>
      </c>
      <c r="R634" t="s">
        <v>51</v>
      </c>
      <c r="S634" s="5">
        <f>IF(Teams[[#This Row],[WSWin]]="Y", 1,
IF(Teams[[#This Row],[WSWin]] = "N", 0, " "))</f>
        <v>0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3">
      <c r="A635">
        <v>1915</v>
      </c>
      <c r="B635" s="5" t="b">
        <f>Teams[[#This Row],[yearID]]&gt;=1973</f>
        <v>0</v>
      </c>
      <c r="C635" s="5" t="b">
        <f>Teams[[#This Row],[yearID]]&gt;=1903</f>
        <v>1</v>
      </c>
      <c r="D635" t="s">
        <v>157</v>
      </c>
      <c r="E635" t="s">
        <v>229</v>
      </c>
      <c r="F635" t="s">
        <v>229</v>
      </c>
      <c r="G635" s="5" t="str">
        <f>VLOOKUP(Teams[[#This Row],[franchID]],TeamsFranchises!$A$2:$D$121,2,FALSE)</f>
        <v>Pittsburgh Pirates</v>
      </c>
      <c r="I635">
        <v>5</v>
      </c>
      <c r="J635">
        <v>156</v>
      </c>
      <c r="K635">
        <v>79</v>
      </c>
      <c r="L635">
        <v>73</v>
      </c>
      <c r="M635">
        <v>81</v>
      </c>
      <c r="P635" t="s">
        <v>51</v>
      </c>
      <c r="Q635" s="5">
        <f>IF(Teams[[#This Row],[LgWin]]="Y", 1,
IF(Teams[[#This Row],[LgWin]] = "N", 0, " "))</f>
        <v>0</v>
      </c>
      <c r="R635" t="s">
        <v>51</v>
      </c>
      <c r="S635" s="5">
        <f>IF(Teams[[#This Row],[WSWin]]="Y", 1,
IF(Teams[[#This Row],[WSWin]] = "N", 0, " "))</f>
        <v>0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3">
      <c r="A636">
        <v>1915</v>
      </c>
      <c r="B636" s="5" t="b">
        <f>Teams[[#This Row],[yearID]]&gt;=1973</f>
        <v>0</v>
      </c>
      <c r="C636" s="5" t="b">
        <f>Teams[[#This Row],[yearID]]&gt;=1903</f>
        <v>1</v>
      </c>
      <c r="D636" t="s">
        <v>460</v>
      </c>
      <c r="E636" t="s">
        <v>478</v>
      </c>
      <c r="F636" t="s">
        <v>479</v>
      </c>
      <c r="G636" s="5" t="str">
        <f>VLOOKUP(Teams[[#This Row],[franchID]],TeamsFranchises!$A$2:$D$121,2,FALSE)</f>
        <v>Pittsburgh Rebels</v>
      </c>
      <c r="I636">
        <v>3</v>
      </c>
      <c r="J636">
        <v>156</v>
      </c>
      <c r="L636">
        <v>86</v>
      </c>
      <c r="M636">
        <v>67</v>
      </c>
      <c r="P636" t="s">
        <v>51</v>
      </c>
      <c r="Q636" s="5">
        <f>IF(Teams[[#This Row],[LgWin]]="Y", 1,
IF(Teams[[#This Row],[LgWin]] = "N", 0, " "))</f>
        <v>0</v>
      </c>
      <c r="S636" s="5" t="str">
        <f>IF(Teams[[#This Row],[WSWin]]="Y", 1,
IF(Teams[[#This Row],[WSWin]] = "N", 0, " "))</f>
        <v xml:space="preserve"> 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3">
      <c r="A637">
        <v>1915</v>
      </c>
      <c r="B637" s="5" t="b">
        <f>Teams[[#This Row],[yearID]]&gt;=1973</f>
        <v>0</v>
      </c>
      <c r="C637" s="5" t="b">
        <f>Teams[[#This Row],[yearID]]&gt;=1903</f>
        <v>1</v>
      </c>
      <c r="D637" t="s">
        <v>410</v>
      </c>
      <c r="E637" t="s">
        <v>431</v>
      </c>
      <c r="F637" t="s">
        <v>95</v>
      </c>
      <c r="G637" s="5" t="str">
        <f>VLOOKUP(Teams[[#This Row],[franchID]],TeamsFranchises!$A$2:$D$121,2,FALSE)</f>
        <v>Baltimore Orioles</v>
      </c>
      <c r="I637">
        <v>6</v>
      </c>
      <c r="J637">
        <v>159</v>
      </c>
      <c r="K637">
        <v>76</v>
      </c>
      <c r="L637">
        <v>63</v>
      </c>
      <c r="M637">
        <v>91</v>
      </c>
      <c r="P637" t="s">
        <v>51</v>
      </c>
      <c r="Q637" s="5">
        <f>IF(Teams[[#This Row],[LgWin]]="Y", 1,
IF(Teams[[#This Row],[LgWin]] = "N", 0, " "))</f>
        <v>0</v>
      </c>
      <c r="R637" t="s">
        <v>51</v>
      </c>
      <c r="S637" s="5">
        <f>IF(Teams[[#This Row],[WSWin]]="Y", 1,
IF(Teams[[#This Row],[WSWin]] = "N", 0, " "))</f>
        <v>0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3">
      <c r="A638">
        <v>1915</v>
      </c>
      <c r="B638" s="5" t="b">
        <f>Teams[[#This Row],[yearID]]&gt;=1973</f>
        <v>0</v>
      </c>
      <c r="C638" s="5" t="b">
        <f>Teams[[#This Row],[yearID]]&gt;=1903</f>
        <v>1</v>
      </c>
      <c r="D638" t="s">
        <v>460</v>
      </c>
      <c r="E638" t="s">
        <v>481</v>
      </c>
      <c r="F638" t="s">
        <v>482</v>
      </c>
      <c r="G638" s="5" t="str">
        <f>VLOOKUP(Teams[[#This Row],[franchID]],TeamsFranchises!$A$2:$D$121,2,FALSE)</f>
        <v>St. Louis Terriers</v>
      </c>
      <c r="I638">
        <v>1</v>
      </c>
      <c r="J638">
        <v>159</v>
      </c>
      <c r="L638">
        <v>87</v>
      </c>
      <c r="M638">
        <v>67</v>
      </c>
      <c r="P638" t="s">
        <v>51</v>
      </c>
      <c r="Q638" s="5">
        <f>IF(Teams[[#This Row],[LgWin]]="Y", 1,
IF(Teams[[#This Row],[LgWin]] = "N", 0, " "))</f>
        <v>0</v>
      </c>
      <c r="S638" s="5" t="str">
        <f>IF(Teams[[#This Row],[WSWin]]="Y", 1,
IF(Teams[[#This Row],[WSWin]] = "N", 0, " "))</f>
        <v xml:space="preserve"> 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3">
      <c r="A639">
        <v>1915</v>
      </c>
      <c r="B639" s="5" t="b">
        <f>Teams[[#This Row],[yearID]]&gt;=1973</f>
        <v>0</v>
      </c>
      <c r="C639" s="5" t="b">
        <f>Teams[[#This Row],[yearID]]&gt;=1903</f>
        <v>1</v>
      </c>
      <c r="D639" t="s">
        <v>157</v>
      </c>
      <c r="E639" t="s">
        <v>396</v>
      </c>
      <c r="F639" t="s">
        <v>154</v>
      </c>
      <c r="G639" s="5" t="str">
        <f>VLOOKUP(Teams[[#This Row],[franchID]],TeamsFranchises!$A$2:$D$121,2,FALSE)</f>
        <v>St. Louis Cardinals</v>
      </c>
      <c r="I639">
        <v>6</v>
      </c>
      <c r="J639">
        <v>157</v>
      </c>
      <c r="K639">
        <v>81</v>
      </c>
      <c r="L639">
        <v>72</v>
      </c>
      <c r="M639">
        <v>81</v>
      </c>
      <c r="P639" t="s">
        <v>51</v>
      </c>
      <c r="Q639" s="5">
        <f>IF(Teams[[#This Row],[LgWin]]="Y", 1,
IF(Teams[[#This Row],[LgWin]] = "N", 0, " "))</f>
        <v>0</v>
      </c>
      <c r="R639" t="s">
        <v>51</v>
      </c>
      <c r="S639" s="5">
        <f>IF(Teams[[#This Row],[WSWin]]="Y", 1,
IF(Teams[[#This Row],[WSWin]] = "N", 0, " "))</f>
        <v>0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3">
      <c r="A640">
        <v>1915</v>
      </c>
      <c r="B640" s="5" t="b">
        <f>Teams[[#This Row],[yearID]]&gt;=1973</f>
        <v>0</v>
      </c>
      <c r="C640" s="5" t="b">
        <f>Teams[[#This Row],[yearID]]&gt;=1903</f>
        <v>1</v>
      </c>
      <c r="D640" t="s">
        <v>410</v>
      </c>
      <c r="E640" t="s">
        <v>425</v>
      </c>
      <c r="F640" t="s">
        <v>426</v>
      </c>
      <c r="G640" s="5" t="str">
        <f>VLOOKUP(Teams[[#This Row],[franchID]],TeamsFranchises!$A$2:$D$121,2,FALSE)</f>
        <v>Minnesota Twins</v>
      </c>
      <c r="I640">
        <v>4</v>
      </c>
      <c r="J640">
        <v>155</v>
      </c>
      <c r="K640">
        <v>80</v>
      </c>
      <c r="L640">
        <v>85</v>
      </c>
      <c r="M640">
        <v>68</v>
      </c>
      <c r="P640" t="s">
        <v>51</v>
      </c>
      <c r="Q640" s="5">
        <f>IF(Teams[[#This Row],[LgWin]]="Y", 1,
IF(Teams[[#This Row],[LgWin]] = "N", 0, " "))</f>
        <v>0</v>
      </c>
      <c r="R640" t="s">
        <v>51</v>
      </c>
      <c r="S640" s="5">
        <f>IF(Teams[[#This Row],[WSWin]]="Y", 1,
IF(Teams[[#This Row],[WSWin]] = "N", 0, " "))</f>
        <v>0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3">
      <c r="A641">
        <v>1916</v>
      </c>
      <c r="B641" s="5" t="b">
        <f>Teams[[#This Row],[yearID]]&gt;=1973</f>
        <v>0</v>
      </c>
      <c r="C641" s="5" t="b">
        <f>Teams[[#This Row],[yearID]]&gt;=1903</f>
        <v>1</v>
      </c>
      <c r="D641" t="s">
        <v>410</v>
      </c>
      <c r="E641" t="s">
        <v>54</v>
      </c>
      <c r="F641" t="s">
        <v>54</v>
      </c>
      <c r="G641" s="5" t="str">
        <f>VLOOKUP(Teams[[#This Row],[franchID]],TeamsFranchises!$A$2:$D$121,2,FALSE)</f>
        <v>Boston Red Sox</v>
      </c>
      <c r="I641">
        <v>1</v>
      </c>
      <c r="J641">
        <v>156</v>
      </c>
      <c r="K641">
        <v>78</v>
      </c>
      <c r="L641">
        <v>91</v>
      </c>
      <c r="M641">
        <v>63</v>
      </c>
      <c r="P641" t="s">
        <v>76</v>
      </c>
      <c r="Q641" s="5">
        <f>IF(Teams[[#This Row],[LgWin]]="Y", 1,
IF(Teams[[#This Row],[LgWin]] = "N", 0, " "))</f>
        <v>1</v>
      </c>
      <c r="R641" t="s">
        <v>76</v>
      </c>
      <c r="S641" s="5">
        <f>IF(Teams[[#This Row],[WSWin]]="Y", 1,
IF(Teams[[#This Row],[WSWin]] = "N", 0, " "))</f>
        <v>1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3">
      <c r="A642">
        <v>1916</v>
      </c>
      <c r="B642" s="5" t="b">
        <f>Teams[[#This Row],[yearID]]&gt;=1973</f>
        <v>0</v>
      </c>
      <c r="C642" s="5" t="b">
        <f>Teams[[#This Row],[yearID]]&gt;=1903</f>
        <v>1</v>
      </c>
      <c r="D642" t="s">
        <v>157</v>
      </c>
      <c r="E642" t="s">
        <v>262</v>
      </c>
      <c r="F642" t="s">
        <v>260</v>
      </c>
      <c r="G642" s="5" t="str">
        <f>VLOOKUP(Teams[[#This Row],[franchID]],TeamsFranchises!$A$2:$D$121,2,FALSE)</f>
        <v>Los Angeles Dodgers</v>
      </c>
      <c r="I642">
        <v>1</v>
      </c>
      <c r="J642">
        <v>156</v>
      </c>
      <c r="K642">
        <v>78</v>
      </c>
      <c r="L642">
        <v>94</v>
      </c>
      <c r="M642">
        <v>60</v>
      </c>
      <c r="P642" t="s">
        <v>76</v>
      </c>
      <c r="Q642" s="5">
        <f>IF(Teams[[#This Row],[LgWin]]="Y", 1,
IF(Teams[[#This Row],[LgWin]] = "N", 0, " "))</f>
        <v>1</v>
      </c>
      <c r="R642" t="s">
        <v>51</v>
      </c>
      <c r="S642" s="5">
        <f>IF(Teams[[#This Row],[WSWin]]="Y", 1,
IF(Teams[[#This Row],[WSWin]] = "N", 0, " "))</f>
        <v>0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3">
      <c r="A643">
        <v>1916</v>
      </c>
      <c r="B643" s="5" t="b">
        <f>Teams[[#This Row],[yearID]]&gt;=1973</f>
        <v>0</v>
      </c>
      <c r="C643" s="5" t="b">
        <f>Teams[[#This Row],[yearID]]&gt;=1903</f>
        <v>1</v>
      </c>
      <c r="D643" t="s">
        <v>157</v>
      </c>
      <c r="E643" t="s">
        <v>158</v>
      </c>
      <c r="F643" t="s">
        <v>159</v>
      </c>
      <c r="G643" s="5" t="str">
        <f>VLOOKUP(Teams[[#This Row],[franchID]],TeamsFranchises!$A$2:$D$121,2,FALSE)</f>
        <v>Atlanta Braves</v>
      </c>
      <c r="I643">
        <v>3</v>
      </c>
      <c r="J643">
        <v>158</v>
      </c>
      <c r="K643">
        <v>78</v>
      </c>
      <c r="L643">
        <v>89</v>
      </c>
      <c r="M643">
        <v>63</v>
      </c>
      <c r="P643" t="s">
        <v>51</v>
      </c>
      <c r="Q643" s="5">
        <f>IF(Teams[[#This Row],[LgWin]]="Y", 1,
IF(Teams[[#This Row],[LgWin]] = "N", 0, " "))</f>
        <v>0</v>
      </c>
      <c r="R643" t="s">
        <v>51</v>
      </c>
      <c r="S643" s="5">
        <f>IF(Teams[[#This Row],[WSWin]]="Y", 1,
IF(Teams[[#This Row],[WSWin]] = "N", 0, " "))</f>
        <v>0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3">
      <c r="A644">
        <v>1916</v>
      </c>
      <c r="B644" s="5" t="b">
        <f>Teams[[#This Row],[yearID]]&gt;=1973</f>
        <v>0</v>
      </c>
      <c r="C644" s="5" t="b">
        <f>Teams[[#This Row],[yearID]]&gt;=1903</f>
        <v>1</v>
      </c>
      <c r="D644" t="s">
        <v>410</v>
      </c>
      <c r="E644" t="s">
        <v>415</v>
      </c>
      <c r="F644" t="s">
        <v>416</v>
      </c>
      <c r="G644" s="5" t="str">
        <f>VLOOKUP(Teams[[#This Row],[franchID]],TeamsFranchises!$A$2:$D$121,2,FALSE)</f>
        <v>Chicago White Sox</v>
      </c>
      <c r="I644">
        <v>2</v>
      </c>
      <c r="J644">
        <v>155</v>
      </c>
      <c r="K644">
        <v>77</v>
      </c>
      <c r="L644">
        <v>89</v>
      </c>
      <c r="M644">
        <v>65</v>
      </c>
      <c r="P644" t="s">
        <v>51</v>
      </c>
      <c r="Q644" s="5">
        <f>IF(Teams[[#This Row],[LgWin]]="Y", 1,
IF(Teams[[#This Row],[LgWin]] = "N", 0, " "))</f>
        <v>0</v>
      </c>
      <c r="R644" t="s">
        <v>51</v>
      </c>
      <c r="S644" s="5">
        <f>IF(Teams[[#This Row],[WSWin]]="Y", 1,
IF(Teams[[#This Row],[WSWin]] = "N", 0, " "))</f>
        <v>0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3">
      <c r="A645">
        <v>1916</v>
      </c>
      <c r="B645" s="5" t="b">
        <f>Teams[[#This Row],[yearID]]&gt;=1973</f>
        <v>0</v>
      </c>
      <c r="C645" s="5" t="b">
        <f>Teams[[#This Row],[yearID]]&gt;=1903</f>
        <v>1</v>
      </c>
      <c r="D645" t="s">
        <v>157</v>
      </c>
      <c r="E645" t="s">
        <v>161</v>
      </c>
      <c r="F645" t="s">
        <v>162</v>
      </c>
      <c r="G645" s="5" t="str">
        <f>VLOOKUP(Teams[[#This Row],[franchID]],TeamsFranchises!$A$2:$D$121,2,FALSE)</f>
        <v>Chicago Cubs</v>
      </c>
      <c r="I645">
        <v>5</v>
      </c>
      <c r="J645">
        <v>156</v>
      </c>
      <c r="K645">
        <v>79</v>
      </c>
      <c r="L645">
        <v>67</v>
      </c>
      <c r="M645">
        <v>86</v>
      </c>
      <c r="P645" t="s">
        <v>51</v>
      </c>
      <c r="Q645" s="5">
        <f>IF(Teams[[#This Row],[LgWin]]="Y", 1,
IF(Teams[[#This Row],[LgWin]] = "N", 0, " "))</f>
        <v>0</v>
      </c>
      <c r="R645" t="s">
        <v>51</v>
      </c>
      <c r="S645" s="5">
        <f>IF(Teams[[#This Row],[WSWin]]="Y", 1,
IF(Teams[[#This Row],[WSWin]] = "N", 0, " "))</f>
        <v>0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3">
      <c r="A646">
        <v>1916</v>
      </c>
      <c r="B646" s="5" t="b">
        <f>Teams[[#This Row],[yearID]]&gt;=1973</f>
        <v>0</v>
      </c>
      <c r="C646" s="5" t="b">
        <f>Teams[[#This Row],[yearID]]&gt;=1903</f>
        <v>1</v>
      </c>
      <c r="D646" t="s">
        <v>157</v>
      </c>
      <c r="E646" t="s">
        <v>167</v>
      </c>
      <c r="F646" t="s">
        <v>167</v>
      </c>
      <c r="G646" s="5" t="str">
        <f>VLOOKUP(Teams[[#This Row],[franchID]],TeamsFranchises!$A$2:$D$121,2,FALSE)</f>
        <v>Cincinnati Reds</v>
      </c>
      <c r="I646">
        <v>7</v>
      </c>
      <c r="J646">
        <v>155</v>
      </c>
      <c r="K646">
        <v>76</v>
      </c>
      <c r="L646">
        <v>60</v>
      </c>
      <c r="M646">
        <v>93</v>
      </c>
      <c r="P646" t="s">
        <v>51</v>
      </c>
      <c r="Q646" s="5">
        <f>IF(Teams[[#This Row],[LgWin]]="Y", 1,
IF(Teams[[#This Row],[LgWin]] = "N", 0, " "))</f>
        <v>0</v>
      </c>
      <c r="R646" t="s">
        <v>51</v>
      </c>
      <c r="S646" s="5">
        <f>IF(Teams[[#This Row],[WSWin]]="Y", 1,
IF(Teams[[#This Row],[WSWin]] = "N", 0, " "))</f>
        <v>0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3">
      <c r="A647">
        <v>1916</v>
      </c>
      <c r="B647" s="5" t="b">
        <f>Teams[[#This Row],[yearID]]&gt;=1973</f>
        <v>0</v>
      </c>
      <c r="C647" s="5" t="b">
        <f>Teams[[#This Row],[yearID]]&gt;=1903</f>
        <v>1</v>
      </c>
      <c r="D647" t="s">
        <v>410</v>
      </c>
      <c r="E647" t="s">
        <v>64</v>
      </c>
      <c r="F647" t="s">
        <v>64</v>
      </c>
      <c r="G647" s="5" t="str">
        <f>VLOOKUP(Teams[[#This Row],[franchID]],TeamsFranchises!$A$2:$D$121,2,FALSE)</f>
        <v>Cleveland Indians</v>
      </c>
      <c r="I647">
        <v>6</v>
      </c>
      <c r="J647">
        <v>157</v>
      </c>
      <c r="K647">
        <v>78</v>
      </c>
      <c r="L647">
        <v>77</v>
      </c>
      <c r="M647">
        <v>77</v>
      </c>
      <c r="P647" t="s">
        <v>51</v>
      </c>
      <c r="Q647" s="5">
        <f>IF(Teams[[#This Row],[LgWin]]="Y", 1,
IF(Teams[[#This Row],[LgWin]] = "N", 0, " "))</f>
        <v>0</v>
      </c>
      <c r="R647" t="s">
        <v>51</v>
      </c>
      <c r="S647" s="5">
        <f>IF(Teams[[#This Row],[WSWin]]="Y", 1,
IF(Teams[[#This Row],[WSWin]] = "N", 0, " "))</f>
        <v>0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3">
      <c r="A648">
        <v>1916</v>
      </c>
      <c r="B648" s="5" t="b">
        <f>Teams[[#This Row],[yearID]]&gt;=1973</f>
        <v>0</v>
      </c>
      <c r="C648" s="5" t="b">
        <f>Teams[[#This Row],[yearID]]&gt;=1903</f>
        <v>1</v>
      </c>
      <c r="D648" t="s">
        <v>410</v>
      </c>
      <c r="E648" t="s">
        <v>419</v>
      </c>
      <c r="F648" t="s">
        <v>419</v>
      </c>
      <c r="G648" s="5" t="str">
        <f>VLOOKUP(Teams[[#This Row],[franchID]],TeamsFranchises!$A$2:$D$121,2,FALSE)</f>
        <v>Detroit Tigers</v>
      </c>
      <c r="I648">
        <v>3</v>
      </c>
      <c r="J648">
        <v>155</v>
      </c>
      <c r="K648">
        <v>77</v>
      </c>
      <c r="L648">
        <v>87</v>
      </c>
      <c r="M648">
        <v>67</v>
      </c>
      <c r="P648" t="s">
        <v>51</v>
      </c>
      <c r="Q648" s="5">
        <f>IF(Teams[[#This Row],[LgWin]]="Y", 1,
IF(Teams[[#This Row],[LgWin]] = "N", 0, " "))</f>
        <v>0</v>
      </c>
      <c r="R648" t="s">
        <v>51</v>
      </c>
      <c r="S648" s="5">
        <f>IF(Teams[[#This Row],[WSWin]]="Y", 1,
IF(Teams[[#This Row],[WSWin]] = "N", 0, " "))</f>
        <v>0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3">
      <c r="A649">
        <v>1916</v>
      </c>
      <c r="B649" s="5" t="b">
        <f>Teams[[#This Row],[yearID]]&gt;=1973</f>
        <v>0</v>
      </c>
      <c r="C649" s="5" t="b">
        <f>Teams[[#This Row],[yearID]]&gt;=1903</f>
        <v>1</v>
      </c>
      <c r="D649" t="s">
        <v>157</v>
      </c>
      <c r="E649" t="s">
        <v>242</v>
      </c>
      <c r="F649" t="s">
        <v>243</v>
      </c>
      <c r="G649" s="5" t="str">
        <f>VLOOKUP(Teams[[#This Row],[franchID]],TeamsFranchises!$A$2:$D$121,2,FALSE)</f>
        <v>San Francisco Giants</v>
      </c>
      <c r="I649">
        <v>4</v>
      </c>
      <c r="J649">
        <v>155</v>
      </c>
      <c r="K649">
        <v>78</v>
      </c>
      <c r="L649">
        <v>86</v>
      </c>
      <c r="M649">
        <v>66</v>
      </c>
      <c r="P649" t="s">
        <v>51</v>
      </c>
      <c r="Q649" s="5">
        <f>IF(Teams[[#This Row],[LgWin]]="Y", 1,
IF(Teams[[#This Row],[LgWin]] = "N", 0, " "))</f>
        <v>0</v>
      </c>
      <c r="R649" t="s">
        <v>51</v>
      </c>
      <c r="S649" s="5">
        <f>IF(Teams[[#This Row],[WSWin]]="Y", 1,
IF(Teams[[#This Row],[WSWin]] = "N", 0, " "))</f>
        <v>0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3">
      <c r="A650">
        <v>1916</v>
      </c>
      <c r="B650" s="5" t="b">
        <f>Teams[[#This Row],[yearID]]&gt;=1973</f>
        <v>0</v>
      </c>
      <c r="C650" s="5" t="b">
        <f>Teams[[#This Row],[yearID]]&gt;=1903</f>
        <v>1</v>
      </c>
      <c r="D650" t="s">
        <v>410</v>
      </c>
      <c r="E650" t="s">
        <v>436</v>
      </c>
      <c r="F650" t="s">
        <v>412</v>
      </c>
      <c r="G650" s="5" t="str">
        <f>VLOOKUP(Teams[[#This Row],[franchID]],TeamsFranchises!$A$2:$D$121,2,FALSE)</f>
        <v>New York Yankees</v>
      </c>
      <c r="I650">
        <v>4</v>
      </c>
      <c r="J650">
        <v>156</v>
      </c>
      <c r="K650">
        <v>79</v>
      </c>
      <c r="L650">
        <v>80</v>
      </c>
      <c r="M650">
        <v>74</v>
      </c>
      <c r="P650" t="s">
        <v>51</v>
      </c>
      <c r="Q650" s="5">
        <f>IF(Teams[[#This Row],[LgWin]]="Y", 1,
IF(Teams[[#This Row],[LgWin]] = "N", 0, " "))</f>
        <v>0</v>
      </c>
      <c r="R650" t="s">
        <v>51</v>
      </c>
      <c r="S650" s="5">
        <f>IF(Teams[[#This Row],[WSWin]]="Y", 1,
IF(Teams[[#This Row],[WSWin]] = "N", 0, " "))</f>
        <v>0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3">
      <c r="A651">
        <v>1916</v>
      </c>
      <c r="B651" s="5" t="b">
        <f>Teams[[#This Row],[yearID]]&gt;=1973</f>
        <v>0</v>
      </c>
      <c r="C651" s="5" t="b">
        <f>Teams[[#This Row],[yearID]]&gt;=1903</f>
        <v>1</v>
      </c>
      <c r="D651" t="s">
        <v>410</v>
      </c>
      <c r="E651" t="s">
        <v>226</v>
      </c>
      <c r="F651" t="s">
        <v>423</v>
      </c>
      <c r="G651" s="5" t="str">
        <f>VLOOKUP(Teams[[#This Row],[franchID]],TeamsFranchises!$A$2:$D$121,2,FALSE)</f>
        <v>Oakland Athletics</v>
      </c>
      <c r="I651">
        <v>8</v>
      </c>
      <c r="J651">
        <v>154</v>
      </c>
      <c r="K651">
        <v>76</v>
      </c>
      <c r="L651">
        <v>36</v>
      </c>
      <c r="M651">
        <v>117</v>
      </c>
      <c r="P651" t="s">
        <v>51</v>
      </c>
      <c r="Q651" s="5">
        <f>IF(Teams[[#This Row],[LgWin]]="Y", 1,
IF(Teams[[#This Row],[LgWin]] = "N", 0, " "))</f>
        <v>0</v>
      </c>
      <c r="R651" t="s">
        <v>51</v>
      </c>
      <c r="S651" s="5">
        <f>IF(Teams[[#This Row],[WSWin]]="Y", 1,
IF(Teams[[#This Row],[WSWin]] = "N", 0, " "))</f>
        <v>0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3">
      <c r="A652">
        <v>1916</v>
      </c>
      <c r="B652" s="5" t="b">
        <f>Teams[[#This Row],[yearID]]&gt;=1973</f>
        <v>0</v>
      </c>
      <c r="C652" s="5" t="b">
        <f>Teams[[#This Row],[yearID]]&gt;=1903</f>
        <v>1</v>
      </c>
      <c r="D652" t="s">
        <v>157</v>
      </c>
      <c r="E652" t="s">
        <v>122</v>
      </c>
      <c r="F652" t="s">
        <v>122</v>
      </c>
      <c r="G652" s="5" t="str">
        <f>VLOOKUP(Teams[[#This Row],[franchID]],TeamsFranchises!$A$2:$D$121,2,FALSE)</f>
        <v>Philadelphia Phillies</v>
      </c>
      <c r="I652">
        <v>2</v>
      </c>
      <c r="J652">
        <v>154</v>
      </c>
      <c r="K652">
        <v>79</v>
      </c>
      <c r="L652">
        <v>91</v>
      </c>
      <c r="M652">
        <v>62</v>
      </c>
      <c r="P652" t="s">
        <v>51</v>
      </c>
      <c r="Q652" s="5">
        <f>IF(Teams[[#This Row],[LgWin]]="Y", 1,
IF(Teams[[#This Row],[LgWin]] = "N", 0, " "))</f>
        <v>0</v>
      </c>
      <c r="R652" t="s">
        <v>51</v>
      </c>
      <c r="S652" s="5">
        <f>IF(Teams[[#This Row],[WSWin]]="Y", 1,
IF(Teams[[#This Row],[WSWin]] = "N", 0, " "))</f>
        <v>0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3">
      <c r="A653">
        <v>1916</v>
      </c>
      <c r="B653" s="5" t="b">
        <f>Teams[[#This Row],[yearID]]&gt;=1973</f>
        <v>0</v>
      </c>
      <c r="C653" s="5" t="b">
        <f>Teams[[#This Row],[yearID]]&gt;=1903</f>
        <v>1</v>
      </c>
      <c r="D653" t="s">
        <v>157</v>
      </c>
      <c r="E653" t="s">
        <v>229</v>
      </c>
      <c r="F653" t="s">
        <v>229</v>
      </c>
      <c r="G653" s="5" t="str">
        <f>VLOOKUP(Teams[[#This Row],[franchID]],TeamsFranchises!$A$2:$D$121,2,FALSE)</f>
        <v>Pittsburgh Pirates</v>
      </c>
      <c r="I653">
        <v>6</v>
      </c>
      <c r="J653">
        <v>157</v>
      </c>
      <c r="K653">
        <v>78</v>
      </c>
      <c r="L653">
        <v>65</v>
      </c>
      <c r="M653">
        <v>89</v>
      </c>
      <c r="P653" t="s">
        <v>51</v>
      </c>
      <c r="Q653" s="5">
        <f>IF(Teams[[#This Row],[LgWin]]="Y", 1,
IF(Teams[[#This Row],[LgWin]] = "N", 0, " "))</f>
        <v>0</v>
      </c>
      <c r="R653" t="s">
        <v>51</v>
      </c>
      <c r="S653" s="5">
        <f>IF(Teams[[#This Row],[WSWin]]="Y", 1,
IF(Teams[[#This Row],[WSWin]] = "N", 0, " "))</f>
        <v>0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3">
      <c r="A654">
        <v>1916</v>
      </c>
      <c r="B654" s="5" t="b">
        <f>Teams[[#This Row],[yearID]]&gt;=1973</f>
        <v>0</v>
      </c>
      <c r="C654" s="5" t="b">
        <f>Teams[[#This Row],[yearID]]&gt;=1903</f>
        <v>1</v>
      </c>
      <c r="D654" t="s">
        <v>410</v>
      </c>
      <c r="E654" t="s">
        <v>431</v>
      </c>
      <c r="F654" t="s">
        <v>95</v>
      </c>
      <c r="G654" s="5" t="str">
        <f>VLOOKUP(Teams[[#This Row],[franchID]],TeamsFranchises!$A$2:$D$121,2,FALSE)</f>
        <v>Baltimore Orioles</v>
      </c>
      <c r="I654">
        <v>5</v>
      </c>
      <c r="J654">
        <v>158</v>
      </c>
      <c r="K654">
        <v>79</v>
      </c>
      <c r="L654">
        <v>79</v>
      </c>
      <c r="M654">
        <v>75</v>
      </c>
      <c r="P654" t="s">
        <v>51</v>
      </c>
      <c r="Q654" s="5">
        <f>IF(Teams[[#This Row],[LgWin]]="Y", 1,
IF(Teams[[#This Row],[LgWin]] = "N", 0, " "))</f>
        <v>0</v>
      </c>
      <c r="R654" t="s">
        <v>51</v>
      </c>
      <c r="S654" s="5">
        <f>IF(Teams[[#This Row],[WSWin]]="Y", 1,
IF(Teams[[#This Row],[WSWin]] = "N", 0, " "))</f>
        <v>0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3">
      <c r="A655">
        <v>1916</v>
      </c>
      <c r="B655" s="5" t="b">
        <f>Teams[[#This Row],[yearID]]&gt;=1973</f>
        <v>0</v>
      </c>
      <c r="C655" s="5" t="b">
        <f>Teams[[#This Row],[yearID]]&gt;=1903</f>
        <v>1</v>
      </c>
      <c r="D655" t="s">
        <v>157</v>
      </c>
      <c r="E655" t="s">
        <v>396</v>
      </c>
      <c r="F655" t="s">
        <v>154</v>
      </c>
      <c r="G655" s="5" t="str">
        <f>VLOOKUP(Teams[[#This Row],[franchID]],TeamsFranchises!$A$2:$D$121,2,FALSE)</f>
        <v>St. Louis Cardinals</v>
      </c>
      <c r="I655">
        <v>7</v>
      </c>
      <c r="J655">
        <v>153</v>
      </c>
      <c r="K655">
        <v>76</v>
      </c>
      <c r="L655">
        <v>60</v>
      </c>
      <c r="M655">
        <v>93</v>
      </c>
      <c r="P655" t="s">
        <v>51</v>
      </c>
      <c r="Q655" s="5">
        <f>IF(Teams[[#This Row],[LgWin]]="Y", 1,
IF(Teams[[#This Row],[LgWin]] = "N", 0, " "))</f>
        <v>0</v>
      </c>
      <c r="R655" t="s">
        <v>51</v>
      </c>
      <c r="S655" s="5">
        <f>IF(Teams[[#This Row],[WSWin]]="Y", 1,
IF(Teams[[#This Row],[WSWin]] = "N", 0, " "))</f>
        <v>0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3">
      <c r="A656">
        <v>1916</v>
      </c>
      <c r="B656" s="5" t="b">
        <f>Teams[[#This Row],[yearID]]&gt;=1973</f>
        <v>0</v>
      </c>
      <c r="C656" s="5" t="b">
        <f>Teams[[#This Row],[yearID]]&gt;=1903</f>
        <v>1</v>
      </c>
      <c r="D656" t="s">
        <v>410</v>
      </c>
      <c r="E656" t="s">
        <v>425</v>
      </c>
      <c r="F656" t="s">
        <v>426</v>
      </c>
      <c r="G656" s="5" t="str">
        <f>VLOOKUP(Teams[[#This Row],[franchID]],TeamsFranchises!$A$2:$D$121,2,FALSE)</f>
        <v>Minnesota Twins</v>
      </c>
      <c r="I656">
        <v>7</v>
      </c>
      <c r="J656">
        <v>159</v>
      </c>
      <c r="K656">
        <v>81</v>
      </c>
      <c r="L656">
        <v>76</v>
      </c>
      <c r="M656">
        <v>77</v>
      </c>
      <c r="P656" t="s">
        <v>51</v>
      </c>
      <c r="Q656" s="5">
        <f>IF(Teams[[#This Row],[LgWin]]="Y", 1,
IF(Teams[[#This Row],[LgWin]] = "N", 0, " "))</f>
        <v>0</v>
      </c>
      <c r="R656" t="s">
        <v>51</v>
      </c>
      <c r="S656" s="5">
        <f>IF(Teams[[#This Row],[WSWin]]="Y", 1,
IF(Teams[[#This Row],[WSWin]] = "N", 0, " "))</f>
        <v>0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3">
      <c r="A657">
        <v>1917</v>
      </c>
      <c r="B657" s="5" t="b">
        <f>Teams[[#This Row],[yearID]]&gt;=1973</f>
        <v>0</v>
      </c>
      <c r="C657" s="5" t="b">
        <f>Teams[[#This Row],[yearID]]&gt;=1903</f>
        <v>1</v>
      </c>
      <c r="D657" t="s">
        <v>410</v>
      </c>
      <c r="E657" t="s">
        <v>54</v>
      </c>
      <c r="F657" t="s">
        <v>54</v>
      </c>
      <c r="G657" s="5" t="str">
        <f>VLOOKUP(Teams[[#This Row],[franchID]],TeamsFranchises!$A$2:$D$121,2,FALSE)</f>
        <v>Boston Red Sox</v>
      </c>
      <c r="I657">
        <v>2</v>
      </c>
      <c r="J657">
        <v>157</v>
      </c>
      <c r="K657">
        <v>80</v>
      </c>
      <c r="L657">
        <v>90</v>
      </c>
      <c r="M657">
        <v>62</v>
      </c>
      <c r="P657" t="s">
        <v>51</v>
      </c>
      <c r="Q657" s="5">
        <f>IF(Teams[[#This Row],[LgWin]]="Y", 1,
IF(Teams[[#This Row],[LgWin]] = "N", 0, " "))</f>
        <v>0</v>
      </c>
      <c r="R657" t="s">
        <v>51</v>
      </c>
      <c r="S657" s="5">
        <f>IF(Teams[[#This Row],[WSWin]]="Y", 1,
IF(Teams[[#This Row],[WSWin]] = "N", 0, " "))</f>
        <v>0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3">
      <c r="A658">
        <v>1917</v>
      </c>
      <c r="B658" s="5" t="b">
        <f>Teams[[#This Row],[yearID]]&gt;=1973</f>
        <v>0</v>
      </c>
      <c r="C658" s="5" t="b">
        <f>Teams[[#This Row],[yearID]]&gt;=1903</f>
        <v>1</v>
      </c>
      <c r="D658" t="s">
        <v>157</v>
      </c>
      <c r="E658" t="s">
        <v>262</v>
      </c>
      <c r="F658" t="s">
        <v>260</v>
      </c>
      <c r="G658" s="5" t="str">
        <f>VLOOKUP(Teams[[#This Row],[franchID]],TeamsFranchises!$A$2:$D$121,2,FALSE)</f>
        <v>Los Angeles Dodgers</v>
      </c>
      <c r="I658">
        <v>7</v>
      </c>
      <c r="J658">
        <v>156</v>
      </c>
      <c r="K658">
        <v>78</v>
      </c>
      <c r="L658">
        <v>70</v>
      </c>
      <c r="M658">
        <v>81</v>
      </c>
      <c r="P658" t="s">
        <v>51</v>
      </c>
      <c r="Q658" s="5">
        <f>IF(Teams[[#This Row],[LgWin]]="Y", 1,
IF(Teams[[#This Row],[LgWin]] = "N", 0, " "))</f>
        <v>0</v>
      </c>
      <c r="R658" t="s">
        <v>51</v>
      </c>
      <c r="S658" s="5">
        <f>IF(Teams[[#This Row],[WSWin]]="Y", 1,
IF(Teams[[#This Row],[WSWin]] = "N", 0, " "))</f>
        <v>0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3">
      <c r="A659">
        <v>1917</v>
      </c>
      <c r="B659" s="5" t="b">
        <f>Teams[[#This Row],[yearID]]&gt;=1973</f>
        <v>0</v>
      </c>
      <c r="C659" s="5" t="b">
        <f>Teams[[#This Row],[yearID]]&gt;=1903</f>
        <v>1</v>
      </c>
      <c r="D659" t="s">
        <v>157</v>
      </c>
      <c r="E659" t="s">
        <v>158</v>
      </c>
      <c r="F659" t="s">
        <v>159</v>
      </c>
      <c r="G659" s="5" t="str">
        <f>VLOOKUP(Teams[[#This Row],[franchID]],TeamsFranchises!$A$2:$D$121,2,FALSE)</f>
        <v>Atlanta Braves</v>
      </c>
      <c r="I659">
        <v>6</v>
      </c>
      <c r="J659">
        <v>157</v>
      </c>
      <c r="K659">
        <v>77</v>
      </c>
      <c r="L659">
        <v>72</v>
      </c>
      <c r="M659">
        <v>81</v>
      </c>
      <c r="P659" t="s">
        <v>51</v>
      </c>
      <c r="Q659" s="5">
        <f>IF(Teams[[#This Row],[LgWin]]="Y", 1,
IF(Teams[[#This Row],[LgWin]] = "N", 0, " "))</f>
        <v>0</v>
      </c>
      <c r="R659" t="s">
        <v>51</v>
      </c>
      <c r="S659" s="5">
        <f>IF(Teams[[#This Row],[WSWin]]="Y", 1,
IF(Teams[[#This Row],[WSWin]] = "N", 0, " "))</f>
        <v>0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3">
      <c r="A660">
        <v>1917</v>
      </c>
      <c r="B660" s="5" t="b">
        <f>Teams[[#This Row],[yearID]]&gt;=1973</f>
        <v>0</v>
      </c>
      <c r="C660" s="5" t="b">
        <f>Teams[[#This Row],[yearID]]&gt;=1903</f>
        <v>1</v>
      </c>
      <c r="D660" t="s">
        <v>410</v>
      </c>
      <c r="E660" t="s">
        <v>415</v>
      </c>
      <c r="F660" t="s">
        <v>416</v>
      </c>
      <c r="G660" s="5" t="str">
        <f>VLOOKUP(Teams[[#This Row],[franchID]],TeamsFranchises!$A$2:$D$121,2,FALSE)</f>
        <v>Chicago White Sox</v>
      </c>
      <c r="I660">
        <v>1</v>
      </c>
      <c r="J660">
        <v>156</v>
      </c>
      <c r="K660">
        <v>79</v>
      </c>
      <c r="L660">
        <v>100</v>
      </c>
      <c r="M660">
        <v>54</v>
      </c>
      <c r="P660" t="s">
        <v>76</v>
      </c>
      <c r="Q660" s="5">
        <f>IF(Teams[[#This Row],[LgWin]]="Y", 1,
IF(Teams[[#This Row],[LgWin]] = "N", 0, " "))</f>
        <v>1</v>
      </c>
      <c r="R660" t="s">
        <v>76</v>
      </c>
      <c r="S660" s="5">
        <f>IF(Teams[[#This Row],[WSWin]]="Y", 1,
IF(Teams[[#This Row],[WSWin]] = "N", 0, " "))</f>
        <v>1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3">
      <c r="A661">
        <v>1917</v>
      </c>
      <c r="B661" s="5" t="b">
        <f>Teams[[#This Row],[yearID]]&gt;=1973</f>
        <v>0</v>
      </c>
      <c r="C661" s="5" t="b">
        <f>Teams[[#This Row],[yearID]]&gt;=1903</f>
        <v>1</v>
      </c>
      <c r="D661" t="s">
        <v>157</v>
      </c>
      <c r="E661" t="s">
        <v>161</v>
      </c>
      <c r="F661" t="s">
        <v>162</v>
      </c>
      <c r="G661" s="5" t="str">
        <f>VLOOKUP(Teams[[#This Row],[franchID]],TeamsFranchises!$A$2:$D$121,2,FALSE)</f>
        <v>Chicago Cubs</v>
      </c>
      <c r="I661">
        <v>5</v>
      </c>
      <c r="J661">
        <v>157</v>
      </c>
      <c r="K661">
        <v>77</v>
      </c>
      <c r="L661">
        <v>74</v>
      </c>
      <c r="M661">
        <v>80</v>
      </c>
      <c r="P661" t="s">
        <v>51</v>
      </c>
      <c r="Q661" s="5">
        <f>IF(Teams[[#This Row],[LgWin]]="Y", 1,
IF(Teams[[#This Row],[LgWin]] = "N", 0, " "))</f>
        <v>0</v>
      </c>
      <c r="R661" t="s">
        <v>51</v>
      </c>
      <c r="S661" s="5">
        <f>IF(Teams[[#This Row],[WSWin]]="Y", 1,
IF(Teams[[#This Row],[WSWin]] = "N", 0, " "))</f>
        <v>0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3">
      <c r="A662">
        <v>1917</v>
      </c>
      <c r="B662" s="5" t="b">
        <f>Teams[[#This Row],[yearID]]&gt;=1973</f>
        <v>0</v>
      </c>
      <c r="C662" s="5" t="b">
        <f>Teams[[#This Row],[yearID]]&gt;=1903</f>
        <v>1</v>
      </c>
      <c r="D662" t="s">
        <v>157</v>
      </c>
      <c r="E662" t="s">
        <v>167</v>
      </c>
      <c r="F662" t="s">
        <v>167</v>
      </c>
      <c r="G662" s="5" t="str">
        <f>VLOOKUP(Teams[[#This Row],[franchID]],TeamsFranchises!$A$2:$D$121,2,FALSE)</f>
        <v>Cincinnati Reds</v>
      </c>
      <c r="I662">
        <v>4</v>
      </c>
      <c r="J662">
        <v>157</v>
      </c>
      <c r="K662">
        <v>80</v>
      </c>
      <c r="L662">
        <v>78</v>
      </c>
      <c r="M662">
        <v>76</v>
      </c>
      <c r="P662" t="s">
        <v>51</v>
      </c>
      <c r="Q662" s="5">
        <f>IF(Teams[[#This Row],[LgWin]]="Y", 1,
IF(Teams[[#This Row],[LgWin]] = "N", 0, " "))</f>
        <v>0</v>
      </c>
      <c r="R662" t="s">
        <v>51</v>
      </c>
      <c r="S662" s="5">
        <f>IF(Teams[[#This Row],[WSWin]]="Y", 1,
IF(Teams[[#This Row],[WSWin]] = "N", 0, " "))</f>
        <v>0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3">
      <c r="A663">
        <v>1917</v>
      </c>
      <c r="B663" s="5" t="b">
        <f>Teams[[#This Row],[yearID]]&gt;=1973</f>
        <v>0</v>
      </c>
      <c r="C663" s="5" t="b">
        <f>Teams[[#This Row],[yearID]]&gt;=1903</f>
        <v>1</v>
      </c>
      <c r="D663" t="s">
        <v>410</v>
      </c>
      <c r="E663" t="s">
        <v>64</v>
      </c>
      <c r="F663" t="s">
        <v>64</v>
      </c>
      <c r="G663" s="5" t="str">
        <f>VLOOKUP(Teams[[#This Row],[franchID]],TeamsFranchises!$A$2:$D$121,2,FALSE)</f>
        <v>Cleveland Indians</v>
      </c>
      <c r="I663">
        <v>3</v>
      </c>
      <c r="J663">
        <v>156</v>
      </c>
      <c r="K663">
        <v>78</v>
      </c>
      <c r="L663">
        <v>88</v>
      </c>
      <c r="M663">
        <v>66</v>
      </c>
      <c r="P663" t="s">
        <v>51</v>
      </c>
      <c r="Q663" s="5">
        <f>IF(Teams[[#This Row],[LgWin]]="Y", 1,
IF(Teams[[#This Row],[LgWin]] = "N", 0, " "))</f>
        <v>0</v>
      </c>
      <c r="R663" t="s">
        <v>51</v>
      </c>
      <c r="S663" s="5">
        <f>IF(Teams[[#This Row],[WSWin]]="Y", 1,
IF(Teams[[#This Row],[WSWin]] = "N", 0, " "))</f>
        <v>0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3">
      <c r="A664">
        <v>1917</v>
      </c>
      <c r="B664" s="5" t="b">
        <f>Teams[[#This Row],[yearID]]&gt;=1973</f>
        <v>0</v>
      </c>
      <c r="C664" s="5" t="b">
        <f>Teams[[#This Row],[yearID]]&gt;=1903</f>
        <v>1</v>
      </c>
      <c r="D664" t="s">
        <v>410</v>
      </c>
      <c r="E664" t="s">
        <v>419</v>
      </c>
      <c r="F664" t="s">
        <v>419</v>
      </c>
      <c r="G664" s="5" t="str">
        <f>VLOOKUP(Teams[[#This Row],[franchID]],TeamsFranchises!$A$2:$D$121,2,FALSE)</f>
        <v>Detroit Tigers</v>
      </c>
      <c r="I664">
        <v>4</v>
      </c>
      <c r="J664">
        <v>154</v>
      </c>
      <c r="K664">
        <v>76</v>
      </c>
      <c r="L664">
        <v>78</v>
      </c>
      <c r="M664">
        <v>75</v>
      </c>
      <c r="P664" t="s">
        <v>51</v>
      </c>
      <c r="Q664" s="5">
        <f>IF(Teams[[#This Row],[LgWin]]="Y", 1,
IF(Teams[[#This Row],[LgWin]] = "N", 0, " "))</f>
        <v>0</v>
      </c>
      <c r="R664" t="s">
        <v>51</v>
      </c>
      <c r="S664" s="5">
        <f>IF(Teams[[#This Row],[WSWin]]="Y", 1,
IF(Teams[[#This Row],[WSWin]] = "N", 0, " "))</f>
        <v>0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3">
      <c r="A665">
        <v>1917</v>
      </c>
      <c r="B665" s="5" t="b">
        <f>Teams[[#This Row],[yearID]]&gt;=1973</f>
        <v>0</v>
      </c>
      <c r="C665" s="5" t="b">
        <f>Teams[[#This Row],[yearID]]&gt;=1903</f>
        <v>1</v>
      </c>
      <c r="D665" t="s">
        <v>157</v>
      </c>
      <c r="E665" t="s">
        <v>242</v>
      </c>
      <c r="F665" t="s">
        <v>243</v>
      </c>
      <c r="G665" s="5" t="str">
        <f>VLOOKUP(Teams[[#This Row],[franchID]],TeamsFranchises!$A$2:$D$121,2,FALSE)</f>
        <v>San Francisco Giants</v>
      </c>
      <c r="I665">
        <v>1</v>
      </c>
      <c r="J665">
        <v>158</v>
      </c>
      <c r="K665">
        <v>80</v>
      </c>
      <c r="L665">
        <v>98</v>
      </c>
      <c r="M665">
        <v>56</v>
      </c>
      <c r="P665" t="s">
        <v>76</v>
      </c>
      <c r="Q665" s="5">
        <f>IF(Teams[[#This Row],[LgWin]]="Y", 1,
IF(Teams[[#This Row],[LgWin]] = "N", 0, " "))</f>
        <v>1</v>
      </c>
      <c r="R665" t="s">
        <v>51</v>
      </c>
      <c r="S665" s="5">
        <f>IF(Teams[[#This Row],[WSWin]]="Y", 1,
IF(Teams[[#This Row],[WSWin]] = "N", 0, " "))</f>
        <v>0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3">
      <c r="A666">
        <v>1917</v>
      </c>
      <c r="B666" s="5" t="b">
        <f>Teams[[#This Row],[yearID]]&gt;=1973</f>
        <v>0</v>
      </c>
      <c r="C666" s="5" t="b">
        <f>Teams[[#This Row],[yearID]]&gt;=1903</f>
        <v>1</v>
      </c>
      <c r="D666" t="s">
        <v>410</v>
      </c>
      <c r="E666" t="s">
        <v>436</v>
      </c>
      <c r="F666" t="s">
        <v>412</v>
      </c>
      <c r="G666" s="5" t="str">
        <f>VLOOKUP(Teams[[#This Row],[franchID]],TeamsFranchises!$A$2:$D$121,2,FALSE)</f>
        <v>New York Yankees</v>
      </c>
      <c r="I666">
        <v>6</v>
      </c>
      <c r="J666">
        <v>155</v>
      </c>
      <c r="K666">
        <v>75</v>
      </c>
      <c r="L666">
        <v>71</v>
      </c>
      <c r="M666">
        <v>82</v>
      </c>
      <c r="P666" t="s">
        <v>51</v>
      </c>
      <c r="Q666" s="5">
        <f>IF(Teams[[#This Row],[LgWin]]="Y", 1,
IF(Teams[[#This Row],[LgWin]] = "N", 0, " "))</f>
        <v>0</v>
      </c>
      <c r="R666" t="s">
        <v>51</v>
      </c>
      <c r="S666" s="5">
        <f>IF(Teams[[#This Row],[WSWin]]="Y", 1,
IF(Teams[[#This Row],[WSWin]] = "N", 0, " "))</f>
        <v>0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3">
      <c r="A667">
        <v>1917</v>
      </c>
      <c r="B667" s="5" t="b">
        <f>Teams[[#This Row],[yearID]]&gt;=1973</f>
        <v>0</v>
      </c>
      <c r="C667" s="5" t="b">
        <f>Teams[[#This Row],[yearID]]&gt;=1903</f>
        <v>1</v>
      </c>
      <c r="D667" t="s">
        <v>410</v>
      </c>
      <c r="E667" t="s">
        <v>226</v>
      </c>
      <c r="F667" t="s">
        <v>423</v>
      </c>
      <c r="G667" s="5" t="str">
        <f>VLOOKUP(Teams[[#This Row],[franchID]],TeamsFranchises!$A$2:$D$121,2,FALSE)</f>
        <v>Oakland Athletics</v>
      </c>
      <c r="I667">
        <v>8</v>
      </c>
      <c r="J667">
        <v>154</v>
      </c>
      <c r="K667">
        <v>76</v>
      </c>
      <c r="L667">
        <v>55</v>
      </c>
      <c r="M667">
        <v>98</v>
      </c>
      <c r="P667" t="s">
        <v>51</v>
      </c>
      <c r="Q667" s="5">
        <f>IF(Teams[[#This Row],[LgWin]]="Y", 1,
IF(Teams[[#This Row],[LgWin]] = "N", 0, " "))</f>
        <v>0</v>
      </c>
      <c r="R667" t="s">
        <v>51</v>
      </c>
      <c r="S667" s="5">
        <f>IF(Teams[[#This Row],[WSWin]]="Y", 1,
IF(Teams[[#This Row],[WSWin]] = "N", 0, " "))</f>
        <v>0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3">
      <c r="A668">
        <v>1917</v>
      </c>
      <c r="B668" s="5" t="b">
        <f>Teams[[#This Row],[yearID]]&gt;=1973</f>
        <v>0</v>
      </c>
      <c r="C668" s="5" t="b">
        <f>Teams[[#This Row],[yearID]]&gt;=1903</f>
        <v>1</v>
      </c>
      <c r="D668" t="s">
        <v>157</v>
      </c>
      <c r="E668" t="s">
        <v>122</v>
      </c>
      <c r="F668" t="s">
        <v>122</v>
      </c>
      <c r="G668" s="5" t="str">
        <f>VLOOKUP(Teams[[#This Row],[franchID]],TeamsFranchises!$A$2:$D$121,2,FALSE)</f>
        <v>Philadelphia Phillies</v>
      </c>
      <c r="I668">
        <v>2</v>
      </c>
      <c r="J668">
        <v>154</v>
      </c>
      <c r="K668">
        <v>76</v>
      </c>
      <c r="L668">
        <v>87</v>
      </c>
      <c r="M668">
        <v>65</v>
      </c>
      <c r="P668" t="s">
        <v>51</v>
      </c>
      <c r="Q668" s="5">
        <f>IF(Teams[[#This Row],[LgWin]]="Y", 1,
IF(Teams[[#This Row],[LgWin]] = "N", 0, " "))</f>
        <v>0</v>
      </c>
      <c r="R668" t="s">
        <v>51</v>
      </c>
      <c r="S668" s="5">
        <f>IF(Teams[[#This Row],[WSWin]]="Y", 1,
IF(Teams[[#This Row],[WSWin]] = "N", 0, " "))</f>
        <v>0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3">
      <c r="A669">
        <v>1917</v>
      </c>
      <c r="B669" s="5" t="b">
        <f>Teams[[#This Row],[yearID]]&gt;=1973</f>
        <v>0</v>
      </c>
      <c r="C669" s="5" t="b">
        <f>Teams[[#This Row],[yearID]]&gt;=1903</f>
        <v>1</v>
      </c>
      <c r="D669" t="s">
        <v>157</v>
      </c>
      <c r="E669" t="s">
        <v>229</v>
      </c>
      <c r="F669" t="s">
        <v>229</v>
      </c>
      <c r="G669" s="5" t="str">
        <f>VLOOKUP(Teams[[#This Row],[franchID]],TeamsFranchises!$A$2:$D$121,2,FALSE)</f>
        <v>Pittsburgh Pirates</v>
      </c>
      <c r="I669">
        <v>8</v>
      </c>
      <c r="J669">
        <v>157</v>
      </c>
      <c r="K669">
        <v>79</v>
      </c>
      <c r="L669">
        <v>51</v>
      </c>
      <c r="M669">
        <v>103</v>
      </c>
      <c r="P669" t="s">
        <v>51</v>
      </c>
      <c r="Q669" s="5">
        <f>IF(Teams[[#This Row],[LgWin]]="Y", 1,
IF(Teams[[#This Row],[LgWin]] = "N", 0, " "))</f>
        <v>0</v>
      </c>
      <c r="R669" t="s">
        <v>51</v>
      </c>
      <c r="S669" s="5">
        <f>IF(Teams[[#This Row],[WSWin]]="Y", 1,
IF(Teams[[#This Row],[WSWin]] = "N", 0, " "))</f>
        <v>0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3">
      <c r="A670">
        <v>1917</v>
      </c>
      <c r="B670" s="5" t="b">
        <f>Teams[[#This Row],[yearID]]&gt;=1973</f>
        <v>0</v>
      </c>
      <c r="C670" s="5" t="b">
        <f>Teams[[#This Row],[yearID]]&gt;=1903</f>
        <v>1</v>
      </c>
      <c r="D670" t="s">
        <v>410</v>
      </c>
      <c r="E670" t="s">
        <v>431</v>
      </c>
      <c r="F670" t="s">
        <v>95</v>
      </c>
      <c r="G670" s="5" t="str">
        <f>VLOOKUP(Teams[[#This Row],[franchID]],TeamsFranchises!$A$2:$D$121,2,FALSE)</f>
        <v>Baltimore Orioles</v>
      </c>
      <c r="I670">
        <v>7</v>
      </c>
      <c r="J670">
        <v>155</v>
      </c>
      <c r="K670">
        <v>78</v>
      </c>
      <c r="L670">
        <v>57</v>
      </c>
      <c r="M670">
        <v>97</v>
      </c>
      <c r="P670" t="s">
        <v>51</v>
      </c>
      <c r="Q670" s="5">
        <f>IF(Teams[[#This Row],[LgWin]]="Y", 1,
IF(Teams[[#This Row],[LgWin]] = "N", 0, " "))</f>
        <v>0</v>
      </c>
      <c r="R670" t="s">
        <v>51</v>
      </c>
      <c r="S670" s="5">
        <f>IF(Teams[[#This Row],[WSWin]]="Y", 1,
IF(Teams[[#This Row],[WSWin]] = "N", 0, " "))</f>
        <v>0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3">
      <c r="A671">
        <v>1917</v>
      </c>
      <c r="B671" s="5" t="b">
        <f>Teams[[#This Row],[yearID]]&gt;=1973</f>
        <v>0</v>
      </c>
      <c r="C671" s="5" t="b">
        <f>Teams[[#This Row],[yearID]]&gt;=1903</f>
        <v>1</v>
      </c>
      <c r="D671" t="s">
        <v>157</v>
      </c>
      <c r="E671" t="s">
        <v>396</v>
      </c>
      <c r="F671" t="s">
        <v>154</v>
      </c>
      <c r="G671" s="5" t="str">
        <f>VLOOKUP(Teams[[#This Row],[franchID]],TeamsFranchises!$A$2:$D$121,2,FALSE)</f>
        <v>St. Louis Cardinals</v>
      </c>
      <c r="I671">
        <v>3</v>
      </c>
      <c r="J671">
        <v>154</v>
      </c>
      <c r="K671">
        <v>78</v>
      </c>
      <c r="L671">
        <v>82</v>
      </c>
      <c r="M671">
        <v>70</v>
      </c>
      <c r="P671" t="s">
        <v>51</v>
      </c>
      <c r="Q671" s="5">
        <f>IF(Teams[[#This Row],[LgWin]]="Y", 1,
IF(Teams[[#This Row],[LgWin]] = "N", 0, " "))</f>
        <v>0</v>
      </c>
      <c r="R671" t="s">
        <v>51</v>
      </c>
      <c r="S671" s="5">
        <f>IF(Teams[[#This Row],[WSWin]]="Y", 1,
IF(Teams[[#This Row],[WSWin]] = "N", 0, " "))</f>
        <v>0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3">
      <c r="A672">
        <v>1917</v>
      </c>
      <c r="B672" s="5" t="b">
        <f>Teams[[#This Row],[yearID]]&gt;=1973</f>
        <v>0</v>
      </c>
      <c r="C672" s="5" t="b">
        <f>Teams[[#This Row],[yearID]]&gt;=1903</f>
        <v>1</v>
      </c>
      <c r="D672" t="s">
        <v>410</v>
      </c>
      <c r="E672" t="s">
        <v>425</v>
      </c>
      <c r="F672" t="s">
        <v>426</v>
      </c>
      <c r="G672" s="5" t="str">
        <f>VLOOKUP(Teams[[#This Row],[franchID]],TeamsFranchises!$A$2:$D$121,2,FALSE)</f>
        <v>Minnesota Twins</v>
      </c>
      <c r="I672">
        <v>5</v>
      </c>
      <c r="J672">
        <v>157</v>
      </c>
      <c r="K672">
        <v>80</v>
      </c>
      <c r="L672">
        <v>74</v>
      </c>
      <c r="M672">
        <v>79</v>
      </c>
      <c r="P672" t="s">
        <v>51</v>
      </c>
      <c r="Q672" s="5">
        <f>IF(Teams[[#This Row],[LgWin]]="Y", 1,
IF(Teams[[#This Row],[LgWin]] = "N", 0, " "))</f>
        <v>0</v>
      </c>
      <c r="R672" t="s">
        <v>51</v>
      </c>
      <c r="S672" s="5">
        <f>IF(Teams[[#This Row],[WSWin]]="Y", 1,
IF(Teams[[#This Row],[WSWin]] = "N", 0, " "))</f>
        <v>0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3">
      <c r="A673">
        <v>1918</v>
      </c>
      <c r="B673" s="5" t="b">
        <f>Teams[[#This Row],[yearID]]&gt;=1973</f>
        <v>0</v>
      </c>
      <c r="C673" s="5" t="b">
        <f>Teams[[#This Row],[yearID]]&gt;=1903</f>
        <v>1</v>
      </c>
      <c r="D673" t="s">
        <v>410</v>
      </c>
      <c r="E673" t="s">
        <v>54</v>
      </c>
      <c r="F673" t="s">
        <v>54</v>
      </c>
      <c r="G673" s="5" t="str">
        <f>VLOOKUP(Teams[[#This Row],[franchID]],TeamsFranchises!$A$2:$D$121,2,FALSE)</f>
        <v>Boston Red Sox</v>
      </c>
      <c r="I673">
        <v>1</v>
      </c>
      <c r="J673">
        <v>126</v>
      </c>
      <c r="K673">
        <v>70</v>
      </c>
      <c r="L673">
        <v>75</v>
      </c>
      <c r="M673">
        <v>51</v>
      </c>
      <c r="P673" t="s">
        <v>76</v>
      </c>
      <c r="Q673" s="5">
        <f>IF(Teams[[#This Row],[LgWin]]="Y", 1,
IF(Teams[[#This Row],[LgWin]] = "N", 0, " "))</f>
        <v>1</v>
      </c>
      <c r="R673" t="s">
        <v>76</v>
      </c>
      <c r="S673" s="5">
        <f>IF(Teams[[#This Row],[WSWin]]="Y", 1,
IF(Teams[[#This Row],[WSWin]] = "N", 0, " "))</f>
        <v>1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3">
      <c r="A674">
        <v>1918</v>
      </c>
      <c r="B674" s="5" t="b">
        <f>Teams[[#This Row],[yearID]]&gt;=1973</f>
        <v>0</v>
      </c>
      <c r="C674" s="5" t="b">
        <f>Teams[[#This Row],[yearID]]&gt;=1903</f>
        <v>1</v>
      </c>
      <c r="D674" t="s">
        <v>157</v>
      </c>
      <c r="E674" t="s">
        <v>262</v>
      </c>
      <c r="F674" t="s">
        <v>260</v>
      </c>
      <c r="G674" s="5" t="str">
        <f>VLOOKUP(Teams[[#This Row],[franchID]],TeamsFranchises!$A$2:$D$121,2,FALSE)</f>
        <v>Los Angeles Dodgers</v>
      </c>
      <c r="I674">
        <v>5</v>
      </c>
      <c r="J674">
        <v>126</v>
      </c>
      <c r="K674">
        <v>54</v>
      </c>
      <c r="L674">
        <v>57</v>
      </c>
      <c r="M674">
        <v>69</v>
      </c>
      <c r="P674" t="s">
        <v>51</v>
      </c>
      <c r="Q674" s="5">
        <f>IF(Teams[[#This Row],[LgWin]]="Y", 1,
IF(Teams[[#This Row],[LgWin]] = "N", 0, " "))</f>
        <v>0</v>
      </c>
      <c r="R674" t="s">
        <v>51</v>
      </c>
      <c r="S674" s="5">
        <f>IF(Teams[[#This Row],[WSWin]]="Y", 1,
IF(Teams[[#This Row],[WSWin]] = "N", 0, " "))</f>
        <v>0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3">
      <c r="A675">
        <v>1918</v>
      </c>
      <c r="B675" s="5" t="b">
        <f>Teams[[#This Row],[yearID]]&gt;=1973</f>
        <v>0</v>
      </c>
      <c r="C675" s="5" t="b">
        <f>Teams[[#This Row],[yearID]]&gt;=1903</f>
        <v>1</v>
      </c>
      <c r="D675" t="s">
        <v>157</v>
      </c>
      <c r="E675" t="s">
        <v>158</v>
      </c>
      <c r="F675" t="s">
        <v>159</v>
      </c>
      <c r="G675" s="5" t="str">
        <f>VLOOKUP(Teams[[#This Row],[franchID]],TeamsFranchises!$A$2:$D$121,2,FALSE)</f>
        <v>Atlanta Braves</v>
      </c>
      <c r="I675">
        <v>7</v>
      </c>
      <c r="J675">
        <v>124</v>
      </c>
      <c r="K675">
        <v>52</v>
      </c>
      <c r="L675">
        <v>53</v>
      </c>
      <c r="M675">
        <v>71</v>
      </c>
      <c r="P675" t="s">
        <v>51</v>
      </c>
      <c r="Q675" s="5">
        <f>IF(Teams[[#This Row],[LgWin]]="Y", 1,
IF(Teams[[#This Row],[LgWin]] = "N", 0, " "))</f>
        <v>0</v>
      </c>
      <c r="R675" t="s">
        <v>51</v>
      </c>
      <c r="S675" s="5">
        <f>IF(Teams[[#This Row],[WSWin]]="Y", 1,
IF(Teams[[#This Row],[WSWin]] = "N", 0, " "))</f>
        <v>0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3">
      <c r="A676">
        <v>1918</v>
      </c>
      <c r="B676" s="5" t="b">
        <f>Teams[[#This Row],[yearID]]&gt;=1973</f>
        <v>0</v>
      </c>
      <c r="C676" s="5" t="b">
        <f>Teams[[#This Row],[yearID]]&gt;=1903</f>
        <v>1</v>
      </c>
      <c r="D676" t="s">
        <v>410</v>
      </c>
      <c r="E676" t="s">
        <v>415</v>
      </c>
      <c r="F676" t="s">
        <v>416</v>
      </c>
      <c r="G676" s="5" t="str">
        <f>VLOOKUP(Teams[[#This Row],[franchID]],TeamsFranchises!$A$2:$D$121,2,FALSE)</f>
        <v>Chicago White Sox</v>
      </c>
      <c r="I676">
        <v>6</v>
      </c>
      <c r="J676">
        <v>124</v>
      </c>
      <c r="K676">
        <v>56</v>
      </c>
      <c r="L676">
        <v>57</v>
      </c>
      <c r="M676">
        <v>67</v>
      </c>
      <c r="P676" t="s">
        <v>51</v>
      </c>
      <c r="Q676" s="5">
        <f>IF(Teams[[#This Row],[LgWin]]="Y", 1,
IF(Teams[[#This Row],[LgWin]] = "N", 0, " "))</f>
        <v>0</v>
      </c>
      <c r="R676" t="s">
        <v>51</v>
      </c>
      <c r="S676" s="5">
        <f>IF(Teams[[#This Row],[WSWin]]="Y", 1,
IF(Teams[[#This Row],[WSWin]] = "N", 0, " "))</f>
        <v>0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3">
      <c r="A677">
        <v>1918</v>
      </c>
      <c r="B677" s="5" t="b">
        <f>Teams[[#This Row],[yearID]]&gt;=1973</f>
        <v>0</v>
      </c>
      <c r="C677" s="5" t="b">
        <f>Teams[[#This Row],[yearID]]&gt;=1903</f>
        <v>1</v>
      </c>
      <c r="D677" t="s">
        <v>157</v>
      </c>
      <c r="E677" t="s">
        <v>161</v>
      </c>
      <c r="F677" t="s">
        <v>162</v>
      </c>
      <c r="G677" s="5" t="str">
        <f>VLOOKUP(Teams[[#This Row],[franchID]],TeamsFranchises!$A$2:$D$121,2,FALSE)</f>
        <v>Chicago Cubs</v>
      </c>
      <c r="I677">
        <v>1</v>
      </c>
      <c r="J677">
        <v>131</v>
      </c>
      <c r="K677">
        <v>74</v>
      </c>
      <c r="L677">
        <v>84</v>
      </c>
      <c r="M677">
        <v>45</v>
      </c>
      <c r="P677" t="s">
        <v>76</v>
      </c>
      <c r="Q677" s="5">
        <f>IF(Teams[[#This Row],[LgWin]]="Y", 1,
IF(Teams[[#This Row],[LgWin]] = "N", 0, " "))</f>
        <v>1</v>
      </c>
      <c r="R677" t="s">
        <v>51</v>
      </c>
      <c r="S677" s="5">
        <f>IF(Teams[[#This Row],[WSWin]]="Y", 1,
IF(Teams[[#This Row],[WSWin]] = "N", 0, " "))</f>
        <v>0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3">
      <c r="A678">
        <v>1918</v>
      </c>
      <c r="B678" s="5" t="b">
        <f>Teams[[#This Row],[yearID]]&gt;=1973</f>
        <v>0</v>
      </c>
      <c r="C678" s="5" t="b">
        <f>Teams[[#This Row],[yearID]]&gt;=1903</f>
        <v>1</v>
      </c>
      <c r="D678" t="s">
        <v>157</v>
      </c>
      <c r="E678" t="s">
        <v>167</v>
      </c>
      <c r="F678" t="s">
        <v>167</v>
      </c>
      <c r="G678" s="5" t="str">
        <f>VLOOKUP(Teams[[#This Row],[franchID]],TeamsFranchises!$A$2:$D$121,2,FALSE)</f>
        <v>Cincinnati Reds</v>
      </c>
      <c r="I678">
        <v>3</v>
      </c>
      <c r="J678">
        <v>129</v>
      </c>
      <c r="K678">
        <v>71</v>
      </c>
      <c r="L678">
        <v>68</v>
      </c>
      <c r="M678">
        <v>60</v>
      </c>
      <c r="P678" t="s">
        <v>51</v>
      </c>
      <c r="Q678" s="5">
        <f>IF(Teams[[#This Row],[LgWin]]="Y", 1,
IF(Teams[[#This Row],[LgWin]] = "N", 0, " "))</f>
        <v>0</v>
      </c>
      <c r="R678" t="s">
        <v>51</v>
      </c>
      <c r="S678" s="5">
        <f>IF(Teams[[#This Row],[WSWin]]="Y", 1,
IF(Teams[[#This Row],[WSWin]] = "N", 0, " "))</f>
        <v>0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3">
      <c r="A679">
        <v>1918</v>
      </c>
      <c r="B679" s="5" t="b">
        <f>Teams[[#This Row],[yearID]]&gt;=1973</f>
        <v>0</v>
      </c>
      <c r="C679" s="5" t="b">
        <f>Teams[[#This Row],[yearID]]&gt;=1903</f>
        <v>1</v>
      </c>
      <c r="D679" t="s">
        <v>410</v>
      </c>
      <c r="E679" t="s">
        <v>64</v>
      </c>
      <c r="F679" t="s">
        <v>64</v>
      </c>
      <c r="G679" s="5" t="str">
        <f>VLOOKUP(Teams[[#This Row],[franchID]],TeamsFranchises!$A$2:$D$121,2,FALSE)</f>
        <v>Cleveland Indians</v>
      </c>
      <c r="I679">
        <v>2</v>
      </c>
      <c r="J679">
        <v>129</v>
      </c>
      <c r="K679">
        <v>62</v>
      </c>
      <c r="L679">
        <v>73</v>
      </c>
      <c r="M679">
        <v>54</v>
      </c>
      <c r="P679" t="s">
        <v>51</v>
      </c>
      <c r="Q679" s="5">
        <f>IF(Teams[[#This Row],[LgWin]]="Y", 1,
IF(Teams[[#This Row],[LgWin]] = "N", 0, " "))</f>
        <v>0</v>
      </c>
      <c r="R679" t="s">
        <v>51</v>
      </c>
      <c r="S679" s="5">
        <f>IF(Teams[[#This Row],[WSWin]]="Y", 1,
IF(Teams[[#This Row],[WSWin]] = "N", 0, " "))</f>
        <v>0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3">
      <c r="A680">
        <v>1918</v>
      </c>
      <c r="B680" s="5" t="b">
        <f>Teams[[#This Row],[yearID]]&gt;=1973</f>
        <v>0</v>
      </c>
      <c r="C680" s="5" t="b">
        <f>Teams[[#This Row],[yearID]]&gt;=1903</f>
        <v>1</v>
      </c>
      <c r="D680" t="s">
        <v>410</v>
      </c>
      <c r="E680" t="s">
        <v>419</v>
      </c>
      <c r="F680" t="s">
        <v>419</v>
      </c>
      <c r="G680" s="5" t="str">
        <f>VLOOKUP(Teams[[#This Row],[franchID]],TeamsFranchises!$A$2:$D$121,2,FALSE)</f>
        <v>Detroit Tigers</v>
      </c>
      <c r="I680">
        <v>7</v>
      </c>
      <c r="J680">
        <v>128</v>
      </c>
      <c r="K680">
        <v>58</v>
      </c>
      <c r="L680">
        <v>55</v>
      </c>
      <c r="M680">
        <v>71</v>
      </c>
      <c r="P680" t="s">
        <v>51</v>
      </c>
      <c r="Q680" s="5">
        <f>IF(Teams[[#This Row],[LgWin]]="Y", 1,
IF(Teams[[#This Row],[LgWin]] = "N", 0, " "))</f>
        <v>0</v>
      </c>
      <c r="R680" t="s">
        <v>51</v>
      </c>
      <c r="S680" s="5">
        <f>IF(Teams[[#This Row],[WSWin]]="Y", 1,
IF(Teams[[#This Row],[WSWin]] = "N", 0, " "))</f>
        <v>0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3">
      <c r="A681">
        <v>1918</v>
      </c>
      <c r="B681" s="5" t="b">
        <f>Teams[[#This Row],[yearID]]&gt;=1973</f>
        <v>0</v>
      </c>
      <c r="C681" s="5" t="b">
        <f>Teams[[#This Row],[yearID]]&gt;=1903</f>
        <v>1</v>
      </c>
      <c r="D681" t="s">
        <v>157</v>
      </c>
      <c r="E681" t="s">
        <v>242</v>
      </c>
      <c r="F681" t="s">
        <v>243</v>
      </c>
      <c r="G681" s="5" t="str">
        <f>VLOOKUP(Teams[[#This Row],[franchID]],TeamsFranchises!$A$2:$D$121,2,FALSE)</f>
        <v>San Francisco Giants</v>
      </c>
      <c r="I681">
        <v>2</v>
      </c>
      <c r="J681">
        <v>124</v>
      </c>
      <c r="K681">
        <v>56</v>
      </c>
      <c r="L681">
        <v>71</v>
      </c>
      <c r="M681">
        <v>53</v>
      </c>
      <c r="P681" t="s">
        <v>51</v>
      </c>
      <c r="Q681" s="5">
        <f>IF(Teams[[#This Row],[LgWin]]="Y", 1,
IF(Teams[[#This Row],[LgWin]] = "N", 0, " "))</f>
        <v>0</v>
      </c>
      <c r="R681" t="s">
        <v>51</v>
      </c>
      <c r="S681" s="5">
        <f>IF(Teams[[#This Row],[WSWin]]="Y", 1,
IF(Teams[[#This Row],[WSWin]] = "N", 0, " "))</f>
        <v>0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3">
      <c r="A682">
        <v>1918</v>
      </c>
      <c r="B682" s="5" t="b">
        <f>Teams[[#This Row],[yearID]]&gt;=1973</f>
        <v>0</v>
      </c>
      <c r="C682" s="5" t="b">
        <f>Teams[[#This Row],[yearID]]&gt;=1903</f>
        <v>1</v>
      </c>
      <c r="D682" t="s">
        <v>410</v>
      </c>
      <c r="E682" t="s">
        <v>436</v>
      </c>
      <c r="F682" t="s">
        <v>412</v>
      </c>
      <c r="G682" s="5" t="str">
        <f>VLOOKUP(Teams[[#This Row],[franchID]],TeamsFranchises!$A$2:$D$121,2,FALSE)</f>
        <v>New York Yankees</v>
      </c>
      <c r="I682">
        <v>4</v>
      </c>
      <c r="J682">
        <v>126</v>
      </c>
      <c r="K682">
        <v>67</v>
      </c>
      <c r="L682">
        <v>60</v>
      </c>
      <c r="M682">
        <v>63</v>
      </c>
      <c r="P682" t="s">
        <v>51</v>
      </c>
      <c r="Q682" s="5">
        <f>IF(Teams[[#This Row],[LgWin]]="Y", 1,
IF(Teams[[#This Row],[LgWin]] = "N", 0, " "))</f>
        <v>0</v>
      </c>
      <c r="R682" t="s">
        <v>51</v>
      </c>
      <c r="S682" s="5">
        <f>IF(Teams[[#This Row],[WSWin]]="Y", 1,
IF(Teams[[#This Row],[WSWin]] = "N", 0, " "))</f>
        <v>0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3">
      <c r="A683">
        <v>1918</v>
      </c>
      <c r="B683" s="5" t="b">
        <f>Teams[[#This Row],[yearID]]&gt;=1973</f>
        <v>0</v>
      </c>
      <c r="C683" s="5" t="b">
        <f>Teams[[#This Row],[yearID]]&gt;=1903</f>
        <v>1</v>
      </c>
      <c r="D683" t="s">
        <v>410</v>
      </c>
      <c r="E683" t="s">
        <v>226</v>
      </c>
      <c r="F683" t="s">
        <v>423</v>
      </c>
      <c r="G683" s="5" t="str">
        <f>VLOOKUP(Teams[[#This Row],[franchID]],TeamsFranchises!$A$2:$D$121,2,FALSE)</f>
        <v>Oakland Athletics</v>
      </c>
      <c r="I683">
        <v>8</v>
      </c>
      <c r="J683">
        <v>130</v>
      </c>
      <c r="K683">
        <v>68</v>
      </c>
      <c r="L683">
        <v>52</v>
      </c>
      <c r="M683">
        <v>76</v>
      </c>
      <c r="P683" t="s">
        <v>51</v>
      </c>
      <c r="Q683" s="5">
        <f>IF(Teams[[#This Row],[LgWin]]="Y", 1,
IF(Teams[[#This Row],[LgWin]] = "N", 0, " "))</f>
        <v>0</v>
      </c>
      <c r="R683" t="s">
        <v>51</v>
      </c>
      <c r="S683" s="5">
        <f>IF(Teams[[#This Row],[WSWin]]="Y", 1,
IF(Teams[[#This Row],[WSWin]] = "N", 0, " "))</f>
        <v>0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3">
      <c r="A684">
        <v>1918</v>
      </c>
      <c r="B684" s="5" t="b">
        <f>Teams[[#This Row],[yearID]]&gt;=1973</f>
        <v>0</v>
      </c>
      <c r="C684" s="5" t="b">
        <f>Teams[[#This Row],[yearID]]&gt;=1903</f>
        <v>1</v>
      </c>
      <c r="D684" t="s">
        <v>157</v>
      </c>
      <c r="E684" t="s">
        <v>122</v>
      </c>
      <c r="F684" t="s">
        <v>122</v>
      </c>
      <c r="G684" s="5" t="str">
        <f>VLOOKUP(Teams[[#This Row],[franchID]],TeamsFranchises!$A$2:$D$121,2,FALSE)</f>
        <v>Philadelphia Phillies</v>
      </c>
      <c r="I684">
        <v>6</v>
      </c>
      <c r="J684">
        <v>125</v>
      </c>
      <c r="K684">
        <v>57</v>
      </c>
      <c r="L684">
        <v>55</v>
      </c>
      <c r="M684">
        <v>68</v>
      </c>
      <c r="P684" t="s">
        <v>51</v>
      </c>
      <c r="Q684" s="5">
        <f>IF(Teams[[#This Row],[LgWin]]="Y", 1,
IF(Teams[[#This Row],[LgWin]] = "N", 0, " "))</f>
        <v>0</v>
      </c>
      <c r="R684" t="s">
        <v>51</v>
      </c>
      <c r="S684" s="5">
        <f>IF(Teams[[#This Row],[WSWin]]="Y", 1,
IF(Teams[[#This Row],[WSWin]] = "N", 0, " "))</f>
        <v>0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3">
      <c r="A685">
        <v>1918</v>
      </c>
      <c r="B685" s="5" t="b">
        <f>Teams[[#This Row],[yearID]]&gt;=1973</f>
        <v>0</v>
      </c>
      <c r="C685" s="5" t="b">
        <f>Teams[[#This Row],[yearID]]&gt;=1903</f>
        <v>1</v>
      </c>
      <c r="D685" t="s">
        <v>157</v>
      </c>
      <c r="E685" t="s">
        <v>229</v>
      </c>
      <c r="F685" t="s">
        <v>229</v>
      </c>
      <c r="G685" s="5" t="str">
        <f>VLOOKUP(Teams[[#This Row],[franchID]],TeamsFranchises!$A$2:$D$121,2,FALSE)</f>
        <v>Pittsburgh Pirates</v>
      </c>
      <c r="I685">
        <v>4</v>
      </c>
      <c r="J685">
        <v>126</v>
      </c>
      <c r="K685">
        <v>71</v>
      </c>
      <c r="L685">
        <v>65</v>
      </c>
      <c r="M685">
        <v>60</v>
      </c>
      <c r="P685" t="s">
        <v>51</v>
      </c>
      <c r="Q685" s="5">
        <f>IF(Teams[[#This Row],[LgWin]]="Y", 1,
IF(Teams[[#This Row],[LgWin]] = "N", 0, " "))</f>
        <v>0</v>
      </c>
      <c r="R685" t="s">
        <v>51</v>
      </c>
      <c r="S685" s="5">
        <f>IF(Teams[[#This Row],[WSWin]]="Y", 1,
IF(Teams[[#This Row],[WSWin]] = "N", 0, " "))</f>
        <v>0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3">
      <c r="A686">
        <v>1918</v>
      </c>
      <c r="B686" s="5" t="b">
        <f>Teams[[#This Row],[yearID]]&gt;=1973</f>
        <v>0</v>
      </c>
      <c r="C686" s="5" t="b">
        <f>Teams[[#This Row],[yearID]]&gt;=1903</f>
        <v>1</v>
      </c>
      <c r="D686" t="s">
        <v>410</v>
      </c>
      <c r="E686" t="s">
        <v>431</v>
      </c>
      <c r="F686" t="s">
        <v>95</v>
      </c>
      <c r="G686" s="5" t="str">
        <f>VLOOKUP(Teams[[#This Row],[franchID]],TeamsFranchises!$A$2:$D$121,2,FALSE)</f>
        <v>Baltimore Orioles</v>
      </c>
      <c r="I686">
        <v>5</v>
      </c>
      <c r="J686">
        <v>123</v>
      </c>
      <c r="K686">
        <v>53</v>
      </c>
      <c r="L686">
        <v>58</v>
      </c>
      <c r="M686">
        <v>64</v>
      </c>
      <c r="P686" t="s">
        <v>51</v>
      </c>
      <c r="Q686" s="5">
        <f>IF(Teams[[#This Row],[LgWin]]="Y", 1,
IF(Teams[[#This Row],[LgWin]] = "N", 0, " "))</f>
        <v>0</v>
      </c>
      <c r="R686" t="s">
        <v>51</v>
      </c>
      <c r="S686" s="5">
        <f>IF(Teams[[#This Row],[WSWin]]="Y", 1,
IF(Teams[[#This Row],[WSWin]] = "N", 0, " "))</f>
        <v>0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3">
      <c r="A687">
        <v>1918</v>
      </c>
      <c r="B687" s="5" t="b">
        <f>Teams[[#This Row],[yearID]]&gt;=1973</f>
        <v>0</v>
      </c>
      <c r="C687" s="5" t="b">
        <f>Teams[[#This Row],[yearID]]&gt;=1903</f>
        <v>1</v>
      </c>
      <c r="D687" t="s">
        <v>157</v>
      </c>
      <c r="E687" t="s">
        <v>396</v>
      </c>
      <c r="F687" t="s">
        <v>154</v>
      </c>
      <c r="G687" s="5" t="str">
        <f>VLOOKUP(Teams[[#This Row],[franchID]],TeamsFranchises!$A$2:$D$121,2,FALSE)</f>
        <v>St. Louis Cardinals</v>
      </c>
      <c r="I687">
        <v>8</v>
      </c>
      <c r="J687">
        <v>131</v>
      </c>
      <c r="K687">
        <v>73</v>
      </c>
      <c r="L687">
        <v>51</v>
      </c>
      <c r="M687">
        <v>78</v>
      </c>
      <c r="P687" t="s">
        <v>51</v>
      </c>
      <c r="Q687" s="5">
        <f>IF(Teams[[#This Row],[LgWin]]="Y", 1,
IF(Teams[[#This Row],[LgWin]] = "N", 0, " "))</f>
        <v>0</v>
      </c>
      <c r="R687" t="s">
        <v>51</v>
      </c>
      <c r="S687" s="5">
        <f>IF(Teams[[#This Row],[WSWin]]="Y", 1,
IF(Teams[[#This Row],[WSWin]] = "N", 0, " "))</f>
        <v>0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3">
      <c r="A688">
        <v>1918</v>
      </c>
      <c r="B688" s="5" t="b">
        <f>Teams[[#This Row],[yearID]]&gt;=1973</f>
        <v>0</v>
      </c>
      <c r="C688" s="5" t="b">
        <f>Teams[[#This Row],[yearID]]&gt;=1903</f>
        <v>1</v>
      </c>
      <c r="D688" t="s">
        <v>410</v>
      </c>
      <c r="E688" t="s">
        <v>425</v>
      </c>
      <c r="F688" t="s">
        <v>426</v>
      </c>
      <c r="G688" s="5" t="str">
        <f>VLOOKUP(Teams[[#This Row],[franchID]],TeamsFranchises!$A$2:$D$121,2,FALSE)</f>
        <v>Minnesota Twins</v>
      </c>
      <c r="I688">
        <v>3</v>
      </c>
      <c r="J688">
        <v>130</v>
      </c>
      <c r="K688">
        <v>74</v>
      </c>
      <c r="L688">
        <v>72</v>
      </c>
      <c r="M688">
        <v>56</v>
      </c>
      <c r="P688" t="s">
        <v>51</v>
      </c>
      <c r="Q688" s="5">
        <f>IF(Teams[[#This Row],[LgWin]]="Y", 1,
IF(Teams[[#This Row],[LgWin]] = "N", 0, " "))</f>
        <v>0</v>
      </c>
      <c r="R688" t="s">
        <v>51</v>
      </c>
      <c r="S688" s="5">
        <f>IF(Teams[[#This Row],[WSWin]]="Y", 1,
IF(Teams[[#This Row],[WSWin]] = "N", 0, " "))</f>
        <v>0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3">
      <c r="A689">
        <v>1919</v>
      </c>
      <c r="B689" s="5" t="b">
        <f>Teams[[#This Row],[yearID]]&gt;=1973</f>
        <v>0</v>
      </c>
      <c r="C689" s="5" t="b">
        <f>Teams[[#This Row],[yearID]]&gt;=1903</f>
        <v>1</v>
      </c>
      <c r="D689" t="s">
        <v>410</v>
      </c>
      <c r="E689" t="s">
        <v>54</v>
      </c>
      <c r="F689" t="s">
        <v>54</v>
      </c>
      <c r="G689" s="5" t="str">
        <f>VLOOKUP(Teams[[#This Row],[franchID]],TeamsFranchises!$A$2:$D$121,2,FALSE)</f>
        <v>Boston Red Sox</v>
      </c>
      <c r="I689">
        <v>6</v>
      </c>
      <c r="J689">
        <v>138</v>
      </c>
      <c r="K689">
        <v>66</v>
      </c>
      <c r="L689">
        <v>66</v>
      </c>
      <c r="M689">
        <v>71</v>
      </c>
      <c r="P689" t="s">
        <v>51</v>
      </c>
      <c r="Q689" s="5">
        <f>IF(Teams[[#This Row],[LgWin]]="Y", 1,
IF(Teams[[#This Row],[LgWin]] = "N", 0, " "))</f>
        <v>0</v>
      </c>
      <c r="R689" t="s">
        <v>51</v>
      </c>
      <c r="S689" s="5">
        <f>IF(Teams[[#This Row],[WSWin]]="Y", 1,
IF(Teams[[#This Row],[WSWin]] = "N", 0, " "))</f>
        <v>0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3">
      <c r="A690">
        <v>1919</v>
      </c>
      <c r="B690" s="5" t="b">
        <f>Teams[[#This Row],[yearID]]&gt;=1973</f>
        <v>0</v>
      </c>
      <c r="C690" s="5" t="b">
        <f>Teams[[#This Row],[yearID]]&gt;=1903</f>
        <v>1</v>
      </c>
      <c r="D690" t="s">
        <v>157</v>
      </c>
      <c r="E690" t="s">
        <v>262</v>
      </c>
      <c r="F690" t="s">
        <v>260</v>
      </c>
      <c r="G690" s="5" t="str">
        <f>VLOOKUP(Teams[[#This Row],[franchID]],TeamsFranchises!$A$2:$D$121,2,FALSE)</f>
        <v>Los Angeles Dodgers</v>
      </c>
      <c r="I690">
        <v>5</v>
      </c>
      <c r="J690">
        <v>141</v>
      </c>
      <c r="K690">
        <v>70</v>
      </c>
      <c r="L690">
        <v>69</v>
      </c>
      <c r="M690">
        <v>71</v>
      </c>
      <c r="P690" t="s">
        <v>51</v>
      </c>
      <c r="Q690" s="5">
        <f>IF(Teams[[#This Row],[LgWin]]="Y", 1,
IF(Teams[[#This Row],[LgWin]] = "N", 0, " "))</f>
        <v>0</v>
      </c>
      <c r="R690" t="s">
        <v>51</v>
      </c>
      <c r="S690" s="5">
        <f>IF(Teams[[#This Row],[WSWin]]="Y", 1,
IF(Teams[[#This Row],[WSWin]] = "N", 0, " "))</f>
        <v>0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3">
      <c r="A691">
        <v>1919</v>
      </c>
      <c r="B691" s="5" t="b">
        <f>Teams[[#This Row],[yearID]]&gt;=1973</f>
        <v>0</v>
      </c>
      <c r="C691" s="5" t="b">
        <f>Teams[[#This Row],[yearID]]&gt;=1903</f>
        <v>1</v>
      </c>
      <c r="D691" t="s">
        <v>157</v>
      </c>
      <c r="E691" t="s">
        <v>158</v>
      </c>
      <c r="F691" t="s">
        <v>159</v>
      </c>
      <c r="G691" s="5" t="str">
        <f>VLOOKUP(Teams[[#This Row],[franchID]],TeamsFranchises!$A$2:$D$121,2,FALSE)</f>
        <v>Atlanta Braves</v>
      </c>
      <c r="I691">
        <v>6</v>
      </c>
      <c r="J691">
        <v>140</v>
      </c>
      <c r="K691">
        <v>68</v>
      </c>
      <c r="L691">
        <v>57</v>
      </c>
      <c r="M691">
        <v>82</v>
      </c>
      <c r="P691" t="s">
        <v>51</v>
      </c>
      <c r="Q691" s="5">
        <f>IF(Teams[[#This Row],[LgWin]]="Y", 1,
IF(Teams[[#This Row],[LgWin]] = "N", 0, " "))</f>
        <v>0</v>
      </c>
      <c r="R691" t="s">
        <v>51</v>
      </c>
      <c r="S691" s="5">
        <f>IF(Teams[[#This Row],[WSWin]]="Y", 1,
IF(Teams[[#This Row],[WSWin]] = "N", 0, " "))</f>
        <v>0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3">
      <c r="A692">
        <v>1919</v>
      </c>
      <c r="B692" s="5" t="b">
        <f>Teams[[#This Row],[yearID]]&gt;=1973</f>
        <v>0</v>
      </c>
      <c r="C692" s="5" t="b">
        <f>Teams[[#This Row],[yearID]]&gt;=1903</f>
        <v>1</v>
      </c>
      <c r="D692" t="s">
        <v>410</v>
      </c>
      <c r="E692" t="s">
        <v>415</v>
      </c>
      <c r="F692" t="s">
        <v>416</v>
      </c>
      <c r="G692" s="5" t="str">
        <f>VLOOKUP(Teams[[#This Row],[franchID]],TeamsFranchises!$A$2:$D$121,2,FALSE)</f>
        <v>Chicago White Sox</v>
      </c>
      <c r="I692">
        <v>1</v>
      </c>
      <c r="J692">
        <v>140</v>
      </c>
      <c r="K692">
        <v>70</v>
      </c>
      <c r="L692">
        <v>88</v>
      </c>
      <c r="M692">
        <v>52</v>
      </c>
      <c r="P692" t="s">
        <v>76</v>
      </c>
      <c r="Q692" s="5">
        <f>IF(Teams[[#This Row],[LgWin]]="Y", 1,
IF(Teams[[#This Row],[LgWin]] = "N", 0, " "))</f>
        <v>1</v>
      </c>
      <c r="R692" t="s">
        <v>51</v>
      </c>
      <c r="S692" s="5">
        <f>IF(Teams[[#This Row],[WSWin]]="Y", 1,
IF(Teams[[#This Row],[WSWin]] = "N", 0, " "))</f>
        <v>0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3">
      <c r="A693">
        <v>1919</v>
      </c>
      <c r="B693" s="5" t="b">
        <f>Teams[[#This Row],[yearID]]&gt;=1973</f>
        <v>0</v>
      </c>
      <c r="C693" s="5" t="b">
        <f>Teams[[#This Row],[yearID]]&gt;=1903</f>
        <v>1</v>
      </c>
      <c r="D693" t="s">
        <v>157</v>
      </c>
      <c r="E693" t="s">
        <v>161</v>
      </c>
      <c r="F693" t="s">
        <v>162</v>
      </c>
      <c r="G693" s="5" t="str">
        <f>VLOOKUP(Teams[[#This Row],[franchID]],TeamsFranchises!$A$2:$D$121,2,FALSE)</f>
        <v>Chicago Cubs</v>
      </c>
      <c r="I693">
        <v>3</v>
      </c>
      <c r="J693">
        <v>140</v>
      </c>
      <c r="K693">
        <v>71</v>
      </c>
      <c r="L693">
        <v>75</v>
      </c>
      <c r="M693">
        <v>65</v>
      </c>
      <c r="P693" t="s">
        <v>51</v>
      </c>
      <c r="Q693" s="5">
        <f>IF(Teams[[#This Row],[LgWin]]="Y", 1,
IF(Teams[[#This Row],[LgWin]] = "N", 0, " "))</f>
        <v>0</v>
      </c>
      <c r="R693" t="s">
        <v>51</v>
      </c>
      <c r="S693" s="5">
        <f>IF(Teams[[#This Row],[WSWin]]="Y", 1,
IF(Teams[[#This Row],[WSWin]] = "N", 0, " "))</f>
        <v>0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3">
      <c r="A694">
        <v>1919</v>
      </c>
      <c r="B694" s="5" t="b">
        <f>Teams[[#This Row],[yearID]]&gt;=1973</f>
        <v>0</v>
      </c>
      <c r="C694" s="5" t="b">
        <f>Teams[[#This Row],[yearID]]&gt;=1903</f>
        <v>1</v>
      </c>
      <c r="D694" t="s">
        <v>157</v>
      </c>
      <c r="E694" t="s">
        <v>167</v>
      </c>
      <c r="F694" t="s">
        <v>167</v>
      </c>
      <c r="G694" s="5" t="str">
        <f>VLOOKUP(Teams[[#This Row],[franchID]],TeamsFranchises!$A$2:$D$121,2,FALSE)</f>
        <v>Cincinnati Reds</v>
      </c>
      <c r="I694">
        <v>1</v>
      </c>
      <c r="J694">
        <v>140</v>
      </c>
      <c r="K694">
        <v>70</v>
      </c>
      <c r="L694">
        <v>96</v>
      </c>
      <c r="M694">
        <v>44</v>
      </c>
      <c r="P694" t="s">
        <v>76</v>
      </c>
      <c r="Q694" s="5">
        <f>IF(Teams[[#This Row],[LgWin]]="Y", 1,
IF(Teams[[#This Row],[LgWin]] = "N", 0, " "))</f>
        <v>1</v>
      </c>
      <c r="R694" t="s">
        <v>76</v>
      </c>
      <c r="S694" s="5">
        <f>IF(Teams[[#This Row],[WSWin]]="Y", 1,
IF(Teams[[#This Row],[WSWin]] = "N", 0, " "))</f>
        <v>1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3">
      <c r="A695">
        <v>1919</v>
      </c>
      <c r="B695" s="5" t="b">
        <f>Teams[[#This Row],[yearID]]&gt;=1973</f>
        <v>0</v>
      </c>
      <c r="C695" s="5" t="b">
        <f>Teams[[#This Row],[yearID]]&gt;=1903</f>
        <v>1</v>
      </c>
      <c r="D695" t="s">
        <v>410</v>
      </c>
      <c r="E695" t="s">
        <v>64</v>
      </c>
      <c r="F695" t="s">
        <v>64</v>
      </c>
      <c r="G695" s="5" t="str">
        <f>VLOOKUP(Teams[[#This Row],[franchID]],TeamsFranchises!$A$2:$D$121,2,FALSE)</f>
        <v>Cleveland Indians</v>
      </c>
      <c r="I695">
        <v>2</v>
      </c>
      <c r="J695">
        <v>139</v>
      </c>
      <c r="K695">
        <v>69</v>
      </c>
      <c r="L695">
        <v>84</v>
      </c>
      <c r="M695">
        <v>55</v>
      </c>
      <c r="P695" t="s">
        <v>51</v>
      </c>
      <c r="Q695" s="5">
        <f>IF(Teams[[#This Row],[LgWin]]="Y", 1,
IF(Teams[[#This Row],[LgWin]] = "N", 0, " "))</f>
        <v>0</v>
      </c>
      <c r="R695" t="s">
        <v>51</v>
      </c>
      <c r="S695" s="5">
        <f>IF(Teams[[#This Row],[WSWin]]="Y", 1,
IF(Teams[[#This Row],[WSWin]] = "N", 0, " "))</f>
        <v>0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3">
      <c r="A696">
        <v>1919</v>
      </c>
      <c r="B696" s="5" t="b">
        <f>Teams[[#This Row],[yearID]]&gt;=1973</f>
        <v>0</v>
      </c>
      <c r="C696" s="5" t="b">
        <f>Teams[[#This Row],[yearID]]&gt;=1903</f>
        <v>1</v>
      </c>
      <c r="D696" t="s">
        <v>410</v>
      </c>
      <c r="E696" t="s">
        <v>419</v>
      </c>
      <c r="F696" t="s">
        <v>419</v>
      </c>
      <c r="G696" s="5" t="str">
        <f>VLOOKUP(Teams[[#This Row],[franchID]],TeamsFranchises!$A$2:$D$121,2,FALSE)</f>
        <v>Detroit Tigers</v>
      </c>
      <c r="I696">
        <v>4</v>
      </c>
      <c r="J696">
        <v>140</v>
      </c>
      <c r="K696">
        <v>70</v>
      </c>
      <c r="L696">
        <v>80</v>
      </c>
      <c r="M696">
        <v>60</v>
      </c>
      <c r="P696" t="s">
        <v>51</v>
      </c>
      <c r="Q696" s="5">
        <f>IF(Teams[[#This Row],[LgWin]]="Y", 1,
IF(Teams[[#This Row],[LgWin]] = "N", 0, " "))</f>
        <v>0</v>
      </c>
      <c r="R696" t="s">
        <v>51</v>
      </c>
      <c r="S696" s="5">
        <f>IF(Teams[[#This Row],[WSWin]]="Y", 1,
IF(Teams[[#This Row],[WSWin]] = "N", 0, " "))</f>
        <v>0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3">
      <c r="A697">
        <v>1919</v>
      </c>
      <c r="B697" s="5" t="b">
        <f>Teams[[#This Row],[yearID]]&gt;=1973</f>
        <v>0</v>
      </c>
      <c r="C697" s="5" t="b">
        <f>Teams[[#This Row],[yearID]]&gt;=1903</f>
        <v>1</v>
      </c>
      <c r="D697" t="s">
        <v>157</v>
      </c>
      <c r="E697" t="s">
        <v>242</v>
      </c>
      <c r="F697" t="s">
        <v>243</v>
      </c>
      <c r="G697" s="5" t="str">
        <f>VLOOKUP(Teams[[#This Row],[franchID]],TeamsFranchises!$A$2:$D$121,2,FALSE)</f>
        <v>San Francisco Giants</v>
      </c>
      <c r="I697">
        <v>2</v>
      </c>
      <c r="J697">
        <v>140</v>
      </c>
      <c r="K697">
        <v>69</v>
      </c>
      <c r="L697">
        <v>87</v>
      </c>
      <c r="M697">
        <v>53</v>
      </c>
      <c r="P697" t="s">
        <v>51</v>
      </c>
      <c r="Q697" s="5">
        <f>IF(Teams[[#This Row],[LgWin]]="Y", 1,
IF(Teams[[#This Row],[LgWin]] = "N", 0, " "))</f>
        <v>0</v>
      </c>
      <c r="R697" t="s">
        <v>51</v>
      </c>
      <c r="S697" s="5">
        <f>IF(Teams[[#This Row],[WSWin]]="Y", 1,
IF(Teams[[#This Row],[WSWin]] = "N", 0, " "))</f>
        <v>0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3">
      <c r="A698">
        <v>1919</v>
      </c>
      <c r="B698" s="5" t="b">
        <f>Teams[[#This Row],[yearID]]&gt;=1973</f>
        <v>0</v>
      </c>
      <c r="C698" s="5" t="b">
        <f>Teams[[#This Row],[yearID]]&gt;=1903</f>
        <v>1</v>
      </c>
      <c r="D698" t="s">
        <v>410</v>
      </c>
      <c r="E698" t="s">
        <v>436</v>
      </c>
      <c r="F698" t="s">
        <v>412</v>
      </c>
      <c r="G698" s="5" t="str">
        <f>VLOOKUP(Teams[[#This Row],[franchID]],TeamsFranchises!$A$2:$D$121,2,FALSE)</f>
        <v>New York Yankees</v>
      </c>
      <c r="I698">
        <v>3</v>
      </c>
      <c r="J698">
        <v>141</v>
      </c>
      <c r="K698">
        <v>73</v>
      </c>
      <c r="L698">
        <v>80</v>
      </c>
      <c r="M698">
        <v>59</v>
      </c>
      <c r="P698" t="s">
        <v>51</v>
      </c>
      <c r="Q698" s="5">
        <f>IF(Teams[[#This Row],[LgWin]]="Y", 1,
IF(Teams[[#This Row],[LgWin]] = "N", 0, " "))</f>
        <v>0</v>
      </c>
      <c r="R698" t="s">
        <v>51</v>
      </c>
      <c r="S698" s="5">
        <f>IF(Teams[[#This Row],[WSWin]]="Y", 1,
IF(Teams[[#This Row],[WSWin]] = "N", 0, " "))</f>
        <v>0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3">
      <c r="A699">
        <v>1919</v>
      </c>
      <c r="B699" s="5" t="b">
        <f>Teams[[#This Row],[yearID]]&gt;=1973</f>
        <v>0</v>
      </c>
      <c r="C699" s="5" t="b">
        <f>Teams[[#This Row],[yearID]]&gt;=1903</f>
        <v>1</v>
      </c>
      <c r="D699" t="s">
        <v>410</v>
      </c>
      <c r="E699" t="s">
        <v>226</v>
      </c>
      <c r="F699" t="s">
        <v>423</v>
      </c>
      <c r="G699" s="5" t="str">
        <f>VLOOKUP(Teams[[#This Row],[franchID]],TeamsFranchises!$A$2:$D$121,2,FALSE)</f>
        <v>Oakland Athletics</v>
      </c>
      <c r="I699">
        <v>8</v>
      </c>
      <c r="J699">
        <v>140</v>
      </c>
      <c r="K699">
        <v>70</v>
      </c>
      <c r="L699">
        <v>36</v>
      </c>
      <c r="M699">
        <v>104</v>
      </c>
      <c r="P699" t="s">
        <v>51</v>
      </c>
      <c r="Q699" s="5">
        <f>IF(Teams[[#This Row],[LgWin]]="Y", 1,
IF(Teams[[#This Row],[LgWin]] = "N", 0, " "))</f>
        <v>0</v>
      </c>
      <c r="R699" t="s">
        <v>51</v>
      </c>
      <c r="S699" s="5">
        <f>IF(Teams[[#This Row],[WSWin]]="Y", 1,
IF(Teams[[#This Row],[WSWin]] = "N", 0, " "))</f>
        <v>0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3">
      <c r="A700">
        <v>1919</v>
      </c>
      <c r="B700" s="5" t="b">
        <f>Teams[[#This Row],[yearID]]&gt;=1973</f>
        <v>0</v>
      </c>
      <c r="C700" s="5" t="b">
        <f>Teams[[#This Row],[yearID]]&gt;=1903</f>
        <v>1</v>
      </c>
      <c r="D700" t="s">
        <v>157</v>
      </c>
      <c r="E700" t="s">
        <v>122</v>
      </c>
      <c r="F700" t="s">
        <v>122</v>
      </c>
      <c r="G700" s="5" t="str">
        <f>VLOOKUP(Teams[[#This Row],[franchID]],TeamsFranchises!$A$2:$D$121,2,FALSE)</f>
        <v>Philadelphia Phillies</v>
      </c>
      <c r="I700">
        <v>8</v>
      </c>
      <c r="J700">
        <v>138</v>
      </c>
      <c r="K700">
        <v>71</v>
      </c>
      <c r="L700">
        <v>47</v>
      </c>
      <c r="M700">
        <v>90</v>
      </c>
      <c r="P700" t="s">
        <v>51</v>
      </c>
      <c r="Q700" s="5">
        <f>IF(Teams[[#This Row],[LgWin]]="Y", 1,
IF(Teams[[#This Row],[LgWin]] = "N", 0, " "))</f>
        <v>0</v>
      </c>
      <c r="R700" t="s">
        <v>51</v>
      </c>
      <c r="S700" s="5">
        <f>IF(Teams[[#This Row],[WSWin]]="Y", 1,
IF(Teams[[#This Row],[WSWin]] = "N", 0, " "))</f>
        <v>0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3">
      <c r="A701">
        <v>1919</v>
      </c>
      <c r="B701" s="5" t="b">
        <f>Teams[[#This Row],[yearID]]&gt;=1973</f>
        <v>0</v>
      </c>
      <c r="C701" s="5" t="b">
        <f>Teams[[#This Row],[yearID]]&gt;=1903</f>
        <v>1</v>
      </c>
      <c r="D701" t="s">
        <v>157</v>
      </c>
      <c r="E701" t="s">
        <v>229</v>
      </c>
      <c r="F701" t="s">
        <v>229</v>
      </c>
      <c r="G701" s="5" t="str">
        <f>VLOOKUP(Teams[[#This Row],[franchID]],TeamsFranchises!$A$2:$D$121,2,FALSE)</f>
        <v>Pittsburgh Pirates</v>
      </c>
      <c r="I701">
        <v>4</v>
      </c>
      <c r="J701">
        <v>139</v>
      </c>
      <c r="K701">
        <v>70</v>
      </c>
      <c r="L701">
        <v>71</v>
      </c>
      <c r="M701">
        <v>68</v>
      </c>
      <c r="P701" t="s">
        <v>51</v>
      </c>
      <c r="Q701" s="5">
        <f>IF(Teams[[#This Row],[LgWin]]="Y", 1,
IF(Teams[[#This Row],[LgWin]] = "N", 0, " "))</f>
        <v>0</v>
      </c>
      <c r="R701" t="s">
        <v>51</v>
      </c>
      <c r="S701" s="5">
        <f>IF(Teams[[#This Row],[WSWin]]="Y", 1,
IF(Teams[[#This Row],[WSWin]] = "N", 0, " "))</f>
        <v>0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3">
      <c r="A702">
        <v>1919</v>
      </c>
      <c r="B702" s="5" t="b">
        <f>Teams[[#This Row],[yearID]]&gt;=1973</f>
        <v>0</v>
      </c>
      <c r="C702" s="5" t="b">
        <f>Teams[[#This Row],[yearID]]&gt;=1903</f>
        <v>1</v>
      </c>
      <c r="D702" t="s">
        <v>410</v>
      </c>
      <c r="E702" t="s">
        <v>431</v>
      </c>
      <c r="F702" t="s">
        <v>95</v>
      </c>
      <c r="G702" s="5" t="str">
        <f>VLOOKUP(Teams[[#This Row],[franchID]],TeamsFranchises!$A$2:$D$121,2,FALSE)</f>
        <v>Baltimore Orioles</v>
      </c>
      <c r="I702">
        <v>5</v>
      </c>
      <c r="J702">
        <v>140</v>
      </c>
      <c r="K702">
        <v>70</v>
      </c>
      <c r="L702">
        <v>67</v>
      </c>
      <c r="M702">
        <v>72</v>
      </c>
      <c r="P702" t="s">
        <v>51</v>
      </c>
      <c r="Q702" s="5">
        <f>IF(Teams[[#This Row],[LgWin]]="Y", 1,
IF(Teams[[#This Row],[LgWin]] = "N", 0, " "))</f>
        <v>0</v>
      </c>
      <c r="R702" t="s">
        <v>51</v>
      </c>
      <c r="S702" s="5">
        <f>IF(Teams[[#This Row],[WSWin]]="Y", 1,
IF(Teams[[#This Row],[WSWin]] = "N", 0, " "))</f>
        <v>0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3">
      <c r="A703">
        <v>1919</v>
      </c>
      <c r="B703" s="5" t="b">
        <f>Teams[[#This Row],[yearID]]&gt;=1973</f>
        <v>0</v>
      </c>
      <c r="C703" s="5" t="b">
        <f>Teams[[#This Row],[yearID]]&gt;=1903</f>
        <v>1</v>
      </c>
      <c r="D703" t="s">
        <v>157</v>
      </c>
      <c r="E703" t="s">
        <v>396</v>
      </c>
      <c r="F703" t="s">
        <v>154</v>
      </c>
      <c r="G703" s="5" t="str">
        <f>VLOOKUP(Teams[[#This Row],[franchID]],TeamsFranchises!$A$2:$D$121,2,FALSE)</f>
        <v>St. Louis Cardinals</v>
      </c>
      <c r="I703">
        <v>7</v>
      </c>
      <c r="J703">
        <v>138</v>
      </c>
      <c r="K703">
        <v>69</v>
      </c>
      <c r="L703">
        <v>54</v>
      </c>
      <c r="M703">
        <v>83</v>
      </c>
      <c r="P703" t="s">
        <v>51</v>
      </c>
      <c r="Q703" s="5">
        <f>IF(Teams[[#This Row],[LgWin]]="Y", 1,
IF(Teams[[#This Row],[LgWin]] = "N", 0, " "))</f>
        <v>0</v>
      </c>
      <c r="R703" t="s">
        <v>51</v>
      </c>
      <c r="S703" s="5">
        <f>IF(Teams[[#This Row],[WSWin]]="Y", 1,
IF(Teams[[#This Row],[WSWin]] = "N", 0, " "))</f>
        <v>0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3">
      <c r="A704">
        <v>1919</v>
      </c>
      <c r="B704" s="5" t="b">
        <f>Teams[[#This Row],[yearID]]&gt;=1973</f>
        <v>0</v>
      </c>
      <c r="C704" s="5" t="b">
        <f>Teams[[#This Row],[yearID]]&gt;=1903</f>
        <v>1</v>
      </c>
      <c r="D704" t="s">
        <v>410</v>
      </c>
      <c r="E704" t="s">
        <v>425</v>
      </c>
      <c r="F704" t="s">
        <v>426</v>
      </c>
      <c r="G704" s="5" t="str">
        <f>VLOOKUP(Teams[[#This Row],[franchID]],TeamsFranchises!$A$2:$D$121,2,FALSE)</f>
        <v>Minnesota Twins</v>
      </c>
      <c r="I704">
        <v>7</v>
      </c>
      <c r="J704">
        <v>142</v>
      </c>
      <c r="K704">
        <v>72</v>
      </c>
      <c r="L704">
        <v>56</v>
      </c>
      <c r="M704">
        <v>84</v>
      </c>
      <c r="P704" t="s">
        <v>51</v>
      </c>
      <c r="Q704" s="5">
        <f>IF(Teams[[#This Row],[LgWin]]="Y", 1,
IF(Teams[[#This Row],[LgWin]] = "N", 0, " "))</f>
        <v>0</v>
      </c>
      <c r="R704" t="s">
        <v>51</v>
      </c>
      <c r="S704" s="5">
        <f>IF(Teams[[#This Row],[WSWin]]="Y", 1,
IF(Teams[[#This Row],[WSWin]] = "N", 0, " "))</f>
        <v>0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3">
      <c r="A705">
        <v>1920</v>
      </c>
      <c r="B705" s="5" t="b">
        <f>Teams[[#This Row],[yearID]]&gt;=1973</f>
        <v>0</v>
      </c>
      <c r="C705" s="5" t="b">
        <f>Teams[[#This Row],[yearID]]&gt;=1903</f>
        <v>1</v>
      </c>
      <c r="D705" t="s">
        <v>410</v>
      </c>
      <c r="E705" t="s">
        <v>54</v>
      </c>
      <c r="F705" t="s">
        <v>54</v>
      </c>
      <c r="G705" s="5" t="str">
        <f>VLOOKUP(Teams[[#This Row],[franchID]],TeamsFranchises!$A$2:$D$121,2,FALSE)</f>
        <v>Boston Red Sox</v>
      </c>
      <c r="I705">
        <v>5</v>
      </c>
      <c r="J705">
        <v>154</v>
      </c>
      <c r="K705">
        <v>76</v>
      </c>
      <c r="L705">
        <v>72</v>
      </c>
      <c r="M705">
        <v>81</v>
      </c>
      <c r="P705" t="s">
        <v>51</v>
      </c>
      <c r="Q705" s="5">
        <f>IF(Teams[[#This Row],[LgWin]]="Y", 1,
IF(Teams[[#This Row],[LgWin]] = "N", 0, " "))</f>
        <v>0</v>
      </c>
      <c r="R705" t="s">
        <v>51</v>
      </c>
      <c r="S705" s="5">
        <f>IF(Teams[[#This Row],[WSWin]]="Y", 1,
IF(Teams[[#This Row],[WSWin]] = "N", 0, " "))</f>
        <v>0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3">
      <c r="A706">
        <v>1920</v>
      </c>
      <c r="B706" s="5" t="b">
        <f>Teams[[#This Row],[yearID]]&gt;=1973</f>
        <v>0</v>
      </c>
      <c r="C706" s="5" t="b">
        <f>Teams[[#This Row],[yearID]]&gt;=1903</f>
        <v>1</v>
      </c>
      <c r="D706" t="s">
        <v>157</v>
      </c>
      <c r="E706" t="s">
        <v>262</v>
      </c>
      <c r="F706" t="s">
        <v>260</v>
      </c>
      <c r="G706" s="5" t="str">
        <f>VLOOKUP(Teams[[#This Row],[franchID]],TeamsFranchises!$A$2:$D$121,2,FALSE)</f>
        <v>Los Angeles Dodgers</v>
      </c>
      <c r="I706">
        <v>1</v>
      </c>
      <c r="J706">
        <v>155</v>
      </c>
      <c r="K706">
        <v>78</v>
      </c>
      <c r="L706">
        <v>93</v>
      </c>
      <c r="M706">
        <v>61</v>
      </c>
      <c r="P706" t="s">
        <v>76</v>
      </c>
      <c r="Q706" s="5">
        <f>IF(Teams[[#This Row],[LgWin]]="Y", 1,
IF(Teams[[#This Row],[LgWin]] = "N", 0, " "))</f>
        <v>1</v>
      </c>
      <c r="R706" t="s">
        <v>51</v>
      </c>
      <c r="S706" s="5">
        <f>IF(Teams[[#This Row],[WSWin]]="Y", 1,
IF(Teams[[#This Row],[WSWin]] = "N", 0, " "))</f>
        <v>0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3">
      <c r="A707">
        <v>1920</v>
      </c>
      <c r="B707" s="5" t="b">
        <f>Teams[[#This Row],[yearID]]&gt;=1973</f>
        <v>0</v>
      </c>
      <c r="C707" s="5" t="b">
        <f>Teams[[#This Row],[yearID]]&gt;=1903</f>
        <v>1</v>
      </c>
      <c r="D707" t="s">
        <v>157</v>
      </c>
      <c r="E707" t="s">
        <v>158</v>
      </c>
      <c r="F707" t="s">
        <v>159</v>
      </c>
      <c r="G707" s="5" t="str">
        <f>VLOOKUP(Teams[[#This Row],[franchID]],TeamsFranchises!$A$2:$D$121,2,FALSE)</f>
        <v>Atlanta Braves</v>
      </c>
      <c r="I707">
        <v>7</v>
      </c>
      <c r="J707">
        <v>153</v>
      </c>
      <c r="K707">
        <v>74</v>
      </c>
      <c r="L707">
        <v>62</v>
      </c>
      <c r="M707">
        <v>90</v>
      </c>
      <c r="P707" t="s">
        <v>51</v>
      </c>
      <c r="Q707" s="5">
        <f>IF(Teams[[#This Row],[LgWin]]="Y", 1,
IF(Teams[[#This Row],[LgWin]] = "N", 0, " "))</f>
        <v>0</v>
      </c>
      <c r="R707" t="s">
        <v>51</v>
      </c>
      <c r="S707" s="5">
        <f>IF(Teams[[#This Row],[WSWin]]="Y", 1,
IF(Teams[[#This Row],[WSWin]] = "N", 0, " "))</f>
        <v>0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3">
      <c r="A708">
        <v>1920</v>
      </c>
      <c r="B708" s="5" t="b">
        <f>Teams[[#This Row],[yearID]]&gt;=1973</f>
        <v>0</v>
      </c>
      <c r="C708" s="5" t="b">
        <f>Teams[[#This Row],[yearID]]&gt;=1903</f>
        <v>1</v>
      </c>
      <c r="D708" t="s">
        <v>410</v>
      </c>
      <c r="E708" t="s">
        <v>415</v>
      </c>
      <c r="F708" t="s">
        <v>416</v>
      </c>
      <c r="G708" s="5" t="str">
        <f>VLOOKUP(Teams[[#This Row],[franchID]],TeamsFranchises!$A$2:$D$121,2,FALSE)</f>
        <v>Chicago White Sox</v>
      </c>
      <c r="I708">
        <v>2</v>
      </c>
      <c r="J708">
        <v>154</v>
      </c>
      <c r="K708">
        <v>77</v>
      </c>
      <c r="L708">
        <v>96</v>
      </c>
      <c r="M708">
        <v>58</v>
      </c>
      <c r="P708" t="s">
        <v>51</v>
      </c>
      <c r="Q708" s="5">
        <f>IF(Teams[[#This Row],[LgWin]]="Y", 1,
IF(Teams[[#This Row],[LgWin]] = "N", 0, " "))</f>
        <v>0</v>
      </c>
      <c r="R708" t="s">
        <v>51</v>
      </c>
      <c r="S708" s="5">
        <f>IF(Teams[[#This Row],[WSWin]]="Y", 1,
IF(Teams[[#This Row],[WSWin]] = "N", 0, " "))</f>
        <v>0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3">
      <c r="A709">
        <v>1920</v>
      </c>
      <c r="B709" s="5" t="b">
        <f>Teams[[#This Row],[yearID]]&gt;=1973</f>
        <v>0</v>
      </c>
      <c r="C709" s="5" t="b">
        <f>Teams[[#This Row],[yearID]]&gt;=1903</f>
        <v>1</v>
      </c>
      <c r="D709" t="s">
        <v>157</v>
      </c>
      <c r="E709" t="s">
        <v>161</v>
      </c>
      <c r="F709" t="s">
        <v>162</v>
      </c>
      <c r="G709" s="5" t="str">
        <f>VLOOKUP(Teams[[#This Row],[franchID]],TeamsFranchises!$A$2:$D$121,2,FALSE)</f>
        <v>Chicago Cubs</v>
      </c>
      <c r="I709">
        <v>5</v>
      </c>
      <c r="J709">
        <v>154</v>
      </c>
      <c r="K709">
        <v>77</v>
      </c>
      <c r="L709">
        <v>75</v>
      </c>
      <c r="M709">
        <v>79</v>
      </c>
      <c r="P709" t="s">
        <v>51</v>
      </c>
      <c r="Q709" s="5">
        <f>IF(Teams[[#This Row],[LgWin]]="Y", 1,
IF(Teams[[#This Row],[LgWin]] = "N", 0, " "))</f>
        <v>0</v>
      </c>
      <c r="R709" t="s">
        <v>51</v>
      </c>
      <c r="S709" s="5">
        <f>IF(Teams[[#This Row],[WSWin]]="Y", 1,
IF(Teams[[#This Row],[WSWin]] = "N", 0, " "))</f>
        <v>0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3">
      <c r="A710">
        <v>1920</v>
      </c>
      <c r="B710" s="5" t="b">
        <f>Teams[[#This Row],[yearID]]&gt;=1973</f>
        <v>0</v>
      </c>
      <c r="C710" s="5" t="b">
        <f>Teams[[#This Row],[yearID]]&gt;=1903</f>
        <v>1</v>
      </c>
      <c r="D710" t="s">
        <v>157</v>
      </c>
      <c r="E710" t="s">
        <v>167</v>
      </c>
      <c r="F710" t="s">
        <v>167</v>
      </c>
      <c r="G710" s="5" t="str">
        <f>VLOOKUP(Teams[[#This Row],[franchID]],TeamsFranchises!$A$2:$D$121,2,FALSE)</f>
        <v>Cincinnati Reds</v>
      </c>
      <c r="I710">
        <v>3</v>
      </c>
      <c r="J710">
        <v>154</v>
      </c>
      <c r="K710">
        <v>77</v>
      </c>
      <c r="L710">
        <v>82</v>
      </c>
      <c r="M710">
        <v>71</v>
      </c>
      <c r="P710" t="s">
        <v>51</v>
      </c>
      <c r="Q710" s="5">
        <f>IF(Teams[[#This Row],[LgWin]]="Y", 1,
IF(Teams[[#This Row],[LgWin]] = "N", 0, " "))</f>
        <v>0</v>
      </c>
      <c r="R710" t="s">
        <v>51</v>
      </c>
      <c r="S710" s="5">
        <f>IF(Teams[[#This Row],[WSWin]]="Y", 1,
IF(Teams[[#This Row],[WSWin]] = "N", 0, " "))</f>
        <v>0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3">
      <c r="A711">
        <v>1920</v>
      </c>
      <c r="B711" s="5" t="b">
        <f>Teams[[#This Row],[yearID]]&gt;=1973</f>
        <v>0</v>
      </c>
      <c r="C711" s="5" t="b">
        <f>Teams[[#This Row],[yearID]]&gt;=1903</f>
        <v>1</v>
      </c>
      <c r="D711" t="s">
        <v>410</v>
      </c>
      <c r="E711" t="s">
        <v>64</v>
      </c>
      <c r="F711" t="s">
        <v>64</v>
      </c>
      <c r="G711" s="5" t="str">
        <f>VLOOKUP(Teams[[#This Row],[franchID]],TeamsFranchises!$A$2:$D$121,2,FALSE)</f>
        <v>Cleveland Indians</v>
      </c>
      <c r="I711">
        <v>1</v>
      </c>
      <c r="J711">
        <v>154</v>
      </c>
      <c r="K711">
        <v>78</v>
      </c>
      <c r="L711">
        <v>98</v>
      </c>
      <c r="M711">
        <v>56</v>
      </c>
      <c r="P711" t="s">
        <v>76</v>
      </c>
      <c r="Q711" s="5">
        <f>IF(Teams[[#This Row],[LgWin]]="Y", 1,
IF(Teams[[#This Row],[LgWin]] = "N", 0, " "))</f>
        <v>1</v>
      </c>
      <c r="R711" t="s">
        <v>76</v>
      </c>
      <c r="S711" s="5">
        <f>IF(Teams[[#This Row],[WSWin]]="Y", 1,
IF(Teams[[#This Row],[WSWin]] = "N", 0, " "))</f>
        <v>1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3">
      <c r="A712">
        <v>1920</v>
      </c>
      <c r="B712" s="5" t="b">
        <f>Teams[[#This Row],[yearID]]&gt;=1973</f>
        <v>0</v>
      </c>
      <c r="C712" s="5" t="b">
        <f>Teams[[#This Row],[yearID]]&gt;=1903</f>
        <v>1</v>
      </c>
      <c r="D712" t="s">
        <v>410</v>
      </c>
      <c r="E712" t="s">
        <v>419</v>
      </c>
      <c r="F712" t="s">
        <v>419</v>
      </c>
      <c r="G712" s="5" t="str">
        <f>VLOOKUP(Teams[[#This Row],[franchID]],TeamsFranchises!$A$2:$D$121,2,FALSE)</f>
        <v>Detroit Tigers</v>
      </c>
      <c r="I712">
        <v>7</v>
      </c>
      <c r="J712">
        <v>155</v>
      </c>
      <c r="K712">
        <v>78</v>
      </c>
      <c r="L712">
        <v>61</v>
      </c>
      <c r="M712">
        <v>93</v>
      </c>
      <c r="P712" t="s">
        <v>51</v>
      </c>
      <c r="Q712" s="5">
        <f>IF(Teams[[#This Row],[LgWin]]="Y", 1,
IF(Teams[[#This Row],[LgWin]] = "N", 0, " "))</f>
        <v>0</v>
      </c>
      <c r="R712" t="s">
        <v>51</v>
      </c>
      <c r="S712" s="5">
        <f>IF(Teams[[#This Row],[WSWin]]="Y", 1,
IF(Teams[[#This Row],[WSWin]] = "N", 0, " "))</f>
        <v>0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3">
      <c r="A713">
        <v>1920</v>
      </c>
      <c r="B713" s="5" t="b">
        <f>Teams[[#This Row],[yearID]]&gt;=1973</f>
        <v>0</v>
      </c>
      <c r="C713" s="5" t="b">
        <f>Teams[[#This Row],[yearID]]&gt;=1903</f>
        <v>1</v>
      </c>
      <c r="D713" t="s">
        <v>157</v>
      </c>
      <c r="E713" t="s">
        <v>242</v>
      </c>
      <c r="F713" t="s">
        <v>243</v>
      </c>
      <c r="G713" s="5" t="str">
        <f>VLOOKUP(Teams[[#This Row],[franchID]],TeamsFranchises!$A$2:$D$121,2,FALSE)</f>
        <v>San Francisco Giants</v>
      </c>
      <c r="I713">
        <v>2</v>
      </c>
      <c r="J713">
        <v>155</v>
      </c>
      <c r="K713">
        <v>80</v>
      </c>
      <c r="L713">
        <v>86</v>
      </c>
      <c r="M713">
        <v>68</v>
      </c>
      <c r="P713" t="s">
        <v>51</v>
      </c>
      <c r="Q713" s="5">
        <f>IF(Teams[[#This Row],[LgWin]]="Y", 1,
IF(Teams[[#This Row],[LgWin]] = "N", 0, " "))</f>
        <v>0</v>
      </c>
      <c r="R713" t="s">
        <v>51</v>
      </c>
      <c r="S713" s="5">
        <f>IF(Teams[[#This Row],[WSWin]]="Y", 1,
IF(Teams[[#This Row],[WSWin]] = "N", 0, " "))</f>
        <v>0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3">
      <c r="A714">
        <v>1920</v>
      </c>
      <c r="B714" s="5" t="b">
        <f>Teams[[#This Row],[yearID]]&gt;=1973</f>
        <v>0</v>
      </c>
      <c r="C714" s="5" t="b">
        <f>Teams[[#This Row],[yearID]]&gt;=1903</f>
        <v>1</v>
      </c>
      <c r="D714" t="s">
        <v>410</v>
      </c>
      <c r="E714" t="s">
        <v>436</v>
      </c>
      <c r="F714" t="s">
        <v>412</v>
      </c>
      <c r="G714" s="5" t="str">
        <f>VLOOKUP(Teams[[#This Row],[franchID]],TeamsFranchises!$A$2:$D$121,2,FALSE)</f>
        <v>New York Yankees</v>
      </c>
      <c r="I714">
        <v>3</v>
      </c>
      <c r="J714">
        <v>154</v>
      </c>
      <c r="K714">
        <v>77</v>
      </c>
      <c r="L714">
        <v>95</v>
      </c>
      <c r="M714">
        <v>59</v>
      </c>
      <c r="P714" t="s">
        <v>51</v>
      </c>
      <c r="Q714" s="5">
        <f>IF(Teams[[#This Row],[LgWin]]="Y", 1,
IF(Teams[[#This Row],[LgWin]] = "N", 0, " "))</f>
        <v>0</v>
      </c>
      <c r="R714" t="s">
        <v>51</v>
      </c>
      <c r="S714" s="5">
        <f>IF(Teams[[#This Row],[WSWin]]="Y", 1,
IF(Teams[[#This Row],[WSWin]] = "N", 0, " "))</f>
        <v>0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3">
      <c r="A715">
        <v>1920</v>
      </c>
      <c r="B715" s="5" t="b">
        <f>Teams[[#This Row],[yearID]]&gt;=1973</f>
        <v>0</v>
      </c>
      <c r="C715" s="5" t="b">
        <f>Teams[[#This Row],[yearID]]&gt;=1903</f>
        <v>1</v>
      </c>
      <c r="D715" t="s">
        <v>410</v>
      </c>
      <c r="E715" t="s">
        <v>226</v>
      </c>
      <c r="F715" t="s">
        <v>423</v>
      </c>
      <c r="G715" s="5" t="str">
        <f>VLOOKUP(Teams[[#This Row],[franchID]],TeamsFranchises!$A$2:$D$121,2,FALSE)</f>
        <v>Oakland Athletics</v>
      </c>
      <c r="I715">
        <v>8</v>
      </c>
      <c r="J715">
        <v>156</v>
      </c>
      <c r="K715">
        <v>77</v>
      </c>
      <c r="L715">
        <v>48</v>
      </c>
      <c r="M715">
        <v>106</v>
      </c>
      <c r="P715" t="s">
        <v>51</v>
      </c>
      <c r="Q715" s="5">
        <f>IF(Teams[[#This Row],[LgWin]]="Y", 1,
IF(Teams[[#This Row],[LgWin]] = "N", 0, " "))</f>
        <v>0</v>
      </c>
      <c r="R715" t="s">
        <v>51</v>
      </c>
      <c r="S715" s="5">
        <f>IF(Teams[[#This Row],[WSWin]]="Y", 1,
IF(Teams[[#This Row],[WSWin]] = "N", 0, " "))</f>
        <v>0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3">
      <c r="A716">
        <v>1920</v>
      </c>
      <c r="B716" s="5" t="b">
        <f>Teams[[#This Row],[yearID]]&gt;=1973</f>
        <v>0</v>
      </c>
      <c r="C716" s="5" t="b">
        <f>Teams[[#This Row],[yearID]]&gt;=1903</f>
        <v>1</v>
      </c>
      <c r="D716" t="s">
        <v>157</v>
      </c>
      <c r="E716" t="s">
        <v>122</v>
      </c>
      <c r="F716" t="s">
        <v>122</v>
      </c>
      <c r="G716" s="5" t="str">
        <f>VLOOKUP(Teams[[#This Row],[franchID]],TeamsFranchises!$A$2:$D$121,2,FALSE)</f>
        <v>Philadelphia Phillies</v>
      </c>
      <c r="I716">
        <v>8</v>
      </c>
      <c r="J716">
        <v>153</v>
      </c>
      <c r="K716">
        <v>77</v>
      </c>
      <c r="L716">
        <v>62</v>
      </c>
      <c r="M716">
        <v>91</v>
      </c>
      <c r="P716" t="s">
        <v>51</v>
      </c>
      <c r="Q716" s="5">
        <f>IF(Teams[[#This Row],[LgWin]]="Y", 1,
IF(Teams[[#This Row],[LgWin]] = "N", 0, " "))</f>
        <v>0</v>
      </c>
      <c r="R716" t="s">
        <v>51</v>
      </c>
      <c r="S716" s="5">
        <f>IF(Teams[[#This Row],[WSWin]]="Y", 1,
IF(Teams[[#This Row],[WSWin]] = "N", 0, " "))</f>
        <v>0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3">
      <c r="A717">
        <v>1920</v>
      </c>
      <c r="B717" s="5" t="b">
        <f>Teams[[#This Row],[yearID]]&gt;=1973</f>
        <v>0</v>
      </c>
      <c r="C717" s="5" t="b">
        <f>Teams[[#This Row],[yearID]]&gt;=1903</f>
        <v>1</v>
      </c>
      <c r="D717" t="s">
        <v>157</v>
      </c>
      <c r="E717" t="s">
        <v>229</v>
      </c>
      <c r="F717" t="s">
        <v>229</v>
      </c>
      <c r="G717" s="5" t="str">
        <f>VLOOKUP(Teams[[#This Row],[franchID]],TeamsFranchises!$A$2:$D$121,2,FALSE)</f>
        <v>Pittsburgh Pirates</v>
      </c>
      <c r="I717">
        <v>4</v>
      </c>
      <c r="J717">
        <v>155</v>
      </c>
      <c r="K717">
        <v>78</v>
      </c>
      <c r="L717">
        <v>79</v>
      </c>
      <c r="M717">
        <v>75</v>
      </c>
      <c r="P717" t="s">
        <v>51</v>
      </c>
      <c r="Q717" s="5">
        <f>IF(Teams[[#This Row],[LgWin]]="Y", 1,
IF(Teams[[#This Row],[LgWin]] = "N", 0, " "))</f>
        <v>0</v>
      </c>
      <c r="R717" t="s">
        <v>51</v>
      </c>
      <c r="S717" s="5">
        <f>IF(Teams[[#This Row],[WSWin]]="Y", 1,
IF(Teams[[#This Row],[WSWin]] = "N", 0, " "))</f>
        <v>0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3">
      <c r="A718">
        <v>1920</v>
      </c>
      <c r="B718" s="5" t="b">
        <f>Teams[[#This Row],[yearID]]&gt;=1973</f>
        <v>0</v>
      </c>
      <c r="C718" s="5" t="b">
        <f>Teams[[#This Row],[yearID]]&gt;=1903</f>
        <v>1</v>
      </c>
      <c r="D718" t="s">
        <v>410</v>
      </c>
      <c r="E718" t="s">
        <v>431</v>
      </c>
      <c r="F718" t="s">
        <v>95</v>
      </c>
      <c r="G718" s="5" t="str">
        <f>VLOOKUP(Teams[[#This Row],[franchID]],TeamsFranchises!$A$2:$D$121,2,FALSE)</f>
        <v>Baltimore Orioles</v>
      </c>
      <c r="I718">
        <v>4</v>
      </c>
      <c r="J718">
        <v>154</v>
      </c>
      <c r="K718">
        <v>78</v>
      </c>
      <c r="L718">
        <v>76</v>
      </c>
      <c r="M718">
        <v>77</v>
      </c>
      <c r="P718" t="s">
        <v>51</v>
      </c>
      <c r="Q718" s="5">
        <f>IF(Teams[[#This Row],[LgWin]]="Y", 1,
IF(Teams[[#This Row],[LgWin]] = "N", 0, " "))</f>
        <v>0</v>
      </c>
      <c r="R718" t="s">
        <v>51</v>
      </c>
      <c r="S718" s="5">
        <f>IF(Teams[[#This Row],[WSWin]]="Y", 1,
IF(Teams[[#This Row],[WSWin]] = "N", 0, " "))</f>
        <v>0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3">
      <c r="A719">
        <v>1920</v>
      </c>
      <c r="B719" s="5" t="b">
        <f>Teams[[#This Row],[yearID]]&gt;=1973</f>
        <v>0</v>
      </c>
      <c r="C719" s="5" t="b">
        <f>Teams[[#This Row],[yearID]]&gt;=1903</f>
        <v>1</v>
      </c>
      <c r="D719" t="s">
        <v>157</v>
      </c>
      <c r="E719" t="s">
        <v>396</v>
      </c>
      <c r="F719" t="s">
        <v>154</v>
      </c>
      <c r="G719" s="5" t="str">
        <f>VLOOKUP(Teams[[#This Row],[franchID]],TeamsFranchises!$A$2:$D$121,2,FALSE)</f>
        <v>St. Louis Cardinals</v>
      </c>
      <c r="I719">
        <v>5</v>
      </c>
      <c r="J719">
        <v>155</v>
      </c>
      <c r="K719">
        <v>76</v>
      </c>
      <c r="L719">
        <v>75</v>
      </c>
      <c r="M719">
        <v>79</v>
      </c>
      <c r="P719" t="s">
        <v>51</v>
      </c>
      <c r="Q719" s="5">
        <f>IF(Teams[[#This Row],[LgWin]]="Y", 1,
IF(Teams[[#This Row],[LgWin]] = "N", 0, " "))</f>
        <v>0</v>
      </c>
      <c r="R719" t="s">
        <v>51</v>
      </c>
      <c r="S719" s="5">
        <f>IF(Teams[[#This Row],[WSWin]]="Y", 1,
IF(Teams[[#This Row],[WSWin]] = "N", 0, " "))</f>
        <v>0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3">
      <c r="A720">
        <v>1920</v>
      </c>
      <c r="B720" s="5" t="b">
        <f>Teams[[#This Row],[yearID]]&gt;=1973</f>
        <v>0</v>
      </c>
      <c r="C720" s="5" t="b">
        <f>Teams[[#This Row],[yearID]]&gt;=1903</f>
        <v>1</v>
      </c>
      <c r="D720" t="s">
        <v>410</v>
      </c>
      <c r="E720" t="s">
        <v>425</v>
      </c>
      <c r="F720" t="s">
        <v>426</v>
      </c>
      <c r="G720" s="5" t="str">
        <f>VLOOKUP(Teams[[#This Row],[franchID]],TeamsFranchises!$A$2:$D$121,2,FALSE)</f>
        <v>Minnesota Twins</v>
      </c>
      <c r="I720">
        <v>6</v>
      </c>
      <c r="J720">
        <v>153</v>
      </c>
      <c r="K720">
        <v>76</v>
      </c>
      <c r="L720">
        <v>68</v>
      </c>
      <c r="M720">
        <v>84</v>
      </c>
      <c r="P720" t="s">
        <v>51</v>
      </c>
      <c r="Q720" s="5">
        <f>IF(Teams[[#This Row],[LgWin]]="Y", 1,
IF(Teams[[#This Row],[LgWin]] = "N", 0, " "))</f>
        <v>0</v>
      </c>
      <c r="R720" t="s">
        <v>51</v>
      </c>
      <c r="S720" s="5">
        <f>IF(Teams[[#This Row],[WSWin]]="Y", 1,
IF(Teams[[#This Row],[WSWin]] = "N", 0, " "))</f>
        <v>0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3">
      <c r="A721">
        <v>1921</v>
      </c>
      <c r="B721" s="5" t="b">
        <f>Teams[[#This Row],[yearID]]&gt;=1973</f>
        <v>0</v>
      </c>
      <c r="C721" s="5" t="b">
        <f>Teams[[#This Row],[yearID]]&gt;=1903</f>
        <v>1</v>
      </c>
      <c r="D721" t="s">
        <v>410</v>
      </c>
      <c r="E721" t="s">
        <v>54</v>
      </c>
      <c r="F721" t="s">
        <v>54</v>
      </c>
      <c r="G721" s="5" t="str">
        <f>VLOOKUP(Teams[[#This Row],[franchID]],TeamsFranchises!$A$2:$D$121,2,FALSE)</f>
        <v>Boston Red Sox</v>
      </c>
      <c r="I721">
        <v>5</v>
      </c>
      <c r="J721">
        <v>154</v>
      </c>
      <c r="K721">
        <v>77</v>
      </c>
      <c r="L721">
        <v>75</v>
      </c>
      <c r="M721">
        <v>79</v>
      </c>
      <c r="P721" t="s">
        <v>51</v>
      </c>
      <c r="Q721" s="5">
        <f>IF(Teams[[#This Row],[LgWin]]="Y", 1,
IF(Teams[[#This Row],[LgWin]] = "N", 0, " "))</f>
        <v>0</v>
      </c>
      <c r="R721" t="s">
        <v>51</v>
      </c>
      <c r="S721" s="5">
        <f>IF(Teams[[#This Row],[WSWin]]="Y", 1,
IF(Teams[[#This Row],[WSWin]] = "N", 0, " "))</f>
        <v>0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3">
      <c r="A722">
        <v>1921</v>
      </c>
      <c r="B722" s="5" t="b">
        <f>Teams[[#This Row],[yearID]]&gt;=1973</f>
        <v>0</v>
      </c>
      <c r="C722" s="5" t="b">
        <f>Teams[[#This Row],[yearID]]&gt;=1903</f>
        <v>1</v>
      </c>
      <c r="D722" t="s">
        <v>157</v>
      </c>
      <c r="E722" t="s">
        <v>262</v>
      </c>
      <c r="F722" t="s">
        <v>260</v>
      </c>
      <c r="G722" s="5" t="str">
        <f>VLOOKUP(Teams[[#This Row],[franchID]],TeamsFranchises!$A$2:$D$121,2,FALSE)</f>
        <v>Los Angeles Dodgers</v>
      </c>
      <c r="I722">
        <v>5</v>
      </c>
      <c r="J722">
        <v>152</v>
      </c>
      <c r="K722">
        <v>78</v>
      </c>
      <c r="L722">
        <v>77</v>
      </c>
      <c r="M722">
        <v>75</v>
      </c>
      <c r="P722" t="s">
        <v>51</v>
      </c>
      <c r="Q722" s="5">
        <f>IF(Teams[[#This Row],[LgWin]]="Y", 1,
IF(Teams[[#This Row],[LgWin]] = "N", 0, " "))</f>
        <v>0</v>
      </c>
      <c r="R722" t="s">
        <v>51</v>
      </c>
      <c r="S722" s="5">
        <f>IF(Teams[[#This Row],[WSWin]]="Y", 1,
IF(Teams[[#This Row],[WSWin]] = "N", 0, " "))</f>
        <v>0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3">
      <c r="A723">
        <v>1921</v>
      </c>
      <c r="B723" s="5" t="b">
        <f>Teams[[#This Row],[yearID]]&gt;=1973</f>
        <v>0</v>
      </c>
      <c r="C723" s="5" t="b">
        <f>Teams[[#This Row],[yearID]]&gt;=1903</f>
        <v>1</v>
      </c>
      <c r="D723" t="s">
        <v>157</v>
      </c>
      <c r="E723" t="s">
        <v>158</v>
      </c>
      <c r="F723" t="s">
        <v>159</v>
      </c>
      <c r="G723" s="5" t="str">
        <f>VLOOKUP(Teams[[#This Row],[franchID]],TeamsFranchises!$A$2:$D$121,2,FALSE)</f>
        <v>Atlanta Braves</v>
      </c>
      <c r="I723">
        <v>4</v>
      </c>
      <c r="J723">
        <v>153</v>
      </c>
      <c r="K723">
        <v>74</v>
      </c>
      <c r="L723">
        <v>79</v>
      </c>
      <c r="M723">
        <v>74</v>
      </c>
      <c r="P723" t="s">
        <v>51</v>
      </c>
      <c r="Q723" s="5">
        <f>IF(Teams[[#This Row],[LgWin]]="Y", 1,
IF(Teams[[#This Row],[LgWin]] = "N", 0, " "))</f>
        <v>0</v>
      </c>
      <c r="R723" t="s">
        <v>51</v>
      </c>
      <c r="S723" s="5">
        <f>IF(Teams[[#This Row],[WSWin]]="Y", 1,
IF(Teams[[#This Row],[WSWin]] = "N", 0, " "))</f>
        <v>0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3">
      <c r="A724">
        <v>1921</v>
      </c>
      <c r="B724" s="5" t="b">
        <f>Teams[[#This Row],[yearID]]&gt;=1973</f>
        <v>0</v>
      </c>
      <c r="C724" s="5" t="b">
        <f>Teams[[#This Row],[yearID]]&gt;=1903</f>
        <v>1</v>
      </c>
      <c r="D724" t="s">
        <v>410</v>
      </c>
      <c r="E724" t="s">
        <v>415</v>
      </c>
      <c r="F724" t="s">
        <v>416</v>
      </c>
      <c r="G724" s="5" t="str">
        <f>VLOOKUP(Teams[[#This Row],[franchID]],TeamsFranchises!$A$2:$D$121,2,FALSE)</f>
        <v>Chicago White Sox</v>
      </c>
      <c r="I724">
        <v>7</v>
      </c>
      <c r="J724">
        <v>154</v>
      </c>
      <c r="K724">
        <v>77</v>
      </c>
      <c r="L724">
        <v>62</v>
      </c>
      <c r="M724">
        <v>92</v>
      </c>
      <c r="P724" t="s">
        <v>51</v>
      </c>
      <c r="Q724" s="5">
        <f>IF(Teams[[#This Row],[LgWin]]="Y", 1,
IF(Teams[[#This Row],[LgWin]] = "N", 0, " "))</f>
        <v>0</v>
      </c>
      <c r="R724" t="s">
        <v>51</v>
      </c>
      <c r="S724" s="5">
        <f>IF(Teams[[#This Row],[WSWin]]="Y", 1,
IF(Teams[[#This Row],[WSWin]] = "N", 0, " "))</f>
        <v>0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3">
      <c r="A725">
        <v>1921</v>
      </c>
      <c r="B725" s="5" t="b">
        <f>Teams[[#This Row],[yearID]]&gt;=1973</f>
        <v>0</v>
      </c>
      <c r="C725" s="5" t="b">
        <f>Teams[[#This Row],[yearID]]&gt;=1903</f>
        <v>1</v>
      </c>
      <c r="D725" t="s">
        <v>157</v>
      </c>
      <c r="E725" t="s">
        <v>161</v>
      </c>
      <c r="F725" t="s">
        <v>162</v>
      </c>
      <c r="G725" s="5" t="str">
        <f>VLOOKUP(Teams[[#This Row],[franchID]],TeamsFranchises!$A$2:$D$121,2,FALSE)</f>
        <v>Chicago Cubs</v>
      </c>
      <c r="I725">
        <v>7</v>
      </c>
      <c r="J725">
        <v>153</v>
      </c>
      <c r="K725">
        <v>76</v>
      </c>
      <c r="L725">
        <v>64</v>
      </c>
      <c r="M725">
        <v>89</v>
      </c>
      <c r="P725" t="s">
        <v>51</v>
      </c>
      <c r="Q725" s="5">
        <f>IF(Teams[[#This Row],[LgWin]]="Y", 1,
IF(Teams[[#This Row],[LgWin]] = "N", 0, " "))</f>
        <v>0</v>
      </c>
      <c r="R725" t="s">
        <v>51</v>
      </c>
      <c r="S725" s="5">
        <f>IF(Teams[[#This Row],[WSWin]]="Y", 1,
IF(Teams[[#This Row],[WSWin]] = "N", 0, " "))</f>
        <v>0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3">
      <c r="A726">
        <v>1921</v>
      </c>
      <c r="B726" s="5" t="b">
        <f>Teams[[#This Row],[yearID]]&gt;=1973</f>
        <v>0</v>
      </c>
      <c r="C726" s="5" t="b">
        <f>Teams[[#This Row],[yearID]]&gt;=1903</f>
        <v>1</v>
      </c>
      <c r="D726" t="s">
        <v>157</v>
      </c>
      <c r="E726" t="s">
        <v>167</v>
      </c>
      <c r="F726" t="s">
        <v>167</v>
      </c>
      <c r="G726" s="5" t="str">
        <f>VLOOKUP(Teams[[#This Row],[franchID]],TeamsFranchises!$A$2:$D$121,2,FALSE)</f>
        <v>Cincinnati Reds</v>
      </c>
      <c r="I726">
        <v>6</v>
      </c>
      <c r="J726">
        <v>153</v>
      </c>
      <c r="K726">
        <v>76</v>
      </c>
      <c r="L726">
        <v>70</v>
      </c>
      <c r="M726">
        <v>83</v>
      </c>
      <c r="P726" t="s">
        <v>51</v>
      </c>
      <c r="Q726" s="5">
        <f>IF(Teams[[#This Row],[LgWin]]="Y", 1,
IF(Teams[[#This Row],[LgWin]] = "N", 0, " "))</f>
        <v>0</v>
      </c>
      <c r="R726" t="s">
        <v>51</v>
      </c>
      <c r="S726" s="5">
        <f>IF(Teams[[#This Row],[WSWin]]="Y", 1,
IF(Teams[[#This Row],[WSWin]] = "N", 0, " "))</f>
        <v>0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3">
      <c r="A727">
        <v>1921</v>
      </c>
      <c r="B727" s="5" t="b">
        <f>Teams[[#This Row],[yearID]]&gt;=1973</f>
        <v>0</v>
      </c>
      <c r="C727" s="5" t="b">
        <f>Teams[[#This Row],[yearID]]&gt;=1903</f>
        <v>1</v>
      </c>
      <c r="D727" t="s">
        <v>410</v>
      </c>
      <c r="E727" t="s">
        <v>64</v>
      </c>
      <c r="F727" t="s">
        <v>64</v>
      </c>
      <c r="G727" s="5" t="str">
        <f>VLOOKUP(Teams[[#This Row],[franchID]],TeamsFranchises!$A$2:$D$121,2,FALSE)</f>
        <v>Cleveland Indians</v>
      </c>
      <c r="I727">
        <v>2</v>
      </c>
      <c r="J727">
        <v>154</v>
      </c>
      <c r="K727">
        <v>77</v>
      </c>
      <c r="L727">
        <v>94</v>
      </c>
      <c r="M727">
        <v>60</v>
      </c>
      <c r="P727" t="s">
        <v>51</v>
      </c>
      <c r="Q727" s="5">
        <f>IF(Teams[[#This Row],[LgWin]]="Y", 1,
IF(Teams[[#This Row],[LgWin]] = "N", 0, " "))</f>
        <v>0</v>
      </c>
      <c r="R727" t="s">
        <v>51</v>
      </c>
      <c r="S727" s="5">
        <f>IF(Teams[[#This Row],[WSWin]]="Y", 1,
IF(Teams[[#This Row],[WSWin]] = "N", 0, " "))</f>
        <v>0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3">
      <c r="A728">
        <v>1921</v>
      </c>
      <c r="B728" s="5" t="b">
        <f>Teams[[#This Row],[yearID]]&gt;=1973</f>
        <v>0</v>
      </c>
      <c r="C728" s="5" t="b">
        <f>Teams[[#This Row],[yearID]]&gt;=1903</f>
        <v>1</v>
      </c>
      <c r="D728" t="s">
        <v>410</v>
      </c>
      <c r="E728" t="s">
        <v>419</v>
      </c>
      <c r="F728" t="s">
        <v>419</v>
      </c>
      <c r="G728" s="5" t="str">
        <f>VLOOKUP(Teams[[#This Row],[franchID]],TeamsFranchises!$A$2:$D$121,2,FALSE)</f>
        <v>Detroit Tigers</v>
      </c>
      <c r="I728">
        <v>6</v>
      </c>
      <c r="J728">
        <v>154</v>
      </c>
      <c r="K728">
        <v>77</v>
      </c>
      <c r="L728">
        <v>71</v>
      </c>
      <c r="M728">
        <v>82</v>
      </c>
      <c r="P728" t="s">
        <v>51</v>
      </c>
      <c r="Q728" s="5">
        <f>IF(Teams[[#This Row],[LgWin]]="Y", 1,
IF(Teams[[#This Row],[LgWin]] = "N", 0, " "))</f>
        <v>0</v>
      </c>
      <c r="R728" t="s">
        <v>51</v>
      </c>
      <c r="S728" s="5">
        <f>IF(Teams[[#This Row],[WSWin]]="Y", 1,
IF(Teams[[#This Row],[WSWin]] = "N", 0, " "))</f>
        <v>0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3">
      <c r="A729">
        <v>1921</v>
      </c>
      <c r="B729" s="5" t="b">
        <f>Teams[[#This Row],[yearID]]&gt;=1973</f>
        <v>0</v>
      </c>
      <c r="C729" s="5" t="b">
        <f>Teams[[#This Row],[yearID]]&gt;=1903</f>
        <v>1</v>
      </c>
      <c r="D729" t="s">
        <v>157</v>
      </c>
      <c r="E729" t="s">
        <v>242</v>
      </c>
      <c r="F729" t="s">
        <v>243</v>
      </c>
      <c r="G729" s="5" t="str">
        <f>VLOOKUP(Teams[[#This Row],[franchID]],TeamsFranchises!$A$2:$D$121,2,FALSE)</f>
        <v>San Francisco Giants</v>
      </c>
      <c r="I729">
        <v>1</v>
      </c>
      <c r="J729">
        <v>153</v>
      </c>
      <c r="K729">
        <v>79</v>
      </c>
      <c r="L729">
        <v>94</v>
      </c>
      <c r="M729">
        <v>59</v>
      </c>
      <c r="P729" t="s">
        <v>76</v>
      </c>
      <c r="Q729" s="5">
        <f>IF(Teams[[#This Row],[LgWin]]="Y", 1,
IF(Teams[[#This Row],[LgWin]] = "N", 0, " "))</f>
        <v>1</v>
      </c>
      <c r="R729" t="s">
        <v>76</v>
      </c>
      <c r="S729" s="5">
        <f>IF(Teams[[#This Row],[WSWin]]="Y", 1,
IF(Teams[[#This Row],[WSWin]] = "N", 0, " "))</f>
        <v>1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3">
      <c r="A730">
        <v>1921</v>
      </c>
      <c r="B730" s="5" t="b">
        <f>Teams[[#This Row],[yearID]]&gt;=1973</f>
        <v>0</v>
      </c>
      <c r="C730" s="5" t="b">
        <f>Teams[[#This Row],[yearID]]&gt;=1903</f>
        <v>1</v>
      </c>
      <c r="D730" t="s">
        <v>410</v>
      </c>
      <c r="E730" t="s">
        <v>436</v>
      </c>
      <c r="F730" t="s">
        <v>412</v>
      </c>
      <c r="G730" s="5" t="str">
        <f>VLOOKUP(Teams[[#This Row],[franchID]],TeamsFranchises!$A$2:$D$121,2,FALSE)</f>
        <v>New York Yankees</v>
      </c>
      <c r="I730">
        <v>1</v>
      </c>
      <c r="J730">
        <v>153</v>
      </c>
      <c r="K730">
        <v>78</v>
      </c>
      <c r="L730">
        <v>98</v>
      </c>
      <c r="M730">
        <v>55</v>
      </c>
      <c r="P730" t="s">
        <v>76</v>
      </c>
      <c r="Q730" s="5">
        <f>IF(Teams[[#This Row],[LgWin]]="Y", 1,
IF(Teams[[#This Row],[LgWin]] = "N", 0, " "))</f>
        <v>1</v>
      </c>
      <c r="R730" t="s">
        <v>51</v>
      </c>
      <c r="S730" s="5">
        <f>IF(Teams[[#This Row],[WSWin]]="Y", 1,
IF(Teams[[#This Row],[WSWin]] = "N", 0, " "))</f>
        <v>0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3">
      <c r="A731">
        <v>1921</v>
      </c>
      <c r="B731" s="5" t="b">
        <f>Teams[[#This Row],[yearID]]&gt;=1973</f>
        <v>0</v>
      </c>
      <c r="C731" s="5" t="b">
        <f>Teams[[#This Row],[yearID]]&gt;=1903</f>
        <v>1</v>
      </c>
      <c r="D731" t="s">
        <v>410</v>
      </c>
      <c r="E731" t="s">
        <v>226</v>
      </c>
      <c r="F731" t="s">
        <v>423</v>
      </c>
      <c r="G731" s="5" t="str">
        <f>VLOOKUP(Teams[[#This Row],[franchID]],TeamsFranchises!$A$2:$D$121,2,FALSE)</f>
        <v>Oakland Athletics</v>
      </c>
      <c r="I731">
        <v>8</v>
      </c>
      <c r="J731">
        <v>155</v>
      </c>
      <c r="K731">
        <v>77</v>
      </c>
      <c r="L731">
        <v>53</v>
      </c>
      <c r="M731">
        <v>100</v>
      </c>
      <c r="P731" t="s">
        <v>51</v>
      </c>
      <c r="Q731" s="5">
        <f>IF(Teams[[#This Row],[LgWin]]="Y", 1,
IF(Teams[[#This Row],[LgWin]] = "N", 0, " "))</f>
        <v>0</v>
      </c>
      <c r="R731" t="s">
        <v>51</v>
      </c>
      <c r="S731" s="5">
        <f>IF(Teams[[#This Row],[WSWin]]="Y", 1,
IF(Teams[[#This Row],[WSWin]] = "N", 0, " "))</f>
        <v>0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3">
      <c r="A732">
        <v>1921</v>
      </c>
      <c r="B732" s="5" t="b">
        <f>Teams[[#This Row],[yearID]]&gt;=1973</f>
        <v>0</v>
      </c>
      <c r="C732" s="5" t="b">
        <f>Teams[[#This Row],[yearID]]&gt;=1903</f>
        <v>1</v>
      </c>
      <c r="D732" t="s">
        <v>157</v>
      </c>
      <c r="E732" t="s">
        <v>122</v>
      </c>
      <c r="F732" t="s">
        <v>122</v>
      </c>
      <c r="G732" s="5" t="str">
        <f>VLOOKUP(Teams[[#This Row],[franchID]],TeamsFranchises!$A$2:$D$121,2,FALSE)</f>
        <v>Philadelphia Phillies</v>
      </c>
      <c r="I732">
        <v>8</v>
      </c>
      <c r="J732">
        <v>154</v>
      </c>
      <c r="K732">
        <v>76</v>
      </c>
      <c r="L732">
        <v>51</v>
      </c>
      <c r="M732">
        <v>103</v>
      </c>
      <c r="P732" t="s">
        <v>51</v>
      </c>
      <c r="Q732" s="5">
        <f>IF(Teams[[#This Row],[LgWin]]="Y", 1,
IF(Teams[[#This Row],[LgWin]] = "N", 0, " "))</f>
        <v>0</v>
      </c>
      <c r="R732" t="s">
        <v>51</v>
      </c>
      <c r="S732" s="5">
        <f>IF(Teams[[#This Row],[WSWin]]="Y", 1,
IF(Teams[[#This Row],[WSWin]] = "N", 0, " "))</f>
        <v>0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3">
      <c r="A733">
        <v>1921</v>
      </c>
      <c r="B733" s="5" t="b">
        <f>Teams[[#This Row],[yearID]]&gt;=1973</f>
        <v>0</v>
      </c>
      <c r="C733" s="5" t="b">
        <f>Teams[[#This Row],[yearID]]&gt;=1903</f>
        <v>1</v>
      </c>
      <c r="D733" t="s">
        <v>157</v>
      </c>
      <c r="E733" t="s">
        <v>229</v>
      </c>
      <c r="F733" t="s">
        <v>229</v>
      </c>
      <c r="G733" s="5" t="str">
        <f>VLOOKUP(Teams[[#This Row],[franchID]],TeamsFranchises!$A$2:$D$121,2,FALSE)</f>
        <v>Pittsburgh Pirates</v>
      </c>
      <c r="I733">
        <v>2</v>
      </c>
      <c r="J733">
        <v>154</v>
      </c>
      <c r="K733">
        <v>76</v>
      </c>
      <c r="L733">
        <v>90</v>
      </c>
      <c r="M733">
        <v>63</v>
      </c>
      <c r="P733" t="s">
        <v>51</v>
      </c>
      <c r="Q733" s="5">
        <f>IF(Teams[[#This Row],[LgWin]]="Y", 1,
IF(Teams[[#This Row],[LgWin]] = "N", 0, " "))</f>
        <v>0</v>
      </c>
      <c r="R733" t="s">
        <v>51</v>
      </c>
      <c r="S733" s="5">
        <f>IF(Teams[[#This Row],[WSWin]]="Y", 1,
IF(Teams[[#This Row],[WSWin]] = "N", 0, " "))</f>
        <v>0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3">
      <c r="A734">
        <v>1921</v>
      </c>
      <c r="B734" s="5" t="b">
        <f>Teams[[#This Row],[yearID]]&gt;=1973</f>
        <v>0</v>
      </c>
      <c r="C734" s="5" t="b">
        <f>Teams[[#This Row],[yearID]]&gt;=1903</f>
        <v>1</v>
      </c>
      <c r="D734" t="s">
        <v>410</v>
      </c>
      <c r="E734" t="s">
        <v>431</v>
      </c>
      <c r="F734" t="s">
        <v>95</v>
      </c>
      <c r="G734" s="5" t="str">
        <f>VLOOKUP(Teams[[#This Row],[franchID]],TeamsFranchises!$A$2:$D$121,2,FALSE)</f>
        <v>Baltimore Orioles</v>
      </c>
      <c r="I734">
        <v>3</v>
      </c>
      <c r="J734">
        <v>154</v>
      </c>
      <c r="K734">
        <v>77</v>
      </c>
      <c r="L734">
        <v>81</v>
      </c>
      <c r="M734">
        <v>73</v>
      </c>
      <c r="P734" t="s">
        <v>51</v>
      </c>
      <c r="Q734" s="5">
        <f>IF(Teams[[#This Row],[LgWin]]="Y", 1,
IF(Teams[[#This Row],[LgWin]] = "N", 0, " "))</f>
        <v>0</v>
      </c>
      <c r="R734" t="s">
        <v>51</v>
      </c>
      <c r="S734" s="5">
        <f>IF(Teams[[#This Row],[WSWin]]="Y", 1,
IF(Teams[[#This Row],[WSWin]] = "N", 0, " "))</f>
        <v>0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3">
      <c r="A735">
        <v>1921</v>
      </c>
      <c r="B735" s="5" t="b">
        <f>Teams[[#This Row],[yearID]]&gt;=1973</f>
        <v>0</v>
      </c>
      <c r="C735" s="5" t="b">
        <f>Teams[[#This Row],[yearID]]&gt;=1903</f>
        <v>1</v>
      </c>
      <c r="D735" t="s">
        <v>157</v>
      </c>
      <c r="E735" t="s">
        <v>396</v>
      </c>
      <c r="F735" t="s">
        <v>154</v>
      </c>
      <c r="G735" s="5" t="str">
        <f>VLOOKUP(Teams[[#This Row],[franchID]],TeamsFranchises!$A$2:$D$121,2,FALSE)</f>
        <v>St. Louis Cardinals</v>
      </c>
      <c r="I735">
        <v>3</v>
      </c>
      <c r="J735">
        <v>154</v>
      </c>
      <c r="K735">
        <v>78</v>
      </c>
      <c r="L735">
        <v>87</v>
      </c>
      <c r="M735">
        <v>66</v>
      </c>
      <c r="P735" t="s">
        <v>51</v>
      </c>
      <c r="Q735" s="5">
        <f>IF(Teams[[#This Row],[LgWin]]="Y", 1,
IF(Teams[[#This Row],[LgWin]] = "N", 0, " "))</f>
        <v>0</v>
      </c>
      <c r="R735" t="s">
        <v>51</v>
      </c>
      <c r="S735" s="5">
        <f>IF(Teams[[#This Row],[WSWin]]="Y", 1,
IF(Teams[[#This Row],[WSWin]] = "N", 0, " "))</f>
        <v>0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3">
      <c r="A736">
        <v>1921</v>
      </c>
      <c r="B736" s="5" t="b">
        <f>Teams[[#This Row],[yearID]]&gt;=1973</f>
        <v>0</v>
      </c>
      <c r="C736" s="5" t="b">
        <f>Teams[[#This Row],[yearID]]&gt;=1903</f>
        <v>1</v>
      </c>
      <c r="D736" t="s">
        <v>410</v>
      </c>
      <c r="E736" t="s">
        <v>425</v>
      </c>
      <c r="F736" t="s">
        <v>426</v>
      </c>
      <c r="G736" s="5" t="str">
        <f>VLOOKUP(Teams[[#This Row],[franchID]],TeamsFranchises!$A$2:$D$121,2,FALSE)</f>
        <v>Minnesota Twins</v>
      </c>
      <c r="I736">
        <v>4</v>
      </c>
      <c r="J736">
        <v>154</v>
      </c>
      <c r="K736">
        <v>76</v>
      </c>
      <c r="L736">
        <v>80</v>
      </c>
      <c r="M736">
        <v>73</v>
      </c>
      <c r="P736" t="s">
        <v>51</v>
      </c>
      <c r="Q736" s="5">
        <f>IF(Teams[[#This Row],[LgWin]]="Y", 1,
IF(Teams[[#This Row],[LgWin]] = "N", 0, " "))</f>
        <v>0</v>
      </c>
      <c r="R736" t="s">
        <v>51</v>
      </c>
      <c r="S736" s="5">
        <f>IF(Teams[[#This Row],[WSWin]]="Y", 1,
IF(Teams[[#This Row],[WSWin]] = "N", 0, " "))</f>
        <v>0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3">
      <c r="A737">
        <v>1922</v>
      </c>
      <c r="B737" s="5" t="b">
        <f>Teams[[#This Row],[yearID]]&gt;=1973</f>
        <v>0</v>
      </c>
      <c r="C737" s="5" t="b">
        <f>Teams[[#This Row],[yearID]]&gt;=1903</f>
        <v>1</v>
      </c>
      <c r="D737" t="s">
        <v>410</v>
      </c>
      <c r="E737" t="s">
        <v>54</v>
      </c>
      <c r="F737" t="s">
        <v>54</v>
      </c>
      <c r="G737" s="5" t="str">
        <f>VLOOKUP(Teams[[#This Row],[franchID]],TeamsFranchises!$A$2:$D$121,2,FALSE)</f>
        <v>Boston Red Sox</v>
      </c>
      <c r="I737">
        <v>8</v>
      </c>
      <c r="J737">
        <v>154</v>
      </c>
      <c r="K737">
        <v>73</v>
      </c>
      <c r="L737">
        <v>61</v>
      </c>
      <c r="M737">
        <v>93</v>
      </c>
      <c r="P737" t="s">
        <v>51</v>
      </c>
      <c r="Q737" s="5">
        <f>IF(Teams[[#This Row],[LgWin]]="Y", 1,
IF(Teams[[#This Row],[LgWin]] = "N", 0, " "))</f>
        <v>0</v>
      </c>
      <c r="R737" t="s">
        <v>51</v>
      </c>
      <c r="S737" s="5">
        <f>IF(Teams[[#This Row],[WSWin]]="Y", 1,
IF(Teams[[#This Row],[WSWin]] = "N", 0, " "))</f>
        <v>0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3">
      <c r="A738">
        <v>1922</v>
      </c>
      <c r="B738" s="5" t="b">
        <f>Teams[[#This Row],[yearID]]&gt;=1973</f>
        <v>0</v>
      </c>
      <c r="C738" s="5" t="b">
        <f>Teams[[#This Row],[yearID]]&gt;=1903</f>
        <v>1</v>
      </c>
      <c r="D738" t="s">
        <v>157</v>
      </c>
      <c r="E738" t="s">
        <v>262</v>
      </c>
      <c r="F738" t="s">
        <v>260</v>
      </c>
      <c r="G738" s="5" t="str">
        <f>VLOOKUP(Teams[[#This Row],[franchID]],TeamsFranchises!$A$2:$D$121,2,FALSE)</f>
        <v>Los Angeles Dodgers</v>
      </c>
      <c r="I738">
        <v>6</v>
      </c>
      <c r="J738">
        <v>155</v>
      </c>
      <c r="K738">
        <v>78</v>
      </c>
      <c r="L738">
        <v>76</v>
      </c>
      <c r="M738">
        <v>78</v>
      </c>
      <c r="P738" t="s">
        <v>51</v>
      </c>
      <c r="Q738" s="5">
        <f>IF(Teams[[#This Row],[LgWin]]="Y", 1,
IF(Teams[[#This Row],[LgWin]] = "N", 0, " "))</f>
        <v>0</v>
      </c>
      <c r="R738" t="s">
        <v>51</v>
      </c>
      <c r="S738" s="5">
        <f>IF(Teams[[#This Row],[WSWin]]="Y", 1,
IF(Teams[[#This Row],[WSWin]] = "N", 0, " "))</f>
        <v>0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3">
      <c r="A739">
        <v>1922</v>
      </c>
      <c r="B739" s="5" t="b">
        <f>Teams[[#This Row],[yearID]]&gt;=1973</f>
        <v>0</v>
      </c>
      <c r="C739" s="5" t="b">
        <f>Teams[[#This Row],[yearID]]&gt;=1903</f>
        <v>1</v>
      </c>
      <c r="D739" t="s">
        <v>157</v>
      </c>
      <c r="E739" t="s">
        <v>158</v>
      </c>
      <c r="F739" t="s">
        <v>159</v>
      </c>
      <c r="G739" s="5" t="str">
        <f>VLOOKUP(Teams[[#This Row],[franchID]],TeamsFranchises!$A$2:$D$121,2,FALSE)</f>
        <v>Atlanta Braves</v>
      </c>
      <c r="I739">
        <v>8</v>
      </c>
      <c r="J739">
        <v>154</v>
      </c>
      <c r="K739">
        <v>76</v>
      </c>
      <c r="L739">
        <v>53</v>
      </c>
      <c r="M739">
        <v>100</v>
      </c>
      <c r="P739" t="s">
        <v>51</v>
      </c>
      <c r="Q739" s="5">
        <f>IF(Teams[[#This Row],[LgWin]]="Y", 1,
IF(Teams[[#This Row],[LgWin]] = "N", 0, " "))</f>
        <v>0</v>
      </c>
      <c r="R739" t="s">
        <v>51</v>
      </c>
      <c r="S739" s="5">
        <f>IF(Teams[[#This Row],[WSWin]]="Y", 1,
IF(Teams[[#This Row],[WSWin]] = "N", 0, " "))</f>
        <v>0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3">
      <c r="A740">
        <v>1922</v>
      </c>
      <c r="B740" s="5" t="b">
        <f>Teams[[#This Row],[yearID]]&gt;=1973</f>
        <v>0</v>
      </c>
      <c r="C740" s="5" t="b">
        <f>Teams[[#This Row],[yearID]]&gt;=1903</f>
        <v>1</v>
      </c>
      <c r="D740" t="s">
        <v>410</v>
      </c>
      <c r="E740" t="s">
        <v>415</v>
      </c>
      <c r="F740" t="s">
        <v>416</v>
      </c>
      <c r="G740" s="5" t="str">
        <f>VLOOKUP(Teams[[#This Row],[franchID]],TeamsFranchises!$A$2:$D$121,2,FALSE)</f>
        <v>Chicago White Sox</v>
      </c>
      <c r="I740">
        <v>5</v>
      </c>
      <c r="J740">
        <v>155</v>
      </c>
      <c r="K740">
        <v>77</v>
      </c>
      <c r="L740">
        <v>77</v>
      </c>
      <c r="M740">
        <v>77</v>
      </c>
      <c r="P740" t="s">
        <v>51</v>
      </c>
      <c r="Q740" s="5">
        <f>IF(Teams[[#This Row],[LgWin]]="Y", 1,
IF(Teams[[#This Row],[LgWin]] = "N", 0, " "))</f>
        <v>0</v>
      </c>
      <c r="R740" t="s">
        <v>51</v>
      </c>
      <c r="S740" s="5">
        <f>IF(Teams[[#This Row],[WSWin]]="Y", 1,
IF(Teams[[#This Row],[WSWin]] = "N", 0, " "))</f>
        <v>0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3">
      <c r="A741">
        <v>1922</v>
      </c>
      <c r="B741" s="5" t="b">
        <f>Teams[[#This Row],[yearID]]&gt;=1973</f>
        <v>0</v>
      </c>
      <c r="C741" s="5" t="b">
        <f>Teams[[#This Row],[yearID]]&gt;=1903</f>
        <v>1</v>
      </c>
      <c r="D741" t="s">
        <v>157</v>
      </c>
      <c r="E741" t="s">
        <v>161</v>
      </c>
      <c r="F741" t="s">
        <v>162</v>
      </c>
      <c r="G741" s="5" t="str">
        <f>VLOOKUP(Teams[[#This Row],[franchID]],TeamsFranchises!$A$2:$D$121,2,FALSE)</f>
        <v>Chicago Cubs</v>
      </c>
      <c r="I741">
        <v>5</v>
      </c>
      <c r="J741">
        <v>156</v>
      </c>
      <c r="K741">
        <v>76</v>
      </c>
      <c r="L741">
        <v>80</v>
      </c>
      <c r="M741">
        <v>74</v>
      </c>
      <c r="P741" t="s">
        <v>51</v>
      </c>
      <c r="Q741" s="5">
        <f>IF(Teams[[#This Row],[LgWin]]="Y", 1,
IF(Teams[[#This Row],[LgWin]] = "N", 0, " "))</f>
        <v>0</v>
      </c>
      <c r="R741" t="s">
        <v>51</v>
      </c>
      <c r="S741" s="5">
        <f>IF(Teams[[#This Row],[WSWin]]="Y", 1,
IF(Teams[[#This Row],[WSWin]] = "N", 0, " "))</f>
        <v>0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3">
      <c r="A742">
        <v>1922</v>
      </c>
      <c r="B742" s="5" t="b">
        <f>Teams[[#This Row],[yearID]]&gt;=1973</f>
        <v>0</v>
      </c>
      <c r="C742" s="5" t="b">
        <f>Teams[[#This Row],[yearID]]&gt;=1903</f>
        <v>1</v>
      </c>
      <c r="D742" t="s">
        <v>157</v>
      </c>
      <c r="E742" t="s">
        <v>167</v>
      </c>
      <c r="F742" t="s">
        <v>167</v>
      </c>
      <c r="G742" s="5" t="str">
        <f>VLOOKUP(Teams[[#This Row],[franchID]],TeamsFranchises!$A$2:$D$121,2,FALSE)</f>
        <v>Cincinnati Reds</v>
      </c>
      <c r="I742">
        <v>2</v>
      </c>
      <c r="J742">
        <v>156</v>
      </c>
      <c r="K742">
        <v>79</v>
      </c>
      <c r="L742">
        <v>86</v>
      </c>
      <c r="M742">
        <v>68</v>
      </c>
      <c r="P742" t="s">
        <v>51</v>
      </c>
      <c r="Q742" s="5">
        <f>IF(Teams[[#This Row],[LgWin]]="Y", 1,
IF(Teams[[#This Row],[LgWin]] = "N", 0, " "))</f>
        <v>0</v>
      </c>
      <c r="R742" t="s">
        <v>51</v>
      </c>
      <c r="S742" s="5">
        <f>IF(Teams[[#This Row],[WSWin]]="Y", 1,
IF(Teams[[#This Row],[WSWin]] = "N", 0, " "))</f>
        <v>0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3">
      <c r="A743">
        <v>1922</v>
      </c>
      <c r="B743" s="5" t="b">
        <f>Teams[[#This Row],[yearID]]&gt;=1973</f>
        <v>0</v>
      </c>
      <c r="C743" s="5" t="b">
        <f>Teams[[#This Row],[yearID]]&gt;=1903</f>
        <v>1</v>
      </c>
      <c r="D743" t="s">
        <v>410</v>
      </c>
      <c r="E743" t="s">
        <v>64</v>
      </c>
      <c r="F743" t="s">
        <v>64</v>
      </c>
      <c r="G743" s="5" t="str">
        <f>VLOOKUP(Teams[[#This Row],[franchID]],TeamsFranchises!$A$2:$D$121,2,FALSE)</f>
        <v>Cleveland Indians</v>
      </c>
      <c r="I743">
        <v>4</v>
      </c>
      <c r="J743">
        <v>155</v>
      </c>
      <c r="K743">
        <v>80</v>
      </c>
      <c r="L743">
        <v>78</v>
      </c>
      <c r="M743">
        <v>76</v>
      </c>
      <c r="P743" t="s">
        <v>51</v>
      </c>
      <c r="Q743" s="5">
        <f>IF(Teams[[#This Row],[LgWin]]="Y", 1,
IF(Teams[[#This Row],[LgWin]] = "N", 0, " "))</f>
        <v>0</v>
      </c>
      <c r="R743" t="s">
        <v>51</v>
      </c>
      <c r="S743" s="5">
        <f>IF(Teams[[#This Row],[WSWin]]="Y", 1,
IF(Teams[[#This Row],[WSWin]] = "N", 0, " "))</f>
        <v>0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3">
      <c r="A744">
        <v>1922</v>
      </c>
      <c r="B744" s="5" t="b">
        <f>Teams[[#This Row],[yearID]]&gt;=1973</f>
        <v>0</v>
      </c>
      <c r="C744" s="5" t="b">
        <f>Teams[[#This Row],[yearID]]&gt;=1903</f>
        <v>1</v>
      </c>
      <c r="D744" t="s">
        <v>410</v>
      </c>
      <c r="E744" t="s">
        <v>419</v>
      </c>
      <c r="F744" t="s">
        <v>419</v>
      </c>
      <c r="G744" s="5" t="str">
        <f>VLOOKUP(Teams[[#This Row],[franchID]],TeamsFranchises!$A$2:$D$121,2,FALSE)</f>
        <v>Detroit Tigers</v>
      </c>
      <c r="I744">
        <v>3</v>
      </c>
      <c r="J744">
        <v>155</v>
      </c>
      <c r="K744">
        <v>77</v>
      </c>
      <c r="L744">
        <v>79</v>
      </c>
      <c r="M744">
        <v>75</v>
      </c>
      <c r="P744" t="s">
        <v>51</v>
      </c>
      <c r="Q744" s="5">
        <f>IF(Teams[[#This Row],[LgWin]]="Y", 1,
IF(Teams[[#This Row],[LgWin]] = "N", 0, " "))</f>
        <v>0</v>
      </c>
      <c r="R744" t="s">
        <v>51</v>
      </c>
      <c r="S744" s="5">
        <f>IF(Teams[[#This Row],[WSWin]]="Y", 1,
IF(Teams[[#This Row],[WSWin]] = "N", 0, " "))</f>
        <v>0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3">
      <c r="A745">
        <v>1922</v>
      </c>
      <c r="B745" s="5" t="b">
        <f>Teams[[#This Row],[yearID]]&gt;=1973</f>
        <v>0</v>
      </c>
      <c r="C745" s="5" t="b">
        <f>Teams[[#This Row],[yearID]]&gt;=1903</f>
        <v>1</v>
      </c>
      <c r="D745" t="s">
        <v>157</v>
      </c>
      <c r="E745" t="s">
        <v>242</v>
      </c>
      <c r="F745" t="s">
        <v>243</v>
      </c>
      <c r="G745" s="5" t="str">
        <f>VLOOKUP(Teams[[#This Row],[franchID]],TeamsFranchises!$A$2:$D$121,2,FALSE)</f>
        <v>San Francisco Giants</v>
      </c>
      <c r="I745">
        <v>1</v>
      </c>
      <c r="J745">
        <v>156</v>
      </c>
      <c r="K745">
        <v>79</v>
      </c>
      <c r="L745">
        <v>93</v>
      </c>
      <c r="M745">
        <v>61</v>
      </c>
      <c r="P745" t="s">
        <v>76</v>
      </c>
      <c r="Q745" s="5">
        <f>IF(Teams[[#This Row],[LgWin]]="Y", 1,
IF(Teams[[#This Row],[LgWin]] = "N", 0, " "))</f>
        <v>1</v>
      </c>
      <c r="R745" t="s">
        <v>76</v>
      </c>
      <c r="S745" s="5">
        <f>IF(Teams[[#This Row],[WSWin]]="Y", 1,
IF(Teams[[#This Row],[WSWin]] = "N", 0, " "))</f>
        <v>1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3">
      <c r="A746">
        <v>1922</v>
      </c>
      <c r="B746" s="5" t="b">
        <f>Teams[[#This Row],[yearID]]&gt;=1973</f>
        <v>0</v>
      </c>
      <c r="C746" s="5" t="b">
        <f>Teams[[#This Row],[yearID]]&gt;=1903</f>
        <v>1</v>
      </c>
      <c r="D746" t="s">
        <v>410</v>
      </c>
      <c r="E746" t="s">
        <v>436</v>
      </c>
      <c r="F746" t="s">
        <v>412</v>
      </c>
      <c r="G746" s="5" t="str">
        <f>VLOOKUP(Teams[[#This Row],[franchID]],TeamsFranchises!$A$2:$D$121,2,FALSE)</f>
        <v>New York Yankees</v>
      </c>
      <c r="I746">
        <v>1</v>
      </c>
      <c r="J746">
        <v>154</v>
      </c>
      <c r="K746">
        <v>77</v>
      </c>
      <c r="L746">
        <v>94</v>
      </c>
      <c r="M746">
        <v>60</v>
      </c>
      <c r="P746" t="s">
        <v>76</v>
      </c>
      <c r="Q746" s="5">
        <f>IF(Teams[[#This Row],[LgWin]]="Y", 1,
IF(Teams[[#This Row],[LgWin]] = "N", 0, " "))</f>
        <v>1</v>
      </c>
      <c r="R746" t="s">
        <v>51</v>
      </c>
      <c r="S746" s="5">
        <f>IF(Teams[[#This Row],[WSWin]]="Y", 1,
IF(Teams[[#This Row],[WSWin]] = "N", 0, " "))</f>
        <v>0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3">
      <c r="A747">
        <v>1922</v>
      </c>
      <c r="B747" s="5" t="b">
        <f>Teams[[#This Row],[yearID]]&gt;=1973</f>
        <v>0</v>
      </c>
      <c r="C747" s="5" t="b">
        <f>Teams[[#This Row],[yearID]]&gt;=1903</f>
        <v>1</v>
      </c>
      <c r="D747" t="s">
        <v>410</v>
      </c>
      <c r="E747" t="s">
        <v>226</v>
      </c>
      <c r="F747" t="s">
        <v>423</v>
      </c>
      <c r="G747" s="5" t="str">
        <f>VLOOKUP(Teams[[#This Row],[franchID]],TeamsFranchises!$A$2:$D$121,2,FALSE)</f>
        <v>Oakland Athletics</v>
      </c>
      <c r="I747">
        <v>7</v>
      </c>
      <c r="J747">
        <v>155</v>
      </c>
      <c r="K747">
        <v>78</v>
      </c>
      <c r="L747">
        <v>65</v>
      </c>
      <c r="M747">
        <v>89</v>
      </c>
      <c r="P747" t="s">
        <v>51</v>
      </c>
      <c r="Q747" s="5">
        <f>IF(Teams[[#This Row],[LgWin]]="Y", 1,
IF(Teams[[#This Row],[LgWin]] = "N", 0, " "))</f>
        <v>0</v>
      </c>
      <c r="R747" t="s">
        <v>51</v>
      </c>
      <c r="S747" s="5">
        <f>IF(Teams[[#This Row],[WSWin]]="Y", 1,
IF(Teams[[#This Row],[WSWin]] = "N", 0, " "))</f>
        <v>0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3">
      <c r="A748">
        <v>1922</v>
      </c>
      <c r="B748" s="5" t="b">
        <f>Teams[[#This Row],[yearID]]&gt;=1973</f>
        <v>0</v>
      </c>
      <c r="C748" s="5" t="b">
        <f>Teams[[#This Row],[yearID]]&gt;=1903</f>
        <v>1</v>
      </c>
      <c r="D748" t="s">
        <v>157</v>
      </c>
      <c r="E748" t="s">
        <v>122</v>
      </c>
      <c r="F748" t="s">
        <v>122</v>
      </c>
      <c r="G748" s="5" t="str">
        <f>VLOOKUP(Teams[[#This Row],[franchID]],TeamsFranchises!$A$2:$D$121,2,FALSE)</f>
        <v>Philadelphia Phillies</v>
      </c>
      <c r="I748">
        <v>7</v>
      </c>
      <c r="J748">
        <v>154</v>
      </c>
      <c r="K748">
        <v>77</v>
      </c>
      <c r="L748">
        <v>57</v>
      </c>
      <c r="M748">
        <v>96</v>
      </c>
      <c r="P748" t="s">
        <v>51</v>
      </c>
      <c r="Q748" s="5">
        <f>IF(Teams[[#This Row],[LgWin]]="Y", 1,
IF(Teams[[#This Row],[LgWin]] = "N", 0, " "))</f>
        <v>0</v>
      </c>
      <c r="R748" t="s">
        <v>51</v>
      </c>
      <c r="S748" s="5">
        <f>IF(Teams[[#This Row],[WSWin]]="Y", 1,
IF(Teams[[#This Row],[WSWin]] = "N", 0, " "))</f>
        <v>0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3">
      <c r="A749">
        <v>1922</v>
      </c>
      <c r="B749" s="5" t="b">
        <f>Teams[[#This Row],[yearID]]&gt;=1973</f>
        <v>0</v>
      </c>
      <c r="C749" s="5" t="b">
        <f>Teams[[#This Row],[yearID]]&gt;=1903</f>
        <v>1</v>
      </c>
      <c r="D749" t="s">
        <v>157</v>
      </c>
      <c r="E749" t="s">
        <v>229</v>
      </c>
      <c r="F749" t="s">
        <v>229</v>
      </c>
      <c r="G749" s="5" t="str">
        <f>VLOOKUP(Teams[[#This Row],[franchID]],TeamsFranchises!$A$2:$D$121,2,FALSE)</f>
        <v>Pittsburgh Pirates</v>
      </c>
      <c r="I749">
        <v>3</v>
      </c>
      <c r="J749">
        <v>155</v>
      </c>
      <c r="K749">
        <v>78</v>
      </c>
      <c r="L749">
        <v>85</v>
      </c>
      <c r="M749">
        <v>69</v>
      </c>
      <c r="P749" t="s">
        <v>51</v>
      </c>
      <c r="Q749" s="5">
        <f>IF(Teams[[#This Row],[LgWin]]="Y", 1,
IF(Teams[[#This Row],[LgWin]] = "N", 0, " "))</f>
        <v>0</v>
      </c>
      <c r="R749" t="s">
        <v>51</v>
      </c>
      <c r="S749" s="5">
        <f>IF(Teams[[#This Row],[WSWin]]="Y", 1,
IF(Teams[[#This Row],[WSWin]] = "N", 0, " "))</f>
        <v>0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3">
      <c r="A750">
        <v>1922</v>
      </c>
      <c r="B750" s="5" t="b">
        <f>Teams[[#This Row],[yearID]]&gt;=1973</f>
        <v>0</v>
      </c>
      <c r="C750" s="5" t="b">
        <f>Teams[[#This Row],[yearID]]&gt;=1903</f>
        <v>1</v>
      </c>
      <c r="D750" t="s">
        <v>410</v>
      </c>
      <c r="E750" t="s">
        <v>431</v>
      </c>
      <c r="F750" t="s">
        <v>95</v>
      </c>
      <c r="G750" s="5" t="str">
        <f>VLOOKUP(Teams[[#This Row],[franchID]],TeamsFranchises!$A$2:$D$121,2,FALSE)</f>
        <v>Baltimore Orioles</v>
      </c>
      <c r="I750">
        <v>2</v>
      </c>
      <c r="J750">
        <v>154</v>
      </c>
      <c r="K750">
        <v>77</v>
      </c>
      <c r="L750">
        <v>93</v>
      </c>
      <c r="M750">
        <v>61</v>
      </c>
      <c r="P750" t="s">
        <v>51</v>
      </c>
      <c r="Q750" s="5">
        <f>IF(Teams[[#This Row],[LgWin]]="Y", 1,
IF(Teams[[#This Row],[LgWin]] = "N", 0, " "))</f>
        <v>0</v>
      </c>
      <c r="R750" t="s">
        <v>51</v>
      </c>
      <c r="S750" s="5">
        <f>IF(Teams[[#This Row],[WSWin]]="Y", 1,
IF(Teams[[#This Row],[WSWin]] = "N", 0, " "))</f>
        <v>0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3">
      <c r="A751">
        <v>1922</v>
      </c>
      <c r="B751" s="5" t="b">
        <f>Teams[[#This Row],[yearID]]&gt;=1973</f>
        <v>0</v>
      </c>
      <c r="C751" s="5" t="b">
        <f>Teams[[#This Row],[yearID]]&gt;=1903</f>
        <v>1</v>
      </c>
      <c r="D751" t="s">
        <v>157</v>
      </c>
      <c r="E751" t="s">
        <v>396</v>
      </c>
      <c r="F751" t="s">
        <v>154</v>
      </c>
      <c r="G751" s="5" t="str">
        <f>VLOOKUP(Teams[[#This Row],[franchID]],TeamsFranchises!$A$2:$D$121,2,FALSE)</f>
        <v>St. Louis Cardinals</v>
      </c>
      <c r="I751">
        <v>3</v>
      </c>
      <c r="J751">
        <v>154</v>
      </c>
      <c r="K751">
        <v>77</v>
      </c>
      <c r="L751">
        <v>85</v>
      </c>
      <c r="M751">
        <v>69</v>
      </c>
      <c r="P751" t="s">
        <v>51</v>
      </c>
      <c r="Q751" s="5">
        <f>IF(Teams[[#This Row],[LgWin]]="Y", 1,
IF(Teams[[#This Row],[LgWin]] = "N", 0, " "))</f>
        <v>0</v>
      </c>
      <c r="R751" t="s">
        <v>51</v>
      </c>
      <c r="S751" s="5">
        <f>IF(Teams[[#This Row],[WSWin]]="Y", 1,
IF(Teams[[#This Row],[WSWin]] = "N", 0, " "))</f>
        <v>0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3">
      <c r="A752">
        <v>1922</v>
      </c>
      <c r="B752" s="5" t="b">
        <f>Teams[[#This Row],[yearID]]&gt;=1973</f>
        <v>0</v>
      </c>
      <c r="C752" s="5" t="b">
        <f>Teams[[#This Row],[yearID]]&gt;=1903</f>
        <v>1</v>
      </c>
      <c r="D752" t="s">
        <v>410</v>
      </c>
      <c r="E752" t="s">
        <v>425</v>
      </c>
      <c r="F752" t="s">
        <v>426</v>
      </c>
      <c r="G752" s="5" t="str">
        <f>VLOOKUP(Teams[[#This Row],[franchID]],TeamsFranchises!$A$2:$D$121,2,FALSE)</f>
        <v>Minnesota Twins</v>
      </c>
      <c r="I752">
        <v>6</v>
      </c>
      <c r="J752">
        <v>154</v>
      </c>
      <c r="K752">
        <v>79</v>
      </c>
      <c r="L752">
        <v>69</v>
      </c>
      <c r="M752">
        <v>85</v>
      </c>
      <c r="P752" t="s">
        <v>51</v>
      </c>
      <c r="Q752" s="5">
        <f>IF(Teams[[#This Row],[LgWin]]="Y", 1,
IF(Teams[[#This Row],[LgWin]] = "N", 0, " "))</f>
        <v>0</v>
      </c>
      <c r="R752" t="s">
        <v>51</v>
      </c>
      <c r="S752" s="5">
        <f>IF(Teams[[#This Row],[WSWin]]="Y", 1,
IF(Teams[[#This Row],[WSWin]] = "N", 0, " "))</f>
        <v>0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3">
      <c r="A753">
        <v>1923</v>
      </c>
      <c r="B753" s="5" t="b">
        <f>Teams[[#This Row],[yearID]]&gt;=1973</f>
        <v>0</v>
      </c>
      <c r="C753" s="5" t="b">
        <f>Teams[[#This Row],[yearID]]&gt;=1903</f>
        <v>1</v>
      </c>
      <c r="D753" t="s">
        <v>410</v>
      </c>
      <c r="E753" t="s">
        <v>54</v>
      </c>
      <c r="F753" t="s">
        <v>54</v>
      </c>
      <c r="G753" s="5" t="str">
        <f>VLOOKUP(Teams[[#This Row],[franchID]],TeamsFranchises!$A$2:$D$121,2,FALSE)</f>
        <v>Boston Red Sox</v>
      </c>
      <c r="I753">
        <v>8</v>
      </c>
      <c r="J753">
        <v>154</v>
      </c>
      <c r="K753">
        <v>78</v>
      </c>
      <c r="L753">
        <v>61</v>
      </c>
      <c r="M753">
        <v>91</v>
      </c>
      <c r="P753" t="s">
        <v>51</v>
      </c>
      <c r="Q753" s="5">
        <f>IF(Teams[[#This Row],[LgWin]]="Y", 1,
IF(Teams[[#This Row],[LgWin]] = "N", 0, " "))</f>
        <v>0</v>
      </c>
      <c r="R753" t="s">
        <v>51</v>
      </c>
      <c r="S753" s="5">
        <f>IF(Teams[[#This Row],[WSWin]]="Y", 1,
IF(Teams[[#This Row],[WSWin]] = "N", 0, " "))</f>
        <v>0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3">
      <c r="A754">
        <v>1923</v>
      </c>
      <c r="B754" s="5" t="b">
        <f>Teams[[#This Row],[yearID]]&gt;=1973</f>
        <v>0</v>
      </c>
      <c r="C754" s="5" t="b">
        <f>Teams[[#This Row],[yearID]]&gt;=1903</f>
        <v>1</v>
      </c>
      <c r="D754" t="s">
        <v>157</v>
      </c>
      <c r="E754" t="s">
        <v>262</v>
      </c>
      <c r="F754" t="s">
        <v>260</v>
      </c>
      <c r="G754" s="5" t="str">
        <f>VLOOKUP(Teams[[#This Row],[franchID]],TeamsFranchises!$A$2:$D$121,2,FALSE)</f>
        <v>Los Angeles Dodgers</v>
      </c>
      <c r="I754">
        <v>6</v>
      </c>
      <c r="J754">
        <v>155</v>
      </c>
      <c r="K754">
        <v>78</v>
      </c>
      <c r="L754">
        <v>76</v>
      </c>
      <c r="M754">
        <v>78</v>
      </c>
      <c r="P754" t="s">
        <v>51</v>
      </c>
      <c r="Q754" s="5">
        <f>IF(Teams[[#This Row],[LgWin]]="Y", 1,
IF(Teams[[#This Row],[LgWin]] = "N", 0, " "))</f>
        <v>0</v>
      </c>
      <c r="R754" t="s">
        <v>51</v>
      </c>
      <c r="S754" s="5">
        <f>IF(Teams[[#This Row],[WSWin]]="Y", 1,
IF(Teams[[#This Row],[WSWin]] = "N", 0, " "))</f>
        <v>0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3">
      <c r="A755">
        <v>1923</v>
      </c>
      <c r="B755" s="5" t="b">
        <f>Teams[[#This Row],[yearID]]&gt;=1973</f>
        <v>0</v>
      </c>
      <c r="C755" s="5" t="b">
        <f>Teams[[#This Row],[yearID]]&gt;=1903</f>
        <v>1</v>
      </c>
      <c r="D755" t="s">
        <v>157</v>
      </c>
      <c r="E755" t="s">
        <v>158</v>
      </c>
      <c r="F755" t="s">
        <v>159</v>
      </c>
      <c r="G755" s="5" t="str">
        <f>VLOOKUP(Teams[[#This Row],[franchID]],TeamsFranchises!$A$2:$D$121,2,FALSE)</f>
        <v>Atlanta Braves</v>
      </c>
      <c r="I755">
        <v>7</v>
      </c>
      <c r="J755">
        <v>155</v>
      </c>
      <c r="K755">
        <v>77</v>
      </c>
      <c r="L755">
        <v>54</v>
      </c>
      <c r="M755">
        <v>100</v>
      </c>
      <c r="P755" t="s">
        <v>51</v>
      </c>
      <c r="Q755" s="5">
        <f>IF(Teams[[#This Row],[LgWin]]="Y", 1,
IF(Teams[[#This Row],[LgWin]] = "N", 0, " "))</f>
        <v>0</v>
      </c>
      <c r="R755" t="s">
        <v>51</v>
      </c>
      <c r="S755" s="5">
        <f>IF(Teams[[#This Row],[WSWin]]="Y", 1,
IF(Teams[[#This Row],[WSWin]] = "N", 0, " "))</f>
        <v>0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3">
      <c r="A756">
        <v>1923</v>
      </c>
      <c r="B756" s="5" t="b">
        <f>Teams[[#This Row],[yearID]]&gt;=1973</f>
        <v>0</v>
      </c>
      <c r="C756" s="5" t="b">
        <f>Teams[[#This Row],[yearID]]&gt;=1903</f>
        <v>1</v>
      </c>
      <c r="D756" t="s">
        <v>410</v>
      </c>
      <c r="E756" t="s">
        <v>415</v>
      </c>
      <c r="F756" t="s">
        <v>416</v>
      </c>
      <c r="G756" s="5" t="str">
        <f>VLOOKUP(Teams[[#This Row],[franchID]],TeamsFranchises!$A$2:$D$121,2,FALSE)</f>
        <v>Chicago White Sox</v>
      </c>
      <c r="I756">
        <v>7</v>
      </c>
      <c r="J756">
        <v>156</v>
      </c>
      <c r="K756">
        <v>75</v>
      </c>
      <c r="L756">
        <v>69</v>
      </c>
      <c r="M756">
        <v>85</v>
      </c>
      <c r="P756" t="s">
        <v>51</v>
      </c>
      <c r="Q756" s="5">
        <f>IF(Teams[[#This Row],[LgWin]]="Y", 1,
IF(Teams[[#This Row],[LgWin]] = "N", 0, " "))</f>
        <v>0</v>
      </c>
      <c r="R756" t="s">
        <v>51</v>
      </c>
      <c r="S756" s="5">
        <f>IF(Teams[[#This Row],[WSWin]]="Y", 1,
IF(Teams[[#This Row],[WSWin]] = "N", 0, " "))</f>
        <v>0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3">
      <c r="A757">
        <v>1923</v>
      </c>
      <c r="B757" s="5" t="b">
        <f>Teams[[#This Row],[yearID]]&gt;=1973</f>
        <v>0</v>
      </c>
      <c r="C757" s="5" t="b">
        <f>Teams[[#This Row],[yearID]]&gt;=1903</f>
        <v>1</v>
      </c>
      <c r="D757" t="s">
        <v>157</v>
      </c>
      <c r="E757" t="s">
        <v>161</v>
      </c>
      <c r="F757" t="s">
        <v>162</v>
      </c>
      <c r="G757" s="5" t="str">
        <f>VLOOKUP(Teams[[#This Row],[franchID]],TeamsFranchises!$A$2:$D$121,2,FALSE)</f>
        <v>Chicago Cubs</v>
      </c>
      <c r="I757">
        <v>4</v>
      </c>
      <c r="J757">
        <v>154</v>
      </c>
      <c r="K757">
        <v>77</v>
      </c>
      <c r="L757">
        <v>83</v>
      </c>
      <c r="M757">
        <v>71</v>
      </c>
      <c r="P757" t="s">
        <v>51</v>
      </c>
      <c r="Q757" s="5">
        <f>IF(Teams[[#This Row],[LgWin]]="Y", 1,
IF(Teams[[#This Row],[LgWin]] = "N", 0, " "))</f>
        <v>0</v>
      </c>
      <c r="R757" t="s">
        <v>51</v>
      </c>
      <c r="S757" s="5">
        <f>IF(Teams[[#This Row],[WSWin]]="Y", 1,
IF(Teams[[#This Row],[WSWin]] = "N", 0, " "))</f>
        <v>0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3">
      <c r="A758">
        <v>1923</v>
      </c>
      <c r="B758" s="5" t="b">
        <f>Teams[[#This Row],[yearID]]&gt;=1973</f>
        <v>0</v>
      </c>
      <c r="C758" s="5" t="b">
        <f>Teams[[#This Row],[yearID]]&gt;=1903</f>
        <v>1</v>
      </c>
      <c r="D758" t="s">
        <v>157</v>
      </c>
      <c r="E758" t="s">
        <v>167</v>
      </c>
      <c r="F758" t="s">
        <v>167</v>
      </c>
      <c r="G758" s="5" t="str">
        <f>VLOOKUP(Teams[[#This Row],[franchID]],TeamsFranchises!$A$2:$D$121,2,FALSE)</f>
        <v>Cincinnati Reds</v>
      </c>
      <c r="I758">
        <v>2</v>
      </c>
      <c r="J758">
        <v>154</v>
      </c>
      <c r="K758">
        <v>78</v>
      </c>
      <c r="L758">
        <v>91</v>
      </c>
      <c r="M758">
        <v>63</v>
      </c>
      <c r="P758" t="s">
        <v>51</v>
      </c>
      <c r="Q758" s="5">
        <f>IF(Teams[[#This Row],[LgWin]]="Y", 1,
IF(Teams[[#This Row],[LgWin]] = "N", 0, " "))</f>
        <v>0</v>
      </c>
      <c r="R758" t="s">
        <v>51</v>
      </c>
      <c r="S758" s="5">
        <f>IF(Teams[[#This Row],[WSWin]]="Y", 1,
IF(Teams[[#This Row],[WSWin]] = "N", 0, " "))</f>
        <v>0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3">
      <c r="A759">
        <v>1923</v>
      </c>
      <c r="B759" s="5" t="b">
        <f>Teams[[#This Row],[yearID]]&gt;=1973</f>
        <v>0</v>
      </c>
      <c r="C759" s="5" t="b">
        <f>Teams[[#This Row],[yearID]]&gt;=1903</f>
        <v>1</v>
      </c>
      <c r="D759" t="s">
        <v>410</v>
      </c>
      <c r="E759" t="s">
        <v>64</v>
      </c>
      <c r="F759" t="s">
        <v>64</v>
      </c>
      <c r="G759" s="5" t="str">
        <f>VLOOKUP(Teams[[#This Row],[franchID]],TeamsFranchises!$A$2:$D$121,2,FALSE)</f>
        <v>Cleveland Indians</v>
      </c>
      <c r="I759">
        <v>3</v>
      </c>
      <c r="J759">
        <v>153</v>
      </c>
      <c r="K759">
        <v>78</v>
      </c>
      <c r="L759">
        <v>82</v>
      </c>
      <c r="M759">
        <v>71</v>
      </c>
      <c r="P759" t="s">
        <v>51</v>
      </c>
      <c r="Q759" s="5">
        <f>IF(Teams[[#This Row],[LgWin]]="Y", 1,
IF(Teams[[#This Row],[LgWin]] = "N", 0, " "))</f>
        <v>0</v>
      </c>
      <c r="R759" t="s">
        <v>51</v>
      </c>
      <c r="S759" s="5">
        <f>IF(Teams[[#This Row],[WSWin]]="Y", 1,
IF(Teams[[#This Row],[WSWin]] = "N", 0, " "))</f>
        <v>0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3">
      <c r="A760">
        <v>1923</v>
      </c>
      <c r="B760" s="5" t="b">
        <f>Teams[[#This Row],[yearID]]&gt;=1973</f>
        <v>0</v>
      </c>
      <c r="C760" s="5" t="b">
        <f>Teams[[#This Row],[yearID]]&gt;=1903</f>
        <v>1</v>
      </c>
      <c r="D760" t="s">
        <v>410</v>
      </c>
      <c r="E760" t="s">
        <v>419</v>
      </c>
      <c r="F760" t="s">
        <v>419</v>
      </c>
      <c r="G760" s="5" t="str">
        <f>VLOOKUP(Teams[[#This Row],[franchID]],TeamsFranchises!$A$2:$D$121,2,FALSE)</f>
        <v>Detroit Tigers</v>
      </c>
      <c r="I760">
        <v>2</v>
      </c>
      <c r="J760">
        <v>155</v>
      </c>
      <c r="K760">
        <v>77</v>
      </c>
      <c r="L760">
        <v>83</v>
      </c>
      <c r="M760">
        <v>71</v>
      </c>
      <c r="P760" t="s">
        <v>51</v>
      </c>
      <c r="Q760" s="5">
        <f>IF(Teams[[#This Row],[LgWin]]="Y", 1,
IF(Teams[[#This Row],[LgWin]] = "N", 0, " "))</f>
        <v>0</v>
      </c>
      <c r="R760" t="s">
        <v>51</v>
      </c>
      <c r="S760" s="5">
        <f>IF(Teams[[#This Row],[WSWin]]="Y", 1,
IF(Teams[[#This Row],[WSWin]] = "N", 0, " "))</f>
        <v>0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3">
      <c r="A761">
        <v>1923</v>
      </c>
      <c r="B761" s="5" t="b">
        <f>Teams[[#This Row],[yearID]]&gt;=1973</f>
        <v>0</v>
      </c>
      <c r="C761" s="5" t="b">
        <f>Teams[[#This Row],[yearID]]&gt;=1903</f>
        <v>1</v>
      </c>
      <c r="D761" t="s">
        <v>157</v>
      </c>
      <c r="E761" t="s">
        <v>242</v>
      </c>
      <c r="F761" t="s">
        <v>243</v>
      </c>
      <c r="G761" s="5" t="str">
        <f>VLOOKUP(Teams[[#This Row],[franchID]],TeamsFranchises!$A$2:$D$121,2,FALSE)</f>
        <v>San Francisco Giants</v>
      </c>
      <c r="I761">
        <v>1</v>
      </c>
      <c r="J761">
        <v>153</v>
      </c>
      <c r="K761">
        <v>77</v>
      </c>
      <c r="L761">
        <v>95</v>
      </c>
      <c r="M761">
        <v>58</v>
      </c>
      <c r="P761" t="s">
        <v>76</v>
      </c>
      <c r="Q761" s="5">
        <f>IF(Teams[[#This Row],[LgWin]]="Y", 1,
IF(Teams[[#This Row],[LgWin]] = "N", 0, " "))</f>
        <v>1</v>
      </c>
      <c r="R761" t="s">
        <v>51</v>
      </c>
      <c r="S761" s="5">
        <f>IF(Teams[[#This Row],[WSWin]]="Y", 1,
IF(Teams[[#This Row],[WSWin]] = "N", 0, " "))</f>
        <v>0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3">
      <c r="A762">
        <v>1923</v>
      </c>
      <c r="B762" s="5" t="b">
        <f>Teams[[#This Row],[yearID]]&gt;=1973</f>
        <v>0</v>
      </c>
      <c r="C762" s="5" t="b">
        <f>Teams[[#This Row],[yearID]]&gt;=1903</f>
        <v>1</v>
      </c>
      <c r="D762" t="s">
        <v>410</v>
      </c>
      <c r="E762" t="s">
        <v>436</v>
      </c>
      <c r="F762" t="s">
        <v>412</v>
      </c>
      <c r="G762" s="5" t="str">
        <f>VLOOKUP(Teams[[#This Row],[franchID]],TeamsFranchises!$A$2:$D$121,2,FALSE)</f>
        <v>New York Yankees</v>
      </c>
      <c r="I762">
        <v>1</v>
      </c>
      <c r="J762">
        <v>152</v>
      </c>
      <c r="K762">
        <v>76</v>
      </c>
      <c r="L762">
        <v>98</v>
      </c>
      <c r="M762">
        <v>54</v>
      </c>
      <c r="P762" t="s">
        <v>76</v>
      </c>
      <c r="Q762" s="5">
        <f>IF(Teams[[#This Row],[LgWin]]="Y", 1,
IF(Teams[[#This Row],[LgWin]] = "N", 0, " "))</f>
        <v>1</v>
      </c>
      <c r="R762" t="s">
        <v>76</v>
      </c>
      <c r="S762" s="5">
        <f>IF(Teams[[#This Row],[WSWin]]="Y", 1,
IF(Teams[[#This Row],[WSWin]] = "N", 0, " "))</f>
        <v>1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3">
      <c r="A763">
        <v>1923</v>
      </c>
      <c r="B763" s="5" t="b">
        <f>Teams[[#This Row],[yearID]]&gt;=1973</f>
        <v>0</v>
      </c>
      <c r="C763" s="5" t="b">
        <f>Teams[[#This Row],[yearID]]&gt;=1903</f>
        <v>1</v>
      </c>
      <c r="D763" t="s">
        <v>410</v>
      </c>
      <c r="E763" t="s">
        <v>226</v>
      </c>
      <c r="F763" t="s">
        <v>423</v>
      </c>
      <c r="G763" s="5" t="str">
        <f>VLOOKUP(Teams[[#This Row],[franchID]],TeamsFranchises!$A$2:$D$121,2,FALSE)</f>
        <v>Oakland Athletics</v>
      </c>
      <c r="I763">
        <v>6</v>
      </c>
      <c r="J763">
        <v>153</v>
      </c>
      <c r="K763">
        <v>75</v>
      </c>
      <c r="L763">
        <v>69</v>
      </c>
      <c r="M763">
        <v>83</v>
      </c>
      <c r="P763" t="s">
        <v>51</v>
      </c>
      <c r="Q763" s="5">
        <f>IF(Teams[[#This Row],[LgWin]]="Y", 1,
IF(Teams[[#This Row],[LgWin]] = "N", 0, " "))</f>
        <v>0</v>
      </c>
      <c r="R763" t="s">
        <v>51</v>
      </c>
      <c r="S763" s="5">
        <f>IF(Teams[[#This Row],[WSWin]]="Y", 1,
IF(Teams[[#This Row],[WSWin]] = "N", 0, " "))</f>
        <v>0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3">
      <c r="A764">
        <v>1923</v>
      </c>
      <c r="B764" s="5" t="b">
        <f>Teams[[#This Row],[yearID]]&gt;=1973</f>
        <v>0</v>
      </c>
      <c r="C764" s="5" t="b">
        <f>Teams[[#This Row],[yearID]]&gt;=1903</f>
        <v>1</v>
      </c>
      <c r="D764" t="s">
        <v>157</v>
      </c>
      <c r="E764" t="s">
        <v>122</v>
      </c>
      <c r="F764" t="s">
        <v>122</v>
      </c>
      <c r="G764" s="5" t="str">
        <f>VLOOKUP(Teams[[#This Row],[franchID]],TeamsFranchises!$A$2:$D$121,2,FALSE)</f>
        <v>Philadelphia Phillies</v>
      </c>
      <c r="I764">
        <v>8</v>
      </c>
      <c r="J764">
        <v>155</v>
      </c>
      <c r="K764">
        <v>75</v>
      </c>
      <c r="L764">
        <v>50</v>
      </c>
      <c r="M764">
        <v>104</v>
      </c>
      <c r="P764" t="s">
        <v>51</v>
      </c>
      <c r="Q764" s="5">
        <f>IF(Teams[[#This Row],[LgWin]]="Y", 1,
IF(Teams[[#This Row],[LgWin]] = "N", 0, " "))</f>
        <v>0</v>
      </c>
      <c r="R764" t="s">
        <v>51</v>
      </c>
      <c r="S764" s="5">
        <f>IF(Teams[[#This Row],[WSWin]]="Y", 1,
IF(Teams[[#This Row],[WSWin]] = "N", 0, " "))</f>
        <v>0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3">
      <c r="A765">
        <v>1923</v>
      </c>
      <c r="B765" s="5" t="b">
        <f>Teams[[#This Row],[yearID]]&gt;=1973</f>
        <v>0</v>
      </c>
      <c r="C765" s="5" t="b">
        <f>Teams[[#This Row],[yearID]]&gt;=1903</f>
        <v>1</v>
      </c>
      <c r="D765" t="s">
        <v>157</v>
      </c>
      <c r="E765" t="s">
        <v>229</v>
      </c>
      <c r="F765" t="s">
        <v>229</v>
      </c>
      <c r="G765" s="5" t="str">
        <f>VLOOKUP(Teams[[#This Row],[franchID]],TeamsFranchises!$A$2:$D$121,2,FALSE)</f>
        <v>Pittsburgh Pirates</v>
      </c>
      <c r="I765">
        <v>3</v>
      </c>
      <c r="J765">
        <v>154</v>
      </c>
      <c r="K765">
        <v>77</v>
      </c>
      <c r="L765">
        <v>87</v>
      </c>
      <c r="M765">
        <v>67</v>
      </c>
      <c r="P765" t="s">
        <v>51</v>
      </c>
      <c r="Q765" s="5">
        <f>IF(Teams[[#This Row],[LgWin]]="Y", 1,
IF(Teams[[#This Row],[LgWin]] = "N", 0, " "))</f>
        <v>0</v>
      </c>
      <c r="R765" t="s">
        <v>51</v>
      </c>
      <c r="S765" s="5">
        <f>IF(Teams[[#This Row],[WSWin]]="Y", 1,
IF(Teams[[#This Row],[WSWin]] = "N", 0, " "))</f>
        <v>0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3">
      <c r="A766">
        <v>1923</v>
      </c>
      <c r="B766" s="5" t="b">
        <f>Teams[[#This Row],[yearID]]&gt;=1973</f>
        <v>0</v>
      </c>
      <c r="C766" s="5" t="b">
        <f>Teams[[#This Row],[yearID]]&gt;=1903</f>
        <v>1</v>
      </c>
      <c r="D766" t="s">
        <v>410</v>
      </c>
      <c r="E766" t="s">
        <v>431</v>
      </c>
      <c r="F766" t="s">
        <v>95</v>
      </c>
      <c r="G766" s="5" t="str">
        <f>VLOOKUP(Teams[[#This Row],[franchID]],TeamsFranchises!$A$2:$D$121,2,FALSE)</f>
        <v>Baltimore Orioles</v>
      </c>
      <c r="I766">
        <v>5</v>
      </c>
      <c r="J766">
        <v>154</v>
      </c>
      <c r="K766">
        <v>78</v>
      </c>
      <c r="L766">
        <v>74</v>
      </c>
      <c r="M766">
        <v>78</v>
      </c>
      <c r="P766" t="s">
        <v>51</v>
      </c>
      <c r="Q766" s="5">
        <f>IF(Teams[[#This Row],[LgWin]]="Y", 1,
IF(Teams[[#This Row],[LgWin]] = "N", 0, " "))</f>
        <v>0</v>
      </c>
      <c r="R766" t="s">
        <v>51</v>
      </c>
      <c r="S766" s="5">
        <f>IF(Teams[[#This Row],[WSWin]]="Y", 1,
IF(Teams[[#This Row],[WSWin]] = "N", 0, " "))</f>
        <v>0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3">
      <c r="A767">
        <v>1923</v>
      </c>
      <c r="B767" s="5" t="b">
        <f>Teams[[#This Row],[yearID]]&gt;=1973</f>
        <v>0</v>
      </c>
      <c r="C767" s="5" t="b">
        <f>Teams[[#This Row],[yearID]]&gt;=1903</f>
        <v>1</v>
      </c>
      <c r="D767" t="s">
        <v>157</v>
      </c>
      <c r="E767" t="s">
        <v>396</v>
      </c>
      <c r="F767" t="s">
        <v>154</v>
      </c>
      <c r="G767" s="5" t="str">
        <f>VLOOKUP(Teams[[#This Row],[franchID]],TeamsFranchises!$A$2:$D$121,2,FALSE)</f>
        <v>St. Louis Cardinals</v>
      </c>
      <c r="I767">
        <v>5</v>
      </c>
      <c r="J767">
        <v>154</v>
      </c>
      <c r="K767">
        <v>78</v>
      </c>
      <c r="L767">
        <v>79</v>
      </c>
      <c r="M767">
        <v>74</v>
      </c>
      <c r="P767" t="s">
        <v>51</v>
      </c>
      <c r="Q767" s="5">
        <f>IF(Teams[[#This Row],[LgWin]]="Y", 1,
IF(Teams[[#This Row],[LgWin]] = "N", 0, " "))</f>
        <v>0</v>
      </c>
      <c r="R767" t="s">
        <v>51</v>
      </c>
      <c r="S767" s="5">
        <f>IF(Teams[[#This Row],[WSWin]]="Y", 1,
IF(Teams[[#This Row],[WSWin]] = "N", 0, " "))</f>
        <v>0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3">
      <c r="A768">
        <v>1923</v>
      </c>
      <c r="B768" s="5" t="b">
        <f>Teams[[#This Row],[yearID]]&gt;=1973</f>
        <v>0</v>
      </c>
      <c r="C768" s="5" t="b">
        <f>Teams[[#This Row],[yearID]]&gt;=1903</f>
        <v>1</v>
      </c>
      <c r="D768" t="s">
        <v>410</v>
      </c>
      <c r="E768" t="s">
        <v>425</v>
      </c>
      <c r="F768" t="s">
        <v>426</v>
      </c>
      <c r="G768" s="5" t="str">
        <f>VLOOKUP(Teams[[#This Row],[franchID]],TeamsFranchises!$A$2:$D$121,2,FALSE)</f>
        <v>Minnesota Twins</v>
      </c>
      <c r="I768">
        <v>4</v>
      </c>
      <c r="J768">
        <v>155</v>
      </c>
      <c r="K768">
        <v>79</v>
      </c>
      <c r="L768">
        <v>75</v>
      </c>
      <c r="M768">
        <v>78</v>
      </c>
      <c r="P768" t="s">
        <v>51</v>
      </c>
      <c r="Q768" s="5">
        <f>IF(Teams[[#This Row],[LgWin]]="Y", 1,
IF(Teams[[#This Row],[LgWin]] = "N", 0, " "))</f>
        <v>0</v>
      </c>
      <c r="R768" t="s">
        <v>51</v>
      </c>
      <c r="S768" s="5">
        <f>IF(Teams[[#This Row],[WSWin]]="Y", 1,
IF(Teams[[#This Row],[WSWin]] = "N", 0, " "))</f>
        <v>0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3">
      <c r="A769">
        <v>1924</v>
      </c>
      <c r="B769" s="5" t="b">
        <f>Teams[[#This Row],[yearID]]&gt;=1973</f>
        <v>0</v>
      </c>
      <c r="C769" s="5" t="b">
        <f>Teams[[#This Row],[yearID]]&gt;=1903</f>
        <v>1</v>
      </c>
      <c r="D769" t="s">
        <v>410</v>
      </c>
      <c r="E769" t="s">
        <v>54</v>
      </c>
      <c r="F769" t="s">
        <v>54</v>
      </c>
      <c r="G769" s="5" t="str">
        <f>VLOOKUP(Teams[[#This Row],[franchID]],TeamsFranchises!$A$2:$D$121,2,FALSE)</f>
        <v>Boston Red Sox</v>
      </c>
      <c r="I769">
        <v>7</v>
      </c>
      <c r="J769">
        <v>157</v>
      </c>
      <c r="K769">
        <v>77</v>
      </c>
      <c r="L769">
        <v>67</v>
      </c>
      <c r="M769">
        <v>87</v>
      </c>
      <c r="P769" t="s">
        <v>51</v>
      </c>
      <c r="Q769" s="5">
        <f>IF(Teams[[#This Row],[LgWin]]="Y", 1,
IF(Teams[[#This Row],[LgWin]] = "N", 0, " "))</f>
        <v>0</v>
      </c>
      <c r="R769" t="s">
        <v>51</v>
      </c>
      <c r="S769" s="5">
        <f>IF(Teams[[#This Row],[WSWin]]="Y", 1,
IF(Teams[[#This Row],[WSWin]] = "N", 0, " "))</f>
        <v>0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3">
      <c r="A770">
        <v>1924</v>
      </c>
      <c r="B770" s="5" t="b">
        <f>Teams[[#This Row],[yearID]]&gt;=1973</f>
        <v>0</v>
      </c>
      <c r="C770" s="5" t="b">
        <f>Teams[[#This Row],[yearID]]&gt;=1903</f>
        <v>1</v>
      </c>
      <c r="D770" t="s">
        <v>157</v>
      </c>
      <c r="E770" t="s">
        <v>262</v>
      </c>
      <c r="F770" t="s">
        <v>260</v>
      </c>
      <c r="G770" s="5" t="str">
        <f>VLOOKUP(Teams[[#This Row],[franchID]],TeamsFranchises!$A$2:$D$121,2,FALSE)</f>
        <v>Los Angeles Dodgers</v>
      </c>
      <c r="I770">
        <v>2</v>
      </c>
      <c r="J770">
        <v>154</v>
      </c>
      <c r="K770">
        <v>77</v>
      </c>
      <c r="L770">
        <v>92</v>
      </c>
      <c r="M770">
        <v>62</v>
      </c>
      <c r="P770" t="s">
        <v>51</v>
      </c>
      <c r="Q770" s="5">
        <f>IF(Teams[[#This Row],[LgWin]]="Y", 1,
IF(Teams[[#This Row],[LgWin]] = "N", 0, " "))</f>
        <v>0</v>
      </c>
      <c r="R770" t="s">
        <v>51</v>
      </c>
      <c r="S770" s="5">
        <f>IF(Teams[[#This Row],[WSWin]]="Y", 1,
IF(Teams[[#This Row],[WSWin]] = "N", 0, " "))</f>
        <v>0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3">
      <c r="A771">
        <v>1924</v>
      </c>
      <c r="B771" s="5" t="b">
        <f>Teams[[#This Row],[yearID]]&gt;=1973</f>
        <v>0</v>
      </c>
      <c r="C771" s="5" t="b">
        <f>Teams[[#This Row],[yearID]]&gt;=1903</f>
        <v>1</v>
      </c>
      <c r="D771" t="s">
        <v>157</v>
      </c>
      <c r="E771" t="s">
        <v>158</v>
      </c>
      <c r="F771" t="s">
        <v>159</v>
      </c>
      <c r="G771" s="5" t="str">
        <f>VLOOKUP(Teams[[#This Row],[franchID]],TeamsFranchises!$A$2:$D$121,2,FALSE)</f>
        <v>Atlanta Braves</v>
      </c>
      <c r="I771">
        <v>8</v>
      </c>
      <c r="J771">
        <v>154</v>
      </c>
      <c r="K771">
        <v>76</v>
      </c>
      <c r="L771">
        <v>53</v>
      </c>
      <c r="M771">
        <v>100</v>
      </c>
      <c r="P771" t="s">
        <v>51</v>
      </c>
      <c r="Q771" s="5">
        <f>IF(Teams[[#This Row],[LgWin]]="Y", 1,
IF(Teams[[#This Row],[LgWin]] = "N", 0, " "))</f>
        <v>0</v>
      </c>
      <c r="R771" t="s">
        <v>51</v>
      </c>
      <c r="S771" s="5">
        <f>IF(Teams[[#This Row],[WSWin]]="Y", 1,
IF(Teams[[#This Row],[WSWin]] = "N", 0, " "))</f>
        <v>0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3">
      <c r="A772">
        <v>1924</v>
      </c>
      <c r="B772" s="5" t="b">
        <f>Teams[[#This Row],[yearID]]&gt;=1973</f>
        <v>0</v>
      </c>
      <c r="C772" s="5" t="b">
        <f>Teams[[#This Row],[yearID]]&gt;=1903</f>
        <v>1</v>
      </c>
      <c r="D772" t="s">
        <v>410</v>
      </c>
      <c r="E772" t="s">
        <v>415</v>
      </c>
      <c r="F772" t="s">
        <v>416</v>
      </c>
      <c r="G772" s="5" t="str">
        <f>VLOOKUP(Teams[[#This Row],[franchID]],TeamsFranchises!$A$2:$D$121,2,FALSE)</f>
        <v>Chicago White Sox</v>
      </c>
      <c r="I772">
        <v>8</v>
      </c>
      <c r="J772">
        <v>154</v>
      </c>
      <c r="K772">
        <v>77</v>
      </c>
      <c r="L772">
        <v>66</v>
      </c>
      <c r="M772">
        <v>87</v>
      </c>
      <c r="P772" t="s">
        <v>51</v>
      </c>
      <c r="Q772" s="5">
        <f>IF(Teams[[#This Row],[LgWin]]="Y", 1,
IF(Teams[[#This Row],[LgWin]] = "N", 0, " "))</f>
        <v>0</v>
      </c>
      <c r="R772" t="s">
        <v>51</v>
      </c>
      <c r="S772" s="5">
        <f>IF(Teams[[#This Row],[WSWin]]="Y", 1,
IF(Teams[[#This Row],[WSWin]] = "N", 0, " "))</f>
        <v>0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3">
      <c r="A773">
        <v>1924</v>
      </c>
      <c r="B773" s="5" t="b">
        <f>Teams[[#This Row],[yearID]]&gt;=1973</f>
        <v>0</v>
      </c>
      <c r="C773" s="5" t="b">
        <f>Teams[[#This Row],[yearID]]&gt;=1903</f>
        <v>1</v>
      </c>
      <c r="D773" t="s">
        <v>157</v>
      </c>
      <c r="E773" t="s">
        <v>161</v>
      </c>
      <c r="F773" t="s">
        <v>162</v>
      </c>
      <c r="G773" s="5" t="str">
        <f>VLOOKUP(Teams[[#This Row],[franchID]],TeamsFranchises!$A$2:$D$121,2,FALSE)</f>
        <v>Chicago Cubs</v>
      </c>
      <c r="I773">
        <v>5</v>
      </c>
      <c r="J773">
        <v>154</v>
      </c>
      <c r="K773">
        <v>78</v>
      </c>
      <c r="L773">
        <v>81</v>
      </c>
      <c r="M773">
        <v>72</v>
      </c>
      <c r="P773" t="s">
        <v>51</v>
      </c>
      <c r="Q773" s="5">
        <f>IF(Teams[[#This Row],[LgWin]]="Y", 1,
IF(Teams[[#This Row],[LgWin]] = "N", 0, " "))</f>
        <v>0</v>
      </c>
      <c r="R773" t="s">
        <v>51</v>
      </c>
      <c r="S773" s="5">
        <f>IF(Teams[[#This Row],[WSWin]]="Y", 1,
IF(Teams[[#This Row],[WSWin]] = "N", 0, " "))</f>
        <v>0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3">
      <c r="A774">
        <v>1924</v>
      </c>
      <c r="B774" s="5" t="b">
        <f>Teams[[#This Row],[yearID]]&gt;=1973</f>
        <v>0</v>
      </c>
      <c r="C774" s="5" t="b">
        <f>Teams[[#This Row],[yearID]]&gt;=1903</f>
        <v>1</v>
      </c>
      <c r="D774" t="s">
        <v>157</v>
      </c>
      <c r="E774" t="s">
        <v>167</v>
      </c>
      <c r="F774" t="s">
        <v>167</v>
      </c>
      <c r="G774" s="5" t="str">
        <f>VLOOKUP(Teams[[#This Row],[franchID]],TeamsFranchises!$A$2:$D$121,2,FALSE)</f>
        <v>Cincinnati Reds</v>
      </c>
      <c r="I774">
        <v>4</v>
      </c>
      <c r="J774">
        <v>153</v>
      </c>
      <c r="K774">
        <v>76</v>
      </c>
      <c r="L774">
        <v>83</v>
      </c>
      <c r="M774">
        <v>70</v>
      </c>
      <c r="P774" t="s">
        <v>51</v>
      </c>
      <c r="Q774" s="5">
        <f>IF(Teams[[#This Row],[LgWin]]="Y", 1,
IF(Teams[[#This Row],[LgWin]] = "N", 0, " "))</f>
        <v>0</v>
      </c>
      <c r="R774" t="s">
        <v>51</v>
      </c>
      <c r="S774" s="5">
        <f>IF(Teams[[#This Row],[WSWin]]="Y", 1,
IF(Teams[[#This Row],[WSWin]] = "N", 0, " "))</f>
        <v>0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3">
      <c r="A775">
        <v>1924</v>
      </c>
      <c r="B775" s="5" t="b">
        <f>Teams[[#This Row],[yearID]]&gt;=1973</f>
        <v>0</v>
      </c>
      <c r="C775" s="5" t="b">
        <f>Teams[[#This Row],[yearID]]&gt;=1903</f>
        <v>1</v>
      </c>
      <c r="D775" t="s">
        <v>410</v>
      </c>
      <c r="E775" t="s">
        <v>64</v>
      </c>
      <c r="F775" t="s">
        <v>64</v>
      </c>
      <c r="G775" s="5" t="str">
        <f>VLOOKUP(Teams[[#This Row],[franchID]],TeamsFranchises!$A$2:$D$121,2,FALSE)</f>
        <v>Cleveland Indians</v>
      </c>
      <c r="I775">
        <v>6</v>
      </c>
      <c r="J775">
        <v>153</v>
      </c>
      <c r="K775">
        <v>75</v>
      </c>
      <c r="L775">
        <v>67</v>
      </c>
      <c r="M775">
        <v>86</v>
      </c>
      <c r="P775" t="s">
        <v>51</v>
      </c>
      <c r="Q775" s="5">
        <f>IF(Teams[[#This Row],[LgWin]]="Y", 1,
IF(Teams[[#This Row],[LgWin]] = "N", 0, " "))</f>
        <v>0</v>
      </c>
      <c r="R775" t="s">
        <v>51</v>
      </c>
      <c r="S775" s="5">
        <f>IF(Teams[[#This Row],[WSWin]]="Y", 1,
IF(Teams[[#This Row],[WSWin]] = "N", 0, " "))</f>
        <v>0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3">
      <c r="A776">
        <v>1924</v>
      </c>
      <c r="B776" s="5" t="b">
        <f>Teams[[#This Row],[yearID]]&gt;=1973</f>
        <v>0</v>
      </c>
      <c r="C776" s="5" t="b">
        <f>Teams[[#This Row],[yearID]]&gt;=1903</f>
        <v>1</v>
      </c>
      <c r="D776" t="s">
        <v>410</v>
      </c>
      <c r="E776" t="s">
        <v>419</v>
      </c>
      <c r="F776" t="s">
        <v>419</v>
      </c>
      <c r="G776" s="5" t="str">
        <f>VLOOKUP(Teams[[#This Row],[franchID]],TeamsFranchises!$A$2:$D$121,2,FALSE)</f>
        <v>Detroit Tigers</v>
      </c>
      <c r="I776">
        <v>3</v>
      </c>
      <c r="J776">
        <v>156</v>
      </c>
      <c r="K776">
        <v>78</v>
      </c>
      <c r="L776">
        <v>86</v>
      </c>
      <c r="M776">
        <v>68</v>
      </c>
      <c r="P776" t="s">
        <v>51</v>
      </c>
      <c r="Q776" s="5">
        <f>IF(Teams[[#This Row],[LgWin]]="Y", 1,
IF(Teams[[#This Row],[LgWin]] = "N", 0, " "))</f>
        <v>0</v>
      </c>
      <c r="R776" t="s">
        <v>51</v>
      </c>
      <c r="S776" s="5">
        <f>IF(Teams[[#This Row],[WSWin]]="Y", 1,
IF(Teams[[#This Row],[WSWin]] = "N", 0, " "))</f>
        <v>0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3">
      <c r="A777">
        <v>1924</v>
      </c>
      <c r="B777" s="5" t="b">
        <f>Teams[[#This Row],[yearID]]&gt;=1973</f>
        <v>0</v>
      </c>
      <c r="C777" s="5" t="b">
        <f>Teams[[#This Row],[yearID]]&gt;=1903</f>
        <v>1</v>
      </c>
      <c r="D777" t="s">
        <v>157</v>
      </c>
      <c r="E777" t="s">
        <v>242</v>
      </c>
      <c r="F777" t="s">
        <v>243</v>
      </c>
      <c r="G777" s="5" t="str">
        <f>VLOOKUP(Teams[[#This Row],[franchID]],TeamsFranchises!$A$2:$D$121,2,FALSE)</f>
        <v>San Francisco Giants</v>
      </c>
      <c r="I777">
        <v>1</v>
      </c>
      <c r="J777">
        <v>154</v>
      </c>
      <c r="K777">
        <v>77</v>
      </c>
      <c r="L777">
        <v>93</v>
      </c>
      <c r="M777">
        <v>60</v>
      </c>
      <c r="P777" t="s">
        <v>76</v>
      </c>
      <c r="Q777" s="5">
        <f>IF(Teams[[#This Row],[LgWin]]="Y", 1,
IF(Teams[[#This Row],[LgWin]] = "N", 0, " "))</f>
        <v>1</v>
      </c>
      <c r="R777" t="s">
        <v>51</v>
      </c>
      <c r="S777" s="5">
        <f>IF(Teams[[#This Row],[WSWin]]="Y", 1,
IF(Teams[[#This Row],[WSWin]] = "N", 0, " "))</f>
        <v>0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3">
      <c r="A778">
        <v>1924</v>
      </c>
      <c r="B778" s="5" t="b">
        <f>Teams[[#This Row],[yearID]]&gt;=1973</f>
        <v>0</v>
      </c>
      <c r="C778" s="5" t="b">
        <f>Teams[[#This Row],[yearID]]&gt;=1903</f>
        <v>1</v>
      </c>
      <c r="D778" t="s">
        <v>410</v>
      </c>
      <c r="E778" t="s">
        <v>436</v>
      </c>
      <c r="F778" t="s">
        <v>412</v>
      </c>
      <c r="G778" s="5" t="str">
        <f>VLOOKUP(Teams[[#This Row],[franchID]],TeamsFranchises!$A$2:$D$121,2,FALSE)</f>
        <v>New York Yankees</v>
      </c>
      <c r="I778">
        <v>2</v>
      </c>
      <c r="J778">
        <v>153</v>
      </c>
      <c r="K778">
        <v>78</v>
      </c>
      <c r="L778">
        <v>89</v>
      </c>
      <c r="M778">
        <v>63</v>
      </c>
      <c r="P778" t="s">
        <v>51</v>
      </c>
      <c r="Q778" s="5">
        <f>IF(Teams[[#This Row],[LgWin]]="Y", 1,
IF(Teams[[#This Row],[LgWin]] = "N", 0, " "))</f>
        <v>0</v>
      </c>
      <c r="R778" t="s">
        <v>51</v>
      </c>
      <c r="S778" s="5">
        <f>IF(Teams[[#This Row],[WSWin]]="Y", 1,
IF(Teams[[#This Row],[WSWin]] = "N", 0, " "))</f>
        <v>0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3">
      <c r="A779">
        <v>1924</v>
      </c>
      <c r="B779" s="5" t="b">
        <f>Teams[[#This Row],[yearID]]&gt;=1973</f>
        <v>0</v>
      </c>
      <c r="C779" s="5" t="b">
        <f>Teams[[#This Row],[yearID]]&gt;=1903</f>
        <v>1</v>
      </c>
      <c r="D779" t="s">
        <v>410</v>
      </c>
      <c r="E779" t="s">
        <v>226</v>
      </c>
      <c r="F779" t="s">
        <v>423</v>
      </c>
      <c r="G779" s="5" t="str">
        <f>VLOOKUP(Teams[[#This Row],[franchID]],TeamsFranchises!$A$2:$D$121,2,FALSE)</f>
        <v>Oakland Athletics</v>
      </c>
      <c r="I779">
        <v>5</v>
      </c>
      <c r="J779">
        <v>152</v>
      </c>
      <c r="K779">
        <v>75</v>
      </c>
      <c r="L779">
        <v>71</v>
      </c>
      <c r="M779">
        <v>81</v>
      </c>
      <c r="P779" t="s">
        <v>51</v>
      </c>
      <c r="Q779" s="5">
        <f>IF(Teams[[#This Row],[LgWin]]="Y", 1,
IF(Teams[[#This Row],[LgWin]] = "N", 0, " "))</f>
        <v>0</v>
      </c>
      <c r="R779" t="s">
        <v>51</v>
      </c>
      <c r="S779" s="5">
        <f>IF(Teams[[#This Row],[WSWin]]="Y", 1,
IF(Teams[[#This Row],[WSWin]] = "N", 0, " "))</f>
        <v>0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3">
      <c r="A780">
        <v>1924</v>
      </c>
      <c r="B780" s="5" t="b">
        <f>Teams[[#This Row],[yearID]]&gt;=1973</f>
        <v>0</v>
      </c>
      <c r="C780" s="5" t="b">
        <f>Teams[[#This Row],[yearID]]&gt;=1903</f>
        <v>1</v>
      </c>
      <c r="D780" t="s">
        <v>157</v>
      </c>
      <c r="E780" t="s">
        <v>122</v>
      </c>
      <c r="F780" t="s">
        <v>122</v>
      </c>
      <c r="G780" s="5" t="str">
        <f>VLOOKUP(Teams[[#This Row],[franchID]],TeamsFranchises!$A$2:$D$121,2,FALSE)</f>
        <v>Philadelphia Phillies</v>
      </c>
      <c r="I780">
        <v>7</v>
      </c>
      <c r="J780">
        <v>152</v>
      </c>
      <c r="K780">
        <v>76</v>
      </c>
      <c r="L780">
        <v>55</v>
      </c>
      <c r="M780">
        <v>96</v>
      </c>
      <c r="P780" t="s">
        <v>51</v>
      </c>
      <c r="Q780" s="5">
        <f>IF(Teams[[#This Row],[LgWin]]="Y", 1,
IF(Teams[[#This Row],[LgWin]] = "N", 0, " "))</f>
        <v>0</v>
      </c>
      <c r="R780" t="s">
        <v>51</v>
      </c>
      <c r="S780" s="5">
        <f>IF(Teams[[#This Row],[WSWin]]="Y", 1,
IF(Teams[[#This Row],[WSWin]] = "N", 0, " "))</f>
        <v>0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3">
      <c r="A781">
        <v>1924</v>
      </c>
      <c r="B781" s="5" t="b">
        <f>Teams[[#This Row],[yearID]]&gt;=1973</f>
        <v>0</v>
      </c>
      <c r="C781" s="5" t="b">
        <f>Teams[[#This Row],[yearID]]&gt;=1903</f>
        <v>1</v>
      </c>
      <c r="D781" t="s">
        <v>157</v>
      </c>
      <c r="E781" t="s">
        <v>229</v>
      </c>
      <c r="F781" t="s">
        <v>229</v>
      </c>
      <c r="G781" s="5" t="str">
        <f>VLOOKUP(Teams[[#This Row],[franchID]],TeamsFranchises!$A$2:$D$121,2,FALSE)</f>
        <v>Pittsburgh Pirates</v>
      </c>
      <c r="I781">
        <v>3</v>
      </c>
      <c r="J781">
        <v>153</v>
      </c>
      <c r="K781">
        <v>77</v>
      </c>
      <c r="L781">
        <v>90</v>
      </c>
      <c r="M781">
        <v>63</v>
      </c>
      <c r="P781" t="s">
        <v>51</v>
      </c>
      <c r="Q781" s="5">
        <f>IF(Teams[[#This Row],[LgWin]]="Y", 1,
IF(Teams[[#This Row],[LgWin]] = "N", 0, " "))</f>
        <v>0</v>
      </c>
      <c r="R781" t="s">
        <v>51</v>
      </c>
      <c r="S781" s="5">
        <f>IF(Teams[[#This Row],[WSWin]]="Y", 1,
IF(Teams[[#This Row],[WSWin]] = "N", 0, " "))</f>
        <v>0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3">
      <c r="A782">
        <v>1924</v>
      </c>
      <c r="B782" s="5" t="b">
        <f>Teams[[#This Row],[yearID]]&gt;=1973</f>
        <v>0</v>
      </c>
      <c r="C782" s="5" t="b">
        <f>Teams[[#This Row],[yearID]]&gt;=1903</f>
        <v>1</v>
      </c>
      <c r="D782" t="s">
        <v>410</v>
      </c>
      <c r="E782" t="s">
        <v>431</v>
      </c>
      <c r="F782" t="s">
        <v>95</v>
      </c>
      <c r="G782" s="5" t="str">
        <f>VLOOKUP(Teams[[#This Row],[franchID]],TeamsFranchises!$A$2:$D$121,2,FALSE)</f>
        <v>Baltimore Orioles</v>
      </c>
      <c r="I782">
        <v>4</v>
      </c>
      <c r="J782">
        <v>153</v>
      </c>
      <c r="K782">
        <v>78</v>
      </c>
      <c r="L782">
        <v>74</v>
      </c>
      <c r="M782">
        <v>78</v>
      </c>
      <c r="P782" t="s">
        <v>51</v>
      </c>
      <c r="Q782" s="5">
        <f>IF(Teams[[#This Row],[LgWin]]="Y", 1,
IF(Teams[[#This Row],[LgWin]] = "N", 0, " "))</f>
        <v>0</v>
      </c>
      <c r="R782" t="s">
        <v>51</v>
      </c>
      <c r="S782" s="5">
        <f>IF(Teams[[#This Row],[WSWin]]="Y", 1,
IF(Teams[[#This Row],[WSWin]] = "N", 0, " "))</f>
        <v>0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3">
      <c r="A783">
        <v>1924</v>
      </c>
      <c r="B783" s="5" t="b">
        <f>Teams[[#This Row],[yearID]]&gt;=1973</f>
        <v>0</v>
      </c>
      <c r="C783" s="5" t="b">
        <f>Teams[[#This Row],[yearID]]&gt;=1903</f>
        <v>1</v>
      </c>
      <c r="D783" t="s">
        <v>157</v>
      </c>
      <c r="E783" t="s">
        <v>396</v>
      </c>
      <c r="F783" t="s">
        <v>154</v>
      </c>
      <c r="G783" s="5" t="str">
        <f>VLOOKUP(Teams[[#This Row],[franchID]],TeamsFranchises!$A$2:$D$121,2,FALSE)</f>
        <v>St. Louis Cardinals</v>
      </c>
      <c r="I783">
        <v>6</v>
      </c>
      <c r="J783">
        <v>154</v>
      </c>
      <c r="K783">
        <v>77</v>
      </c>
      <c r="L783">
        <v>65</v>
      </c>
      <c r="M783">
        <v>89</v>
      </c>
      <c r="P783" t="s">
        <v>51</v>
      </c>
      <c r="Q783" s="5">
        <f>IF(Teams[[#This Row],[LgWin]]="Y", 1,
IF(Teams[[#This Row],[LgWin]] = "N", 0, " "))</f>
        <v>0</v>
      </c>
      <c r="R783" t="s">
        <v>51</v>
      </c>
      <c r="S783" s="5">
        <f>IF(Teams[[#This Row],[WSWin]]="Y", 1,
IF(Teams[[#This Row],[WSWin]] = "N", 0, " "))</f>
        <v>0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3">
      <c r="A784">
        <v>1924</v>
      </c>
      <c r="B784" s="5" t="b">
        <f>Teams[[#This Row],[yearID]]&gt;=1973</f>
        <v>0</v>
      </c>
      <c r="C784" s="5" t="b">
        <f>Teams[[#This Row],[yearID]]&gt;=1903</f>
        <v>1</v>
      </c>
      <c r="D784" t="s">
        <v>410</v>
      </c>
      <c r="E784" t="s">
        <v>425</v>
      </c>
      <c r="F784" t="s">
        <v>426</v>
      </c>
      <c r="G784" s="5" t="str">
        <f>VLOOKUP(Teams[[#This Row],[franchID]],TeamsFranchises!$A$2:$D$121,2,FALSE)</f>
        <v>Minnesota Twins</v>
      </c>
      <c r="I784">
        <v>1</v>
      </c>
      <c r="J784">
        <v>156</v>
      </c>
      <c r="K784">
        <v>79</v>
      </c>
      <c r="L784">
        <v>92</v>
      </c>
      <c r="M784">
        <v>62</v>
      </c>
      <c r="P784" t="s">
        <v>76</v>
      </c>
      <c r="Q784" s="5">
        <f>IF(Teams[[#This Row],[LgWin]]="Y", 1,
IF(Teams[[#This Row],[LgWin]] = "N", 0, " "))</f>
        <v>1</v>
      </c>
      <c r="R784" t="s">
        <v>76</v>
      </c>
      <c r="S784" s="5">
        <f>IF(Teams[[#This Row],[WSWin]]="Y", 1,
IF(Teams[[#This Row],[WSWin]] = "N", 0, " "))</f>
        <v>1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3">
      <c r="A785">
        <v>1925</v>
      </c>
      <c r="B785" s="5" t="b">
        <f>Teams[[#This Row],[yearID]]&gt;=1973</f>
        <v>0</v>
      </c>
      <c r="C785" s="5" t="b">
        <f>Teams[[#This Row],[yearID]]&gt;=1903</f>
        <v>1</v>
      </c>
      <c r="D785" t="s">
        <v>410</v>
      </c>
      <c r="E785" t="s">
        <v>54</v>
      </c>
      <c r="F785" t="s">
        <v>54</v>
      </c>
      <c r="G785" s="5" t="str">
        <f>VLOOKUP(Teams[[#This Row],[franchID]],TeamsFranchises!$A$2:$D$121,2,FALSE)</f>
        <v>Boston Red Sox</v>
      </c>
      <c r="I785">
        <v>8</v>
      </c>
      <c r="J785">
        <v>152</v>
      </c>
      <c r="K785">
        <v>75</v>
      </c>
      <c r="L785">
        <v>47</v>
      </c>
      <c r="M785">
        <v>105</v>
      </c>
      <c r="P785" t="s">
        <v>51</v>
      </c>
      <c r="Q785" s="5">
        <f>IF(Teams[[#This Row],[LgWin]]="Y", 1,
IF(Teams[[#This Row],[LgWin]] = "N", 0, " "))</f>
        <v>0</v>
      </c>
      <c r="R785" t="s">
        <v>51</v>
      </c>
      <c r="S785" s="5">
        <f>IF(Teams[[#This Row],[WSWin]]="Y", 1,
IF(Teams[[#This Row],[WSWin]] = "N", 0, " "))</f>
        <v>0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3">
      <c r="A786">
        <v>1925</v>
      </c>
      <c r="B786" s="5" t="b">
        <f>Teams[[#This Row],[yearID]]&gt;=1973</f>
        <v>0</v>
      </c>
      <c r="C786" s="5" t="b">
        <f>Teams[[#This Row],[yearID]]&gt;=1903</f>
        <v>1</v>
      </c>
      <c r="D786" t="s">
        <v>157</v>
      </c>
      <c r="E786" t="s">
        <v>262</v>
      </c>
      <c r="F786" t="s">
        <v>260</v>
      </c>
      <c r="G786" s="5" t="str">
        <f>VLOOKUP(Teams[[#This Row],[franchID]],TeamsFranchises!$A$2:$D$121,2,FALSE)</f>
        <v>Los Angeles Dodgers</v>
      </c>
      <c r="I786">
        <v>6</v>
      </c>
      <c r="J786">
        <v>153</v>
      </c>
      <c r="K786">
        <v>77</v>
      </c>
      <c r="L786">
        <v>68</v>
      </c>
      <c r="M786">
        <v>85</v>
      </c>
      <c r="P786" t="s">
        <v>51</v>
      </c>
      <c r="Q786" s="5">
        <f>IF(Teams[[#This Row],[LgWin]]="Y", 1,
IF(Teams[[#This Row],[LgWin]] = "N", 0, " "))</f>
        <v>0</v>
      </c>
      <c r="R786" t="s">
        <v>51</v>
      </c>
      <c r="S786" s="5">
        <f>IF(Teams[[#This Row],[WSWin]]="Y", 1,
IF(Teams[[#This Row],[WSWin]] = "N", 0, " "))</f>
        <v>0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3">
      <c r="A787">
        <v>1925</v>
      </c>
      <c r="B787" s="5" t="b">
        <f>Teams[[#This Row],[yearID]]&gt;=1973</f>
        <v>0</v>
      </c>
      <c r="C787" s="5" t="b">
        <f>Teams[[#This Row],[yearID]]&gt;=1903</f>
        <v>1</v>
      </c>
      <c r="D787" t="s">
        <v>157</v>
      </c>
      <c r="E787" t="s">
        <v>158</v>
      </c>
      <c r="F787" t="s">
        <v>159</v>
      </c>
      <c r="G787" s="5" t="str">
        <f>VLOOKUP(Teams[[#This Row],[franchID]],TeamsFranchises!$A$2:$D$121,2,FALSE)</f>
        <v>Atlanta Braves</v>
      </c>
      <c r="I787">
        <v>5</v>
      </c>
      <c r="J787">
        <v>153</v>
      </c>
      <c r="K787">
        <v>76</v>
      </c>
      <c r="L787">
        <v>70</v>
      </c>
      <c r="M787">
        <v>83</v>
      </c>
      <c r="P787" t="s">
        <v>51</v>
      </c>
      <c r="Q787" s="5">
        <f>IF(Teams[[#This Row],[LgWin]]="Y", 1,
IF(Teams[[#This Row],[LgWin]] = "N", 0, " "))</f>
        <v>0</v>
      </c>
      <c r="R787" t="s">
        <v>51</v>
      </c>
      <c r="S787" s="5">
        <f>IF(Teams[[#This Row],[WSWin]]="Y", 1,
IF(Teams[[#This Row],[WSWin]] = "N", 0, " "))</f>
        <v>0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3">
      <c r="A788">
        <v>1925</v>
      </c>
      <c r="B788" s="5" t="b">
        <f>Teams[[#This Row],[yearID]]&gt;=1973</f>
        <v>0</v>
      </c>
      <c r="C788" s="5" t="b">
        <f>Teams[[#This Row],[yearID]]&gt;=1903</f>
        <v>1</v>
      </c>
      <c r="D788" t="s">
        <v>410</v>
      </c>
      <c r="E788" t="s">
        <v>415</v>
      </c>
      <c r="F788" t="s">
        <v>416</v>
      </c>
      <c r="G788" s="5" t="str">
        <f>VLOOKUP(Teams[[#This Row],[franchID]],TeamsFranchises!$A$2:$D$121,2,FALSE)</f>
        <v>Chicago White Sox</v>
      </c>
      <c r="I788">
        <v>5</v>
      </c>
      <c r="J788">
        <v>154</v>
      </c>
      <c r="K788">
        <v>77</v>
      </c>
      <c r="L788">
        <v>79</v>
      </c>
      <c r="M788">
        <v>75</v>
      </c>
      <c r="P788" t="s">
        <v>51</v>
      </c>
      <c r="Q788" s="5">
        <f>IF(Teams[[#This Row],[LgWin]]="Y", 1,
IF(Teams[[#This Row],[LgWin]] = "N", 0, " "))</f>
        <v>0</v>
      </c>
      <c r="R788" t="s">
        <v>51</v>
      </c>
      <c r="S788" s="5">
        <f>IF(Teams[[#This Row],[WSWin]]="Y", 1,
IF(Teams[[#This Row],[WSWin]] = "N", 0, " "))</f>
        <v>0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3">
      <c r="A789">
        <v>1925</v>
      </c>
      <c r="B789" s="5" t="b">
        <f>Teams[[#This Row],[yearID]]&gt;=1973</f>
        <v>0</v>
      </c>
      <c r="C789" s="5" t="b">
        <f>Teams[[#This Row],[yearID]]&gt;=1903</f>
        <v>1</v>
      </c>
      <c r="D789" t="s">
        <v>157</v>
      </c>
      <c r="E789" t="s">
        <v>161</v>
      </c>
      <c r="F789" t="s">
        <v>162</v>
      </c>
      <c r="G789" s="5" t="str">
        <f>VLOOKUP(Teams[[#This Row],[franchID]],TeamsFranchises!$A$2:$D$121,2,FALSE)</f>
        <v>Chicago Cubs</v>
      </c>
      <c r="I789">
        <v>8</v>
      </c>
      <c r="J789">
        <v>154</v>
      </c>
      <c r="K789">
        <v>77</v>
      </c>
      <c r="L789">
        <v>68</v>
      </c>
      <c r="M789">
        <v>86</v>
      </c>
      <c r="P789" t="s">
        <v>51</v>
      </c>
      <c r="Q789" s="5">
        <f>IF(Teams[[#This Row],[LgWin]]="Y", 1,
IF(Teams[[#This Row],[LgWin]] = "N", 0, " "))</f>
        <v>0</v>
      </c>
      <c r="R789" t="s">
        <v>51</v>
      </c>
      <c r="S789" s="5">
        <f>IF(Teams[[#This Row],[WSWin]]="Y", 1,
IF(Teams[[#This Row],[WSWin]] = "N", 0, " "))</f>
        <v>0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3">
      <c r="A790">
        <v>1925</v>
      </c>
      <c r="B790" s="5" t="b">
        <f>Teams[[#This Row],[yearID]]&gt;=1973</f>
        <v>0</v>
      </c>
      <c r="C790" s="5" t="b">
        <f>Teams[[#This Row],[yearID]]&gt;=1903</f>
        <v>1</v>
      </c>
      <c r="D790" t="s">
        <v>157</v>
      </c>
      <c r="E790" t="s">
        <v>167</v>
      </c>
      <c r="F790" t="s">
        <v>167</v>
      </c>
      <c r="G790" s="5" t="str">
        <f>VLOOKUP(Teams[[#This Row],[franchID]],TeamsFranchises!$A$2:$D$121,2,FALSE)</f>
        <v>Cincinnati Reds</v>
      </c>
      <c r="I790">
        <v>3</v>
      </c>
      <c r="J790">
        <v>153</v>
      </c>
      <c r="K790">
        <v>76</v>
      </c>
      <c r="L790">
        <v>80</v>
      </c>
      <c r="M790">
        <v>73</v>
      </c>
      <c r="P790" t="s">
        <v>51</v>
      </c>
      <c r="Q790" s="5">
        <f>IF(Teams[[#This Row],[LgWin]]="Y", 1,
IF(Teams[[#This Row],[LgWin]] = "N", 0, " "))</f>
        <v>0</v>
      </c>
      <c r="R790" t="s">
        <v>51</v>
      </c>
      <c r="S790" s="5">
        <f>IF(Teams[[#This Row],[WSWin]]="Y", 1,
IF(Teams[[#This Row],[WSWin]] = "N", 0, " "))</f>
        <v>0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3">
      <c r="A791">
        <v>1925</v>
      </c>
      <c r="B791" s="5" t="b">
        <f>Teams[[#This Row],[yearID]]&gt;=1973</f>
        <v>0</v>
      </c>
      <c r="C791" s="5" t="b">
        <f>Teams[[#This Row],[yearID]]&gt;=1903</f>
        <v>1</v>
      </c>
      <c r="D791" t="s">
        <v>410</v>
      </c>
      <c r="E791" t="s">
        <v>64</v>
      </c>
      <c r="F791" t="s">
        <v>64</v>
      </c>
      <c r="G791" s="5" t="str">
        <f>VLOOKUP(Teams[[#This Row],[franchID]],TeamsFranchises!$A$2:$D$121,2,FALSE)</f>
        <v>Cleveland Indians</v>
      </c>
      <c r="I791">
        <v>6</v>
      </c>
      <c r="J791">
        <v>155</v>
      </c>
      <c r="K791">
        <v>77</v>
      </c>
      <c r="L791">
        <v>70</v>
      </c>
      <c r="M791">
        <v>84</v>
      </c>
      <c r="P791" t="s">
        <v>51</v>
      </c>
      <c r="Q791" s="5">
        <f>IF(Teams[[#This Row],[LgWin]]="Y", 1,
IF(Teams[[#This Row],[LgWin]] = "N", 0, " "))</f>
        <v>0</v>
      </c>
      <c r="R791" t="s">
        <v>51</v>
      </c>
      <c r="S791" s="5">
        <f>IF(Teams[[#This Row],[WSWin]]="Y", 1,
IF(Teams[[#This Row],[WSWin]] = "N", 0, " "))</f>
        <v>0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3">
      <c r="A792">
        <v>1925</v>
      </c>
      <c r="B792" s="5" t="b">
        <f>Teams[[#This Row],[yearID]]&gt;=1973</f>
        <v>0</v>
      </c>
      <c r="C792" s="5" t="b">
        <f>Teams[[#This Row],[yearID]]&gt;=1903</f>
        <v>1</v>
      </c>
      <c r="D792" t="s">
        <v>410</v>
      </c>
      <c r="E792" t="s">
        <v>419</v>
      </c>
      <c r="F792" t="s">
        <v>419</v>
      </c>
      <c r="G792" s="5" t="str">
        <f>VLOOKUP(Teams[[#This Row],[franchID]],TeamsFranchises!$A$2:$D$121,2,FALSE)</f>
        <v>Detroit Tigers</v>
      </c>
      <c r="I792">
        <v>4</v>
      </c>
      <c r="J792">
        <v>156</v>
      </c>
      <c r="K792">
        <v>77</v>
      </c>
      <c r="L792">
        <v>81</v>
      </c>
      <c r="M792">
        <v>73</v>
      </c>
      <c r="P792" t="s">
        <v>51</v>
      </c>
      <c r="Q792" s="5">
        <f>IF(Teams[[#This Row],[LgWin]]="Y", 1,
IF(Teams[[#This Row],[LgWin]] = "N", 0, " "))</f>
        <v>0</v>
      </c>
      <c r="R792" t="s">
        <v>51</v>
      </c>
      <c r="S792" s="5">
        <f>IF(Teams[[#This Row],[WSWin]]="Y", 1,
IF(Teams[[#This Row],[WSWin]] = "N", 0, " "))</f>
        <v>0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3">
      <c r="A793">
        <v>1925</v>
      </c>
      <c r="B793" s="5" t="b">
        <f>Teams[[#This Row],[yearID]]&gt;=1973</f>
        <v>0</v>
      </c>
      <c r="C793" s="5" t="b">
        <f>Teams[[#This Row],[yearID]]&gt;=1903</f>
        <v>1</v>
      </c>
      <c r="D793" t="s">
        <v>157</v>
      </c>
      <c r="E793" t="s">
        <v>242</v>
      </c>
      <c r="F793" t="s">
        <v>243</v>
      </c>
      <c r="G793" s="5" t="str">
        <f>VLOOKUP(Teams[[#This Row],[franchID]],TeamsFranchises!$A$2:$D$121,2,FALSE)</f>
        <v>San Francisco Giants</v>
      </c>
      <c r="I793">
        <v>2</v>
      </c>
      <c r="J793">
        <v>152</v>
      </c>
      <c r="K793">
        <v>76</v>
      </c>
      <c r="L793">
        <v>86</v>
      </c>
      <c r="M793">
        <v>66</v>
      </c>
      <c r="P793" t="s">
        <v>51</v>
      </c>
      <c r="Q793" s="5">
        <f>IF(Teams[[#This Row],[LgWin]]="Y", 1,
IF(Teams[[#This Row],[LgWin]] = "N", 0, " "))</f>
        <v>0</v>
      </c>
      <c r="R793" t="s">
        <v>51</v>
      </c>
      <c r="S793" s="5">
        <f>IF(Teams[[#This Row],[WSWin]]="Y", 1,
IF(Teams[[#This Row],[WSWin]] = "N", 0, " "))</f>
        <v>0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3">
      <c r="A794">
        <v>1925</v>
      </c>
      <c r="B794" s="5" t="b">
        <f>Teams[[#This Row],[yearID]]&gt;=1973</f>
        <v>0</v>
      </c>
      <c r="C794" s="5" t="b">
        <f>Teams[[#This Row],[yearID]]&gt;=1903</f>
        <v>1</v>
      </c>
      <c r="D794" t="s">
        <v>410</v>
      </c>
      <c r="E794" t="s">
        <v>436</v>
      </c>
      <c r="F794" t="s">
        <v>412</v>
      </c>
      <c r="G794" s="5" t="str">
        <f>VLOOKUP(Teams[[#This Row],[franchID]],TeamsFranchises!$A$2:$D$121,2,FALSE)</f>
        <v>New York Yankees</v>
      </c>
      <c r="I794">
        <v>7</v>
      </c>
      <c r="J794">
        <v>156</v>
      </c>
      <c r="K794">
        <v>79</v>
      </c>
      <c r="L794">
        <v>69</v>
      </c>
      <c r="M794">
        <v>85</v>
      </c>
      <c r="P794" t="s">
        <v>51</v>
      </c>
      <c r="Q794" s="5">
        <f>IF(Teams[[#This Row],[LgWin]]="Y", 1,
IF(Teams[[#This Row],[LgWin]] = "N", 0, " "))</f>
        <v>0</v>
      </c>
      <c r="R794" t="s">
        <v>51</v>
      </c>
      <c r="S794" s="5">
        <f>IF(Teams[[#This Row],[WSWin]]="Y", 1,
IF(Teams[[#This Row],[WSWin]] = "N", 0, " "))</f>
        <v>0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3">
      <c r="A795">
        <v>1925</v>
      </c>
      <c r="B795" s="5" t="b">
        <f>Teams[[#This Row],[yearID]]&gt;=1973</f>
        <v>0</v>
      </c>
      <c r="C795" s="5" t="b">
        <f>Teams[[#This Row],[yearID]]&gt;=1903</f>
        <v>1</v>
      </c>
      <c r="D795" t="s">
        <v>410</v>
      </c>
      <c r="E795" t="s">
        <v>226</v>
      </c>
      <c r="F795" t="s">
        <v>423</v>
      </c>
      <c r="G795" s="5" t="str">
        <f>VLOOKUP(Teams[[#This Row],[franchID]],TeamsFranchises!$A$2:$D$121,2,FALSE)</f>
        <v>Oakland Athletics</v>
      </c>
      <c r="I795">
        <v>2</v>
      </c>
      <c r="J795">
        <v>153</v>
      </c>
      <c r="K795">
        <v>77</v>
      </c>
      <c r="L795">
        <v>88</v>
      </c>
      <c r="M795">
        <v>64</v>
      </c>
      <c r="P795" t="s">
        <v>51</v>
      </c>
      <c r="Q795" s="5">
        <f>IF(Teams[[#This Row],[LgWin]]="Y", 1,
IF(Teams[[#This Row],[LgWin]] = "N", 0, " "))</f>
        <v>0</v>
      </c>
      <c r="R795" t="s">
        <v>51</v>
      </c>
      <c r="S795" s="5">
        <f>IF(Teams[[#This Row],[WSWin]]="Y", 1,
IF(Teams[[#This Row],[WSWin]] = "N", 0, " "))</f>
        <v>0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3">
      <c r="A796">
        <v>1925</v>
      </c>
      <c r="B796" s="5" t="b">
        <f>Teams[[#This Row],[yearID]]&gt;=1973</f>
        <v>0</v>
      </c>
      <c r="C796" s="5" t="b">
        <f>Teams[[#This Row],[yearID]]&gt;=1903</f>
        <v>1</v>
      </c>
      <c r="D796" t="s">
        <v>157</v>
      </c>
      <c r="E796" t="s">
        <v>122</v>
      </c>
      <c r="F796" t="s">
        <v>122</v>
      </c>
      <c r="G796" s="5" t="str">
        <f>VLOOKUP(Teams[[#This Row],[franchID]],TeamsFranchises!$A$2:$D$121,2,FALSE)</f>
        <v>Philadelphia Phillies</v>
      </c>
      <c r="I796">
        <v>6</v>
      </c>
      <c r="J796">
        <v>153</v>
      </c>
      <c r="K796">
        <v>77</v>
      </c>
      <c r="L796">
        <v>68</v>
      </c>
      <c r="M796">
        <v>85</v>
      </c>
      <c r="P796" t="s">
        <v>51</v>
      </c>
      <c r="Q796" s="5">
        <f>IF(Teams[[#This Row],[LgWin]]="Y", 1,
IF(Teams[[#This Row],[LgWin]] = "N", 0, " "))</f>
        <v>0</v>
      </c>
      <c r="R796" t="s">
        <v>51</v>
      </c>
      <c r="S796" s="5">
        <f>IF(Teams[[#This Row],[WSWin]]="Y", 1,
IF(Teams[[#This Row],[WSWin]] = "N", 0, " "))</f>
        <v>0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3">
      <c r="A797">
        <v>1925</v>
      </c>
      <c r="B797" s="5" t="b">
        <f>Teams[[#This Row],[yearID]]&gt;=1973</f>
        <v>0</v>
      </c>
      <c r="C797" s="5" t="b">
        <f>Teams[[#This Row],[yearID]]&gt;=1903</f>
        <v>1</v>
      </c>
      <c r="D797" t="s">
        <v>157</v>
      </c>
      <c r="E797" t="s">
        <v>229</v>
      </c>
      <c r="F797" t="s">
        <v>229</v>
      </c>
      <c r="G797" s="5" t="str">
        <f>VLOOKUP(Teams[[#This Row],[franchID]],TeamsFranchises!$A$2:$D$121,2,FALSE)</f>
        <v>Pittsburgh Pirates</v>
      </c>
      <c r="I797">
        <v>1</v>
      </c>
      <c r="J797">
        <v>153</v>
      </c>
      <c r="K797">
        <v>77</v>
      </c>
      <c r="L797">
        <v>95</v>
      </c>
      <c r="M797">
        <v>58</v>
      </c>
      <c r="P797" t="s">
        <v>76</v>
      </c>
      <c r="Q797" s="5">
        <f>IF(Teams[[#This Row],[LgWin]]="Y", 1,
IF(Teams[[#This Row],[LgWin]] = "N", 0, " "))</f>
        <v>1</v>
      </c>
      <c r="R797" t="s">
        <v>76</v>
      </c>
      <c r="S797" s="5">
        <f>IF(Teams[[#This Row],[WSWin]]="Y", 1,
IF(Teams[[#This Row],[WSWin]] = "N", 0, " "))</f>
        <v>1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3">
      <c r="A798">
        <v>1925</v>
      </c>
      <c r="B798" s="5" t="b">
        <f>Teams[[#This Row],[yearID]]&gt;=1973</f>
        <v>0</v>
      </c>
      <c r="C798" s="5" t="b">
        <f>Teams[[#This Row],[yearID]]&gt;=1903</f>
        <v>1</v>
      </c>
      <c r="D798" t="s">
        <v>410</v>
      </c>
      <c r="E798" t="s">
        <v>431</v>
      </c>
      <c r="F798" t="s">
        <v>95</v>
      </c>
      <c r="G798" s="5" t="str">
        <f>VLOOKUP(Teams[[#This Row],[franchID]],TeamsFranchises!$A$2:$D$121,2,FALSE)</f>
        <v>Baltimore Orioles</v>
      </c>
      <c r="I798">
        <v>3</v>
      </c>
      <c r="J798">
        <v>154</v>
      </c>
      <c r="K798">
        <v>78</v>
      </c>
      <c r="L798">
        <v>82</v>
      </c>
      <c r="M798">
        <v>71</v>
      </c>
      <c r="P798" t="s">
        <v>51</v>
      </c>
      <c r="Q798" s="5">
        <f>IF(Teams[[#This Row],[LgWin]]="Y", 1,
IF(Teams[[#This Row],[LgWin]] = "N", 0, " "))</f>
        <v>0</v>
      </c>
      <c r="R798" t="s">
        <v>51</v>
      </c>
      <c r="S798" s="5">
        <f>IF(Teams[[#This Row],[WSWin]]="Y", 1,
IF(Teams[[#This Row],[WSWin]] = "N", 0, " "))</f>
        <v>0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3">
      <c r="A799">
        <v>1925</v>
      </c>
      <c r="B799" s="5" t="b">
        <f>Teams[[#This Row],[yearID]]&gt;=1973</f>
        <v>0</v>
      </c>
      <c r="C799" s="5" t="b">
        <f>Teams[[#This Row],[yearID]]&gt;=1903</f>
        <v>1</v>
      </c>
      <c r="D799" t="s">
        <v>157</v>
      </c>
      <c r="E799" t="s">
        <v>396</v>
      </c>
      <c r="F799" t="s">
        <v>154</v>
      </c>
      <c r="G799" s="5" t="str">
        <f>VLOOKUP(Teams[[#This Row],[franchID]],TeamsFranchises!$A$2:$D$121,2,FALSE)</f>
        <v>St. Louis Cardinals</v>
      </c>
      <c r="I799">
        <v>4</v>
      </c>
      <c r="J799">
        <v>153</v>
      </c>
      <c r="K799">
        <v>76</v>
      </c>
      <c r="L799">
        <v>77</v>
      </c>
      <c r="M799">
        <v>76</v>
      </c>
      <c r="P799" t="s">
        <v>51</v>
      </c>
      <c r="Q799" s="5">
        <f>IF(Teams[[#This Row],[LgWin]]="Y", 1,
IF(Teams[[#This Row],[LgWin]] = "N", 0, " "))</f>
        <v>0</v>
      </c>
      <c r="R799" t="s">
        <v>51</v>
      </c>
      <c r="S799" s="5">
        <f>IF(Teams[[#This Row],[WSWin]]="Y", 1,
IF(Teams[[#This Row],[WSWin]] = "N", 0, " "))</f>
        <v>0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3">
      <c r="A800">
        <v>1925</v>
      </c>
      <c r="B800" s="5" t="b">
        <f>Teams[[#This Row],[yearID]]&gt;=1973</f>
        <v>0</v>
      </c>
      <c r="C800" s="5" t="b">
        <f>Teams[[#This Row],[yearID]]&gt;=1903</f>
        <v>1</v>
      </c>
      <c r="D800" t="s">
        <v>410</v>
      </c>
      <c r="E800" t="s">
        <v>425</v>
      </c>
      <c r="F800" t="s">
        <v>426</v>
      </c>
      <c r="G800" s="5" t="str">
        <f>VLOOKUP(Teams[[#This Row],[franchID]],TeamsFranchises!$A$2:$D$121,2,FALSE)</f>
        <v>Minnesota Twins</v>
      </c>
      <c r="I800">
        <v>1</v>
      </c>
      <c r="J800">
        <v>152</v>
      </c>
      <c r="K800">
        <v>76</v>
      </c>
      <c r="L800">
        <v>96</v>
      </c>
      <c r="M800">
        <v>55</v>
      </c>
      <c r="P800" t="s">
        <v>76</v>
      </c>
      <c r="Q800" s="5">
        <f>IF(Teams[[#This Row],[LgWin]]="Y", 1,
IF(Teams[[#This Row],[LgWin]] = "N", 0, " "))</f>
        <v>1</v>
      </c>
      <c r="R800" t="s">
        <v>51</v>
      </c>
      <c r="S800" s="5">
        <f>IF(Teams[[#This Row],[WSWin]]="Y", 1,
IF(Teams[[#This Row],[WSWin]] = "N", 0, " "))</f>
        <v>0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3">
      <c r="A801">
        <v>1926</v>
      </c>
      <c r="B801" s="5" t="b">
        <f>Teams[[#This Row],[yearID]]&gt;=1973</f>
        <v>0</v>
      </c>
      <c r="C801" s="5" t="b">
        <f>Teams[[#This Row],[yearID]]&gt;=1903</f>
        <v>1</v>
      </c>
      <c r="D801" t="s">
        <v>410</v>
      </c>
      <c r="E801" t="s">
        <v>54</v>
      </c>
      <c r="F801" t="s">
        <v>54</v>
      </c>
      <c r="G801" s="5" t="str">
        <f>VLOOKUP(Teams[[#This Row],[franchID]],TeamsFranchises!$A$2:$D$121,2,FALSE)</f>
        <v>Boston Red Sox</v>
      </c>
      <c r="I801">
        <v>8</v>
      </c>
      <c r="J801">
        <v>154</v>
      </c>
      <c r="K801">
        <v>77</v>
      </c>
      <c r="L801">
        <v>46</v>
      </c>
      <c r="M801">
        <v>107</v>
      </c>
      <c r="P801" t="s">
        <v>51</v>
      </c>
      <c r="Q801" s="5">
        <f>IF(Teams[[#This Row],[LgWin]]="Y", 1,
IF(Teams[[#This Row],[LgWin]] = "N", 0, " "))</f>
        <v>0</v>
      </c>
      <c r="R801" t="s">
        <v>51</v>
      </c>
      <c r="S801" s="5">
        <f>IF(Teams[[#This Row],[WSWin]]="Y", 1,
IF(Teams[[#This Row],[WSWin]] = "N", 0, " "))</f>
        <v>0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3">
      <c r="A802">
        <v>1926</v>
      </c>
      <c r="B802" s="5" t="b">
        <f>Teams[[#This Row],[yearID]]&gt;=1973</f>
        <v>0</v>
      </c>
      <c r="C802" s="5" t="b">
        <f>Teams[[#This Row],[yearID]]&gt;=1903</f>
        <v>1</v>
      </c>
      <c r="D802" t="s">
        <v>157</v>
      </c>
      <c r="E802" t="s">
        <v>262</v>
      </c>
      <c r="F802" t="s">
        <v>260</v>
      </c>
      <c r="G802" s="5" t="str">
        <f>VLOOKUP(Teams[[#This Row],[franchID]],TeamsFranchises!$A$2:$D$121,2,FALSE)</f>
        <v>Los Angeles Dodgers</v>
      </c>
      <c r="I802">
        <v>6</v>
      </c>
      <c r="J802">
        <v>155</v>
      </c>
      <c r="K802">
        <v>76</v>
      </c>
      <c r="L802">
        <v>71</v>
      </c>
      <c r="M802">
        <v>82</v>
      </c>
      <c r="P802" t="s">
        <v>51</v>
      </c>
      <c r="Q802" s="5">
        <f>IF(Teams[[#This Row],[LgWin]]="Y", 1,
IF(Teams[[#This Row],[LgWin]] = "N", 0, " "))</f>
        <v>0</v>
      </c>
      <c r="R802" t="s">
        <v>51</v>
      </c>
      <c r="S802" s="5">
        <f>IF(Teams[[#This Row],[WSWin]]="Y", 1,
IF(Teams[[#This Row],[WSWin]] = "N", 0, " "))</f>
        <v>0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3">
      <c r="A803">
        <v>1926</v>
      </c>
      <c r="B803" s="5" t="b">
        <f>Teams[[#This Row],[yearID]]&gt;=1973</f>
        <v>0</v>
      </c>
      <c r="C803" s="5" t="b">
        <f>Teams[[#This Row],[yearID]]&gt;=1903</f>
        <v>1</v>
      </c>
      <c r="D803" t="s">
        <v>157</v>
      </c>
      <c r="E803" t="s">
        <v>158</v>
      </c>
      <c r="F803" t="s">
        <v>159</v>
      </c>
      <c r="G803" s="5" t="str">
        <f>VLOOKUP(Teams[[#This Row],[franchID]],TeamsFranchises!$A$2:$D$121,2,FALSE)</f>
        <v>Atlanta Braves</v>
      </c>
      <c r="I803">
        <v>7</v>
      </c>
      <c r="J803">
        <v>153</v>
      </c>
      <c r="K803">
        <v>77</v>
      </c>
      <c r="L803">
        <v>66</v>
      </c>
      <c r="M803">
        <v>86</v>
      </c>
      <c r="P803" t="s">
        <v>51</v>
      </c>
      <c r="Q803" s="5">
        <f>IF(Teams[[#This Row],[LgWin]]="Y", 1,
IF(Teams[[#This Row],[LgWin]] = "N", 0, " "))</f>
        <v>0</v>
      </c>
      <c r="R803" t="s">
        <v>51</v>
      </c>
      <c r="S803" s="5">
        <f>IF(Teams[[#This Row],[WSWin]]="Y", 1,
IF(Teams[[#This Row],[WSWin]] = "N", 0, " "))</f>
        <v>0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3">
      <c r="A804">
        <v>1926</v>
      </c>
      <c r="B804" s="5" t="b">
        <f>Teams[[#This Row],[yearID]]&gt;=1973</f>
        <v>0</v>
      </c>
      <c r="C804" s="5" t="b">
        <f>Teams[[#This Row],[yearID]]&gt;=1903</f>
        <v>1</v>
      </c>
      <c r="D804" t="s">
        <v>410</v>
      </c>
      <c r="E804" t="s">
        <v>415</v>
      </c>
      <c r="F804" t="s">
        <v>416</v>
      </c>
      <c r="G804" s="5" t="str">
        <f>VLOOKUP(Teams[[#This Row],[franchID]],TeamsFranchises!$A$2:$D$121,2,FALSE)</f>
        <v>Chicago White Sox</v>
      </c>
      <c r="I804">
        <v>5</v>
      </c>
      <c r="J804">
        <v>155</v>
      </c>
      <c r="K804">
        <v>79</v>
      </c>
      <c r="L804">
        <v>81</v>
      </c>
      <c r="M804">
        <v>72</v>
      </c>
      <c r="P804" t="s">
        <v>51</v>
      </c>
      <c r="Q804" s="5">
        <f>IF(Teams[[#This Row],[LgWin]]="Y", 1,
IF(Teams[[#This Row],[LgWin]] = "N", 0, " "))</f>
        <v>0</v>
      </c>
      <c r="R804" t="s">
        <v>51</v>
      </c>
      <c r="S804" s="5">
        <f>IF(Teams[[#This Row],[WSWin]]="Y", 1,
IF(Teams[[#This Row],[WSWin]] = "N", 0, " "))</f>
        <v>0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3">
      <c r="A805">
        <v>1926</v>
      </c>
      <c r="B805" s="5" t="b">
        <f>Teams[[#This Row],[yearID]]&gt;=1973</f>
        <v>0</v>
      </c>
      <c r="C805" s="5" t="b">
        <f>Teams[[#This Row],[yearID]]&gt;=1903</f>
        <v>1</v>
      </c>
      <c r="D805" t="s">
        <v>157</v>
      </c>
      <c r="E805" t="s">
        <v>161</v>
      </c>
      <c r="F805" t="s">
        <v>162</v>
      </c>
      <c r="G805" s="5" t="str">
        <f>VLOOKUP(Teams[[#This Row],[franchID]],TeamsFranchises!$A$2:$D$121,2,FALSE)</f>
        <v>Chicago Cubs</v>
      </c>
      <c r="I805">
        <v>4</v>
      </c>
      <c r="J805">
        <v>155</v>
      </c>
      <c r="K805">
        <v>78</v>
      </c>
      <c r="L805">
        <v>82</v>
      </c>
      <c r="M805">
        <v>72</v>
      </c>
      <c r="P805" t="s">
        <v>51</v>
      </c>
      <c r="Q805" s="5">
        <f>IF(Teams[[#This Row],[LgWin]]="Y", 1,
IF(Teams[[#This Row],[LgWin]] = "N", 0, " "))</f>
        <v>0</v>
      </c>
      <c r="R805" t="s">
        <v>51</v>
      </c>
      <c r="S805" s="5">
        <f>IF(Teams[[#This Row],[WSWin]]="Y", 1,
IF(Teams[[#This Row],[WSWin]] = "N", 0, " "))</f>
        <v>0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3">
      <c r="A806">
        <v>1926</v>
      </c>
      <c r="B806" s="5" t="b">
        <f>Teams[[#This Row],[yearID]]&gt;=1973</f>
        <v>0</v>
      </c>
      <c r="C806" s="5" t="b">
        <f>Teams[[#This Row],[yearID]]&gt;=1903</f>
        <v>1</v>
      </c>
      <c r="D806" t="s">
        <v>157</v>
      </c>
      <c r="E806" t="s">
        <v>167</v>
      </c>
      <c r="F806" t="s">
        <v>167</v>
      </c>
      <c r="G806" s="5" t="str">
        <f>VLOOKUP(Teams[[#This Row],[franchID]],TeamsFranchises!$A$2:$D$121,2,FALSE)</f>
        <v>Cincinnati Reds</v>
      </c>
      <c r="I806">
        <v>2</v>
      </c>
      <c r="J806">
        <v>157</v>
      </c>
      <c r="K806">
        <v>77</v>
      </c>
      <c r="L806">
        <v>87</v>
      </c>
      <c r="M806">
        <v>67</v>
      </c>
      <c r="P806" t="s">
        <v>51</v>
      </c>
      <c r="Q806" s="5">
        <f>IF(Teams[[#This Row],[LgWin]]="Y", 1,
IF(Teams[[#This Row],[LgWin]] = "N", 0, " "))</f>
        <v>0</v>
      </c>
      <c r="R806" t="s">
        <v>51</v>
      </c>
      <c r="S806" s="5">
        <f>IF(Teams[[#This Row],[WSWin]]="Y", 1,
IF(Teams[[#This Row],[WSWin]] = "N", 0, " "))</f>
        <v>0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3">
      <c r="A807">
        <v>1926</v>
      </c>
      <c r="B807" s="5" t="b">
        <f>Teams[[#This Row],[yearID]]&gt;=1973</f>
        <v>0</v>
      </c>
      <c r="C807" s="5" t="b">
        <f>Teams[[#This Row],[yearID]]&gt;=1903</f>
        <v>1</v>
      </c>
      <c r="D807" t="s">
        <v>410</v>
      </c>
      <c r="E807" t="s">
        <v>64</v>
      </c>
      <c r="F807" t="s">
        <v>64</v>
      </c>
      <c r="G807" s="5" t="str">
        <f>VLOOKUP(Teams[[#This Row],[franchID]],TeamsFranchises!$A$2:$D$121,2,FALSE)</f>
        <v>Cleveland Indians</v>
      </c>
      <c r="I807">
        <v>2</v>
      </c>
      <c r="J807">
        <v>154</v>
      </c>
      <c r="K807">
        <v>80</v>
      </c>
      <c r="L807">
        <v>88</v>
      </c>
      <c r="M807">
        <v>66</v>
      </c>
      <c r="P807" t="s">
        <v>51</v>
      </c>
      <c r="Q807" s="5">
        <f>IF(Teams[[#This Row],[LgWin]]="Y", 1,
IF(Teams[[#This Row],[LgWin]] = "N", 0, " "))</f>
        <v>0</v>
      </c>
      <c r="R807" t="s">
        <v>51</v>
      </c>
      <c r="S807" s="5">
        <f>IF(Teams[[#This Row],[WSWin]]="Y", 1,
IF(Teams[[#This Row],[WSWin]] = "N", 0, " "))</f>
        <v>0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3">
      <c r="A808">
        <v>1926</v>
      </c>
      <c r="B808" s="5" t="b">
        <f>Teams[[#This Row],[yearID]]&gt;=1973</f>
        <v>0</v>
      </c>
      <c r="C808" s="5" t="b">
        <f>Teams[[#This Row],[yearID]]&gt;=1903</f>
        <v>1</v>
      </c>
      <c r="D808" t="s">
        <v>410</v>
      </c>
      <c r="E808" t="s">
        <v>419</v>
      </c>
      <c r="F808" t="s">
        <v>419</v>
      </c>
      <c r="G808" s="5" t="str">
        <f>VLOOKUP(Teams[[#This Row],[franchID]],TeamsFranchises!$A$2:$D$121,2,FALSE)</f>
        <v>Detroit Tigers</v>
      </c>
      <c r="I808">
        <v>6</v>
      </c>
      <c r="J808">
        <v>157</v>
      </c>
      <c r="K808">
        <v>81</v>
      </c>
      <c r="L808">
        <v>79</v>
      </c>
      <c r="M808">
        <v>75</v>
      </c>
      <c r="P808" t="s">
        <v>51</v>
      </c>
      <c r="Q808" s="5">
        <f>IF(Teams[[#This Row],[LgWin]]="Y", 1,
IF(Teams[[#This Row],[LgWin]] = "N", 0, " "))</f>
        <v>0</v>
      </c>
      <c r="R808" t="s">
        <v>51</v>
      </c>
      <c r="S808" s="5">
        <f>IF(Teams[[#This Row],[WSWin]]="Y", 1,
IF(Teams[[#This Row],[WSWin]] = "N", 0, " "))</f>
        <v>0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3">
      <c r="A809">
        <v>1926</v>
      </c>
      <c r="B809" s="5" t="b">
        <f>Teams[[#This Row],[yearID]]&gt;=1973</f>
        <v>0</v>
      </c>
      <c r="C809" s="5" t="b">
        <f>Teams[[#This Row],[yearID]]&gt;=1903</f>
        <v>1</v>
      </c>
      <c r="D809" t="s">
        <v>157</v>
      </c>
      <c r="E809" t="s">
        <v>242</v>
      </c>
      <c r="F809" t="s">
        <v>243</v>
      </c>
      <c r="G809" s="5" t="str">
        <f>VLOOKUP(Teams[[#This Row],[franchID]],TeamsFranchises!$A$2:$D$121,2,FALSE)</f>
        <v>San Francisco Giants</v>
      </c>
      <c r="I809">
        <v>5</v>
      </c>
      <c r="J809">
        <v>151</v>
      </c>
      <c r="K809">
        <v>76</v>
      </c>
      <c r="L809">
        <v>74</v>
      </c>
      <c r="M809">
        <v>77</v>
      </c>
      <c r="P809" t="s">
        <v>51</v>
      </c>
      <c r="Q809" s="5">
        <f>IF(Teams[[#This Row],[LgWin]]="Y", 1,
IF(Teams[[#This Row],[LgWin]] = "N", 0, " "))</f>
        <v>0</v>
      </c>
      <c r="R809" t="s">
        <v>51</v>
      </c>
      <c r="S809" s="5">
        <f>IF(Teams[[#This Row],[WSWin]]="Y", 1,
IF(Teams[[#This Row],[WSWin]] = "N", 0, " "))</f>
        <v>0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3">
      <c r="A810">
        <v>1926</v>
      </c>
      <c r="B810" s="5" t="b">
        <f>Teams[[#This Row],[yearID]]&gt;=1973</f>
        <v>0</v>
      </c>
      <c r="C810" s="5" t="b">
        <f>Teams[[#This Row],[yearID]]&gt;=1903</f>
        <v>1</v>
      </c>
      <c r="D810" t="s">
        <v>410</v>
      </c>
      <c r="E810" t="s">
        <v>436</v>
      </c>
      <c r="F810" t="s">
        <v>412</v>
      </c>
      <c r="G810" s="5" t="str">
        <f>VLOOKUP(Teams[[#This Row],[franchID]],TeamsFranchises!$A$2:$D$121,2,FALSE)</f>
        <v>New York Yankees</v>
      </c>
      <c r="I810">
        <v>1</v>
      </c>
      <c r="J810">
        <v>155</v>
      </c>
      <c r="K810">
        <v>75</v>
      </c>
      <c r="L810">
        <v>91</v>
      </c>
      <c r="M810">
        <v>63</v>
      </c>
      <c r="P810" t="s">
        <v>76</v>
      </c>
      <c r="Q810" s="5">
        <f>IF(Teams[[#This Row],[LgWin]]="Y", 1,
IF(Teams[[#This Row],[LgWin]] = "N", 0, " "))</f>
        <v>1</v>
      </c>
      <c r="R810" t="s">
        <v>51</v>
      </c>
      <c r="S810" s="5">
        <f>IF(Teams[[#This Row],[WSWin]]="Y", 1,
IF(Teams[[#This Row],[WSWin]] = "N", 0, " "))</f>
        <v>0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3">
      <c r="A811">
        <v>1926</v>
      </c>
      <c r="B811" s="5" t="b">
        <f>Teams[[#This Row],[yearID]]&gt;=1973</f>
        <v>0</v>
      </c>
      <c r="C811" s="5" t="b">
        <f>Teams[[#This Row],[yearID]]&gt;=1903</f>
        <v>1</v>
      </c>
      <c r="D811" t="s">
        <v>410</v>
      </c>
      <c r="E811" t="s">
        <v>226</v>
      </c>
      <c r="F811" t="s">
        <v>423</v>
      </c>
      <c r="G811" s="5" t="str">
        <f>VLOOKUP(Teams[[#This Row],[franchID]],TeamsFranchises!$A$2:$D$121,2,FALSE)</f>
        <v>Oakland Athletics</v>
      </c>
      <c r="I811">
        <v>3</v>
      </c>
      <c r="J811">
        <v>150</v>
      </c>
      <c r="K811">
        <v>71</v>
      </c>
      <c r="L811">
        <v>83</v>
      </c>
      <c r="M811">
        <v>67</v>
      </c>
      <c r="P811" t="s">
        <v>51</v>
      </c>
      <c r="Q811" s="5">
        <f>IF(Teams[[#This Row],[LgWin]]="Y", 1,
IF(Teams[[#This Row],[LgWin]] = "N", 0, " "))</f>
        <v>0</v>
      </c>
      <c r="R811" t="s">
        <v>51</v>
      </c>
      <c r="S811" s="5">
        <f>IF(Teams[[#This Row],[WSWin]]="Y", 1,
IF(Teams[[#This Row],[WSWin]] = "N", 0, " "))</f>
        <v>0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3">
      <c r="A812">
        <v>1926</v>
      </c>
      <c r="B812" s="5" t="b">
        <f>Teams[[#This Row],[yearID]]&gt;=1973</f>
        <v>0</v>
      </c>
      <c r="C812" s="5" t="b">
        <f>Teams[[#This Row],[yearID]]&gt;=1903</f>
        <v>1</v>
      </c>
      <c r="D812" t="s">
        <v>157</v>
      </c>
      <c r="E812" t="s">
        <v>122</v>
      </c>
      <c r="F812" t="s">
        <v>122</v>
      </c>
      <c r="G812" s="5" t="str">
        <f>VLOOKUP(Teams[[#This Row],[franchID]],TeamsFranchises!$A$2:$D$121,2,FALSE)</f>
        <v>Philadelphia Phillies</v>
      </c>
      <c r="I812">
        <v>8</v>
      </c>
      <c r="J812">
        <v>152</v>
      </c>
      <c r="K812">
        <v>76</v>
      </c>
      <c r="L812">
        <v>58</v>
      </c>
      <c r="M812">
        <v>93</v>
      </c>
      <c r="P812" t="s">
        <v>51</v>
      </c>
      <c r="Q812" s="5">
        <f>IF(Teams[[#This Row],[LgWin]]="Y", 1,
IF(Teams[[#This Row],[LgWin]] = "N", 0, " "))</f>
        <v>0</v>
      </c>
      <c r="R812" t="s">
        <v>51</v>
      </c>
      <c r="S812" s="5">
        <f>IF(Teams[[#This Row],[WSWin]]="Y", 1,
IF(Teams[[#This Row],[WSWin]] = "N", 0, " "))</f>
        <v>0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3">
      <c r="A813">
        <v>1926</v>
      </c>
      <c r="B813" s="5" t="b">
        <f>Teams[[#This Row],[yearID]]&gt;=1973</f>
        <v>0</v>
      </c>
      <c r="C813" s="5" t="b">
        <f>Teams[[#This Row],[yearID]]&gt;=1903</f>
        <v>1</v>
      </c>
      <c r="D813" t="s">
        <v>157</v>
      </c>
      <c r="E813" t="s">
        <v>229</v>
      </c>
      <c r="F813" t="s">
        <v>229</v>
      </c>
      <c r="G813" s="5" t="str">
        <f>VLOOKUP(Teams[[#This Row],[franchID]],TeamsFranchises!$A$2:$D$121,2,FALSE)</f>
        <v>Pittsburgh Pirates</v>
      </c>
      <c r="I813">
        <v>3</v>
      </c>
      <c r="J813">
        <v>157</v>
      </c>
      <c r="K813">
        <v>79</v>
      </c>
      <c r="L813">
        <v>84</v>
      </c>
      <c r="M813">
        <v>69</v>
      </c>
      <c r="P813" t="s">
        <v>51</v>
      </c>
      <c r="Q813" s="5">
        <f>IF(Teams[[#This Row],[LgWin]]="Y", 1,
IF(Teams[[#This Row],[LgWin]] = "N", 0, " "))</f>
        <v>0</v>
      </c>
      <c r="R813" t="s">
        <v>51</v>
      </c>
      <c r="S813" s="5">
        <f>IF(Teams[[#This Row],[WSWin]]="Y", 1,
IF(Teams[[#This Row],[WSWin]] = "N", 0, " "))</f>
        <v>0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3">
      <c r="A814">
        <v>1926</v>
      </c>
      <c r="B814" s="5" t="b">
        <f>Teams[[#This Row],[yearID]]&gt;=1973</f>
        <v>0</v>
      </c>
      <c r="C814" s="5" t="b">
        <f>Teams[[#This Row],[yearID]]&gt;=1903</f>
        <v>1</v>
      </c>
      <c r="D814" t="s">
        <v>410</v>
      </c>
      <c r="E814" t="s">
        <v>431</v>
      </c>
      <c r="F814" t="s">
        <v>95</v>
      </c>
      <c r="G814" s="5" t="str">
        <f>VLOOKUP(Teams[[#This Row],[franchID]],TeamsFranchises!$A$2:$D$121,2,FALSE)</f>
        <v>Baltimore Orioles</v>
      </c>
      <c r="I814">
        <v>7</v>
      </c>
      <c r="J814">
        <v>155</v>
      </c>
      <c r="K814">
        <v>79</v>
      </c>
      <c r="L814">
        <v>62</v>
      </c>
      <c r="M814">
        <v>92</v>
      </c>
      <c r="P814" t="s">
        <v>51</v>
      </c>
      <c r="Q814" s="5">
        <f>IF(Teams[[#This Row],[LgWin]]="Y", 1,
IF(Teams[[#This Row],[LgWin]] = "N", 0, " "))</f>
        <v>0</v>
      </c>
      <c r="R814" t="s">
        <v>51</v>
      </c>
      <c r="S814" s="5">
        <f>IF(Teams[[#This Row],[WSWin]]="Y", 1,
IF(Teams[[#This Row],[WSWin]] = "N", 0, " "))</f>
        <v>0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3">
      <c r="A815">
        <v>1926</v>
      </c>
      <c r="B815" s="5" t="b">
        <f>Teams[[#This Row],[yearID]]&gt;=1973</f>
        <v>0</v>
      </c>
      <c r="C815" s="5" t="b">
        <f>Teams[[#This Row],[yearID]]&gt;=1903</f>
        <v>1</v>
      </c>
      <c r="D815" t="s">
        <v>157</v>
      </c>
      <c r="E815" t="s">
        <v>396</v>
      </c>
      <c r="F815" t="s">
        <v>154</v>
      </c>
      <c r="G815" s="5" t="str">
        <f>VLOOKUP(Teams[[#This Row],[franchID]],TeamsFranchises!$A$2:$D$121,2,FALSE)</f>
        <v>St. Louis Cardinals</v>
      </c>
      <c r="I815">
        <v>1</v>
      </c>
      <c r="J815">
        <v>156</v>
      </c>
      <c r="K815">
        <v>79</v>
      </c>
      <c r="L815">
        <v>89</v>
      </c>
      <c r="M815">
        <v>65</v>
      </c>
      <c r="P815" t="s">
        <v>76</v>
      </c>
      <c r="Q815" s="5">
        <f>IF(Teams[[#This Row],[LgWin]]="Y", 1,
IF(Teams[[#This Row],[LgWin]] = "N", 0, " "))</f>
        <v>1</v>
      </c>
      <c r="R815" t="s">
        <v>76</v>
      </c>
      <c r="S815" s="5">
        <f>IF(Teams[[#This Row],[WSWin]]="Y", 1,
IF(Teams[[#This Row],[WSWin]] = "N", 0, " "))</f>
        <v>1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3">
      <c r="A816">
        <v>1926</v>
      </c>
      <c r="B816" s="5" t="b">
        <f>Teams[[#This Row],[yearID]]&gt;=1973</f>
        <v>0</v>
      </c>
      <c r="C816" s="5" t="b">
        <f>Teams[[#This Row],[yearID]]&gt;=1903</f>
        <v>1</v>
      </c>
      <c r="D816" t="s">
        <v>410</v>
      </c>
      <c r="E816" t="s">
        <v>425</v>
      </c>
      <c r="F816" t="s">
        <v>426</v>
      </c>
      <c r="G816" s="5" t="str">
        <f>VLOOKUP(Teams[[#This Row],[franchID]],TeamsFranchises!$A$2:$D$121,2,FALSE)</f>
        <v>Minnesota Twins</v>
      </c>
      <c r="I816">
        <v>4</v>
      </c>
      <c r="J816">
        <v>152</v>
      </c>
      <c r="K816">
        <v>74</v>
      </c>
      <c r="L816">
        <v>81</v>
      </c>
      <c r="M816">
        <v>69</v>
      </c>
      <c r="P816" t="s">
        <v>51</v>
      </c>
      <c r="Q816" s="5">
        <f>IF(Teams[[#This Row],[LgWin]]="Y", 1,
IF(Teams[[#This Row],[LgWin]] = "N", 0, " "))</f>
        <v>0</v>
      </c>
      <c r="R816" t="s">
        <v>51</v>
      </c>
      <c r="S816" s="5">
        <f>IF(Teams[[#This Row],[WSWin]]="Y", 1,
IF(Teams[[#This Row],[WSWin]] = "N", 0, " "))</f>
        <v>0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3">
      <c r="A817">
        <v>1927</v>
      </c>
      <c r="B817" s="5" t="b">
        <f>Teams[[#This Row],[yearID]]&gt;=1973</f>
        <v>0</v>
      </c>
      <c r="C817" s="5" t="b">
        <f>Teams[[#This Row],[yearID]]&gt;=1903</f>
        <v>1</v>
      </c>
      <c r="D817" t="s">
        <v>410</v>
      </c>
      <c r="E817" t="s">
        <v>54</v>
      </c>
      <c r="F817" t="s">
        <v>54</v>
      </c>
      <c r="G817" s="5" t="str">
        <f>VLOOKUP(Teams[[#This Row],[franchID]],TeamsFranchises!$A$2:$D$121,2,FALSE)</f>
        <v>Boston Red Sox</v>
      </c>
      <c r="I817">
        <v>8</v>
      </c>
      <c r="J817">
        <v>154</v>
      </c>
      <c r="K817">
        <v>78</v>
      </c>
      <c r="L817">
        <v>51</v>
      </c>
      <c r="M817">
        <v>103</v>
      </c>
      <c r="P817" t="s">
        <v>51</v>
      </c>
      <c r="Q817" s="5">
        <f>IF(Teams[[#This Row],[LgWin]]="Y", 1,
IF(Teams[[#This Row],[LgWin]] = "N", 0, " "))</f>
        <v>0</v>
      </c>
      <c r="R817" t="s">
        <v>51</v>
      </c>
      <c r="S817" s="5">
        <f>IF(Teams[[#This Row],[WSWin]]="Y", 1,
IF(Teams[[#This Row],[WSWin]] = "N", 0, " "))</f>
        <v>0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3">
      <c r="A818">
        <v>1927</v>
      </c>
      <c r="B818" s="5" t="b">
        <f>Teams[[#This Row],[yearID]]&gt;=1973</f>
        <v>0</v>
      </c>
      <c r="C818" s="5" t="b">
        <f>Teams[[#This Row],[yearID]]&gt;=1903</f>
        <v>1</v>
      </c>
      <c r="D818" t="s">
        <v>157</v>
      </c>
      <c r="E818" t="s">
        <v>262</v>
      </c>
      <c r="F818" t="s">
        <v>260</v>
      </c>
      <c r="G818" s="5" t="str">
        <f>VLOOKUP(Teams[[#This Row],[franchID]],TeamsFranchises!$A$2:$D$121,2,FALSE)</f>
        <v>Los Angeles Dodgers</v>
      </c>
      <c r="I818">
        <v>6</v>
      </c>
      <c r="J818">
        <v>154</v>
      </c>
      <c r="K818">
        <v>74</v>
      </c>
      <c r="L818">
        <v>65</v>
      </c>
      <c r="M818">
        <v>88</v>
      </c>
      <c r="P818" t="s">
        <v>51</v>
      </c>
      <c r="Q818" s="5">
        <f>IF(Teams[[#This Row],[LgWin]]="Y", 1,
IF(Teams[[#This Row],[LgWin]] = "N", 0, " "))</f>
        <v>0</v>
      </c>
      <c r="R818" t="s">
        <v>51</v>
      </c>
      <c r="S818" s="5">
        <f>IF(Teams[[#This Row],[WSWin]]="Y", 1,
IF(Teams[[#This Row],[WSWin]] = "N", 0, " "))</f>
        <v>0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3">
      <c r="A819">
        <v>1927</v>
      </c>
      <c r="B819" s="5" t="b">
        <f>Teams[[#This Row],[yearID]]&gt;=1973</f>
        <v>0</v>
      </c>
      <c r="C819" s="5" t="b">
        <f>Teams[[#This Row],[yearID]]&gt;=1903</f>
        <v>1</v>
      </c>
      <c r="D819" t="s">
        <v>157</v>
      </c>
      <c r="E819" t="s">
        <v>158</v>
      </c>
      <c r="F819" t="s">
        <v>159</v>
      </c>
      <c r="G819" s="5" t="str">
        <f>VLOOKUP(Teams[[#This Row],[franchID]],TeamsFranchises!$A$2:$D$121,2,FALSE)</f>
        <v>Atlanta Braves</v>
      </c>
      <c r="I819">
        <v>7</v>
      </c>
      <c r="J819">
        <v>155</v>
      </c>
      <c r="K819">
        <v>74</v>
      </c>
      <c r="L819">
        <v>60</v>
      </c>
      <c r="M819">
        <v>94</v>
      </c>
      <c r="P819" t="s">
        <v>51</v>
      </c>
      <c r="Q819" s="5">
        <f>IF(Teams[[#This Row],[LgWin]]="Y", 1,
IF(Teams[[#This Row],[LgWin]] = "N", 0, " "))</f>
        <v>0</v>
      </c>
      <c r="R819" t="s">
        <v>51</v>
      </c>
      <c r="S819" s="5">
        <f>IF(Teams[[#This Row],[WSWin]]="Y", 1,
IF(Teams[[#This Row],[WSWin]] = "N", 0, " "))</f>
        <v>0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3">
      <c r="A820">
        <v>1927</v>
      </c>
      <c r="B820" s="5" t="b">
        <f>Teams[[#This Row],[yearID]]&gt;=1973</f>
        <v>0</v>
      </c>
      <c r="C820" s="5" t="b">
        <f>Teams[[#This Row],[yearID]]&gt;=1903</f>
        <v>1</v>
      </c>
      <c r="D820" t="s">
        <v>410</v>
      </c>
      <c r="E820" t="s">
        <v>415</v>
      </c>
      <c r="F820" t="s">
        <v>416</v>
      </c>
      <c r="G820" s="5" t="str">
        <f>VLOOKUP(Teams[[#This Row],[franchID]],TeamsFranchises!$A$2:$D$121,2,FALSE)</f>
        <v>Chicago White Sox</v>
      </c>
      <c r="I820">
        <v>5</v>
      </c>
      <c r="J820">
        <v>153</v>
      </c>
      <c r="K820">
        <v>75</v>
      </c>
      <c r="L820">
        <v>70</v>
      </c>
      <c r="M820">
        <v>83</v>
      </c>
      <c r="P820" t="s">
        <v>51</v>
      </c>
      <c r="Q820" s="5">
        <f>IF(Teams[[#This Row],[LgWin]]="Y", 1,
IF(Teams[[#This Row],[LgWin]] = "N", 0, " "))</f>
        <v>0</v>
      </c>
      <c r="R820" t="s">
        <v>51</v>
      </c>
      <c r="S820" s="5">
        <f>IF(Teams[[#This Row],[WSWin]]="Y", 1,
IF(Teams[[#This Row],[WSWin]] = "N", 0, " "))</f>
        <v>0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3">
      <c r="A821">
        <v>1927</v>
      </c>
      <c r="B821" s="5" t="b">
        <f>Teams[[#This Row],[yearID]]&gt;=1973</f>
        <v>0</v>
      </c>
      <c r="C821" s="5" t="b">
        <f>Teams[[#This Row],[yearID]]&gt;=1903</f>
        <v>1</v>
      </c>
      <c r="D821" t="s">
        <v>157</v>
      </c>
      <c r="E821" t="s">
        <v>161</v>
      </c>
      <c r="F821" t="s">
        <v>162</v>
      </c>
      <c r="G821" s="5" t="str">
        <f>VLOOKUP(Teams[[#This Row],[franchID]],TeamsFranchises!$A$2:$D$121,2,FALSE)</f>
        <v>Chicago Cubs</v>
      </c>
      <c r="I821">
        <v>4</v>
      </c>
      <c r="J821">
        <v>153</v>
      </c>
      <c r="K821">
        <v>78</v>
      </c>
      <c r="L821">
        <v>85</v>
      </c>
      <c r="M821">
        <v>68</v>
      </c>
      <c r="P821" t="s">
        <v>51</v>
      </c>
      <c r="Q821" s="5">
        <f>IF(Teams[[#This Row],[LgWin]]="Y", 1,
IF(Teams[[#This Row],[LgWin]] = "N", 0, " "))</f>
        <v>0</v>
      </c>
      <c r="R821" t="s">
        <v>51</v>
      </c>
      <c r="S821" s="5">
        <f>IF(Teams[[#This Row],[WSWin]]="Y", 1,
IF(Teams[[#This Row],[WSWin]] = "N", 0, " "))</f>
        <v>0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3">
      <c r="A822">
        <v>1927</v>
      </c>
      <c r="B822" s="5" t="b">
        <f>Teams[[#This Row],[yearID]]&gt;=1973</f>
        <v>0</v>
      </c>
      <c r="C822" s="5" t="b">
        <f>Teams[[#This Row],[yearID]]&gt;=1903</f>
        <v>1</v>
      </c>
      <c r="D822" t="s">
        <v>157</v>
      </c>
      <c r="E822" t="s">
        <v>167</v>
      </c>
      <c r="F822" t="s">
        <v>167</v>
      </c>
      <c r="G822" s="5" t="str">
        <f>VLOOKUP(Teams[[#This Row],[franchID]],TeamsFranchises!$A$2:$D$121,2,FALSE)</f>
        <v>Cincinnati Reds</v>
      </c>
      <c r="I822">
        <v>5</v>
      </c>
      <c r="J822">
        <v>153</v>
      </c>
      <c r="K822">
        <v>80</v>
      </c>
      <c r="L822">
        <v>75</v>
      </c>
      <c r="M822">
        <v>78</v>
      </c>
      <c r="P822" t="s">
        <v>51</v>
      </c>
      <c r="Q822" s="5">
        <f>IF(Teams[[#This Row],[LgWin]]="Y", 1,
IF(Teams[[#This Row],[LgWin]] = "N", 0, " "))</f>
        <v>0</v>
      </c>
      <c r="R822" t="s">
        <v>51</v>
      </c>
      <c r="S822" s="5">
        <f>IF(Teams[[#This Row],[WSWin]]="Y", 1,
IF(Teams[[#This Row],[WSWin]] = "N", 0, " "))</f>
        <v>0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3">
      <c r="A823">
        <v>1927</v>
      </c>
      <c r="B823" s="5" t="b">
        <f>Teams[[#This Row],[yearID]]&gt;=1973</f>
        <v>0</v>
      </c>
      <c r="C823" s="5" t="b">
        <f>Teams[[#This Row],[yearID]]&gt;=1903</f>
        <v>1</v>
      </c>
      <c r="D823" t="s">
        <v>410</v>
      </c>
      <c r="E823" t="s">
        <v>64</v>
      </c>
      <c r="F823" t="s">
        <v>64</v>
      </c>
      <c r="G823" s="5" t="str">
        <f>VLOOKUP(Teams[[#This Row],[franchID]],TeamsFranchises!$A$2:$D$121,2,FALSE)</f>
        <v>Cleveland Indians</v>
      </c>
      <c r="I823">
        <v>6</v>
      </c>
      <c r="J823">
        <v>153</v>
      </c>
      <c r="K823">
        <v>77</v>
      </c>
      <c r="L823">
        <v>66</v>
      </c>
      <c r="M823">
        <v>87</v>
      </c>
      <c r="P823" t="s">
        <v>51</v>
      </c>
      <c r="Q823" s="5">
        <f>IF(Teams[[#This Row],[LgWin]]="Y", 1,
IF(Teams[[#This Row],[LgWin]] = "N", 0, " "))</f>
        <v>0</v>
      </c>
      <c r="R823" t="s">
        <v>51</v>
      </c>
      <c r="S823" s="5">
        <f>IF(Teams[[#This Row],[WSWin]]="Y", 1,
IF(Teams[[#This Row],[WSWin]] = "N", 0, " "))</f>
        <v>0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3">
      <c r="A824">
        <v>1927</v>
      </c>
      <c r="B824" s="5" t="b">
        <f>Teams[[#This Row],[yearID]]&gt;=1973</f>
        <v>0</v>
      </c>
      <c r="C824" s="5" t="b">
        <f>Teams[[#This Row],[yearID]]&gt;=1903</f>
        <v>1</v>
      </c>
      <c r="D824" t="s">
        <v>410</v>
      </c>
      <c r="E824" t="s">
        <v>419</v>
      </c>
      <c r="F824" t="s">
        <v>419</v>
      </c>
      <c r="G824" s="5" t="str">
        <f>VLOOKUP(Teams[[#This Row],[franchID]],TeamsFranchises!$A$2:$D$121,2,FALSE)</f>
        <v>Detroit Tigers</v>
      </c>
      <c r="I824">
        <v>4</v>
      </c>
      <c r="J824">
        <v>156</v>
      </c>
      <c r="K824">
        <v>78</v>
      </c>
      <c r="L824">
        <v>82</v>
      </c>
      <c r="M824">
        <v>71</v>
      </c>
      <c r="P824" t="s">
        <v>51</v>
      </c>
      <c r="Q824" s="5">
        <f>IF(Teams[[#This Row],[LgWin]]="Y", 1,
IF(Teams[[#This Row],[LgWin]] = "N", 0, " "))</f>
        <v>0</v>
      </c>
      <c r="R824" t="s">
        <v>51</v>
      </c>
      <c r="S824" s="5">
        <f>IF(Teams[[#This Row],[WSWin]]="Y", 1,
IF(Teams[[#This Row],[WSWin]] = "N", 0, " "))</f>
        <v>0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3">
      <c r="A825">
        <v>1927</v>
      </c>
      <c r="B825" s="5" t="b">
        <f>Teams[[#This Row],[yearID]]&gt;=1973</f>
        <v>0</v>
      </c>
      <c r="C825" s="5" t="b">
        <f>Teams[[#This Row],[yearID]]&gt;=1903</f>
        <v>1</v>
      </c>
      <c r="D825" t="s">
        <v>157</v>
      </c>
      <c r="E825" t="s">
        <v>242</v>
      </c>
      <c r="F825" t="s">
        <v>243</v>
      </c>
      <c r="G825" s="5" t="str">
        <f>VLOOKUP(Teams[[#This Row],[franchID]],TeamsFranchises!$A$2:$D$121,2,FALSE)</f>
        <v>San Francisco Giants</v>
      </c>
      <c r="I825">
        <v>3</v>
      </c>
      <c r="J825">
        <v>155</v>
      </c>
      <c r="K825">
        <v>74</v>
      </c>
      <c r="L825">
        <v>92</v>
      </c>
      <c r="M825">
        <v>62</v>
      </c>
      <c r="P825" t="s">
        <v>51</v>
      </c>
      <c r="Q825" s="5">
        <f>IF(Teams[[#This Row],[LgWin]]="Y", 1,
IF(Teams[[#This Row],[LgWin]] = "N", 0, " "))</f>
        <v>0</v>
      </c>
      <c r="R825" t="s">
        <v>51</v>
      </c>
      <c r="S825" s="5">
        <f>IF(Teams[[#This Row],[WSWin]]="Y", 1,
IF(Teams[[#This Row],[WSWin]] = "N", 0, " "))</f>
        <v>0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3">
      <c r="A826">
        <v>1927</v>
      </c>
      <c r="B826" s="5" t="b">
        <f>Teams[[#This Row],[yearID]]&gt;=1973</f>
        <v>0</v>
      </c>
      <c r="C826" s="5" t="b">
        <f>Teams[[#This Row],[yearID]]&gt;=1903</f>
        <v>1</v>
      </c>
      <c r="D826" t="s">
        <v>410</v>
      </c>
      <c r="E826" t="s">
        <v>436</v>
      </c>
      <c r="F826" t="s">
        <v>412</v>
      </c>
      <c r="G826" s="5" t="str">
        <f>VLOOKUP(Teams[[#This Row],[franchID]],TeamsFranchises!$A$2:$D$121,2,FALSE)</f>
        <v>New York Yankees</v>
      </c>
      <c r="I826">
        <v>1</v>
      </c>
      <c r="J826">
        <v>155</v>
      </c>
      <c r="K826">
        <v>77</v>
      </c>
      <c r="L826">
        <v>110</v>
      </c>
      <c r="M826">
        <v>44</v>
      </c>
      <c r="P826" t="s">
        <v>76</v>
      </c>
      <c r="Q826" s="5">
        <f>IF(Teams[[#This Row],[LgWin]]="Y", 1,
IF(Teams[[#This Row],[LgWin]] = "N", 0, " "))</f>
        <v>1</v>
      </c>
      <c r="R826" t="s">
        <v>76</v>
      </c>
      <c r="S826" s="5">
        <f>IF(Teams[[#This Row],[WSWin]]="Y", 1,
IF(Teams[[#This Row],[WSWin]] = "N", 0, " "))</f>
        <v>1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3">
      <c r="A827">
        <v>1927</v>
      </c>
      <c r="B827" s="5" t="b">
        <f>Teams[[#This Row],[yearID]]&gt;=1973</f>
        <v>0</v>
      </c>
      <c r="C827" s="5" t="b">
        <f>Teams[[#This Row],[yearID]]&gt;=1903</f>
        <v>1</v>
      </c>
      <c r="D827" t="s">
        <v>410</v>
      </c>
      <c r="E827" t="s">
        <v>226</v>
      </c>
      <c r="F827" t="s">
        <v>423</v>
      </c>
      <c r="G827" s="5" t="str">
        <f>VLOOKUP(Teams[[#This Row],[franchID]],TeamsFranchises!$A$2:$D$121,2,FALSE)</f>
        <v>Oakland Athletics</v>
      </c>
      <c r="I827">
        <v>2</v>
      </c>
      <c r="J827">
        <v>155</v>
      </c>
      <c r="K827">
        <v>77</v>
      </c>
      <c r="L827">
        <v>91</v>
      </c>
      <c r="M827">
        <v>63</v>
      </c>
      <c r="P827" t="s">
        <v>51</v>
      </c>
      <c r="Q827" s="5">
        <f>IF(Teams[[#This Row],[LgWin]]="Y", 1,
IF(Teams[[#This Row],[LgWin]] = "N", 0, " "))</f>
        <v>0</v>
      </c>
      <c r="R827" t="s">
        <v>51</v>
      </c>
      <c r="S827" s="5">
        <f>IF(Teams[[#This Row],[WSWin]]="Y", 1,
IF(Teams[[#This Row],[WSWin]] = "N", 0, " "))</f>
        <v>0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3">
      <c r="A828">
        <v>1927</v>
      </c>
      <c r="B828" s="5" t="b">
        <f>Teams[[#This Row],[yearID]]&gt;=1973</f>
        <v>0</v>
      </c>
      <c r="C828" s="5" t="b">
        <f>Teams[[#This Row],[yearID]]&gt;=1903</f>
        <v>1</v>
      </c>
      <c r="D828" t="s">
        <v>157</v>
      </c>
      <c r="E828" t="s">
        <v>122</v>
      </c>
      <c r="F828" t="s">
        <v>122</v>
      </c>
      <c r="G828" s="5" t="str">
        <f>VLOOKUP(Teams[[#This Row],[franchID]],TeamsFranchises!$A$2:$D$121,2,FALSE)</f>
        <v>Philadelphia Phillies</v>
      </c>
      <c r="I828">
        <v>8</v>
      </c>
      <c r="J828">
        <v>155</v>
      </c>
      <c r="K828">
        <v>78</v>
      </c>
      <c r="L828">
        <v>51</v>
      </c>
      <c r="M828">
        <v>103</v>
      </c>
      <c r="P828" t="s">
        <v>51</v>
      </c>
      <c r="Q828" s="5">
        <f>IF(Teams[[#This Row],[LgWin]]="Y", 1,
IF(Teams[[#This Row],[LgWin]] = "N", 0, " "))</f>
        <v>0</v>
      </c>
      <c r="R828" t="s">
        <v>51</v>
      </c>
      <c r="S828" s="5">
        <f>IF(Teams[[#This Row],[WSWin]]="Y", 1,
IF(Teams[[#This Row],[WSWin]] = "N", 0, " "))</f>
        <v>0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3">
      <c r="A829">
        <v>1927</v>
      </c>
      <c r="B829" s="5" t="b">
        <f>Teams[[#This Row],[yearID]]&gt;=1973</f>
        <v>0</v>
      </c>
      <c r="C829" s="5" t="b">
        <f>Teams[[#This Row],[yearID]]&gt;=1903</f>
        <v>1</v>
      </c>
      <c r="D829" t="s">
        <v>157</v>
      </c>
      <c r="E829" t="s">
        <v>229</v>
      </c>
      <c r="F829" t="s">
        <v>229</v>
      </c>
      <c r="G829" s="5" t="str">
        <f>VLOOKUP(Teams[[#This Row],[franchID]],TeamsFranchises!$A$2:$D$121,2,FALSE)</f>
        <v>Pittsburgh Pirates</v>
      </c>
      <c r="I829">
        <v>1</v>
      </c>
      <c r="J829">
        <v>156</v>
      </c>
      <c r="K829">
        <v>79</v>
      </c>
      <c r="L829">
        <v>94</v>
      </c>
      <c r="M829">
        <v>60</v>
      </c>
      <c r="P829" t="s">
        <v>76</v>
      </c>
      <c r="Q829" s="5">
        <f>IF(Teams[[#This Row],[LgWin]]="Y", 1,
IF(Teams[[#This Row],[LgWin]] = "N", 0, " "))</f>
        <v>1</v>
      </c>
      <c r="R829" t="s">
        <v>51</v>
      </c>
      <c r="S829" s="5">
        <f>IF(Teams[[#This Row],[WSWin]]="Y", 1,
IF(Teams[[#This Row],[WSWin]] = "N", 0, " "))</f>
        <v>0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3">
      <c r="A830">
        <v>1927</v>
      </c>
      <c r="B830" s="5" t="b">
        <f>Teams[[#This Row],[yearID]]&gt;=1973</f>
        <v>0</v>
      </c>
      <c r="C830" s="5" t="b">
        <f>Teams[[#This Row],[yearID]]&gt;=1903</f>
        <v>1</v>
      </c>
      <c r="D830" t="s">
        <v>410</v>
      </c>
      <c r="E830" t="s">
        <v>431</v>
      </c>
      <c r="F830" t="s">
        <v>95</v>
      </c>
      <c r="G830" s="5" t="str">
        <f>VLOOKUP(Teams[[#This Row],[franchID]],TeamsFranchises!$A$2:$D$121,2,FALSE)</f>
        <v>Baltimore Orioles</v>
      </c>
      <c r="I830">
        <v>7</v>
      </c>
      <c r="J830">
        <v>155</v>
      </c>
      <c r="K830">
        <v>78</v>
      </c>
      <c r="L830">
        <v>59</v>
      </c>
      <c r="M830">
        <v>94</v>
      </c>
      <c r="P830" t="s">
        <v>51</v>
      </c>
      <c r="Q830" s="5">
        <f>IF(Teams[[#This Row],[LgWin]]="Y", 1,
IF(Teams[[#This Row],[LgWin]] = "N", 0, " "))</f>
        <v>0</v>
      </c>
      <c r="R830" t="s">
        <v>51</v>
      </c>
      <c r="S830" s="5">
        <f>IF(Teams[[#This Row],[WSWin]]="Y", 1,
IF(Teams[[#This Row],[WSWin]] = "N", 0, " "))</f>
        <v>0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3">
      <c r="A831">
        <v>1927</v>
      </c>
      <c r="B831" s="5" t="b">
        <f>Teams[[#This Row],[yearID]]&gt;=1973</f>
        <v>0</v>
      </c>
      <c r="C831" s="5" t="b">
        <f>Teams[[#This Row],[yearID]]&gt;=1903</f>
        <v>1</v>
      </c>
      <c r="D831" t="s">
        <v>157</v>
      </c>
      <c r="E831" t="s">
        <v>396</v>
      </c>
      <c r="F831" t="s">
        <v>154</v>
      </c>
      <c r="G831" s="5" t="str">
        <f>VLOOKUP(Teams[[#This Row],[franchID]],TeamsFranchises!$A$2:$D$121,2,FALSE)</f>
        <v>St. Louis Cardinals</v>
      </c>
      <c r="I831">
        <v>2</v>
      </c>
      <c r="J831">
        <v>153</v>
      </c>
      <c r="K831">
        <v>80</v>
      </c>
      <c r="L831">
        <v>92</v>
      </c>
      <c r="M831">
        <v>61</v>
      </c>
      <c r="P831" t="s">
        <v>51</v>
      </c>
      <c r="Q831" s="5">
        <f>IF(Teams[[#This Row],[LgWin]]="Y", 1,
IF(Teams[[#This Row],[LgWin]] = "N", 0, " "))</f>
        <v>0</v>
      </c>
      <c r="R831" t="s">
        <v>51</v>
      </c>
      <c r="S831" s="5">
        <f>IF(Teams[[#This Row],[WSWin]]="Y", 1,
IF(Teams[[#This Row],[WSWin]] = "N", 0, " "))</f>
        <v>0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3">
      <c r="A832">
        <v>1927</v>
      </c>
      <c r="B832" s="5" t="b">
        <f>Teams[[#This Row],[yearID]]&gt;=1973</f>
        <v>0</v>
      </c>
      <c r="C832" s="5" t="b">
        <f>Teams[[#This Row],[yearID]]&gt;=1903</f>
        <v>1</v>
      </c>
      <c r="D832" t="s">
        <v>410</v>
      </c>
      <c r="E832" t="s">
        <v>425</v>
      </c>
      <c r="F832" t="s">
        <v>426</v>
      </c>
      <c r="G832" s="5" t="str">
        <f>VLOOKUP(Teams[[#This Row],[franchID]],TeamsFranchises!$A$2:$D$121,2,FALSE)</f>
        <v>Minnesota Twins</v>
      </c>
      <c r="I832">
        <v>3</v>
      </c>
      <c r="J832">
        <v>157</v>
      </c>
      <c r="K832">
        <v>79</v>
      </c>
      <c r="L832">
        <v>85</v>
      </c>
      <c r="M832">
        <v>69</v>
      </c>
      <c r="P832" t="s">
        <v>51</v>
      </c>
      <c r="Q832" s="5">
        <f>IF(Teams[[#This Row],[LgWin]]="Y", 1,
IF(Teams[[#This Row],[LgWin]] = "N", 0, " "))</f>
        <v>0</v>
      </c>
      <c r="R832" t="s">
        <v>51</v>
      </c>
      <c r="S832" s="5">
        <f>IF(Teams[[#This Row],[WSWin]]="Y", 1,
IF(Teams[[#This Row],[WSWin]] = "N", 0, " "))</f>
        <v>0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3">
      <c r="A833">
        <v>1928</v>
      </c>
      <c r="B833" s="5" t="b">
        <f>Teams[[#This Row],[yearID]]&gt;=1973</f>
        <v>0</v>
      </c>
      <c r="C833" s="5" t="b">
        <f>Teams[[#This Row],[yearID]]&gt;=1903</f>
        <v>1</v>
      </c>
      <c r="D833" t="s">
        <v>410</v>
      </c>
      <c r="E833" t="s">
        <v>54</v>
      </c>
      <c r="F833" t="s">
        <v>54</v>
      </c>
      <c r="G833" s="5" t="str">
        <f>VLOOKUP(Teams[[#This Row],[franchID]],TeamsFranchises!$A$2:$D$121,2,FALSE)</f>
        <v>Boston Red Sox</v>
      </c>
      <c r="I833">
        <v>8</v>
      </c>
      <c r="J833">
        <v>154</v>
      </c>
      <c r="K833">
        <v>74</v>
      </c>
      <c r="L833">
        <v>57</v>
      </c>
      <c r="M833">
        <v>96</v>
      </c>
      <c r="P833" t="s">
        <v>51</v>
      </c>
      <c r="Q833" s="5">
        <f>IF(Teams[[#This Row],[LgWin]]="Y", 1,
IF(Teams[[#This Row],[LgWin]] = "N", 0, " "))</f>
        <v>0</v>
      </c>
      <c r="R833" t="s">
        <v>51</v>
      </c>
      <c r="S833" s="5">
        <f>IF(Teams[[#This Row],[WSWin]]="Y", 1,
IF(Teams[[#This Row],[WSWin]] = "N", 0, " "))</f>
        <v>0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3">
      <c r="A834">
        <v>1928</v>
      </c>
      <c r="B834" s="5" t="b">
        <f>Teams[[#This Row],[yearID]]&gt;=1973</f>
        <v>0</v>
      </c>
      <c r="C834" s="5" t="b">
        <f>Teams[[#This Row],[yearID]]&gt;=1903</f>
        <v>1</v>
      </c>
      <c r="D834" t="s">
        <v>157</v>
      </c>
      <c r="E834" t="s">
        <v>262</v>
      </c>
      <c r="F834" t="s">
        <v>260</v>
      </c>
      <c r="G834" s="5" t="str">
        <f>VLOOKUP(Teams[[#This Row],[franchID]],TeamsFranchises!$A$2:$D$121,2,FALSE)</f>
        <v>Los Angeles Dodgers</v>
      </c>
      <c r="I834">
        <v>6</v>
      </c>
      <c r="J834">
        <v>155</v>
      </c>
      <c r="K834">
        <v>77</v>
      </c>
      <c r="L834">
        <v>77</v>
      </c>
      <c r="M834">
        <v>76</v>
      </c>
      <c r="P834" t="s">
        <v>51</v>
      </c>
      <c r="Q834" s="5">
        <f>IF(Teams[[#This Row],[LgWin]]="Y", 1,
IF(Teams[[#This Row],[LgWin]] = "N", 0, " "))</f>
        <v>0</v>
      </c>
      <c r="R834" t="s">
        <v>51</v>
      </c>
      <c r="S834" s="5">
        <f>IF(Teams[[#This Row],[WSWin]]="Y", 1,
IF(Teams[[#This Row],[WSWin]] = "N", 0, " "))</f>
        <v>0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3">
      <c r="A835">
        <v>1928</v>
      </c>
      <c r="B835" s="5" t="b">
        <f>Teams[[#This Row],[yearID]]&gt;=1973</f>
        <v>0</v>
      </c>
      <c r="C835" s="5" t="b">
        <f>Teams[[#This Row],[yearID]]&gt;=1903</f>
        <v>1</v>
      </c>
      <c r="D835" t="s">
        <v>157</v>
      </c>
      <c r="E835" t="s">
        <v>158</v>
      </c>
      <c r="F835" t="s">
        <v>159</v>
      </c>
      <c r="G835" s="5" t="str">
        <f>VLOOKUP(Teams[[#This Row],[franchID]],TeamsFranchises!$A$2:$D$121,2,FALSE)</f>
        <v>Atlanta Braves</v>
      </c>
      <c r="I835">
        <v>7</v>
      </c>
      <c r="J835">
        <v>153</v>
      </c>
      <c r="K835">
        <v>76</v>
      </c>
      <c r="L835">
        <v>50</v>
      </c>
      <c r="M835">
        <v>103</v>
      </c>
      <c r="P835" t="s">
        <v>51</v>
      </c>
      <c r="Q835" s="5">
        <f>IF(Teams[[#This Row],[LgWin]]="Y", 1,
IF(Teams[[#This Row],[LgWin]] = "N", 0, " "))</f>
        <v>0</v>
      </c>
      <c r="R835" t="s">
        <v>51</v>
      </c>
      <c r="S835" s="5">
        <f>IF(Teams[[#This Row],[WSWin]]="Y", 1,
IF(Teams[[#This Row],[WSWin]] = "N", 0, " "))</f>
        <v>0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3">
      <c r="A836">
        <v>1928</v>
      </c>
      <c r="B836" s="5" t="b">
        <f>Teams[[#This Row],[yearID]]&gt;=1973</f>
        <v>0</v>
      </c>
      <c r="C836" s="5" t="b">
        <f>Teams[[#This Row],[yearID]]&gt;=1903</f>
        <v>1</v>
      </c>
      <c r="D836" t="s">
        <v>410</v>
      </c>
      <c r="E836" t="s">
        <v>415</v>
      </c>
      <c r="F836" t="s">
        <v>416</v>
      </c>
      <c r="G836" s="5" t="str">
        <f>VLOOKUP(Teams[[#This Row],[franchID]],TeamsFranchises!$A$2:$D$121,2,FALSE)</f>
        <v>Chicago White Sox</v>
      </c>
      <c r="I836">
        <v>5</v>
      </c>
      <c r="J836">
        <v>155</v>
      </c>
      <c r="K836">
        <v>78</v>
      </c>
      <c r="L836">
        <v>72</v>
      </c>
      <c r="M836">
        <v>82</v>
      </c>
      <c r="P836" t="s">
        <v>51</v>
      </c>
      <c r="Q836" s="5">
        <f>IF(Teams[[#This Row],[LgWin]]="Y", 1,
IF(Teams[[#This Row],[LgWin]] = "N", 0, " "))</f>
        <v>0</v>
      </c>
      <c r="R836" t="s">
        <v>51</v>
      </c>
      <c r="S836" s="5">
        <f>IF(Teams[[#This Row],[WSWin]]="Y", 1,
IF(Teams[[#This Row],[WSWin]] = "N", 0, " "))</f>
        <v>0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3">
      <c r="A837">
        <v>1928</v>
      </c>
      <c r="B837" s="5" t="b">
        <f>Teams[[#This Row],[yearID]]&gt;=1973</f>
        <v>0</v>
      </c>
      <c r="C837" s="5" t="b">
        <f>Teams[[#This Row],[yearID]]&gt;=1903</f>
        <v>1</v>
      </c>
      <c r="D837" t="s">
        <v>157</v>
      </c>
      <c r="E837" t="s">
        <v>161</v>
      </c>
      <c r="F837" t="s">
        <v>162</v>
      </c>
      <c r="G837" s="5" t="str">
        <f>VLOOKUP(Teams[[#This Row],[franchID]],TeamsFranchises!$A$2:$D$121,2,FALSE)</f>
        <v>Chicago Cubs</v>
      </c>
      <c r="I837">
        <v>3</v>
      </c>
      <c r="J837">
        <v>154</v>
      </c>
      <c r="K837">
        <v>77</v>
      </c>
      <c r="L837">
        <v>91</v>
      </c>
      <c r="M837">
        <v>63</v>
      </c>
      <c r="P837" t="s">
        <v>51</v>
      </c>
      <c r="Q837" s="5">
        <f>IF(Teams[[#This Row],[LgWin]]="Y", 1,
IF(Teams[[#This Row],[LgWin]] = "N", 0, " "))</f>
        <v>0</v>
      </c>
      <c r="R837" t="s">
        <v>51</v>
      </c>
      <c r="S837" s="5">
        <f>IF(Teams[[#This Row],[WSWin]]="Y", 1,
IF(Teams[[#This Row],[WSWin]] = "N", 0, " "))</f>
        <v>0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3">
      <c r="A838">
        <v>1928</v>
      </c>
      <c r="B838" s="5" t="b">
        <f>Teams[[#This Row],[yearID]]&gt;=1973</f>
        <v>0</v>
      </c>
      <c r="C838" s="5" t="b">
        <f>Teams[[#This Row],[yearID]]&gt;=1903</f>
        <v>1</v>
      </c>
      <c r="D838" t="s">
        <v>157</v>
      </c>
      <c r="E838" t="s">
        <v>167</v>
      </c>
      <c r="F838" t="s">
        <v>167</v>
      </c>
      <c r="G838" s="5" t="str">
        <f>VLOOKUP(Teams[[#This Row],[franchID]],TeamsFranchises!$A$2:$D$121,2,FALSE)</f>
        <v>Cincinnati Reds</v>
      </c>
      <c r="I838">
        <v>5</v>
      </c>
      <c r="J838">
        <v>153</v>
      </c>
      <c r="K838">
        <v>78</v>
      </c>
      <c r="L838">
        <v>78</v>
      </c>
      <c r="M838">
        <v>74</v>
      </c>
      <c r="P838" t="s">
        <v>51</v>
      </c>
      <c r="Q838" s="5">
        <f>IF(Teams[[#This Row],[LgWin]]="Y", 1,
IF(Teams[[#This Row],[LgWin]] = "N", 0, " "))</f>
        <v>0</v>
      </c>
      <c r="R838" t="s">
        <v>51</v>
      </c>
      <c r="S838" s="5">
        <f>IF(Teams[[#This Row],[WSWin]]="Y", 1,
IF(Teams[[#This Row],[WSWin]] = "N", 0, " "))</f>
        <v>0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3">
      <c r="A839">
        <v>1928</v>
      </c>
      <c r="B839" s="5" t="b">
        <f>Teams[[#This Row],[yearID]]&gt;=1973</f>
        <v>0</v>
      </c>
      <c r="C839" s="5" t="b">
        <f>Teams[[#This Row],[yearID]]&gt;=1903</f>
        <v>1</v>
      </c>
      <c r="D839" t="s">
        <v>410</v>
      </c>
      <c r="E839" t="s">
        <v>64</v>
      </c>
      <c r="F839" t="s">
        <v>64</v>
      </c>
      <c r="G839" s="5" t="str">
        <f>VLOOKUP(Teams[[#This Row],[franchID]],TeamsFranchises!$A$2:$D$121,2,FALSE)</f>
        <v>Cleveland Indians</v>
      </c>
      <c r="I839">
        <v>7</v>
      </c>
      <c r="J839">
        <v>155</v>
      </c>
      <c r="K839">
        <v>77</v>
      </c>
      <c r="L839">
        <v>62</v>
      </c>
      <c r="M839">
        <v>92</v>
      </c>
      <c r="P839" t="s">
        <v>51</v>
      </c>
      <c r="Q839" s="5">
        <f>IF(Teams[[#This Row],[LgWin]]="Y", 1,
IF(Teams[[#This Row],[LgWin]] = "N", 0, " "))</f>
        <v>0</v>
      </c>
      <c r="R839" t="s">
        <v>51</v>
      </c>
      <c r="S839" s="5">
        <f>IF(Teams[[#This Row],[WSWin]]="Y", 1,
IF(Teams[[#This Row],[WSWin]] = "N", 0, " "))</f>
        <v>0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3">
      <c r="A840">
        <v>1928</v>
      </c>
      <c r="B840" s="5" t="b">
        <f>Teams[[#This Row],[yearID]]&gt;=1973</f>
        <v>0</v>
      </c>
      <c r="C840" s="5" t="b">
        <f>Teams[[#This Row],[yearID]]&gt;=1903</f>
        <v>1</v>
      </c>
      <c r="D840" t="s">
        <v>410</v>
      </c>
      <c r="E840" t="s">
        <v>419</v>
      </c>
      <c r="F840" t="s">
        <v>419</v>
      </c>
      <c r="G840" s="5" t="str">
        <f>VLOOKUP(Teams[[#This Row],[franchID]],TeamsFranchises!$A$2:$D$121,2,FALSE)</f>
        <v>Detroit Tigers</v>
      </c>
      <c r="I840">
        <v>6</v>
      </c>
      <c r="J840">
        <v>154</v>
      </c>
      <c r="K840">
        <v>77</v>
      </c>
      <c r="L840">
        <v>68</v>
      </c>
      <c r="M840">
        <v>86</v>
      </c>
      <c r="P840" t="s">
        <v>51</v>
      </c>
      <c r="Q840" s="5">
        <f>IF(Teams[[#This Row],[LgWin]]="Y", 1,
IF(Teams[[#This Row],[LgWin]] = "N", 0, " "))</f>
        <v>0</v>
      </c>
      <c r="R840" t="s">
        <v>51</v>
      </c>
      <c r="S840" s="5">
        <f>IF(Teams[[#This Row],[WSWin]]="Y", 1,
IF(Teams[[#This Row],[WSWin]] = "N", 0, " "))</f>
        <v>0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3">
      <c r="A841">
        <v>1928</v>
      </c>
      <c r="B841" s="5" t="b">
        <f>Teams[[#This Row],[yearID]]&gt;=1973</f>
        <v>0</v>
      </c>
      <c r="C841" s="5" t="b">
        <f>Teams[[#This Row],[yearID]]&gt;=1903</f>
        <v>1</v>
      </c>
      <c r="D841" t="s">
        <v>157</v>
      </c>
      <c r="E841" t="s">
        <v>242</v>
      </c>
      <c r="F841" t="s">
        <v>243</v>
      </c>
      <c r="G841" s="5" t="str">
        <f>VLOOKUP(Teams[[#This Row],[franchID]],TeamsFranchises!$A$2:$D$121,2,FALSE)</f>
        <v>San Francisco Giants</v>
      </c>
      <c r="I841">
        <v>2</v>
      </c>
      <c r="J841">
        <v>155</v>
      </c>
      <c r="K841">
        <v>77</v>
      </c>
      <c r="L841">
        <v>93</v>
      </c>
      <c r="M841">
        <v>61</v>
      </c>
      <c r="P841" t="s">
        <v>51</v>
      </c>
      <c r="Q841" s="5">
        <f>IF(Teams[[#This Row],[LgWin]]="Y", 1,
IF(Teams[[#This Row],[LgWin]] = "N", 0, " "))</f>
        <v>0</v>
      </c>
      <c r="R841" t="s">
        <v>51</v>
      </c>
      <c r="S841" s="5">
        <f>IF(Teams[[#This Row],[WSWin]]="Y", 1,
IF(Teams[[#This Row],[WSWin]] = "N", 0, " "))</f>
        <v>0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3">
      <c r="A842">
        <v>1928</v>
      </c>
      <c r="B842" s="5" t="b">
        <f>Teams[[#This Row],[yearID]]&gt;=1973</f>
        <v>0</v>
      </c>
      <c r="C842" s="5" t="b">
        <f>Teams[[#This Row],[yearID]]&gt;=1903</f>
        <v>1</v>
      </c>
      <c r="D842" t="s">
        <v>410</v>
      </c>
      <c r="E842" t="s">
        <v>436</v>
      </c>
      <c r="F842" t="s">
        <v>412</v>
      </c>
      <c r="G842" s="5" t="str">
        <f>VLOOKUP(Teams[[#This Row],[franchID]],TeamsFranchises!$A$2:$D$121,2,FALSE)</f>
        <v>New York Yankees</v>
      </c>
      <c r="I842">
        <v>1</v>
      </c>
      <c r="J842">
        <v>154</v>
      </c>
      <c r="K842">
        <v>77</v>
      </c>
      <c r="L842">
        <v>101</v>
      </c>
      <c r="M842">
        <v>53</v>
      </c>
      <c r="P842" t="s">
        <v>76</v>
      </c>
      <c r="Q842" s="5">
        <f>IF(Teams[[#This Row],[LgWin]]="Y", 1,
IF(Teams[[#This Row],[LgWin]] = "N", 0, " "))</f>
        <v>1</v>
      </c>
      <c r="R842" t="s">
        <v>76</v>
      </c>
      <c r="S842" s="5">
        <f>IF(Teams[[#This Row],[WSWin]]="Y", 1,
IF(Teams[[#This Row],[WSWin]] = "N", 0, " "))</f>
        <v>1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3">
      <c r="A843">
        <v>1928</v>
      </c>
      <c r="B843" s="5" t="b">
        <f>Teams[[#This Row],[yearID]]&gt;=1973</f>
        <v>0</v>
      </c>
      <c r="C843" s="5" t="b">
        <f>Teams[[#This Row],[yearID]]&gt;=1903</f>
        <v>1</v>
      </c>
      <c r="D843" t="s">
        <v>410</v>
      </c>
      <c r="E843" t="s">
        <v>226</v>
      </c>
      <c r="F843" t="s">
        <v>423</v>
      </c>
      <c r="G843" s="5" t="str">
        <f>VLOOKUP(Teams[[#This Row],[franchID]],TeamsFranchises!$A$2:$D$121,2,FALSE)</f>
        <v>Oakland Athletics</v>
      </c>
      <c r="I843">
        <v>2</v>
      </c>
      <c r="J843">
        <v>153</v>
      </c>
      <c r="K843">
        <v>77</v>
      </c>
      <c r="L843">
        <v>98</v>
      </c>
      <c r="M843">
        <v>55</v>
      </c>
      <c r="P843" t="s">
        <v>51</v>
      </c>
      <c r="Q843" s="5">
        <f>IF(Teams[[#This Row],[LgWin]]="Y", 1,
IF(Teams[[#This Row],[LgWin]] = "N", 0, " "))</f>
        <v>0</v>
      </c>
      <c r="R843" t="s">
        <v>51</v>
      </c>
      <c r="S843" s="5">
        <f>IF(Teams[[#This Row],[WSWin]]="Y", 1,
IF(Teams[[#This Row],[WSWin]] = "N", 0, " "))</f>
        <v>0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3">
      <c r="A844">
        <v>1928</v>
      </c>
      <c r="B844" s="5" t="b">
        <f>Teams[[#This Row],[yearID]]&gt;=1973</f>
        <v>0</v>
      </c>
      <c r="C844" s="5" t="b">
        <f>Teams[[#This Row],[yearID]]&gt;=1903</f>
        <v>1</v>
      </c>
      <c r="D844" t="s">
        <v>157</v>
      </c>
      <c r="E844" t="s">
        <v>122</v>
      </c>
      <c r="F844" t="s">
        <v>122</v>
      </c>
      <c r="G844" s="5" t="str">
        <f>VLOOKUP(Teams[[#This Row],[franchID]],TeamsFranchises!$A$2:$D$121,2,FALSE)</f>
        <v>Philadelphia Phillies</v>
      </c>
      <c r="I844">
        <v>8</v>
      </c>
      <c r="J844">
        <v>152</v>
      </c>
      <c r="K844">
        <v>75</v>
      </c>
      <c r="L844">
        <v>43</v>
      </c>
      <c r="M844">
        <v>109</v>
      </c>
      <c r="P844" t="s">
        <v>51</v>
      </c>
      <c r="Q844" s="5">
        <f>IF(Teams[[#This Row],[LgWin]]="Y", 1,
IF(Teams[[#This Row],[LgWin]] = "N", 0, " "))</f>
        <v>0</v>
      </c>
      <c r="R844" t="s">
        <v>51</v>
      </c>
      <c r="S844" s="5">
        <f>IF(Teams[[#This Row],[WSWin]]="Y", 1,
IF(Teams[[#This Row],[WSWin]] = "N", 0, " "))</f>
        <v>0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3">
      <c r="A845">
        <v>1928</v>
      </c>
      <c r="B845" s="5" t="b">
        <f>Teams[[#This Row],[yearID]]&gt;=1973</f>
        <v>0</v>
      </c>
      <c r="C845" s="5" t="b">
        <f>Teams[[#This Row],[yearID]]&gt;=1903</f>
        <v>1</v>
      </c>
      <c r="D845" t="s">
        <v>157</v>
      </c>
      <c r="E845" t="s">
        <v>229</v>
      </c>
      <c r="F845" t="s">
        <v>229</v>
      </c>
      <c r="G845" s="5" t="str">
        <f>VLOOKUP(Teams[[#This Row],[franchID]],TeamsFranchises!$A$2:$D$121,2,FALSE)</f>
        <v>Pittsburgh Pirates</v>
      </c>
      <c r="I845">
        <v>4</v>
      </c>
      <c r="J845">
        <v>152</v>
      </c>
      <c r="K845">
        <v>77</v>
      </c>
      <c r="L845">
        <v>85</v>
      </c>
      <c r="M845">
        <v>67</v>
      </c>
      <c r="P845" t="s">
        <v>51</v>
      </c>
      <c r="Q845" s="5">
        <f>IF(Teams[[#This Row],[LgWin]]="Y", 1,
IF(Teams[[#This Row],[LgWin]] = "N", 0, " "))</f>
        <v>0</v>
      </c>
      <c r="R845" t="s">
        <v>51</v>
      </c>
      <c r="S845" s="5">
        <f>IF(Teams[[#This Row],[WSWin]]="Y", 1,
IF(Teams[[#This Row],[WSWin]] = "N", 0, " "))</f>
        <v>0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3">
      <c r="A846">
        <v>1928</v>
      </c>
      <c r="B846" s="5" t="b">
        <f>Teams[[#This Row],[yearID]]&gt;=1973</f>
        <v>0</v>
      </c>
      <c r="C846" s="5" t="b">
        <f>Teams[[#This Row],[yearID]]&gt;=1903</f>
        <v>1</v>
      </c>
      <c r="D846" t="s">
        <v>410</v>
      </c>
      <c r="E846" t="s">
        <v>431</v>
      </c>
      <c r="F846" t="s">
        <v>95</v>
      </c>
      <c r="G846" s="5" t="str">
        <f>VLOOKUP(Teams[[#This Row],[franchID]],TeamsFranchises!$A$2:$D$121,2,FALSE)</f>
        <v>Baltimore Orioles</v>
      </c>
      <c r="I846">
        <v>3</v>
      </c>
      <c r="J846">
        <v>154</v>
      </c>
      <c r="K846">
        <v>77</v>
      </c>
      <c r="L846">
        <v>82</v>
      </c>
      <c r="M846">
        <v>72</v>
      </c>
      <c r="P846" t="s">
        <v>51</v>
      </c>
      <c r="Q846" s="5">
        <f>IF(Teams[[#This Row],[LgWin]]="Y", 1,
IF(Teams[[#This Row],[LgWin]] = "N", 0, " "))</f>
        <v>0</v>
      </c>
      <c r="R846" t="s">
        <v>51</v>
      </c>
      <c r="S846" s="5">
        <f>IF(Teams[[#This Row],[WSWin]]="Y", 1,
IF(Teams[[#This Row],[WSWin]] = "N", 0, " "))</f>
        <v>0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3">
      <c r="A847">
        <v>1928</v>
      </c>
      <c r="B847" s="5" t="b">
        <f>Teams[[#This Row],[yearID]]&gt;=1973</f>
        <v>0</v>
      </c>
      <c r="C847" s="5" t="b">
        <f>Teams[[#This Row],[yearID]]&gt;=1903</f>
        <v>1</v>
      </c>
      <c r="D847" t="s">
        <v>157</v>
      </c>
      <c r="E847" t="s">
        <v>396</v>
      </c>
      <c r="F847" t="s">
        <v>154</v>
      </c>
      <c r="G847" s="5" t="str">
        <f>VLOOKUP(Teams[[#This Row],[franchID]],TeamsFranchises!$A$2:$D$121,2,FALSE)</f>
        <v>St. Louis Cardinals</v>
      </c>
      <c r="I847">
        <v>1</v>
      </c>
      <c r="J847">
        <v>154</v>
      </c>
      <c r="K847">
        <v>77</v>
      </c>
      <c r="L847">
        <v>95</v>
      </c>
      <c r="M847">
        <v>59</v>
      </c>
      <c r="P847" t="s">
        <v>76</v>
      </c>
      <c r="Q847" s="5">
        <f>IF(Teams[[#This Row],[LgWin]]="Y", 1,
IF(Teams[[#This Row],[LgWin]] = "N", 0, " "))</f>
        <v>1</v>
      </c>
      <c r="R847" t="s">
        <v>51</v>
      </c>
      <c r="S847" s="5">
        <f>IF(Teams[[#This Row],[WSWin]]="Y", 1,
IF(Teams[[#This Row],[WSWin]] = "N", 0, " "))</f>
        <v>0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3">
      <c r="A848">
        <v>1928</v>
      </c>
      <c r="B848" s="5" t="b">
        <f>Teams[[#This Row],[yearID]]&gt;=1973</f>
        <v>0</v>
      </c>
      <c r="C848" s="5" t="b">
        <f>Teams[[#This Row],[yearID]]&gt;=1903</f>
        <v>1</v>
      </c>
      <c r="D848" t="s">
        <v>410</v>
      </c>
      <c r="E848" t="s">
        <v>425</v>
      </c>
      <c r="F848" t="s">
        <v>426</v>
      </c>
      <c r="G848" s="5" t="str">
        <f>VLOOKUP(Teams[[#This Row],[franchID]],TeamsFranchises!$A$2:$D$121,2,FALSE)</f>
        <v>Minnesota Twins</v>
      </c>
      <c r="I848">
        <v>4</v>
      </c>
      <c r="J848">
        <v>155</v>
      </c>
      <c r="K848">
        <v>80</v>
      </c>
      <c r="L848">
        <v>75</v>
      </c>
      <c r="M848">
        <v>79</v>
      </c>
      <c r="P848" t="s">
        <v>51</v>
      </c>
      <c r="Q848" s="5">
        <f>IF(Teams[[#This Row],[LgWin]]="Y", 1,
IF(Teams[[#This Row],[LgWin]] = "N", 0, " "))</f>
        <v>0</v>
      </c>
      <c r="R848" t="s">
        <v>51</v>
      </c>
      <c r="S848" s="5">
        <f>IF(Teams[[#This Row],[WSWin]]="Y", 1,
IF(Teams[[#This Row],[WSWin]] = "N", 0, " "))</f>
        <v>0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3">
      <c r="A849">
        <v>1929</v>
      </c>
      <c r="B849" s="5" t="b">
        <f>Teams[[#This Row],[yearID]]&gt;=1973</f>
        <v>0</v>
      </c>
      <c r="C849" s="5" t="b">
        <f>Teams[[#This Row],[yearID]]&gt;=1903</f>
        <v>1</v>
      </c>
      <c r="D849" t="s">
        <v>410</v>
      </c>
      <c r="E849" t="s">
        <v>54</v>
      </c>
      <c r="F849" t="s">
        <v>54</v>
      </c>
      <c r="G849" s="5" t="str">
        <f>VLOOKUP(Teams[[#This Row],[franchID]],TeamsFranchises!$A$2:$D$121,2,FALSE)</f>
        <v>Boston Red Sox</v>
      </c>
      <c r="I849">
        <v>8</v>
      </c>
      <c r="J849">
        <v>155</v>
      </c>
      <c r="K849">
        <v>78</v>
      </c>
      <c r="L849">
        <v>58</v>
      </c>
      <c r="M849">
        <v>96</v>
      </c>
      <c r="P849" t="s">
        <v>51</v>
      </c>
      <c r="Q849" s="5">
        <f>IF(Teams[[#This Row],[LgWin]]="Y", 1,
IF(Teams[[#This Row],[LgWin]] = "N", 0, " "))</f>
        <v>0</v>
      </c>
      <c r="R849" t="s">
        <v>51</v>
      </c>
      <c r="S849" s="5">
        <f>IF(Teams[[#This Row],[WSWin]]="Y", 1,
IF(Teams[[#This Row],[WSWin]] = "N", 0, " "))</f>
        <v>0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3">
      <c r="A850">
        <v>1929</v>
      </c>
      <c r="B850" s="5" t="b">
        <f>Teams[[#This Row],[yearID]]&gt;=1973</f>
        <v>0</v>
      </c>
      <c r="C850" s="5" t="b">
        <f>Teams[[#This Row],[yearID]]&gt;=1903</f>
        <v>1</v>
      </c>
      <c r="D850" t="s">
        <v>157</v>
      </c>
      <c r="E850" t="s">
        <v>262</v>
      </c>
      <c r="F850" t="s">
        <v>260</v>
      </c>
      <c r="G850" s="5" t="str">
        <f>VLOOKUP(Teams[[#This Row],[franchID]],TeamsFranchises!$A$2:$D$121,2,FALSE)</f>
        <v>Los Angeles Dodgers</v>
      </c>
      <c r="I850">
        <v>6</v>
      </c>
      <c r="J850">
        <v>153</v>
      </c>
      <c r="K850">
        <v>77</v>
      </c>
      <c r="L850">
        <v>70</v>
      </c>
      <c r="M850">
        <v>83</v>
      </c>
      <c r="P850" t="s">
        <v>51</v>
      </c>
      <c r="Q850" s="5">
        <f>IF(Teams[[#This Row],[LgWin]]="Y", 1,
IF(Teams[[#This Row],[LgWin]] = "N", 0, " "))</f>
        <v>0</v>
      </c>
      <c r="R850" t="s">
        <v>51</v>
      </c>
      <c r="S850" s="5">
        <f>IF(Teams[[#This Row],[WSWin]]="Y", 1,
IF(Teams[[#This Row],[WSWin]] = "N", 0, " "))</f>
        <v>0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3">
      <c r="A851">
        <v>1929</v>
      </c>
      <c r="B851" s="5" t="b">
        <f>Teams[[#This Row],[yearID]]&gt;=1973</f>
        <v>0</v>
      </c>
      <c r="C851" s="5" t="b">
        <f>Teams[[#This Row],[yearID]]&gt;=1903</f>
        <v>1</v>
      </c>
      <c r="D851" t="s">
        <v>157</v>
      </c>
      <c r="E851" t="s">
        <v>158</v>
      </c>
      <c r="F851" t="s">
        <v>159</v>
      </c>
      <c r="G851" s="5" t="str">
        <f>VLOOKUP(Teams[[#This Row],[franchID]],TeamsFranchises!$A$2:$D$121,2,FALSE)</f>
        <v>Atlanta Braves</v>
      </c>
      <c r="I851">
        <v>8</v>
      </c>
      <c r="J851">
        <v>154</v>
      </c>
      <c r="K851">
        <v>77</v>
      </c>
      <c r="L851">
        <v>56</v>
      </c>
      <c r="M851">
        <v>98</v>
      </c>
      <c r="P851" t="s">
        <v>51</v>
      </c>
      <c r="Q851" s="5">
        <f>IF(Teams[[#This Row],[LgWin]]="Y", 1,
IF(Teams[[#This Row],[LgWin]] = "N", 0, " "))</f>
        <v>0</v>
      </c>
      <c r="R851" t="s">
        <v>51</v>
      </c>
      <c r="S851" s="5">
        <f>IF(Teams[[#This Row],[WSWin]]="Y", 1,
IF(Teams[[#This Row],[WSWin]] = "N", 0, " "))</f>
        <v>0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3">
      <c r="A852">
        <v>1929</v>
      </c>
      <c r="B852" s="5" t="b">
        <f>Teams[[#This Row],[yearID]]&gt;=1973</f>
        <v>0</v>
      </c>
      <c r="C852" s="5" t="b">
        <f>Teams[[#This Row],[yearID]]&gt;=1903</f>
        <v>1</v>
      </c>
      <c r="D852" t="s">
        <v>410</v>
      </c>
      <c r="E852" t="s">
        <v>415</v>
      </c>
      <c r="F852" t="s">
        <v>416</v>
      </c>
      <c r="G852" s="5" t="str">
        <f>VLOOKUP(Teams[[#This Row],[franchID]],TeamsFranchises!$A$2:$D$121,2,FALSE)</f>
        <v>Chicago White Sox</v>
      </c>
      <c r="I852">
        <v>7</v>
      </c>
      <c r="J852">
        <v>152</v>
      </c>
      <c r="K852">
        <v>76</v>
      </c>
      <c r="L852">
        <v>59</v>
      </c>
      <c r="M852">
        <v>93</v>
      </c>
      <c r="P852" t="s">
        <v>51</v>
      </c>
      <c r="Q852" s="5">
        <f>IF(Teams[[#This Row],[LgWin]]="Y", 1,
IF(Teams[[#This Row],[LgWin]] = "N", 0, " "))</f>
        <v>0</v>
      </c>
      <c r="R852" t="s">
        <v>51</v>
      </c>
      <c r="S852" s="5">
        <f>IF(Teams[[#This Row],[WSWin]]="Y", 1,
IF(Teams[[#This Row],[WSWin]] = "N", 0, " "))</f>
        <v>0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3">
      <c r="A853">
        <v>1929</v>
      </c>
      <c r="B853" s="5" t="b">
        <f>Teams[[#This Row],[yearID]]&gt;=1973</f>
        <v>0</v>
      </c>
      <c r="C853" s="5" t="b">
        <f>Teams[[#This Row],[yearID]]&gt;=1903</f>
        <v>1</v>
      </c>
      <c r="D853" t="s">
        <v>157</v>
      </c>
      <c r="E853" t="s">
        <v>161</v>
      </c>
      <c r="F853" t="s">
        <v>162</v>
      </c>
      <c r="G853" s="5" t="str">
        <f>VLOOKUP(Teams[[#This Row],[franchID]],TeamsFranchises!$A$2:$D$121,2,FALSE)</f>
        <v>Chicago Cubs</v>
      </c>
      <c r="I853">
        <v>1</v>
      </c>
      <c r="J853">
        <v>156</v>
      </c>
      <c r="K853">
        <v>78</v>
      </c>
      <c r="L853">
        <v>98</v>
      </c>
      <c r="M853">
        <v>54</v>
      </c>
      <c r="P853" t="s">
        <v>76</v>
      </c>
      <c r="Q853" s="5">
        <f>IF(Teams[[#This Row],[LgWin]]="Y", 1,
IF(Teams[[#This Row],[LgWin]] = "N", 0, " "))</f>
        <v>1</v>
      </c>
      <c r="R853" t="s">
        <v>51</v>
      </c>
      <c r="S853" s="5">
        <f>IF(Teams[[#This Row],[WSWin]]="Y", 1,
IF(Teams[[#This Row],[WSWin]] = "N", 0, " "))</f>
        <v>0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3">
      <c r="A854">
        <v>1929</v>
      </c>
      <c r="B854" s="5" t="b">
        <f>Teams[[#This Row],[yearID]]&gt;=1973</f>
        <v>0</v>
      </c>
      <c r="C854" s="5" t="b">
        <f>Teams[[#This Row],[yearID]]&gt;=1903</f>
        <v>1</v>
      </c>
      <c r="D854" t="s">
        <v>157</v>
      </c>
      <c r="E854" t="s">
        <v>167</v>
      </c>
      <c r="F854" t="s">
        <v>167</v>
      </c>
      <c r="G854" s="5" t="str">
        <f>VLOOKUP(Teams[[#This Row],[franchID]],TeamsFranchises!$A$2:$D$121,2,FALSE)</f>
        <v>Cincinnati Reds</v>
      </c>
      <c r="I854">
        <v>7</v>
      </c>
      <c r="J854">
        <v>155</v>
      </c>
      <c r="K854">
        <v>78</v>
      </c>
      <c r="L854">
        <v>66</v>
      </c>
      <c r="M854">
        <v>88</v>
      </c>
      <c r="P854" t="s">
        <v>51</v>
      </c>
      <c r="Q854" s="5">
        <f>IF(Teams[[#This Row],[LgWin]]="Y", 1,
IF(Teams[[#This Row],[LgWin]] = "N", 0, " "))</f>
        <v>0</v>
      </c>
      <c r="R854" t="s">
        <v>51</v>
      </c>
      <c r="S854" s="5">
        <f>IF(Teams[[#This Row],[WSWin]]="Y", 1,
IF(Teams[[#This Row],[WSWin]] = "N", 0, " "))</f>
        <v>0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3">
      <c r="A855">
        <v>1929</v>
      </c>
      <c r="B855" s="5" t="b">
        <f>Teams[[#This Row],[yearID]]&gt;=1973</f>
        <v>0</v>
      </c>
      <c r="C855" s="5" t="b">
        <f>Teams[[#This Row],[yearID]]&gt;=1903</f>
        <v>1</v>
      </c>
      <c r="D855" t="s">
        <v>410</v>
      </c>
      <c r="E855" t="s">
        <v>64</v>
      </c>
      <c r="F855" t="s">
        <v>64</v>
      </c>
      <c r="G855" s="5" t="str">
        <f>VLOOKUP(Teams[[#This Row],[franchID]],TeamsFranchises!$A$2:$D$121,2,FALSE)</f>
        <v>Cleveland Indians</v>
      </c>
      <c r="I855">
        <v>3</v>
      </c>
      <c r="J855">
        <v>152</v>
      </c>
      <c r="K855">
        <v>76</v>
      </c>
      <c r="L855">
        <v>81</v>
      </c>
      <c r="M855">
        <v>71</v>
      </c>
      <c r="P855" t="s">
        <v>51</v>
      </c>
      <c r="Q855" s="5">
        <f>IF(Teams[[#This Row],[LgWin]]="Y", 1,
IF(Teams[[#This Row],[LgWin]] = "N", 0, " "))</f>
        <v>0</v>
      </c>
      <c r="R855" t="s">
        <v>51</v>
      </c>
      <c r="S855" s="5">
        <f>IF(Teams[[#This Row],[WSWin]]="Y", 1,
IF(Teams[[#This Row],[WSWin]] = "N", 0, " "))</f>
        <v>0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3">
      <c r="A856">
        <v>1929</v>
      </c>
      <c r="B856" s="5" t="b">
        <f>Teams[[#This Row],[yearID]]&gt;=1973</f>
        <v>0</v>
      </c>
      <c r="C856" s="5" t="b">
        <f>Teams[[#This Row],[yearID]]&gt;=1903</f>
        <v>1</v>
      </c>
      <c r="D856" t="s">
        <v>410</v>
      </c>
      <c r="E856" t="s">
        <v>419</v>
      </c>
      <c r="F856" t="s">
        <v>419</v>
      </c>
      <c r="G856" s="5" t="str">
        <f>VLOOKUP(Teams[[#This Row],[franchID]],TeamsFranchises!$A$2:$D$121,2,FALSE)</f>
        <v>Detroit Tigers</v>
      </c>
      <c r="I856">
        <v>6</v>
      </c>
      <c r="J856">
        <v>155</v>
      </c>
      <c r="K856">
        <v>77</v>
      </c>
      <c r="L856">
        <v>70</v>
      </c>
      <c r="M856">
        <v>84</v>
      </c>
      <c r="P856" t="s">
        <v>51</v>
      </c>
      <c r="Q856" s="5">
        <f>IF(Teams[[#This Row],[LgWin]]="Y", 1,
IF(Teams[[#This Row],[LgWin]] = "N", 0, " "))</f>
        <v>0</v>
      </c>
      <c r="R856" t="s">
        <v>51</v>
      </c>
      <c r="S856" s="5">
        <f>IF(Teams[[#This Row],[WSWin]]="Y", 1,
IF(Teams[[#This Row],[WSWin]] = "N", 0, " "))</f>
        <v>0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3">
      <c r="A857">
        <v>1929</v>
      </c>
      <c r="B857" s="5" t="b">
        <f>Teams[[#This Row],[yearID]]&gt;=1973</f>
        <v>0</v>
      </c>
      <c r="C857" s="5" t="b">
        <f>Teams[[#This Row],[yearID]]&gt;=1903</f>
        <v>1</v>
      </c>
      <c r="D857" t="s">
        <v>157</v>
      </c>
      <c r="E857" t="s">
        <v>242</v>
      </c>
      <c r="F857" t="s">
        <v>243</v>
      </c>
      <c r="G857" s="5" t="str">
        <f>VLOOKUP(Teams[[#This Row],[franchID]],TeamsFranchises!$A$2:$D$121,2,FALSE)</f>
        <v>San Francisco Giants</v>
      </c>
      <c r="I857">
        <v>3</v>
      </c>
      <c r="J857">
        <v>152</v>
      </c>
      <c r="K857">
        <v>77</v>
      </c>
      <c r="L857">
        <v>84</v>
      </c>
      <c r="M857">
        <v>67</v>
      </c>
      <c r="P857" t="s">
        <v>51</v>
      </c>
      <c r="Q857" s="5">
        <f>IF(Teams[[#This Row],[LgWin]]="Y", 1,
IF(Teams[[#This Row],[LgWin]] = "N", 0, " "))</f>
        <v>0</v>
      </c>
      <c r="R857" t="s">
        <v>51</v>
      </c>
      <c r="S857" s="5">
        <f>IF(Teams[[#This Row],[WSWin]]="Y", 1,
IF(Teams[[#This Row],[WSWin]] = "N", 0, " "))</f>
        <v>0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3">
      <c r="A858">
        <v>1929</v>
      </c>
      <c r="B858" s="5" t="b">
        <f>Teams[[#This Row],[yearID]]&gt;=1973</f>
        <v>0</v>
      </c>
      <c r="C858" s="5" t="b">
        <f>Teams[[#This Row],[yearID]]&gt;=1903</f>
        <v>1</v>
      </c>
      <c r="D858" t="s">
        <v>410</v>
      </c>
      <c r="E858" t="s">
        <v>436</v>
      </c>
      <c r="F858" t="s">
        <v>412</v>
      </c>
      <c r="G858" s="5" t="str">
        <f>VLOOKUP(Teams[[#This Row],[franchID]],TeamsFranchises!$A$2:$D$121,2,FALSE)</f>
        <v>New York Yankees</v>
      </c>
      <c r="I858">
        <v>2</v>
      </c>
      <c r="J858">
        <v>154</v>
      </c>
      <c r="K858">
        <v>77</v>
      </c>
      <c r="L858">
        <v>88</v>
      </c>
      <c r="M858">
        <v>66</v>
      </c>
      <c r="P858" t="s">
        <v>51</v>
      </c>
      <c r="Q858" s="5">
        <f>IF(Teams[[#This Row],[LgWin]]="Y", 1,
IF(Teams[[#This Row],[LgWin]] = "N", 0, " "))</f>
        <v>0</v>
      </c>
      <c r="R858" t="s">
        <v>51</v>
      </c>
      <c r="S858" s="5">
        <f>IF(Teams[[#This Row],[WSWin]]="Y", 1,
IF(Teams[[#This Row],[WSWin]] = "N", 0, " "))</f>
        <v>0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3">
      <c r="A859">
        <v>1929</v>
      </c>
      <c r="B859" s="5" t="b">
        <f>Teams[[#This Row],[yearID]]&gt;=1973</f>
        <v>0</v>
      </c>
      <c r="C859" s="5" t="b">
        <f>Teams[[#This Row],[yearID]]&gt;=1903</f>
        <v>1</v>
      </c>
      <c r="D859" t="s">
        <v>410</v>
      </c>
      <c r="E859" t="s">
        <v>226</v>
      </c>
      <c r="F859" t="s">
        <v>423</v>
      </c>
      <c r="G859" s="5" t="str">
        <f>VLOOKUP(Teams[[#This Row],[franchID]],TeamsFranchises!$A$2:$D$121,2,FALSE)</f>
        <v>Oakland Athletics</v>
      </c>
      <c r="I859">
        <v>1</v>
      </c>
      <c r="J859">
        <v>151</v>
      </c>
      <c r="K859">
        <v>74</v>
      </c>
      <c r="L859">
        <v>104</v>
      </c>
      <c r="M859">
        <v>46</v>
      </c>
      <c r="P859" t="s">
        <v>76</v>
      </c>
      <c r="Q859" s="5">
        <f>IF(Teams[[#This Row],[LgWin]]="Y", 1,
IF(Teams[[#This Row],[LgWin]] = "N", 0, " "))</f>
        <v>1</v>
      </c>
      <c r="R859" t="s">
        <v>76</v>
      </c>
      <c r="S859" s="5">
        <f>IF(Teams[[#This Row],[WSWin]]="Y", 1,
IF(Teams[[#This Row],[WSWin]] = "N", 0, " "))</f>
        <v>1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3">
      <c r="A860">
        <v>1929</v>
      </c>
      <c r="B860" s="5" t="b">
        <f>Teams[[#This Row],[yearID]]&gt;=1973</f>
        <v>0</v>
      </c>
      <c r="C860" s="5" t="b">
        <f>Teams[[#This Row],[yearID]]&gt;=1903</f>
        <v>1</v>
      </c>
      <c r="D860" t="s">
        <v>157</v>
      </c>
      <c r="E860" t="s">
        <v>122</v>
      </c>
      <c r="F860" t="s">
        <v>122</v>
      </c>
      <c r="G860" s="5" t="str">
        <f>VLOOKUP(Teams[[#This Row],[franchID]],TeamsFranchises!$A$2:$D$121,2,FALSE)</f>
        <v>Philadelphia Phillies</v>
      </c>
      <c r="I860">
        <v>5</v>
      </c>
      <c r="J860">
        <v>154</v>
      </c>
      <c r="K860">
        <v>76</v>
      </c>
      <c r="L860">
        <v>71</v>
      </c>
      <c r="M860">
        <v>82</v>
      </c>
      <c r="P860" t="s">
        <v>51</v>
      </c>
      <c r="Q860" s="5">
        <f>IF(Teams[[#This Row],[LgWin]]="Y", 1,
IF(Teams[[#This Row],[LgWin]] = "N", 0, " "))</f>
        <v>0</v>
      </c>
      <c r="R860" t="s">
        <v>51</v>
      </c>
      <c r="S860" s="5">
        <f>IF(Teams[[#This Row],[WSWin]]="Y", 1,
IF(Teams[[#This Row],[WSWin]] = "N", 0, " "))</f>
        <v>0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3">
      <c r="A861">
        <v>1929</v>
      </c>
      <c r="B861" s="5" t="b">
        <f>Teams[[#This Row],[yearID]]&gt;=1973</f>
        <v>0</v>
      </c>
      <c r="C861" s="5" t="b">
        <f>Teams[[#This Row],[yearID]]&gt;=1903</f>
        <v>1</v>
      </c>
      <c r="D861" t="s">
        <v>157</v>
      </c>
      <c r="E861" t="s">
        <v>229</v>
      </c>
      <c r="F861" t="s">
        <v>229</v>
      </c>
      <c r="G861" s="5" t="str">
        <f>VLOOKUP(Teams[[#This Row],[franchID]],TeamsFranchises!$A$2:$D$121,2,FALSE)</f>
        <v>Pittsburgh Pirates</v>
      </c>
      <c r="I861">
        <v>2</v>
      </c>
      <c r="J861">
        <v>154</v>
      </c>
      <c r="K861">
        <v>76</v>
      </c>
      <c r="L861">
        <v>88</v>
      </c>
      <c r="M861">
        <v>65</v>
      </c>
      <c r="P861" t="s">
        <v>51</v>
      </c>
      <c r="Q861" s="5">
        <f>IF(Teams[[#This Row],[LgWin]]="Y", 1,
IF(Teams[[#This Row],[LgWin]] = "N", 0, " "))</f>
        <v>0</v>
      </c>
      <c r="R861" t="s">
        <v>51</v>
      </c>
      <c r="S861" s="5">
        <f>IF(Teams[[#This Row],[WSWin]]="Y", 1,
IF(Teams[[#This Row],[WSWin]] = "N", 0, " "))</f>
        <v>0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3">
      <c r="A862">
        <v>1929</v>
      </c>
      <c r="B862" s="5" t="b">
        <f>Teams[[#This Row],[yearID]]&gt;=1973</f>
        <v>0</v>
      </c>
      <c r="C862" s="5" t="b">
        <f>Teams[[#This Row],[yearID]]&gt;=1903</f>
        <v>1</v>
      </c>
      <c r="D862" t="s">
        <v>410</v>
      </c>
      <c r="E862" t="s">
        <v>431</v>
      </c>
      <c r="F862" t="s">
        <v>95</v>
      </c>
      <c r="G862" s="5" t="str">
        <f>VLOOKUP(Teams[[#This Row],[franchID]],TeamsFranchises!$A$2:$D$121,2,FALSE)</f>
        <v>Baltimore Orioles</v>
      </c>
      <c r="I862">
        <v>4</v>
      </c>
      <c r="J862">
        <v>154</v>
      </c>
      <c r="K862">
        <v>77</v>
      </c>
      <c r="L862">
        <v>79</v>
      </c>
      <c r="M862">
        <v>73</v>
      </c>
      <c r="P862" t="s">
        <v>51</v>
      </c>
      <c r="Q862" s="5">
        <f>IF(Teams[[#This Row],[LgWin]]="Y", 1,
IF(Teams[[#This Row],[LgWin]] = "N", 0, " "))</f>
        <v>0</v>
      </c>
      <c r="R862" t="s">
        <v>51</v>
      </c>
      <c r="S862" s="5">
        <f>IF(Teams[[#This Row],[WSWin]]="Y", 1,
IF(Teams[[#This Row],[WSWin]] = "N", 0, " "))</f>
        <v>0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3">
      <c r="A863">
        <v>1929</v>
      </c>
      <c r="B863" s="5" t="b">
        <f>Teams[[#This Row],[yearID]]&gt;=1973</f>
        <v>0</v>
      </c>
      <c r="C863" s="5" t="b">
        <f>Teams[[#This Row],[yearID]]&gt;=1903</f>
        <v>1</v>
      </c>
      <c r="D863" t="s">
        <v>157</v>
      </c>
      <c r="E863" t="s">
        <v>396</v>
      </c>
      <c r="F863" t="s">
        <v>154</v>
      </c>
      <c r="G863" s="5" t="str">
        <f>VLOOKUP(Teams[[#This Row],[franchID]],TeamsFranchises!$A$2:$D$121,2,FALSE)</f>
        <v>St. Louis Cardinals</v>
      </c>
      <c r="I863">
        <v>4</v>
      </c>
      <c r="J863">
        <v>154</v>
      </c>
      <c r="K863">
        <v>77</v>
      </c>
      <c r="L863">
        <v>78</v>
      </c>
      <c r="M863">
        <v>74</v>
      </c>
      <c r="P863" t="s">
        <v>51</v>
      </c>
      <c r="Q863" s="5">
        <f>IF(Teams[[#This Row],[LgWin]]="Y", 1,
IF(Teams[[#This Row],[LgWin]] = "N", 0, " "))</f>
        <v>0</v>
      </c>
      <c r="R863" t="s">
        <v>51</v>
      </c>
      <c r="S863" s="5">
        <f>IF(Teams[[#This Row],[WSWin]]="Y", 1,
IF(Teams[[#This Row],[WSWin]] = "N", 0, " "))</f>
        <v>0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3">
      <c r="A864">
        <v>1929</v>
      </c>
      <c r="B864" s="5" t="b">
        <f>Teams[[#This Row],[yearID]]&gt;=1973</f>
        <v>0</v>
      </c>
      <c r="C864" s="5" t="b">
        <f>Teams[[#This Row],[yearID]]&gt;=1903</f>
        <v>1</v>
      </c>
      <c r="D864" t="s">
        <v>410</v>
      </c>
      <c r="E864" t="s">
        <v>425</v>
      </c>
      <c r="F864" t="s">
        <v>426</v>
      </c>
      <c r="G864" s="5" t="str">
        <f>VLOOKUP(Teams[[#This Row],[franchID]],TeamsFranchises!$A$2:$D$121,2,FALSE)</f>
        <v>Minnesota Twins</v>
      </c>
      <c r="I864">
        <v>5</v>
      </c>
      <c r="J864">
        <v>153</v>
      </c>
      <c r="K864">
        <v>78</v>
      </c>
      <c r="L864">
        <v>71</v>
      </c>
      <c r="M864">
        <v>81</v>
      </c>
      <c r="P864" t="s">
        <v>51</v>
      </c>
      <c r="Q864" s="5">
        <f>IF(Teams[[#This Row],[LgWin]]="Y", 1,
IF(Teams[[#This Row],[LgWin]] = "N", 0, " "))</f>
        <v>0</v>
      </c>
      <c r="R864" t="s">
        <v>51</v>
      </c>
      <c r="S864" s="5">
        <f>IF(Teams[[#This Row],[WSWin]]="Y", 1,
IF(Teams[[#This Row],[WSWin]] = "N", 0, " "))</f>
        <v>0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3">
      <c r="A865">
        <v>1930</v>
      </c>
      <c r="B865" s="5" t="b">
        <f>Teams[[#This Row],[yearID]]&gt;=1973</f>
        <v>0</v>
      </c>
      <c r="C865" s="5" t="b">
        <f>Teams[[#This Row],[yearID]]&gt;=1903</f>
        <v>1</v>
      </c>
      <c r="D865" t="s">
        <v>410</v>
      </c>
      <c r="E865" t="s">
        <v>54</v>
      </c>
      <c r="F865" t="s">
        <v>54</v>
      </c>
      <c r="G865" s="5" t="str">
        <f>VLOOKUP(Teams[[#This Row],[franchID]],TeamsFranchises!$A$2:$D$121,2,FALSE)</f>
        <v>Boston Red Sox</v>
      </c>
      <c r="I865">
        <v>8</v>
      </c>
      <c r="J865">
        <v>154</v>
      </c>
      <c r="K865">
        <v>76</v>
      </c>
      <c r="L865">
        <v>52</v>
      </c>
      <c r="M865">
        <v>102</v>
      </c>
      <c r="P865" t="s">
        <v>51</v>
      </c>
      <c r="Q865" s="5">
        <f>IF(Teams[[#This Row],[LgWin]]="Y", 1,
IF(Teams[[#This Row],[LgWin]] = "N", 0, " "))</f>
        <v>0</v>
      </c>
      <c r="R865" t="s">
        <v>51</v>
      </c>
      <c r="S865" s="5">
        <f>IF(Teams[[#This Row],[WSWin]]="Y", 1,
IF(Teams[[#This Row],[WSWin]] = "N", 0, " "))</f>
        <v>0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3">
      <c r="A866">
        <v>1930</v>
      </c>
      <c r="B866" s="5" t="b">
        <f>Teams[[#This Row],[yearID]]&gt;=1973</f>
        <v>0</v>
      </c>
      <c r="C866" s="5" t="b">
        <f>Teams[[#This Row],[yearID]]&gt;=1903</f>
        <v>1</v>
      </c>
      <c r="D866" t="s">
        <v>157</v>
      </c>
      <c r="E866" t="s">
        <v>262</v>
      </c>
      <c r="F866" t="s">
        <v>260</v>
      </c>
      <c r="G866" s="5" t="str">
        <f>VLOOKUP(Teams[[#This Row],[franchID]],TeamsFranchises!$A$2:$D$121,2,FALSE)</f>
        <v>Los Angeles Dodgers</v>
      </c>
      <c r="I866">
        <v>4</v>
      </c>
      <c r="J866">
        <v>154</v>
      </c>
      <c r="K866">
        <v>77</v>
      </c>
      <c r="L866">
        <v>86</v>
      </c>
      <c r="M866">
        <v>68</v>
      </c>
      <c r="P866" t="s">
        <v>51</v>
      </c>
      <c r="Q866" s="5">
        <f>IF(Teams[[#This Row],[LgWin]]="Y", 1,
IF(Teams[[#This Row],[LgWin]] = "N", 0, " "))</f>
        <v>0</v>
      </c>
      <c r="R866" t="s">
        <v>51</v>
      </c>
      <c r="S866" s="5">
        <f>IF(Teams[[#This Row],[WSWin]]="Y", 1,
IF(Teams[[#This Row],[WSWin]] = "N", 0, " "))</f>
        <v>0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3">
      <c r="A867">
        <v>1930</v>
      </c>
      <c r="B867" s="5" t="b">
        <f>Teams[[#This Row],[yearID]]&gt;=1973</f>
        <v>0</v>
      </c>
      <c r="C867" s="5" t="b">
        <f>Teams[[#This Row],[yearID]]&gt;=1903</f>
        <v>1</v>
      </c>
      <c r="D867" t="s">
        <v>157</v>
      </c>
      <c r="E867" t="s">
        <v>158</v>
      </c>
      <c r="F867" t="s">
        <v>159</v>
      </c>
      <c r="G867" s="5" t="str">
        <f>VLOOKUP(Teams[[#This Row],[franchID]],TeamsFranchises!$A$2:$D$121,2,FALSE)</f>
        <v>Atlanta Braves</v>
      </c>
      <c r="I867">
        <v>6</v>
      </c>
      <c r="J867">
        <v>154</v>
      </c>
      <c r="K867">
        <v>77</v>
      </c>
      <c r="L867">
        <v>70</v>
      </c>
      <c r="M867">
        <v>84</v>
      </c>
      <c r="P867" t="s">
        <v>51</v>
      </c>
      <c r="Q867" s="5">
        <f>IF(Teams[[#This Row],[LgWin]]="Y", 1,
IF(Teams[[#This Row],[LgWin]] = "N", 0, " "))</f>
        <v>0</v>
      </c>
      <c r="R867" t="s">
        <v>51</v>
      </c>
      <c r="S867" s="5">
        <f>IF(Teams[[#This Row],[WSWin]]="Y", 1,
IF(Teams[[#This Row],[WSWin]] = "N", 0, " "))</f>
        <v>0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3">
      <c r="A868">
        <v>1930</v>
      </c>
      <c r="B868" s="5" t="b">
        <f>Teams[[#This Row],[yearID]]&gt;=1973</f>
        <v>0</v>
      </c>
      <c r="C868" s="5" t="b">
        <f>Teams[[#This Row],[yearID]]&gt;=1903</f>
        <v>1</v>
      </c>
      <c r="D868" t="s">
        <v>410</v>
      </c>
      <c r="E868" t="s">
        <v>415</v>
      </c>
      <c r="F868" t="s">
        <v>416</v>
      </c>
      <c r="G868" s="5" t="str">
        <f>VLOOKUP(Teams[[#This Row],[franchID]],TeamsFranchises!$A$2:$D$121,2,FALSE)</f>
        <v>Chicago White Sox</v>
      </c>
      <c r="I868">
        <v>7</v>
      </c>
      <c r="J868">
        <v>154</v>
      </c>
      <c r="K868">
        <v>78</v>
      </c>
      <c r="L868">
        <v>62</v>
      </c>
      <c r="M868">
        <v>92</v>
      </c>
      <c r="P868" t="s">
        <v>51</v>
      </c>
      <c r="Q868" s="5">
        <f>IF(Teams[[#This Row],[LgWin]]="Y", 1,
IF(Teams[[#This Row],[LgWin]] = "N", 0, " "))</f>
        <v>0</v>
      </c>
      <c r="R868" t="s">
        <v>51</v>
      </c>
      <c r="S868" s="5">
        <f>IF(Teams[[#This Row],[WSWin]]="Y", 1,
IF(Teams[[#This Row],[WSWin]] = "N", 0, " "))</f>
        <v>0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3">
      <c r="A869">
        <v>1930</v>
      </c>
      <c r="B869" s="5" t="b">
        <f>Teams[[#This Row],[yearID]]&gt;=1973</f>
        <v>0</v>
      </c>
      <c r="C869" s="5" t="b">
        <f>Teams[[#This Row],[yearID]]&gt;=1903</f>
        <v>1</v>
      </c>
      <c r="D869" t="s">
        <v>157</v>
      </c>
      <c r="E869" t="s">
        <v>161</v>
      </c>
      <c r="F869" t="s">
        <v>162</v>
      </c>
      <c r="G869" s="5" t="str">
        <f>VLOOKUP(Teams[[#This Row],[franchID]],TeamsFranchises!$A$2:$D$121,2,FALSE)</f>
        <v>Chicago Cubs</v>
      </c>
      <c r="I869">
        <v>2</v>
      </c>
      <c r="J869">
        <v>156</v>
      </c>
      <c r="K869">
        <v>79</v>
      </c>
      <c r="L869">
        <v>90</v>
      </c>
      <c r="M869">
        <v>64</v>
      </c>
      <c r="P869" t="s">
        <v>51</v>
      </c>
      <c r="Q869" s="5">
        <f>IF(Teams[[#This Row],[LgWin]]="Y", 1,
IF(Teams[[#This Row],[LgWin]] = "N", 0, " "))</f>
        <v>0</v>
      </c>
      <c r="R869" t="s">
        <v>51</v>
      </c>
      <c r="S869" s="5">
        <f>IF(Teams[[#This Row],[WSWin]]="Y", 1,
IF(Teams[[#This Row],[WSWin]] = "N", 0, " "))</f>
        <v>0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3">
      <c r="A870">
        <v>1930</v>
      </c>
      <c r="B870" s="5" t="b">
        <f>Teams[[#This Row],[yearID]]&gt;=1973</f>
        <v>0</v>
      </c>
      <c r="C870" s="5" t="b">
        <f>Teams[[#This Row],[yearID]]&gt;=1903</f>
        <v>1</v>
      </c>
      <c r="D870" t="s">
        <v>157</v>
      </c>
      <c r="E870" t="s">
        <v>167</v>
      </c>
      <c r="F870" t="s">
        <v>167</v>
      </c>
      <c r="G870" s="5" t="str">
        <f>VLOOKUP(Teams[[#This Row],[franchID]],TeamsFranchises!$A$2:$D$121,2,FALSE)</f>
        <v>Cincinnati Reds</v>
      </c>
      <c r="I870">
        <v>7</v>
      </c>
      <c r="J870">
        <v>154</v>
      </c>
      <c r="K870">
        <v>77</v>
      </c>
      <c r="L870">
        <v>59</v>
      </c>
      <c r="M870">
        <v>95</v>
      </c>
      <c r="P870" t="s">
        <v>51</v>
      </c>
      <c r="Q870" s="5">
        <f>IF(Teams[[#This Row],[LgWin]]="Y", 1,
IF(Teams[[#This Row],[LgWin]] = "N", 0, " "))</f>
        <v>0</v>
      </c>
      <c r="R870" t="s">
        <v>51</v>
      </c>
      <c r="S870" s="5">
        <f>IF(Teams[[#This Row],[WSWin]]="Y", 1,
IF(Teams[[#This Row],[WSWin]] = "N", 0, " "))</f>
        <v>0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3">
      <c r="A871">
        <v>1930</v>
      </c>
      <c r="B871" s="5" t="b">
        <f>Teams[[#This Row],[yearID]]&gt;=1973</f>
        <v>0</v>
      </c>
      <c r="C871" s="5" t="b">
        <f>Teams[[#This Row],[yearID]]&gt;=1903</f>
        <v>1</v>
      </c>
      <c r="D871" t="s">
        <v>410</v>
      </c>
      <c r="E871" t="s">
        <v>64</v>
      </c>
      <c r="F871" t="s">
        <v>64</v>
      </c>
      <c r="G871" s="5" t="str">
        <f>VLOOKUP(Teams[[#This Row],[franchID]],TeamsFranchises!$A$2:$D$121,2,FALSE)</f>
        <v>Cleveland Indians</v>
      </c>
      <c r="I871">
        <v>4</v>
      </c>
      <c r="J871">
        <v>154</v>
      </c>
      <c r="K871">
        <v>77</v>
      </c>
      <c r="L871">
        <v>81</v>
      </c>
      <c r="M871">
        <v>73</v>
      </c>
      <c r="P871" t="s">
        <v>51</v>
      </c>
      <c r="Q871" s="5">
        <f>IF(Teams[[#This Row],[LgWin]]="Y", 1,
IF(Teams[[#This Row],[LgWin]] = "N", 0, " "))</f>
        <v>0</v>
      </c>
      <c r="R871" t="s">
        <v>51</v>
      </c>
      <c r="S871" s="5">
        <f>IF(Teams[[#This Row],[WSWin]]="Y", 1,
IF(Teams[[#This Row],[WSWin]] = "N", 0, " "))</f>
        <v>0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3">
      <c r="A872">
        <v>1930</v>
      </c>
      <c r="B872" s="5" t="b">
        <f>Teams[[#This Row],[yearID]]&gt;=1973</f>
        <v>0</v>
      </c>
      <c r="C872" s="5" t="b">
        <f>Teams[[#This Row],[yearID]]&gt;=1903</f>
        <v>1</v>
      </c>
      <c r="D872" t="s">
        <v>410</v>
      </c>
      <c r="E872" t="s">
        <v>419</v>
      </c>
      <c r="F872" t="s">
        <v>419</v>
      </c>
      <c r="G872" s="5" t="str">
        <f>VLOOKUP(Teams[[#This Row],[franchID]],TeamsFranchises!$A$2:$D$121,2,FALSE)</f>
        <v>Detroit Tigers</v>
      </c>
      <c r="I872">
        <v>5</v>
      </c>
      <c r="J872">
        <v>154</v>
      </c>
      <c r="K872">
        <v>78</v>
      </c>
      <c r="L872">
        <v>75</v>
      </c>
      <c r="M872">
        <v>79</v>
      </c>
      <c r="P872" t="s">
        <v>51</v>
      </c>
      <c r="Q872" s="5">
        <f>IF(Teams[[#This Row],[LgWin]]="Y", 1,
IF(Teams[[#This Row],[LgWin]] = "N", 0, " "))</f>
        <v>0</v>
      </c>
      <c r="R872" t="s">
        <v>51</v>
      </c>
      <c r="S872" s="5">
        <f>IF(Teams[[#This Row],[WSWin]]="Y", 1,
IF(Teams[[#This Row],[WSWin]] = "N", 0, " "))</f>
        <v>0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3">
      <c r="A873">
        <v>1930</v>
      </c>
      <c r="B873" s="5" t="b">
        <f>Teams[[#This Row],[yearID]]&gt;=1973</f>
        <v>0</v>
      </c>
      <c r="C873" s="5" t="b">
        <f>Teams[[#This Row],[yearID]]&gt;=1903</f>
        <v>1</v>
      </c>
      <c r="D873" t="s">
        <v>157</v>
      </c>
      <c r="E873" t="s">
        <v>242</v>
      </c>
      <c r="F873" t="s">
        <v>243</v>
      </c>
      <c r="G873" s="5" t="str">
        <f>VLOOKUP(Teams[[#This Row],[franchID]],TeamsFranchises!$A$2:$D$121,2,FALSE)</f>
        <v>San Francisco Giants</v>
      </c>
      <c r="I873">
        <v>3</v>
      </c>
      <c r="J873">
        <v>154</v>
      </c>
      <c r="K873">
        <v>77</v>
      </c>
      <c r="L873">
        <v>87</v>
      </c>
      <c r="M873">
        <v>67</v>
      </c>
      <c r="P873" t="s">
        <v>51</v>
      </c>
      <c r="Q873" s="5">
        <f>IF(Teams[[#This Row],[LgWin]]="Y", 1,
IF(Teams[[#This Row],[LgWin]] = "N", 0, " "))</f>
        <v>0</v>
      </c>
      <c r="R873" t="s">
        <v>51</v>
      </c>
      <c r="S873" s="5">
        <f>IF(Teams[[#This Row],[WSWin]]="Y", 1,
IF(Teams[[#This Row],[WSWin]] = "N", 0, " "))</f>
        <v>0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3">
      <c r="A874">
        <v>1930</v>
      </c>
      <c r="B874" s="5" t="b">
        <f>Teams[[#This Row],[yearID]]&gt;=1973</f>
        <v>0</v>
      </c>
      <c r="C874" s="5" t="b">
        <f>Teams[[#This Row],[yearID]]&gt;=1903</f>
        <v>1</v>
      </c>
      <c r="D874" t="s">
        <v>410</v>
      </c>
      <c r="E874" t="s">
        <v>436</v>
      </c>
      <c r="F874" t="s">
        <v>412</v>
      </c>
      <c r="G874" s="5" t="str">
        <f>VLOOKUP(Teams[[#This Row],[franchID]],TeamsFranchises!$A$2:$D$121,2,FALSE)</f>
        <v>New York Yankees</v>
      </c>
      <c r="I874">
        <v>3</v>
      </c>
      <c r="J874">
        <v>154</v>
      </c>
      <c r="K874">
        <v>76</v>
      </c>
      <c r="L874">
        <v>86</v>
      </c>
      <c r="M874">
        <v>68</v>
      </c>
      <c r="P874" t="s">
        <v>51</v>
      </c>
      <c r="Q874" s="5">
        <f>IF(Teams[[#This Row],[LgWin]]="Y", 1,
IF(Teams[[#This Row],[LgWin]] = "N", 0, " "))</f>
        <v>0</v>
      </c>
      <c r="R874" t="s">
        <v>51</v>
      </c>
      <c r="S874" s="5">
        <f>IF(Teams[[#This Row],[WSWin]]="Y", 1,
IF(Teams[[#This Row],[WSWin]] = "N", 0, " "))</f>
        <v>0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3">
      <c r="A875">
        <v>1930</v>
      </c>
      <c r="B875" s="5" t="b">
        <f>Teams[[#This Row],[yearID]]&gt;=1973</f>
        <v>0</v>
      </c>
      <c r="C875" s="5" t="b">
        <f>Teams[[#This Row],[yearID]]&gt;=1903</f>
        <v>1</v>
      </c>
      <c r="D875" t="s">
        <v>410</v>
      </c>
      <c r="E875" t="s">
        <v>226</v>
      </c>
      <c r="F875" t="s">
        <v>423</v>
      </c>
      <c r="G875" s="5" t="str">
        <f>VLOOKUP(Teams[[#This Row],[franchID]],TeamsFranchises!$A$2:$D$121,2,FALSE)</f>
        <v>Oakland Athletics</v>
      </c>
      <c r="I875">
        <v>1</v>
      </c>
      <c r="J875">
        <v>154</v>
      </c>
      <c r="K875">
        <v>76</v>
      </c>
      <c r="L875">
        <v>102</v>
      </c>
      <c r="M875">
        <v>52</v>
      </c>
      <c r="P875" t="s">
        <v>76</v>
      </c>
      <c r="Q875" s="5">
        <f>IF(Teams[[#This Row],[LgWin]]="Y", 1,
IF(Teams[[#This Row],[LgWin]] = "N", 0, " "))</f>
        <v>1</v>
      </c>
      <c r="R875" t="s">
        <v>76</v>
      </c>
      <c r="S875" s="5">
        <f>IF(Teams[[#This Row],[WSWin]]="Y", 1,
IF(Teams[[#This Row],[WSWin]] = "N", 0, " "))</f>
        <v>1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3">
      <c r="A876">
        <v>1930</v>
      </c>
      <c r="B876" s="5" t="b">
        <f>Teams[[#This Row],[yearID]]&gt;=1973</f>
        <v>0</v>
      </c>
      <c r="C876" s="5" t="b">
        <f>Teams[[#This Row],[yearID]]&gt;=1903</f>
        <v>1</v>
      </c>
      <c r="D876" t="s">
        <v>157</v>
      </c>
      <c r="E876" t="s">
        <v>122</v>
      </c>
      <c r="F876" t="s">
        <v>122</v>
      </c>
      <c r="G876" s="5" t="str">
        <f>VLOOKUP(Teams[[#This Row],[franchID]],TeamsFranchises!$A$2:$D$121,2,FALSE)</f>
        <v>Philadelphia Phillies</v>
      </c>
      <c r="I876">
        <v>8</v>
      </c>
      <c r="J876">
        <v>156</v>
      </c>
      <c r="K876">
        <v>77</v>
      </c>
      <c r="L876">
        <v>52</v>
      </c>
      <c r="M876">
        <v>102</v>
      </c>
      <c r="P876" t="s">
        <v>51</v>
      </c>
      <c r="Q876" s="5">
        <f>IF(Teams[[#This Row],[LgWin]]="Y", 1,
IF(Teams[[#This Row],[LgWin]] = "N", 0, " "))</f>
        <v>0</v>
      </c>
      <c r="R876" t="s">
        <v>51</v>
      </c>
      <c r="S876" s="5">
        <f>IF(Teams[[#This Row],[WSWin]]="Y", 1,
IF(Teams[[#This Row],[WSWin]] = "N", 0, " "))</f>
        <v>0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3">
      <c r="A877">
        <v>1930</v>
      </c>
      <c r="B877" s="5" t="b">
        <f>Teams[[#This Row],[yearID]]&gt;=1973</f>
        <v>0</v>
      </c>
      <c r="C877" s="5" t="b">
        <f>Teams[[#This Row],[yearID]]&gt;=1903</f>
        <v>1</v>
      </c>
      <c r="D877" t="s">
        <v>157</v>
      </c>
      <c r="E877" t="s">
        <v>229</v>
      </c>
      <c r="F877" t="s">
        <v>229</v>
      </c>
      <c r="G877" s="5" t="str">
        <f>VLOOKUP(Teams[[#This Row],[franchID]],TeamsFranchises!$A$2:$D$121,2,FALSE)</f>
        <v>Pittsburgh Pirates</v>
      </c>
      <c r="I877">
        <v>5</v>
      </c>
      <c r="J877">
        <v>154</v>
      </c>
      <c r="K877">
        <v>77</v>
      </c>
      <c r="L877">
        <v>80</v>
      </c>
      <c r="M877">
        <v>74</v>
      </c>
      <c r="P877" t="s">
        <v>51</v>
      </c>
      <c r="Q877" s="5">
        <f>IF(Teams[[#This Row],[LgWin]]="Y", 1,
IF(Teams[[#This Row],[LgWin]] = "N", 0, " "))</f>
        <v>0</v>
      </c>
      <c r="R877" t="s">
        <v>51</v>
      </c>
      <c r="S877" s="5">
        <f>IF(Teams[[#This Row],[WSWin]]="Y", 1,
IF(Teams[[#This Row],[WSWin]] = "N", 0, " "))</f>
        <v>0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3">
      <c r="A878">
        <v>1930</v>
      </c>
      <c r="B878" s="5" t="b">
        <f>Teams[[#This Row],[yearID]]&gt;=1973</f>
        <v>0</v>
      </c>
      <c r="C878" s="5" t="b">
        <f>Teams[[#This Row],[yearID]]&gt;=1903</f>
        <v>1</v>
      </c>
      <c r="D878" t="s">
        <v>410</v>
      </c>
      <c r="E878" t="s">
        <v>431</v>
      </c>
      <c r="F878" t="s">
        <v>95</v>
      </c>
      <c r="G878" s="5" t="str">
        <f>VLOOKUP(Teams[[#This Row],[franchID]],TeamsFranchises!$A$2:$D$121,2,FALSE)</f>
        <v>Baltimore Orioles</v>
      </c>
      <c r="I878">
        <v>6</v>
      </c>
      <c r="J878">
        <v>154</v>
      </c>
      <c r="K878">
        <v>78</v>
      </c>
      <c r="L878">
        <v>64</v>
      </c>
      <c r="M878">
        <v>90</v>
      </c>
      <c r="P878" t="s">
        <v>51</v>
      </c>
      <c r="Q878" s="5">
        <f>IF(Teams[[#This Row],[LgWin]]="Y", 1,
IF(Teams[[#This Row],[LgWin]] = "N", 0, " "))</f>
        <v>0</v>
      </c>
      <c r="R878" t="s">
        <v>51</v>
      </c>
      <c r="S878" s="5">
        <f>IF(Teams[[#This Row],[WSWin]]="Y", 1,
IF(Teams[[#This Row],[WSWin]] = "N", 0, " "))</f>
        <v>0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3">
      <c r="A879">
        <v>1930</v>
      </c>
      <c r="B879" s="5" t="b">
        <f>Teams[[#This Row],[yearID]]&gt;=1973</f>
        <v>0</v>
      </c>
      <c r="C879" s="5" t="b">
        <f>Teams[[#This Row],[yearID]]&gt;=1903</f>
        <v>1</v>
      </c>
      <c r="D879" t="s">
        <v>157</v>
      </c>
      <c r="E879" t="s">
        <v>396</v>
      </c>
      <c r="F879" t="s">
        <v>154</v>
      </c>
      <c r="G879" s="5" t="str">
        <f>VLOOKUP(Teams[[#This Row],[franchID]],TeamsFranchises!$A$2:$D$121,2,FALSE)</f>
        <v>St. Louis Cardinals</v>
      </c>
      <c r="I879">
        <v>1</v>
      </c>
      <c r="J879">
        <v>154</v>
      </c>
      <c r="K879">
        <v>77</v>
      </c>
      <c r="L879">
        <v>92</v>
      </c>
      <c r="M879">
        <v>62</v>
      </c>
      <c r="P879" t="s">
        <v>76</v>
      </c>
      <c r="Q879" s="5">
        <f>IF(Teams[[#This Row],[LgWin]]="Y", 1,
IF(Teams[[#This Row],[LgWin]] = "N", 0, " "))</f>
        <v>1</v>
      </c>
      <c r="R879" t="s">
        <v>51</v>
      </c>
      <c r="S879" s="5">
        <f>IF(Teams[[#This Row],[WSWin]]="Y", 1,
IF(Teams[[#This Row],[WSWin]] = "N", 0, " "))</f>
        <v>0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3">
      <c r="A880">
        <v>1930</v>
      </c>
      <c r="B880" s="5" t="b">
        <f>Teams[[#This Row],[yearID]]&gt;=1973</f>
        <v>0</v>
      </c>
      <c r="C880" s="5" t="b">
        <f>Teams[[#This Row],[yearID]]&gt;=1903</f>
        <v>1</v>
      </c>
      <c r="D880" t="s">
        <v>410</v>
      </c>
      <c r="E880" t="s">
        <v>425</v>
      </c>
      <c r="F880" t="s">
        <v>426</v>
      </c>
      <c r="G880" s="5" t="str">
        <f>VLOOKUP(Teams[[#This Row],[franchID]],TeamsFranchises!$A$2:$D$121,2,FALSE)</f>
        <v>Minnesota Twins</v>
      </c>
      <c r="I880">
        <v>2</v>
      </c>
      <c r="J880">
        <v>154</v>
      </c>
      <c r="K880">
        <v>77</v>
      </c>
      <c r="L880">
        <v>94</v>
      </c>
      <c r="M880">
        <v>60</v>
      </c>
      <c r="P880" t="s">
        <v>51</v>
      </c>
      <c r="Q880" s="5">
        <f>IF(Teams[[#This Row],[LgWin]]="Y", 1,
IF(Teams[[#This Row],[LgWin]] = "N", 0, " "))</f>
        <v>0</v>
      </c>
      <c r="R880" t="s">
        <v>51</v>
      </c>
      <c r="S880" s="5">
        <f>IF(Teams[[#This Row],[WSWin]]="Y", 1,
IF(Teams[[#This Row],[WSWin]] = "N", 0, " "))</f>
        <v>0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3">
      <c r="A881">
        <v>1931</v>
      </c>
      <c r="B881" s="5" t="b">
        <f>Teams[[#This Row],[yearID]]&gt;=1973</f>
        <v>0</v>
      </c>
      <c r="C881" s="5" t="b">
        <f>Teams[[#This Row],[yearID]]&gt;=1903</f>
        <v>1</v>
      </c>
      <c r="D881" t="s">
        <v>410</v>
      </c>
      <c r="E881" t="s">
        <v>54</v>
      </c>
      <c r="F881" t="s">
        <v>54</v>
      </c>
      <c r="G881" s="5" t="str">
        <f>VLOOKUP(Teams[[#This Row],[franchID]],TeamsFranchises!$A$2:$D$121,2,FALSE)</f>
        <v>Boston Red Sox</v>
      </c>
      <c r="I881">
        <v>6</v>
      </c>
      <c r="J881">
        <v>153</v>
      </c>
      <c r="K881">
        <v>80</v>
      </c>
      <c r="L881">
        <v>62</v>
      </c>
      <c r="M881">
        <v>90</v>
      </c>
      <c r="P881" t="s">
        <v>51</v>
      </c>
      <c r="Q881" s="5">
        <f>IF(Teams[[#This Row],[LgWin]]="Y", 1,
IF(Teams[[#This Row],[LgWin]] = "N", 0, " "))</f>
        <v>0</v>
      </c>
      <c r="R881" t="s">
        <v>51</v>
      </c>
      <c r="S881" s="5">
        <f>IF(Teams[[#This Row],[WSWin]]="Y", 1,
IF(Teams[[#This Row],[WSWin]] = "N", 0, " "))</f>
        <v>0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3">
      <c r="A882">
        <v>1931</v>
      </c>
      <c r="B882" s="5" t="b">
        <f>Teams[[#This Row],[yearID]]&gt;=1973</f>
        <v>0</v>
      </c>
      <c r="C882" s="5" t="b">
        <f>Teams[[#This Row],[yearID]]&gt;=1903</f>
        <v>1</v>
      </c>
      <c r="D882" t="s">
        <v>157</v>
      </c>
      <c r="E882" t="s">
        <v>262</v>
      </c>
      <c r="F882" t="s">
        <v>260</v>
      </c>
      <c r="G882" s="5" t="str">
        <f>VLOOKUP(Teams[[#This Row],[franchID]],TeamsFranchises!$A$2:$D$121,2,FALSE)</f>
        <v>Los Angeles Dodgers</v>
      </c>
      <c r="I882">
        <v>4</v>
      </c>
      <c r="J882">
        <v>153</v>
      </c>
      <c r="K882">
        <v>76</v>
      </c>
      <c r="L882">
        <v>79</v>
      </c>
      <c r="M882">
        <v>73</v>
      </c>
      <c r="P882" t="s">
        <v>51</v>
      </c>
      <c r="Q882" s="5">
        <f>IF(Teams[[#This Row],[LgWin]]="Y", 1,
IF(Teams[[#This Row],[LgWin]] = "N", 0, " "))</f>
        <v>0</v>
      </c>
      <c r="R882" t="s">
        <v>51</v>
      </c>
      <c r="S882" s="5">
        <f>IF(Teams[[#This Row],[WSWin]]="Y", 1,
IF(Teams[[#This Row],[WSWin]] = "N", 0, " "))</f>
        <v>0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3">
      <c r="A883">
        <v>1931</v>
      </c>
      <c r="B883" s="5" t="b">
        <f>Teams[[#This Row],[yearID]]&gt;=1973</f>
        <v>0</v>
      </c>
      <c r="C883" s="5" t="b">
        <f>Teams[[#This Row],[yearID]]&gt;=1903</f>
        <v>1</v>
      </c>
      <c r="D883" t="s">
        <v>157</v>
      </c>
      <c r="E883" t="s">
        <v>158</v>
      </c>
      <c r="F883" t="s">
        <v>159</v>
      </c>
      <c r="G883" s="5" t="str">
        <f>VLOOKUP(Teams[[#This Row],[franchID]],TeamsFranchises!$A$2:$D$121,2,FALSE)</f>
        <v>Atlanta Braves</v>
      </c>
      <c r="I883">
        <v>7</v>
      </c>
      <c r="J883">
        <v>156</v>
      </c>
      <c r="K883">
        <v>78</v>
      </c>
      <c r="L883">
        <v>64</v>
      </c>
      <c r="M883">
        <v>90</v>
      </c>
      <c r="P883" t="s">
        <v>51</v>
      </c>
      <c r="Q883" s="5">
        <f>IF(Teams[[#This Row],[LgWin]]="Y", 1,
IF(Teams[[#This Row],[LgWin]] = "N", 0, " "))</f>
        <v>0</v>
      </c>
      <c r="R883" t="s">
        <v>51</v>
      </c>
      <c r="S883" s="5">
        <f>IF(Teams[[#This Row],[WSWin]]="Y", 1,
IF(Teams[[#This Row],[WSWin]] = "N", 0, " "))</f>
        <v>0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3">
      <c r="A884">
        <v>1931</v>
      </c>
      <c r="B884" s="5" t="b">
        <f>Teams[[#This Row],[yearID]]&gt;=1973</f>
        <v>0</v>
      </c>
      <c r="C884" s="5" t="b">
        <f>Teams[[#This Row],[yearID]]&gt;=1903</f>
        <v>1</v>
      </c>
      <c r="D884" t="s">
        <v>410</v>
      </c>
      <c r="E884" t="s">
        <v>415</v>
      </c>
      <c r="F884" t="s">
        <v>416</v>
      </c>
      <c r="G884" s="5" t="str">
        <f>VLOOKUP(Teams[[#This Row],[franchID]],TeamsFranchises!$A$2:$D$121,2,FALSE)</f>
        <v>Chicago White Sox</v>
      </c>
      <c r="I884">
        <v>8</v>
      </c>
      <c r="J884">
        <v>156</v>
      </c>
      <c r="K884">
        <v>77</v>
      </c>
      <c r="L884">
        <v>56</v>
      </c>
      <c r="M884">
        <v>97</v>
      </c>
      <c r="P884" t="s">
        <v>51</v>
      </c>
      <c r="Q884" s="5">
        <f>IF(Teams[[#This Row],[LgWin]]="Y", 1,
IF(Teams[[#This Row],[LgWin]] = "N", 0, " "))</f>
        <v>0</v>
      </c>
      <c r="R884" t="s">
        <v>51</v>
      </c>
      <c r="S884" s="5">
        <f>IF(Teams[[#This Row],[WSWin]]="Y", 1,
IF(Teams[[#This Row],[WSWin]] = "N", 0, " "))</f>
        <v>0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3">
      <c r="A885">
        <v>1931</v>
      </c>
      <c r="B885" s="5" t="b">
        <f>Teams[[#This Row],[yearID]]&gt;=1973</f>
        <v>0</v>
      </c>
      <c r="C885" s="5" t="b">
        <f>Teams[[#This Row],[yearID]]&gt;=1903</f>
        <v>1</v>
      </c>
      <c r="D885" t="s">
        <v>157</v>
      </c>
      <c r="E885" t="s">
        <v>161</v>
      </c>
      <c r="F885" t="s">
        <v>162</v>
      </c>
      <c r="G885" s="5" t="str">
        <f>VLOOKUP(Teams[[#This Row],[franchID]],TeamsFranchises!$A$2:$D$121,2,FALSE)</f>
        <v>Chicago Cubs</v>
      </c>
      <c r="I885">
        <v>3</v>
      </c>
      <c r="J885">
        <v>156</v>
      </c>
      <c r="K885">
        <v>77</v>
      </c>
      <c r="L885">
        <v>84</v>
      </c>
      <c r="M885">
        <v>70</v>
      </c>
      <c r="P885" t="s">
        <v>51</v>
      </c>
      <c r="Q885" s="5">
        <f>IF(Teams[[#This Row],[LgWin]]="Y", 1,
IF(Teams[[#This Row],[LgWin]] = "N", 0, " "))</f>
        <v>0</v>
      </c>
      <c r="R885" t="s">
        <v>51</v>
      </c>
      <c r="S885" s="5">
        <f>IF(Teams[[#This Row],[WSWin]]="Y", 1,
IF(Teams[[#This Row],[WSWin]] = "N", 0, " "))</f>
        <v>0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3">
      <c r="A886">
        <v>1931</v>
      </c>
      <c r="B886" s="5" t="b">
        <f>Teams[[#This Row],[yearID]]&gt;=1973</f>
        <v>0</v>
      </c>
      <c r="C886" s="5" t="b">
        <f>Teams[[#This Row],[yearID]]&gt;=1903</f>
        <v>1</v>
      </c>
      <c r="D886" t="s">
        <v>157</v>
      </c>
      <c r="E886" t="s">
        <v>167</v>
      </c>
      <c r="F886" t="s">
        <v>167</v>
      </c>
      <c r="G886" s="5" t="str">
        <f>VLOOKUP(Teams[[#This Row],[franchID]],TeamsFranchises!$A$2:$D$121,2,FALSE)</f>
        <v>Cincinnati Reds</v>
      </c>
      <c r="I886">
        <v>8</v>
      </c>
      <c r="J886">
        <v>154</v>
      </c>
      <c r="K886">
        <v>77</v>
      </c>
      <c r="L886">
        <v>58</v>
      </c>
      <c r="M886">
        <v>96</v>
      </c>
      <c r="P886" t="s">
        <v>51</v>
      </c>
      <c r="Q886" s="5">
        <f>IF(Teams[[#This Row],[LgWin]]="Y", 1,
IF(Teams[[#This Row],[LgWin]] = "N", 0, " "))</f>
        <v>0</v>
      </c>
      <c r="R886" t="s">
        <v>51</v>
      </c>
      <c r="S886" s="5">
        <f>IF(Teams[[#This Row],[WSWin]]="Y", 1,
IF(Teams[[#This Row],[WSWin]] = "N", 0, " "))</f>
        <v>0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3">
      <c r="A887">
        <v>1931</v>
      </c>
      <c r="B887" s="5" t="b">
        <f>Teams[[#This Row],[yearID]]&gt;=1973</f>
        <v>0</v>
      </c>
      <c r="C887" s="5" t="b">
        <f>Teams[[#This Row],[yearID]]&gt;=1903</f>
        <v>1</v>
      </c>
      <c r="D887" t="s">
        <v>410</v>
      </c>
      <c r="E887" t="s">
        <v>64</v>
      </c>
      <c r="F887" t="s">
        <v>64</v>
      </c>
      <c r="G887" s="5" t="str">
        <f>VLOOKUP(Teams[[#This Row],[franchID]],TeamsFranchises!$A$2:$D$121,2,FALSE)</f>
        <v>Cleveland Indians</v>
      </c>
      <c r="I887">
        <v>4</v>
      </c>
      <c r="J887">
        <v>155</v>
      </c>
      <c r="K887">
        <v>76</v>
      </c>
      <c r="L887">
        <v>78</v>
      </c>
      <c r="M887">
        <v>76</v>
      </c>
      <c r="P887" t="s">
        <v>51</v>
      </c>
      <c r="Q887" s="5">
        <f>IF(Teams[[#This Row],[LgWin]]="Y", 1,
IF(Teams[[#This Row],[LgWin]] = "N", 0, " "))</f>
        <v>0</v>
      </c>
      <c r="R887" t="s">
        <v>51</v>
      </c>
      <c r="S887" s="5">
        <f>IF(Teams[[#This Row],[WSWin]]="Y", 1,
IF(Teams[[#This Row],[WSWin]] = "N", 0, " "))</f>
        <v>0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3">
      <c r="A888">
        <v>1931</v>
      </c>
      <c r="B888" s="5" t="b">
        <f>Teams[[#This Row],[yearID]]&gt;=1973</f>
        <v>0</v>
      </c>
      <c r="C888" s="5" t="b">
        <f>Teams[[#This Row],[yearID]]&gt;=1903</f>
        <v>1</v>
      </c>
      <c r="D888" t="s">
        <v>410</v>
      </c>
      <c r="E888" t="s">
        <v>419</v>
      </c>
      <c r="F888" t="s">
        <v>419</v>
      </c>
      <c r="G888" s="5" t="str">
        <f>VLOOKUP(Teams[[#This Row],[franchID]],TeamsFranchises!$A$2:$D$121,2,FALSE)</f>
        <v>Detroit Tigers</v>
      </c>
      <c r="I888">
        <v>7</v>
      </c>
      <c r="J888">
        <v>154</v>
      </c>
      <c r="K888">
        <v>77</v>
      </c>
      <c r="L888">
        <v>61</v>
      </c>
      <c r="M888">
        <v>93</v>
      </c>
      <c r="P888" t="s">
        <v>51</v>
      </c>
      <c r="Q888" s="5">
        <f>IF(Teams[[#This Row],[LgWin]]="Y", 1,
IF(Teams[[#This Row],[LgWin]] = "N", 0, " "))</f>
        <v>0</v>
      </c>
      <c r="R888" t="s">
        <v>51</v>
      </c>
      <c r="S888" s="5">
        <f>IF(Teams[[#This Row],[WSWin]]="Y", 1,
IF(Teams[[#This Row],[WSWin]] = "N", 0, " "))</f>
        <v>0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3">
      <c r="A889">
        <v>1931</v>
      </c>
      <c r="B889" s="5" t="b">
        <f>Teams[[#This Row],[yearID]]&gt;=1973</f>
        <v>0</v>
      </c>
      <c r="C889" s="5" t="b">
        <f>Teams[[#This Row],[yearID]]&gt;=1903</f>
        <v>1</v>
      </c>
      <c r="D889" t="s">
        <v>157</v>
      </c>
      <c r="E889" t="s">
        <v>242</v>
      </c>
      <c r="F889" t="s">
        <v>243</v>
      </c>
      <c r="G889" s="5" t="str">
        <f>VLOOKUP(Teams[[#This Row],[franchID]],TeamsFranchises!$A$2:$D$121,2,FALSE)</f>
        <v>San Francisco Giants</v>
      </c>
      <c r="I889">
        <v>2</v>
      </c>
      <c r="J889">
        <v>153</v>
      </c>
      <c r="K889">
        <v>78</v>
      </c>
      <c r="L889">
        <v>87</v>
      </c>
      <c r="M889">
        <v>65</v>
      </c>
      <c r="P889" t="s">
        <v>51</v>
      </c>
      <c r="Q889" s="5">
        <f>IF(Teams[[#This Row],[LgWin]]="Y", 1,
IF(Teams[[#This Row],[LgWin]] = "N", 0, " "))</f>
        <v>0</v>
      </c>
      <c r="R889" t="s">
        <v>51</v>
      </c>
      <c r="S889" s="5">
        <f>IF(Teams[[#This Row],[WSWin]]="Y", 1,
IF(Teams[[#This Row],[WSWin]] = "N", 0, " "))</f>
        <v>0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3">
      <c r="A890">
        <v>1931</v>
      </c>
      <c r="B890" s="5" t="b">
        <f>Teams[[#This Row],[yearID]]&gt;=1973</f>
        <v>0</v>
      </c>
      <c r="C890" s="5" t="b">
        <f>Teams[[#This Row],[yearID]]&gt;=1903</f>
        <v>1</v>
      </c>
      <c r="D890" t="s">
        <v>410</v>
      </c>
      <c r="E890" t="s">
        <v>436</v>
      </c>
      <c r="F890" t="s">
        <v>412</v>
      </c>
      <c r="G890" s="5" t="str">
        <f>VLOOKUP(Teams[[#This Row],[franchID]],TeamsFranchises!$A$2:$D$121,2,FALSE)</f>
        <v>New York Yankees</v>
      </c>
      <c r="I890">
        <v>2</v>
      </c>
      <c r="J890">
        <v>155</v>
      </c>
      <c r="K890">
        <v>77</v>
      </c>
      <c r="L890">
        <v>94</v>
      </c>
      <c r="M890">
        <v>59</v>
      </c>
      <c r="P890" t="s">
        <v>51</v>
      </c>
      <c r="Q890" s="5">
        <f>IF(Teams[[#This Row],[LgWin]]="Y", 1,
IF(Teams[[#This Row],[LgWin]] = "N", 0, " "))</f>
        <v>0</v>
      </c>
      <c r="R890" t="s">
        <v>51</v>
      </c>
      <c r="S890" s="5">
        <f>IF(Teams[[#This Row],[WSWin]]="Y", 1,
IF(Teams[[#This Row],[WSWin]] = "N", 0, " "))</f>
        <v>0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3">
      <c r="A891">
        <v>1931</v>
      </c>
      <c r="B891" s="5" t="b">
        <f>Teams[[#This Row],[yearID]]&gt;=1973</f>
        <v>0</v>
      </c>
      <c r="C891" s="5" t="b">
        <f>Teams[[#This Row],[yearID]]&gt;=1903</f>
        <v>1</v>
      </c>
      <c r="D891" t="s">
        <v>410</v>
      </c>
      <c r="E891" t="s">
        <v>226</v>
      </c>
      <c r="F891" t="s">
        <v>423</v>
      </c>
      <c r="G891" s="5" t="str">
        <f>VLOOKUP(Teams[[#This Row],[franchID]],TeamsFranchises!$A$2:$D$121,2,FALSE)</f>
        <v>Oakland Athletics</v>
      </c>
      <c r="I891">
        <v>1</v>
      </c>
      <c r="J891">
        <v>153</v>
      </c>
      <c r="K891">
        <v>75</v>
      </c>
      <c r="L891">
        <v>107</v>
      </c>
      <c r="M891">
        <v>45</v>
      </c>
      <c r="P891" t="s">
        <v>76</v>
      </c>
      <c r="Q891" s="5">
        <f>IF(Teams[[#This Row],[LgWin]]="Y", 1,
IF(Teams[[#This Row],[LgWin]] = "N", 0, " "))</f>
        <v>1</v>
      </c>
      <c r="R891" t="s">
        <v>51</v>
      </c>
      <c r="S891" s="5">
        <f>IF(Teams[[#This Row],[WSWin]]="Y", 1,
IF(Teams[[#This Row],[WSWin]] = "N", 0, " "))</f>
        <v>0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3">
      <c r="A892">
        <v>1931</v>
      </c>
      <c r="B892" s="5" t="b">
        <f>Teams[[#This Row],[yearID]]&gt;=1973</f>
        <v>0</v>
      </c>
      <c r="C892" s="5" t="b">
        <f>Teams[[#This Row],[yearID]]&gt;=1903</f>
        <v>1</v>
      </c>
      <c r="D892" t="s">
        <v>157</v>
      </c>
      <c r="E892" t="s">
        <v>122</v>
      </c>
      <c r="F892" t="s">
        <v>122</v>
      </c>
      <c r="G892" s="5" t="str">
        <f>VLOOKUP(Teams[[#This Row],[franchID]],TeamsFranchises!$A$2:$D$121,2,FALSE)</f>
        <v>Philadelphia Phillies</v>
      </c>
      <c r="I892">
        <v>6</v>
      </c>
      <c r="J892">
        <v>155</v>
      </c>
      <c r="K892">
        <v>76</v>
      </c>
      <c r="L892">
        <v>66</v>
      </c>
      <c r="M892">
        <v>88</v>
      </c>
      <c r="P892" t="s">
        <v>51</v>
      </c>
      <c r="Q892" s="5">
        <f>IF(Teams[[#This Row],[LgWin]]="Y", 1,
IF(Teams[[#This Row],[LgWin]] = "N", 0, " "))</f>
        <v>0</v>
      </c>
      <c r="R892" t="s">
        <v>51</v>
      </c>
      <c r="S892" s="5">
        <f>IF(Teams[[#This Row],[WSWin]]="Y", 1,
IF(Teams[[#This Row],[WSWin]] = "N", 0, " "))</f>
        <v>0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3">
      <c r="A893">
        <v>1931</v>
      </c>
      <c r="B893" s="5" t="b">
        <f>Teams[[#This Row],[yearID]]&gt;=1973</f>
        <v>0</v>
      </c>
      <c r="C893" s="5" t="b">
        <f>Teams[[#This Row],[yearID]]&gt;=1903</f>
        <v>1</v>
      </c>
      <c r="D893" t="s">
        <v>157</v>
      </c>
      <c r="E893" t="s">
        <v>229</v>
      </c>
      <c r="F893" t="s">
        <v>229</v>
      </c>
      <c r="G893" s="5" t="str">
        <f>VLOOKUP(Teams[[#This Row],[franchID]],TeamsFranchises!$A$2:$D$121,2,FALSE)</f>
        <v>Pittsburgh Pirates</v>
      </c>
      <c r="I893">
        <v>5</v>
      </c>
      <c r="J893">
        <v>155</v>
      </c>
      <c r="K893">
        <v>78</v>
      </c>
      <c r="L893">
        <v>75</v>
      </c>
      <c r="M893">
        <v>79</v>
      </c>
      <c r="P893" t="s">
        <v>51</v>
      </c>
      <c r="Q893" s="5">
        <f>IF(Teams[[#This Row],[LgWin]]="Y", 1,
IF(Teams[[#This Row],[LgWin]] = "N", 0, " "))</f>
        <v>0</v>
      </c>
      <c r="R893" t="s">
        <v>51</v>
      </c>
      <c r="S893" s="5">
        <f>IF(Teams[[#This Row],[WSWin]]="Y", 1,
IF(Teams[[#This Row],[WSWin]] = "N", 0, " "))</f>
        <v>0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3">
      <c r="A894">
        <v>1931</v>
      </c>
      <c r="B894" s="5" t="b">
        <f>Teams[[#This Row],[yearID]]&gt;=1973</f>
        <v>0</v>
      </c>
      <c r="C894" s="5" t="b">
        <f>Teams[[#This Row],[yearID]]&gt;=1903</f>
        <v>1</v>
      </c>
      <c r="D894" t="s">
        <v>410</v>
      </c>
      <c r="E894" t="s">
        <v>431</v>
      </c>
      <c r="F894" t="s">
        <v>95</v>
      </c>
      <c r="G894" s="5" t="str">
        <f>VLOOKUP(Teams[[#This Row],[franchID]],TeamsFranchises!$A$2:$D$121,2,FALSE)</f>
        <v>Baltimore Orioles</v>
      </c>
      <c r="I894">
        <v>5</v>
      </c>
      <c r="J894">
        <v>154</v>
      </c>
      <c r="K894">
        <v>77</v>
      </c>
      <c r="L894">
        <v>63</v>
      </c>
      <c r="M894">
        <v>91</v>
      </c>
      <c r="P894" t="s">
        <v>51</v>
      </c>
      <c r="Q894" s="5">
        <f>IF(Teams[[#This Row],[LgWin]]="Y", 1,
IF(Teams[[#This Row],[LgWin]] = "N", 0, " "))</f>
        <v>0</v>
      </c>
      <c r="R894" t="s">
        <v>51</v>
      </c>
      <c r="S894" s="5">
        <f>IF(Teams[[#This Row],[WSWin]]="Y", 1,
IF(Teams[[#This Row],[WSWin]] = "N", 0, " "))</f>
        <v>0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3">
      <c r="A895">
        <v>1931</v>
      </c>
      <c r="B895" s="5" t="b">
        <f>Teams[[#This Row],[yearID]]&gt;=1973</f>
        <v>0</v>
      </c>
      <c r="C895" s="5" t="b">
        <f>Teams[[#This Row],[yearID]]&gt;=1903</f>
        <v>1</v>
      </c>
      <c r="D895" t="s">
        <v>157</v>
      </c>
      <c r="E895" t="s">
        <v>396</v>
      </c>
      <c r="F895" t="s">
        <v>154</v>
      </c>
      <c r="G895" s="5" t="str">
        <f>VLOOKUP(Teams[[#This Row],[franchID]],TeamsFranchises!$A$2:$D$121,2,FALSE)</f>
        <v>St. Louis Cardinals</v>
      </c>
      <c r="I895">
        <v>1</v>
      </c>
      <c r="J895">
        <v>154</v>
      </c>
      <c r="K895">
        <v>78</v>
      </c>
      <c r="L895">
        <v>101</v>
      </c>
      <c r="M895">
        <v>53</v>
      </c>
      <c r="P895" t="s">
        <v>76</v>
      </c>
      <c r="Q895" s="5">
        <f>IF(Teams[[#This Row],[LgWin]]="Y", 1,
IF(Teams[[#This Row],[LgWin]] = "N", 0, " "))</f>
        <v>1</v>
      </c>
      <c r="R895" t="s">
        <v>76</v>
      </c>
      <c r="S895" s="5">
        <f>IF(Teams[[#This Row],[WSWin]]="Y", 1,
IF(Teams[[#This Row],[WSWin]] = "N", 0, " "))</f>
        <v>1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3">
      <c r="A896">
        <v>1931</v>
      </c>
      <c r="B896" s="5" t="b">
        <f>Teams[[#This Row],[yearID]]&gt;=1973</f>
        <v>0</v>
      </c>
      <c r="C896" s="5" t="b">
        <f>Teams[[#This Row],[yearID]]&gt;=1903</f>
        <v>1</v>
      </c>
      <c r="D896" t="s">
        <v>410</v>
      </c>
      <c r="E896" t="s">
        <v>425</v>
      </c>
      <c r="F896" t="s">
        <v>426</v>
      </c>
      <c r="G896" s="5" t="str">
        <f>VLOOKUP(Teams[[#This Row],[franchID]],TeamsFranchises!$A$2:$D$121,2,FALSE)</f>
        <v>Minnesota Twins</v>
      </c>
      <c r="I896">
        <v>3</v>
      </c>
      <c r="J896">
        <v>156</v>
      </c>
      <c r="K896">
        <v>79</v>
      </c>
      <c r="L896">
        <v>92</v>
      </c>
      <c r="M896">
        <v>62</v>
      </c>
      <c r="P896" t="s">
        <v>51</v>
      </c>
      <c r="Q896" s="5">
        <f>IF(Teams[[#This Row],[LgWin]]="Y", 1,
IF(Teams[[#This Row],[LgWin]] = "N", 0, " "))</f>
        <v>0</v>
      </c>
      <c r="R896" t="s">
        <v>51</v>
      </c>
      <c r="S896" s="5">
        <f>IF(Teams[[#This Row],[WSWin]]="Y", 1,
IF(Teams[[#This Row],[WSWin]] = "N", 0, " "))</f>
        <v>0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3">
      <c r="A897">
        <v>1932</v>
      </c>
      <c r="B897" s="5" t="b">
        <f>Teams[[#This Row],[yearID]]&gt;=1973</f>
        <v>0</v>
      </c>
      <c r="C897" s="5" t="b">
        <f>Teams[[#This Row],[yearID]]&gt;=1903</f>
        <v>1</v>
      </c>
      <c r="D897" t="s">
        <v>410</v>
      </c>
      <c r="E897" t="s">
        <v>54</v>
      </c>
      <c r="F897" t="s">
        <v>54</v>
      </c>
      <c r="G897" s="5" t="str">
        <f>VLOOKUP(Teams[[#This Row],[franchID]],TeamsFranchises!$A$2:$D$121,2,FALSE)</f>
        <v>Boston Red Sox</v>
      </c>
      <c r="I897">
        <v>8</v>
      </c>
      <c r="J897">
        <v>154</v>
      </c>
      <c r="K897">
        <v>77</v>
      </c>
      <c r="L897">
        <v>43</v>
      </c>
      <c r="M897">
        <v>111</v>
      </c>
      <c r="P897" t="s">
        <v>51</v>
      </c>
      <c r="Q897" s="5">
        <f>IF(Teams[[#This Row],[LgWin]]="Y", 1,
IF(Teams[[#This Row],[LgWin]] = "N", 0, " "))</f>
        <v>0</v>
      </c>
      <c r="R897" t="s">
        <v>51</v>
      </c>
      <c r="S897" s="5">
        <f>IF(Teams[[#This Row],[WSWin]]="Y", 1,
IF(Teams[[#This Row],[WSWin]] = "N", 0, " "))</f>
        <v>0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3">
      <c r="A898">
        <v>1932</v>
      </c>
      <c r="B898" s="5" t="b">
        <f>Teams[[#This Row],[yearID]]&gt;=1973</f>
        <v>0</v>
      </c>
      <c r="C898" s="5" t="b">
        <f>Teams[[#This Row],[yearID]]&gt;=1903</f>
        <v>1</v>
      </c>
      <c r="D898" t="s">
        <v>157</v>
      </c>
      <c r="E898" t="s">
        <v>262</v>
      </c>
      <c r="F898" t="s">
        <v>260</v>
      </c>
      <c r="G898" s="5" t="str">
        <f>VLOOKUP(Teams[[#This Row],[franchID]],TeamsFranchises!$A$2:$D$121,2,FALSE)</f>
        <v>Los Angeles Dodgers</v>
      </c>
      <c r="I898">
        <v>3</v>
      </c>
      <c r="J898">
        <v>154</v>
      </c>
      <c r="K898">
        <v>78</v>
      </c>
      <c r="L898">
        <v>81</v>
      </c>
      <c r="M898">
        <v>73</v>
      </c>
      <c r="P898" t="s">
        <v>51</v>
      </c>
      <c r="Q898" s="5">
        <f>IF(Teams[[#This Row],[LgWin]]="Y", 1,
IF(Teams[[#This Row],[LgWin]] = "N", 0, " "))</f>
        <v>0</v>
      </c>
      <c r="R898" t="s">
        <v>51</v>
      </c>
      <c r="S898" s="5">
        <f>IF(Teams[[#This Row],[WSWin]]="Y", 1,
IF(Teams[[#This Row],[WSWin]] = "N", 0, " "))</f>
        <v>0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3">
      <c r="A899">
        <v>1932</v>
      </c>
      <c r="B899" s="5" t="b">
        <f>Teams[[#This Row],[yearID]]&gt;=1973</f>
        <v>0</v>
      </c>
      <c r="C899" s="5" t="b">
        <f>Teams[[#This Row],[yearID]]&gt;=1903</f>
        <v>1</v>
      </c>
      <c r="D899" t="s">
        <v>157</v>
      </c>
      <c r="E899" t="s">
        <v>158</v>
      </c>
      <c r="F899" t="s">
        <v>159</v>
      </c>
      <c r="G899" s="5" t="str">
        <f>VLOOKUP(Teams[[#This Row],[franchID]],TeamsFranchises!$A$2:$D$121,2,FALSE)</f>
        <v>Atlanta Braves</v>
      </c>
      <c r="I899">
        <v>5</v>
      </c>
      <c r="J899">
        <v>155</v>
      </c>
      <c r="K899">
        <v>77</v>
      </c>
      <c r="L899">
        <v>77</v>
      </c>
      <c r="M899">
        <v>77</v>
      </c>
      <c r="P899" t="s">
        <v>51</v>
      </c>
      <c r="Q899" s="5">
        <f>IF(Teams[[#This Row],[LgWin]]="Y", 1,
IF(Teams[[#This Row],[LgWin]] = "N", 0, " "))</f>
        <v>0</v>
      </c>
      <c r="R899" t="s">
        <v>51</v>
      </c>
      <c r="S899" s="5">
        <f>IF(Teams[[#This Row],[WSWin]]="Y", 1,
IF(Teams[[#This Row],[WSWin]] = "N", 0, " "))</f>
        <v>0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3">
      <c r="A900">
        <v>1932</v>
      </c>
      <c r="B900" s="5" t="b">
        <f>Teams[[#This Row],[yearID]]&gt;=1973</f>
        <v>0</v>
      </c>
      <c r="C900" s="5" t="b">
        <f>Teams[[#This Row],[yearID]]&gt;=1903</f>
        <v>1</v>
      </c>
      <c r="D900" t="s">
        <v>410</v>
      </c>
      <c r="E900" t="s">
        <v>415</v>
      </c>
      <c r="F900" t="s">
        <v>416</v>
      </c>
      <c r="G900" s="5" t="str">
        <f>VLOOKUP(Teams[[#This Row],[franchID]],TeamsFranchises!$A$2:$D$121,2,FALSE)</f>
        <v>Chicago White Sox</v>
      </c>
      <c r="I900">
        <v>7</v>
      </c>
      <c r="J900">
        <v>152</v>
      </c>
      <c r="K900">
        <v>77</v>
      </c>
      <c r="L900">
        <v>49</v>
      </c>
      <c r="M900">
        <v>102</v>
      </c>
      <c r="P900" t="s">
        <v>51</v>
      </c>
      <c r="Q900" s="5">
        <f>IF(Teams[[#This Row],[LgWin]]="Y", 1,
IF(Teams[[#This Row],[LgWin]] = "N", 0, " "))</f>
        <v>0</v>
      </c>
      <c r="R900" t="s">
        <v>51</v>
      </c>
      <c r="S900" s="5">
        <f>IF(Teams[[#This Row],[WSWin]]="Y", 1,
IF(Teams[[#This Row],[WSWin]] = "N", 0, " "))</f>
        <v>0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3">
      <c r="A901">
        <v>1932</v>
      </c>
      <c r="B901" s="5" t="b">
        <f>Teams[[#This Row],[yearID]]&gt;=1973</f>
        <v>0</v>
      </c>
      <c r="C901" s="5" t="b">
        <f>Teams[[#This Row],[yearID]]&gt;=1903</f>
        <v>1</v>
      </c>
      <c r="D901" t="s">
        <v>157</v>
      </c>
      <c r="E901" t="s">
        <v>161</v>
      </c>
      <c r="F901" t="s">
        <v>162</v>
      </c>
      <c r="G901" s="5" t="str">
        <f>VLOOKUP(Teams[[#This Row],[franchID]],TeamsFranchises!$A$2:$D$121,2,FALSE)</f>
        <v>Chicago Cubs</v>
      </c>
      <c r="I901">
        <v>1</v>
      </c>
      <c r="J901">
        <v>154</v>
      </c>
      <c r="K901">
        <v>77</v>
      </c>
      <c r="L901">
        <v>90</v>
      </c>
      <c r="M901">
        <v>64</v>
      </c>
      <c r="P901" t="s">
        <v>76</v>
      </c>
      <c r="Q901" s="5">
        <f>IF(Teams[[#This Row],[LgWin]]="Y", 1,
IF(Teams[[#This Row],[LgWin]] = "N", 0, " "))</f>
        <v>1</v>
      </c>
      <c r="R901" t="s">
        <v>51</v>
      </c>
      <c r="S901" s="5">
        <f>IF(Teams[[#This Row],[WSWin]]="Y", 1,
IF(Teams[[#This Row],[WSWin]] = "N", 0, " "))</f>
        <v>0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3">
      <c r="A902">
        <v>1932</v>
      </c>
      <c r="B902" s="5" t="b">
        <f>Teams[[#This Row],[yearID]]&gt;=1973</f>
        <v>0</v>
      </c>
      <c r="C902" s="5" t="b">
        <f>Teams[[#This Row],[yearID]]&gt;=1903</f>
        <v>1</v>
      </c>
      <c r="D902" t="s">
        <v>157</v>
      </c>
      <c r="E902" t="s">
        <v>167</v>
      </c>
      <c r="F902" t="s">
        <v>167</v>
      </c>
      <c r="G902" s="5" t="str">
        <f>VLOOKUP(Teams[[#This Row],[franchID]],TeamsFranchises!$A$2:$D$121,2,FALSE)</f>
        <v>Cincinnati Reds</v>
      </c>
      <c r="I902">
        <v>8</v>
      </c>
      <c r="J902">
        <v>155</v>
      </c>
      <c r="K902">
        <v>77</v>
      </c>
      <c r="L902">
        <v>60</v>
      </c>
      <c r="M902">
        <v>94</v>
      </c>
      <c r="P902" t="s">
        <v>51</v>
      </c>
      <c r="Q902" s="5">
        <f>IF(Teams[[#This Row],[LgWin]]="Y", 1,
IF(Teams[[#This Row],[LgWin]] = "N", 0, " "))</f>
        <v>0</v>
      </c>
      <c r="R902" t="s">
        <v>51</v>
      </c>
      <c r="S902" s="5">
        <f>IF(Teams[[#This Row],[WSWin]]="Y", 1,
IF(Teams[[#This Row],[WSWin]] = "N", 0, " "))</f>
        <v>0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3">
      <c r="A903">
        <v>1932</v>
      </c>
      <c r="B903" s="5" t="b">
        <f>Teams[[#This Row],[yearID]]&gt;=1973</f>
        <v>0</v>
      </c>
      <c r="C903" s="5" t="b">
        <f>Teams[[#This Row],[yearID]]&gt;=1903</f>
        <v>1</v>
      </c>
      <c r="D903" t="s">
        <v>410</v>
      </c>
      <c r="E903" t="s">
        <v>64</v>
      </c>
      <c r="F903" t="s">
        <v>64</v>
      </c>
      <c r="G903" s="5" t="str">
        <f>VLOOKUP(Teams[[#This Row],[franchID]],TeamsFranchises!$A$2:$D$121,2,FALSE)</f>
        <v>Cleveland Indians</v>
      </c>
      <c r="I903">
        <v>4</v>
      </c>
      <c r="J903">
        <v>153</v>
      </c>
      <c r="K903">
        <v>77</v>
      </c>
      <c r="L903">
        <v>87</v>
      </c>
      <c r="M903">
        <v>65</v>
      </c>
      <c r="P903" t="s">
        <v>51</v>
      </c>
      <c r="Q903" s="5">
        <f>IF(Teams[[#This Row],[LgWin]]="Y", 1,
IF(Teams[[#This Row],[LgWin]] = "N", 0, " "))</f>
        <v>0</v>
      </c>
      <c r="R903" t="s">
        <v>51</v>
      </c>
      <c r="S903" s="5">
        <f>IF(Teams[[#This Row],[WSWin]]="Y", 1,
IF(Teams[[#This Row],[WSWin]] = "N", 0, " "))</f>
        <v>0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3">
      <c r="A904">
        <v>1932</v>
      </c>
      <c r="B904" s="5" t="b">
        <f>Teams[[#This Row],[yearID]]&gt;=1973</f>
        <v>0</v>
      </c>
      <c r="C904" s="5" t="b">
        <f>Teams[[#This Row],[yearID]]&gt;=1903</f>
        <v>1</v>
      </c>
      <c r="D904" t="s">
        <v>410</v>
      </c>
      <c r="E904" t="s">
        <v>419</v>
      </c>
      <c r="F904" t="s">
        <v>419</v>
      </c>
      <c r="G904" s="5" t="str">
        <f>VLOOKUP(Teams[[#This Row],[franchID]],TeamsFranchises!$A$2:$D$121,2,FALSE)</f>
        <v>Detroit Tigers</v>
      </c>
      <c r="I904">
        <v>5</v>
      </c>
      <c r="J904">
        <v>153</v>
      </c>
      <c r="K904">
        <v>78</v>
      </c>
      <c r="L904">
        <v>76</v>
      </c>
      <c r="M904">
        <v>75</v>
      </c>
      <c r="P904" t="s">
        <v>51</v>
      </c>
      <c r="Q904" s="5">
        <f>IF(Teams[[#This Row],[LgWin]]="Y", 1,
IF(Teams[[#This Row],[LgWin]] = "N", 0, " "))</f>
        <v>0</v>
      </c>
      <c r="R904" t="s">
        <v>51</v>
      </c>
      <c r="S904" s="5">
        <f>IF(Teams[[#This Row],[WSWin]]="Y", 1,
IF(Teams[[#This Row],[WSWin]] = "N", 0, " "))</f>
        <v>0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3">
      <c r="A905">
        <v>1932</v>
      </c>
      <c r="B905" s="5" t="b">
        <f>Teams[[#This Row],[yearID]]&gt;=1973</f>
        <v>0</v>
      </c>
      <c r="C905" s="5" t="b">
        <f>Teams[[#This Row],[yearID]]&gt;=1903</f>
        <v>1</v>
      </c>
      <c r="D905" t="s">
        <v>157</v>
      </c>
      <c r="E905" t="s">
        <v>242</v>
      </c>
      <c r="F905" t="s">
        <v>243</v>
      </c>
      <c r="G905" s="5" t="str">
        <f>VLOOKUP(Teams[[#This Row],[franchID]],TeamsFranchises!$A$2:$D$121,2,FALSE)</f>
        <v>San Francisco Giants</v>
      </c>
      <c r="I905">
        <v>6</v>
      </c>
      <c r="J905">
        <v>154</v>
      </c>
      <c r="K905">
        <v>77</v>
      </c>
      <c r="L905">
        <v>72</v>
      </c>
      <c r="M905">
        <v>82</v>
      </c>
      <c r="P905" t="s">
        <v>51</v>
      </c>
      <c r="Q905" s="5">
        <f>IF(Teams[[#This Row],[LgWin]]="Y", 1,
IF(Teams[[#This Row],[LgWin]] = "N", 0, " "))</f>
        <v>0</v>
      </c>
      <c r="R905" t="s">
        <v>51</v>
      </c>
      <c r="S905" s="5">
        <f>IF(Teams[[#This Row],[WSWin]]="Y", 1,
IF(Teams[[#This Row],[WSWin]] = "N", 0, " "))</f>
        <v>0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3">
      <c r="A906">
        <v>1932</v>
      </c>
      <c r="B906" s="5" t="b">
        <f>Teams[[#This Row],[yearID]]&gt;=1973</f>
        <v>0</v>
      </c>
      <c r="C906" s="5" t="b">
        <f>Teams[[#This Row],[yearID]]&gt;=1903</f>
        <v>1</v>
      </c>
      <c r="D906" t="s">
        <v>410</v>
      </c>
      <c r="E906" t="s">
        <v>436</v>
      </c>
      <c r="F906" t="s">
        <v>412</v>
      </c>
      <c r="G906" s="5" t="str">
        <f>VLOOKUP(Teams[[#This Row],[franchID]],TeamsFranchises!$A$2:$D$121,2,FALSE)</f>
        <v>New York Yankees</v>
      </c>
      <c r="I906">
        <v>1</v>
      </c>
      <c r="J906">
        <v>156</v>
      </c>
      <c r="K906">
        <v>77</v>
      </c>
      <c r="L906">
        <v>107</v>
      </c>
      <c r="M906">
        <v>47</v>
      </c>
      <c r="P906" t="s">
        <v>76</v>
      </c>
      <c r="Q906" s="5">
        <f>IF(Teams[[#This Row],[LgWin]]="Y", 1,
IF(Teams[[#This Row],[LgWin]] = "N", 0, " "))</f>
        <v>1</v>
      </c>
      <c r="R906" t="s">
        <v>76</v>
      </c>
      <c r="S906" s="5">
        <f>IF(Teams[[#This Row],[WSWin]]="Y", 1,
IF(Teams[[#This Row],[WSWin]] = "N", 0, " "))</f>
        <v>1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3">
      <c r="A907">
        <v>1932</v>
      </c>
      <c r="B907" s="5" t="b">
        <f>Teams[[#This Row],[yearID]]&gt;=1973</f>
        <v>0</v>
      </c>
      <c r="C907" s="5" t="b">
        <f>Teams[[#This Row],[yearID]]&gt;=1903</f>
        <v>1</v>
      </c>
      <c r="D907" t="s">
        <v>410</v>
      </c>
      <c r="E907" t="s">
        <v>226</v>
      </c>
      <c r="F907" t="s">
        <v>423</v>
      </c>
      <c r="G907" s="5" t="str">
        <f>VLOOKUP(Teams[[#This Row],[franchID]],TeamsFranchises!$A$2:$D$121,2,FALSE)</f>
        <v>Oakland Athletics</v>
      </c>
      <c r="I907">
        <v>2</v>
      </c>
      <c r="J907">
        <v>154</v>
      </c>
      <c r="K907">
        <v>77</v>
      </c>
      <c r="L907">
        <v>94</v>
      </c>
      <c r="M907">
        <v>60</v>
      </c>
      <c r="P907" t="s">
        <v>51</v>
      </c>
      <c r="Q907" s="5">
        <f>IF(Teams[[#This Row],[LgWin]]="Y", 1,
IF(Teams[[#This Row],[LgWin]] = "N", 0, " "))</f>
        <v>0</v>
      </c>
      <c r="R907" t="s">
        <v>51</v>
      </c>
      <c r="S907" s="5">
        <f>IF(Teams[[#This Row],[WSWin]]="Y", 1,
IF(Teams[[#This Row],[WSWin]] = "N", 0, " "))</f>
        <v>0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3">
      <c r="A908">
        <v>1932</v>
      </c>
      <c r="B908" s="5" t="b">
        <f>Teams[[#This Row],[yearID]]&gt;=1973</f>
        <v>0</v>
      </c>
      <c r="C908" s="5" t="b">
        <f>Teams[[#This Row],[yearID]]&gt;=1903</f>
        <v>1</v>
      </c>
      <c r="D908" t="s">
        <v>157</v>
      </c>
      <c r="E908" t="s">
        <v>122</v>
      </c>
      <c r="F908" t="s">
        <v>122</v>
      </c>
      <c r="G908" s="5" t="str">
        <f>VLOOKUP(Teams[[#This Row],[franchID]],TeamsFranchises!$A$2:$D$121,2,FALSE)</f>
        <v>Philadelphia Phillies</v>
      </c>
      <c r="I908">
        <v>4</v>
      </c>
      <c r="J908">
        <v>154</v>
      </c>
      <c r="K908">
        <v>77</v>
      </c>
      <c r="L908">
        <v>78</v>
      </c>
      <c r="M908">
        <v>76</v>
      </c>
      <c r="P908" t="s">
        <v>51</v>
      </c>
      <c r="Q908" s="5">
        <f>IF(Teams[[#This Row],[LgWin]]="Y", 1,
IF(Teams[[#This Row],[LgWin]] = "N", 0, " "))</f>
        <v>0</v>
      </c>
      <c r="R908" t="s">
        <v>51</v>
      </c>
      <c r="S908" s="5">
        <f>IF(Teams[[#This Row],[WSWin]]="Y", 1,
IF(Teams[[#This Row],[WSWin]] = "N", 0, " "))</f>
        <v>0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3">
      <c r="A909">
        <v>1932</v>
      </c>
      <c r="B909" s="5" t="b">
        <f>Teams[[#This Row],[yearID]]&gt;=1973</f>
        <v>0</v>
      </c>
      <c r="C909" s="5" t="b">
        <f>Teams[[#This Row],[yearID]]&gt;=1903</f>
        <v>1</v>
      </c>
      <c r="D909" t="s">
        <v>157</v>
      </c>
      <c r="E909" t="s">
        <v>229</v>
      </c>
      <c r="F909" t="s">
        <v>229</v>
      </c>
      <c r="G909" s="5" t="str">
        <f>VLOOKUP(Teams[[#This Row],[franchID]],TeamsFranchises!$A$2:$D$121,2,FALSE)</f>
        <v>Pittsburgh Pirates</v>
      </c>
      <c r="I909">
        <v>2</v>
      </c>
      <c r="J909">
        <v>154</v>
      </c>
      <c r="K909">
        <v>76</v>
      </c>
      <c r="L909">
        <v>86</v>
      </c>
      <c r="M909">
        <v>68</v>
      </c>
      <c r="P909" t="s">
        <v>51</v>
      </c>
      <c r="Q909" s="5">
        <f>IF(Teams[[#This Row],[LgWin]]="Y", 1,
IF(Teams[[#This Row],[LgWin]] = "N", 0, " "))</f>
        <v>0</v>
      </c>
      <c r="R909" t="s">
        <v>51</v>
      </c>
      <c r="S909" s="5">
        <f>IF(Teams[[#This Row],[WSWin]]="Y", 1,
IF(Teams[[#This Row],[WSWin]] = "N", 0, " "))</f>
        <v>0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3">
      <c r="A910">
        <v>1932</v>
      </c>
      <c r="B910" s="5" t="b">
        <f>Teams[[#This Row],[yearID]]&gt;=1973</f>
        <v>0</v>
      </c>
      <c r="C910" s="5" t="b">
        <f>Teams[[#This Row],[yearID]]&gt;=1903</f>
        <v>1</v>
      </c>
      <c r="D910" t="s">
        <v>410</v>
      </c>
      <c r="E910" t="s">
        <v>431</v>
      </c>
      <c r="F910" t="s">
        <v>95</v>
      </c>
      <c r="G910" s="5" t="str">
        <f>VLOOKUP(Teams[[#This Row],[franchID]],TeamsFranchises!$A$2:$D$121,2,FALSE)</f>
        <v>Baltimore Orioles</v>
      </c>
      <c r="I910">
        <v>6</v>
      </c>
      <c r="J910">
        <v>154</v>
      </c>
      <c r="K910">
        <v>75</v>
      </c>
      <c r="L910">
        <v>63</v>
      </c>
      <c r="M910">
        <v>91</v>
      </c>
      <c r="P910" t="s">
        <v>51</v>
      </c>
      <c r="Q910" s="5">
        <f>IF(Teams[[#This Row],[LgWin]]="Y", 1,
IF(Teams[[#This Row],[LgWin]] = "N", 0, " "))</f>
        <v>0</v>
      </c>
      <c r="R910" t="s">
        <v>51</v>
      </c>
      <c r="S910" s="5">
        <f>IF(Teams[[#This Row],[WSWin]]="Y", 1,
IF(Teams[[#This Row],[WSWin]] = "N", 0, " "))</f>
        <v>0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3">
      <c r="A911">
        <v>1932</v>
      </c>
      <c r="B911" s="5" t="b">
        <f>Teams[[#This Row],[yearID]]&gt;=1973</f>
        <v>0</v>
      </c>
      <c r="C911" s="5" t="b">
        <f>Teams[[#This Row],[yearID]]&gt;=1903</f>
        <v>1</v>
      </c>
      <c r="D911" t="s">
        <v>157</v>
      </c>
      <c r="E911" t="s">
        <v>396</v>
      </c>
      <c r="F911" t="s">
        <v>154</v>
      </c>
      <c r="G911" s="5" t="str">
        <f>VLOOKUP(Teams[[#This Row],[franchID]],TeamsFranchises!$A$2:$D$121,2,FALSE)</f>
        <v>St. Louis Cardinals</v>
      </c>
      <c r="I911">
        <v>6</v>
      </c>
      <c r="J911">
        <v>156</v>
      </c>
      <c r="K911">
        <v>79</v>
      </c>
      <c r="L911">
        <v>72</v>
      </c>
      <c r="M911">
        <v>82</v>
      </c>
      <c r="P911" t="s">
        <v>51</v>
      </c>
      <c r="Q911" s="5">
        <f>IF(Teams[[#This Row],[LgWin]]="Y", 1,
IF(Teams[[#This Row],[LgWin]] = "N", 0, " "))</f>
        <v>0</v>
      </c>
      <c r="R911" t="s">
        <v>51</v>
      </c>
      <c r="S911" s="5">
        <f>IF(Teams[[#This Row],[WSWin]]="Y", 1,
IF(Teams[[#This Row],[WSWin]] = "N", 0, " "))</f>
        <v>0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3">
      <c r="A912">
        <v>1932</v>
      </c>
      <c r="B912" s="5" t="b">
        <f>Teams[[#This Row],[yearID]]&gt;=1973</f>
        <v>0</v>
      </c>
      <c r="C912" s="5" t="b">
        <f>Teams[[#This Row],[yearID]]&gt;=1903</f>
        <v>1</v>
      </c>
      <c r="D912" t="s">
        <v>410</v>
      </c>
      <c r="E912" t="s">
        <v>425</v>
      </c>
      <c r="F912" t="s">
        <v>426</v>
      </c>
      <c r="G912" s="5" t="str">
        <f>VLOOKUP(Teams[[#This Row],[franchID]],TeamsFranchises!$A$2:$D$121,2,FALSE)</f>
        <v>Minnesota Twins</v>
      </c>
      <c r="I912">
        <v>3</v>
      </c>
      <c r="J912">
        <v>154</v>
      </c>
      <c r="K912">
        <v>77</v>
      </c>
      <c r="L912">
        <v>93</v>
      </c>
      <c r="M912">
        <v>61</v>
      </c>
      <c r="P912" t="s">
        <v>51</v>
      </c>
      <c r="Q912" s="5">
        <f>IF(Teams[[#This Row],[LgWin]]="Y", 1,
IF(Teams[[#This Row],[LgWin]] = "N", 0, " "))</f>
        <v>0</v>
      </c>
      <c r="R912" t="s">
        <v>51</v>
      </c>
      <c r="S912" s="5">
        <f>IF(Teams[[#This Row],[WSWin]]="Y", 1,
IF(Teams[[#This Row],[WSWin]] = "N", 0, " "))</f>
        <v>0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3">
      <c r="A913">
        <v>1933</v>
      </c>
      <c r="B913" s="5" t="b">
        <f>Teams[[#This Row],[yearID]]&gt;=1973</f>
        <v>0</v>
      </c>
      <c r="C913" s="5" t="b">
        <f>Teams[[#This Row],[yearID]]&gt;=1903</f>
        <v>1</v>
      </c>
      <c r="D913" t="s">
        <v>410</v>
      </c>
      <c r="E913" t="s">
        <v>54</v>
      </c>
      <c r="F913" t="s">
        <v>54</v>
      </c>
      <c r="G913" s="5" t="str">
        <f>VLOOKUP(Teams[[#This Row],[franchID]],TeamsFranchises!$A$2:$D$121,2,FALSE)</f>
        <v>Boston Red Sox</v>
      </c>
      <c r="I913">
        <v>7</v>
      </c>
      <c r="J913">
        <v>149</v>
      </c>
      <c r="K913">
        <v>72</v>
      </c>
      <c r="L913">
        <v>63</v>
      </c>
      <c r="M913">
        <v>86</v>
      </c>
      <c r="P913" t="s">
        <v>51</v>
      </c>
      <c r="Q913" s="5">
        <f>IF(Teams[[#This Row],[LgWin]]="Y", 1,
IF(Teams[[#This Row],[LgWin]] = "N", 0, " "))</f>
        <v>0</v>
      </c>
      <c r="R913" t="s">
        <v>51</v>
      </c>
      <c r="S913" s="5">
        <f>IF(Teams[[#This Row],[WSWin]]="Y", 1,
IF(Teams[[#This Row],[WSWin]] = "N", 0, " "))</f>
        <v>0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3">
      <c r="A914">
        <v>1933</v>
      </c>
      <c r="B914" s="5" t="b">
        <f>Teams[[#This Row],[yearID]]&gt;=1973</f>
        <v>0</v>
      </c>
      <c r="C914" s="5" t="b">
        <f>Teams[[#This Row],[yearID]]&gt;=1903</f>
        <v>1</v>
      </c>
      <c r="D914" t="s">
        <v>157</v>
      </c>
      <c r="E914" t="s">
        <v>262</v>
      </c>
      <c r="F914" t="s">
        <v>260</v>
      </c>
      <c r="G914" s="5" t="str">
        <f>VLOOKUP(Teams[[#This Row],[franchID]],TeamsFranchises!$A$2:$D$121,2,FALSE)</f>
        <v>Los Angeles Dodgers</v>
      </c>
      <c r="I914">
        <v>6</v>
      </c>
      <c r="J914">
        <v>157</v>
      </c>
      <c r="K914">
        <v>80</v>
      </c>
      <c r="L914">
        <v>65</v>
      </c>
      <c r="M914">
        <v>88</v>
      </c>
      <c r="P914" t="s">
        <v>51</v>
      </c>
      <c r="Q914" s="5">
        <f>IF(Teams[[#This Row],[LgWin]]="Y", 1,
IF(Teams[[#This Row],[LgWin]] = "N", 0, " "))</f>
        <v>0</v>
      </c>
      <c r="R914" t="s">
        <v>51</v>
      </c>
      <c r="S914" s="5">
        <f>IF(Teams[[#This Row],[WSWin]]="Y", 1,
IF(Teams[[#This Row],[WSWin]] = "N", 0, " "))</f>
        <v>0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3">
      <c r="A915">
        <v>1933</v>
      </c>
      <c r="B915" s="5" t="b">
        <f>Teams[[#This Row],[yearID]]&gt;=1973</f>
        <v>0</v>
      </c>
      <c r="C915" s="5" t="b">
        <f>Teams[[#This Row],[yearID]]&gt;=1903</f>
        <v>1</v>
      </c>
      <c r="D915" t="s">
        <v>157</v>
      </c>
      <c r="E915" t="s">
        <v>158</v>
      </c>
      <c r="F915" t="s">
        <v>159</v>
      </c>
      <c r="G915" s="5" t="str">
        <f>VLOOKUP(Teams[[#This Row],[franchID]],TeamsFranchises!$A$2:$D$121,2,FALSE)</f>
        <v>Atlanta Braves</v>
      </c>
      <c r="I915">
        <v>4</v>
      </c>
      <c r="J915">
        <v>156</v>
      </c>
      <c r="K915">
        <v>77</v>
      </c>
      <c r="L915">
        <v>83</v>
      </c>
      <c r="M915">
        <v>71</v>
      </c>
      <c r="P915" t="s">
        <v>51</v>
      </c>
      <c r="Q915" s="5">
        <f>IF(Teams[[#This Row],[LgWin]]="Y", 1,
IF(Teams[[#This Row],[LgWin]] = "N", 0, " "))</f>
        <v>0</v>
      </c>
      <c r="R915" t="s">
        <v>51</v>
      </c>
      <c r="S915" s="5">
        <f>IF(Teams[[#This Row],[WSWin]]="Y", 1,
IF(Teams[[#This Row],[WSWin]] = "N", 0, " "))</f>
        <v>0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3">
      <c r="A916">
        <v>1933</v>
      </c>
      <c r="B916" s="5" t="b">
        <f>Teams[[#This Row],[yearID]]&gt;=1973</f>
        <v>0</v>
      </c>
      <c r="C916" s="5" t="b">
        <f>Teams[[#This Row],[yearID]]&gt;=1903</f>
        <v>1</v>
      </c>
      <c r="D916" t="s">
        <v>410</v>
      </c>
      <c r="E916" t="s">
        <v>415</v>
      </c>
      <c r="F916" t="s">
        <v>416</v>
      </c>
      <c r="G916" s="5" t="str">
        <f>VLOOKUP(Teams[[#This Row],[franchID]],TeamsFranchises!$A$2:$D$121,2,FALSE)</f>
        <v>Chicago White Sox</v>
      </c>
      <c r="I916">
        <v>6</v>
      </c>
      <c r="J916">
        <v>151</v>
      </c>
      <c r="K916">
        <v>77</v>
      </c>
      <c r="L916">
        <v>67</v>
      </c>
      <c r="M916">
        <v>83</v>
      </c>
      <c r="P916" t="s">
        <v>51</v>
      </c>
      <c r="Q916" s="5">
        <f>IF(Teams[[#This Row],[LgWin]]="Y", 1,
IF(Teams[[#This Row],[LgWin]] = "N", 0, " "))</f>
        <v>0</v>
      </c>
      <c r="R916" t="s">
        <v>51</v>
      </c>
      <c r="S916" s="5">
        <f>IF(Teams[[#This Row],[WSWin]]="Y", 1,
IF(Teams[[#This Row],[WSWin]] = "N", 0, " "))</f>
        <v>0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3">
      <c r="A917">
        <v>1933</v>
      </c>
      <c r="B917" s="5" t="b">
        <f>Teams[[#This Row],[yearID]]&gt;=1973</f>
        <v>0</v>
      </c>
      <c r="C917" s="5" t="b">
        <f>Teams[[#This Row],[yearID]]&gt;=1903</f>
        <v>1</v>
      </c>
      <c r="D917" t="s">
        <v>157</v>
      </c>
      <c r="E917" t="s">
        <v>161</v>
      </c>
      <c r="F917" t="s">
        <v>162</v>
      </c>
      <c r="G917" s="5" t="str">
        <f>VLOOKUP(Teams[[#This Row],[franchID]],TeamsFranchises!$A$2:$D$121,2,FALSE)</f>
        <v>Chicago Cubs</v>
      </c>
      <c r="I917">
        <v>3</v>
      </c>
      <c r="J917">
        <v>154</v>
      </c>
      <c r="K917">
        <v>79</v>
      </c>
      <c r="L917">
        <v>86</v>
      </c>
      <c r="M917">
        <v>68</v>
      </c>
      <c r="P917" t="s">
        <v>51</v>
      </c>
      <c r="Q917" s="5">
        <f>IF(Teams[[#This Row],[LgWin]]="Y", 1,
IF(Teams[[#This Row],[LgWin]] = "N", 0, " "))</f>
        <v>0</v>
      </c>
      <c r="R917" t="s">
        <v>51</v>
      </c>
      <c r="S917" s="5">
        <f>IF(Teams[[#This Row],[WSWin]]="Y", 1,
IF(Teams[[#This Row],[WSWin]] = "N", 0, " "))</f>
        <v>0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3">
      <c r="A918">
        <v>1933</v>
      </c>
      <c r="B918" s="5" t="b">
        <f>Teams[[#This Row],[yearID]]&gt;=1973</f>
        <v>0</v>
      </c>
      <c r="C918" s="5" t="b">
        <f>Teams[[#This Row],[yearID]]&gt;=1903</f>
        <v>1</v>
      </c>
      <c r="D918" t="s">
        <v>157</v>
      </c>
      <c r="E918" t="s">
        <v>167</v>
      </c>
      <c r="F918" t="s">
        <v>167</v>
      </c>
      <c r="G918" s="5" t="str">
        <f>VLOOKUP(Teams[[#This Row],[franchID]],TeamsFranchises!$A$2:$D$121,2,FALSE)</f>
        <v>Cincinnati Reds</v>
      </c>
      <c r="I918">
        <v>8</v>
      </c>
      <c r="J918">
        <v>153</v>
      </c>
      <c r="K918">
        <v>79</v>
      </c>
      <c r="L918">
        <v>58</v>
      </c>
      <c r="M918">
        <v>94</v>
      </c>
      <c r="P918" t="s">
        <v>51</v>
      </c>
      <c r="Q918" s="5">
        <f>IF(Teams[[#This Row],[LgWin]]="Y", 1,
IF(Teams[[#This Row],[LgWin]] = "N", 0, " "))</f>
        <v>0</v>
      </c>
      <c r="R918" t="s">
        <v>51</v>
      </c>
      <c r="S918" s="5">
        <f>IF(Teams[[#This Row],[WSWin]]="Y", 1,
IF(Teams[[#This Row],[WSWin]] = "N", 0, " "))</f>
        <v>0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3">
      <c r="A919">
        <v>1933</v>
      </c>
      <c r="B919" s="5" t="b">
        <f>Teams[[#This Row],[yearID]]&gt;=1973</f>
        <v>0</v>
      </c>
      <c r="C919" s="5" t="b">
        <f>Teams[[#This Row],[yearID]]&gt;=1903</f>
        <v>1</v>
      </c>
      <c r="D919" t="s">
        <v>410</v>
      </c>
      <c r="E919" t="s">
        <v>64</v>
      </c>
      <c r="F919" t="s">
        <v>64</v>
      </c>
      <c r="G919" s="5" t="str">
        <f>VLOOKUP(Teams[[#This Row],[franchID]],TeamsFranchises!$A$2:$D$121,2,FALSE)</f>
        <v>Cleveland Indians</v>
      </c>
      <c r="I919">
        <v>4</v>
      </c>
      <c r="J919">
        <v>151</v>
      </c>
      <c r="K919">
        <v>77</v>
      </c>
      <c r="L919">
        <v>75</v>
      </c>
      <c r="M919">
        <v>76</v>
      </c>
      <c r="P919" t="s">
        <v>51</v>
      </c>
      <c r="Q919" s="5">
        <f>IF(Teams[[#This Row],[LgWin]]="Y", 1,
IF(Teams[[#This Row],[LgWin]] = "N", 0, " "))</f>
        <v>0</v>
      </c>
      <c r="R919" t="s">
        <v>51</v>
      </c>
      <c r="S919" s="5">
        <f>IF(Teams[[#This Row],[WSWin]]="Y", 1,
IF(Teams[[#This Row],[WSWin]] = "N", 0, " "))</f>
        <v>0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3">
      <c r="A920">
        <v>1933</v>
      </c>
      <c r="B920" s="5" t="b">
        <f>Teams[[#This Row],[yearID]]&gt;=1973</f>
        <v>0</v>
      </c>
      <c r="C920" s="5" t="b">
        <f>Teams[[#This Row],[yearID]]&gt;=1903</f>
        <v>1</v>
      </c>
      <c r="D920" t="s">
        <v>410</v>
      </c>
      <c r="E920" t="s">
        <v>419</v>
      </c>
      <c r="F920" t="s">
        <v>419</v>
      </c>
      <c r="G920" s="5" t="str">
        <f>VLOOKUP(Teams[[#This Row],[franchID]],TeamsFranchises!$A$2:$D$121,2,FALSE)</f>
        <v>Detroit Tigers</v>
      </c>
      <c r="I920">
        <v>5</v>
      </c>
      <c r="J920">
        <v>155</v>
      </c>
      <c r="K920">
        <v>78</v>
      </c>
      <c r="L920">
        <v>75</v>
      </c>
      <c r="M920">
        <v>79</v>
      </c>
      <c r="P920" t="s">
        <v>51</v>
      </c>
      <c r="Q920" s="5">
        <f>IF(Teams[[#This Row],[LgWin]]="Y", 1,
IF(Teams[[#This Row],[LgWin]] = "N", 0, " "))</f>
        <v>0</v>
      </c>
      <c r="R920" t="s">
        <v>51</v>
      </c>
      <c r="S920" s="5">
        <f>IF(Teams[[#This Row],[WSWin]]="Y", 1,
IF(Teams[[#This Row],[WSWin]] = "N", 0, " "))</f>
        <v>0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3">
      <c r="A921">
        <v>1933</v>
      </c>
      <c r="B921" s="5" t="b">
        <f>Teams[[#This Row],[yearID]]&gt;=1973</f>
        <v>0</v>
      </c>
      <c r="C921" s="5" t="b">
        <f>Teams[[#This Row],[yearID]]&gt;=1903</f>
        <v>1</v>
      </c>
      <c r="D921" t="s">
        <v>157</v>
      </c>
      <c r="E921" t="s">
        <v>242</v>
      </c>
      <c r="F921" t="s">
        <v>243</v>
      </c>
      <c r="G921" s="5" t="str">
        <f>VLOOKUP(Teams[[#This Row],[franchID]],TeamsFranchises!$A$2:$D$121,2,FALSE)</f>
        <v>San Francisco Giants</v>
      </c>
      <c r="I921">
        <v>1</v>
      </c>
      <c r="J921">
        <v>156</v>
      </c>
      <c r="K921">
        <v>77</v>
      </c>
      <c r="L921">
        <v>91</v>
      </c>
      <c r="M921">
        <v>61</v>
      </c>
      <c r="P921" t="s">
        <v>76</v>
      </c>
      <c r="Q921" s="5">
        <f>IF(Teams[[#This Row],[LgWin]]="Y", 1,
IF(Teams[[#This Row],[LgWin]] = "N", 0, " "))</f>
        <v>1</v>
      </c>
      <c r="R921" t="s">
        <v>76</v>
      </c>
      <c r="S921" s="5">
        <f>IF(Teams[[#This Row],[WSWin]]="Y", 1,
IF(Teams[[#This Row],[WSWin]] = "N", 0, " "))</f>
        <v>1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3">
      <c r="A922">
        <v>1933</v>
      </c>
      <c r="B922" s="5" t="b">
        <f>Teams[[#This Row],[yearID]]&gt;=1973</f>
        <v>0</v>
      </c>
      <c r="C922" s="5" t="b">
        <f>Teams[[#This Row],[yearID]]&gt;=1903</f>
        <v>1</v>
      </c>
      <c r="D922" t="s">
        <v>410</v>
      </c>
      <c r="E922" t="s">
        <v>436</v>
      </c>
      <c r="F922" t="s">
        <v>412</v>
      </c>
      <c r="G922" s="5" t="str">
        <f>VLOOKUP(Teams[[#This Row],[franchID]],TeamsFranchises!$A$2:$D$121,2,FALSE)</f>
        <v>New York Yankees</v>
      </c>
      <c r="I922">
        <v>2</v>
      </c>
      <c r="J922">
        <v>152</v>
      </c>
      <c r="K922">
        <v>75</v>
      </c>
      <c r="L922">
        <v>91</v>
      </c>
      <c r="M922">
        <v>59</v>
      </c>
      <c r="P922" t="s">
        <v>51</v>
      </c>
      <c r="Q922" s="5">
        <f>IF(Teams[[#This Row],[LgWin]]="Y", 1,
IF(Teams[[#This Row],[LgWin]] = "N", 0, " "))</f>
        <v>0</v>
      </c>
      <c r="R922" t="s">
        <v>51</v>
      </c>
      <c r="S922" s="5">
        <f>IF(Teams[[#This Row],[WSWin]]="Y", 1,
IF(Teams[[#This Row],[WSWin]] = "N", 0, " "))</f>
        <v>0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3">
      <c r="A923">
        <v>1933</v>
      </c>
      <c r="B923" s="5" t="b">
        <f>Teams[[#This Row],[yearID]]&gt;=1973</f>
        <v>0</v>
      </c>
      <c r="C923" s="5" t="b">
        <f>Teams[[#This Row],[yearID]]&gt;=1903</f>
        <v>1</v>
      </c>
      <c r="D923" t="s">
        <v>410</v>
      </c>
      <c r="E923" t="s">
        <v>226</v>
      </c>
      <c r="F923" t="s">
        <v>423</v>
      </c>
      <c r="G923" s="5" t="str">
        <f>VLOOKUP(Teams[[#This Row],[franchID]],TeamsFranchises!$A$2:$D$121,2,FALSE)</f>
        <v>Oakland Athletics</v>
      </c>
      <c r="I923">
        <v>3</v>
      </c>
      <c r="J923">
        <v>152</v>
      </c>
      <c r="K923">
        <v>76</v>
      </c>
      <c r="L923">
        <v>79</v>
      </c>
      <c r="M923">
        <v>72</v>
      </c>
      <c r="P923" t="s">
        <v>51</v>
      </c>
      <c r="Q923" s="5">
        <f>IF(Teams[[#This Row],[LgWin]]="Y", 1,
IF(Teams[[#This Row],[LgWin]] = "N", 0, " "))</f>
        <v>0</v>
      </c>
      <c r="R923" t="s">
        <v>51</v>
      </c>
      <c r="S923" s="5">
        <f>IF(Teams[[#This Row],[WSWin]]="Y", 1,
IF(Teams[[#This Row],[WSWin]] = "N", 0, " "))</f>
        <v>0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3">
      <c r="A924">
        <v>1933</v>
      </c>
      <c r="B924" s="5" t="b">
        <f>Teams[[#This Row],[yearID]]&gt;=1973</f>
        <v>0</v>
      </c>
      <c r="C924" s="5" t="b">
        <f>Teams[[#This Row],[yearID]]&gt;=1903</f>
        <v>1</v>
      </c>
      <c r="D924" t="s">
        <v>157</v>
      </c>
      <c r="E924" t="s">
        <v>122</v>
      </c>
      <c r="F924" t="s">
        <v>122</v>
      </c>
      <c r="G924" s="5" t="str">
        <f>VLOOKUP(Teams[[#This Row],[franchID]],TeamsFranchises!$A$2:$D$121,2,FALSE)</f>
        <v>Philadelphia Phillies</v>
      </c>
      <c r="I924">
        <v>7</v>
      </c>
      <c r="J924">
        <v>152</v>
      </c>
      <c r="K924">
        <v>72</v>
      </c>
      <c r="L924">
        <v>60</v>
      </c>
      <c r="M924">
        <v>92</v>
      </c>
      <c r="P924" t="s">
        <v>51</v>
      </c>
      <c r="Q924" s="5">
        <f>IF(Teams[[#This Row],[LgWin]]="Y", 1,
IF(Teams[[#This Row],[LgWin]] = "N", 0, " "))</f>
        <v>0</v>
      </c>
      <c r="R924" t="s">
        <v>51</v>
      </c>
      <c r="S924" s="5">
        <f>IF(Teams[[#This Row],[WSWin]]="Y", 1,
IF(Teams[[#This Row],[WSWin]] = "N", 0, " "))</f>
        <v>0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3">
      <c r="A925">
        <v>1933</v>
      </c>
      <c r="B925" s="5" t="b">
        <f>Teams[[#This Row],[yearID]]&gt;=1973</f>
        <v>0</v>
      </c>
      <c r="C925" s="5" t="b">
        <f>Teams[[#This Row],[yearID]]&gt;=1903</f>
        <v>1</v>
      </c>
      <c r="D925" t="s">
        <v>157</v>
      </c>
      <c r="E925" t="s">
        <v>229</v>
      </c>
      <c r="F925" t="s">
        <v>229</v>
      </c>
      <c r="G925" s="5" t="str">
        <f>VLOOKUP(Teams[[#This Row],[franchID]],TeamsFranchises!$A$2:$D$121,2,FALSE)</f>
        <v>Pittsburgh Pirates</v>
      </c>
      <c r="I925">
        <v>2</v>
      </c>
      <c r="J925">
        <v>154</v>
      </c>
      <c r="K925">
        <v>77</v>
      </c>
      <c r="L925">
        <v>87</v>
      </c>
      <c r="M925">
        <v>67</v>
      </c>
      <c r="P925" t="s">
        <v>51</v>
      </c>
      <c r="Q925" s="5">
        <f>IF(Teams[[#This Row],[LgWin]]="Y", 1,
IF(Teams[[#This Row],[LgWin]] = "N", 0, " "))</f>
        <v>0</v>
      </c>
      <c r="R925" t="s">
        <v>51</v>
      </c>
      <c r="S925" s="5">
        <f>IF(Teams[[#This Row],[WSWin]]="Y", 1,
IF(Teams[[#This Row],[WSWin]] = "N", 0, " "))</f>
        <v>0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3">
      <c r="A926">
        <v>1933</v>
      </c>
      <c r="B926" s="5" t="b">
        <f>Teams[[#This Row],[yearID]]&gt;=1973</f>
        <v>0</v>
      </c>
      <c r="C926" s="5" t="b">
        <f>Teams[[#This Row],[yearID]]&gt;=1903</f>
        <v>1</v>
      </c>
      <c r="D926" t="s">
        <v>410</v>
      </c>
      <c r="E926" t="s">
        <v>431</v>
      </c>
      <c r="F926" t="s">
        <v>95</v>
      </c>
      <c r="G926" s="5" t="str">
        <f>VLOOKUP(Teams[[#This Row],[franchID]],TeamsFranchises!$A$2:$D$121,2,FALSE)</f>
        <v>Baltimore Orioles</v>
      </c>
      <c r="I926">
        <v>8</v>
      </c>
      <c r="J926">
        <v>153</v>
      </c>
      <c r="K926">
        <v>77</v>
      </c>
      <c r="L926">
        <v>55</v>
      </c>
      <c r="M926">
        <v>96</v>
      </c>
      <c r="P926" t="s">
        <v>51</v>
      </c>
      <c r="Q926" s="5">
        <f>IF(Teams[[#This Row],[LgWin]]="Y", 1,
IF(Teams[[#This Row],[LgWin]] = "N", 0, " "))</f>
        <v>0</v>
      </c>
      <c r="R926" t="s">
        <v>51</v>
      </c>
      <c r="S926" s="5">
        <f>IF(Teams[[#This Row],[WSWin]]="Y", 1,
IF(Teams[[#This Row],[WSWin]] = "N", 0, " "))</f>
        <v>0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3">
      <c r="A927">
        <v>1933</v>
      </c>
      <c r="B927" s="5" t="b">
        <f>Teams[[#This Row],[yearID]]&gt;=1973</f>
        <v>0</v>
      </c>
      <c r="C927" s="5" t="b">
        <f>Teams[[#This Row],[yearID]]&gt;=1903</f>
        <v>1</v>
      </c>
      <c r="D927" t="s">
        <v>157</v>
      </c>
      <c r="E927" t="s">
        <v>396</v>
      </c>
      <c r="F927" t="s">
        <v>154</v>
      </c>
      <c r="G927" s="5" t="str">
        <f>VLOOKUP(Teams[[#This Row],[franchID]],TeamsFranchises!$A$2:$D$121,2,FALSE)</f>
        <v>St. Louis Cardinals</v>
      </c>
      <c r="I927">
        <v>5</v>
      </c>
      <c r="J927">
        <v>154</v>
      </c>
      <c r="K927">
        <v>77</v>
      </c>
      <c r="L927">
        <v>82</v>
      </c>
      <c r="M927">
        <v>71</v>
      </c>
      <c r="P927" t="s">
        <v>51</v>
      </c>
      <c r="Q927" s="5">
        <f>IF(Teams[[#This Row],[LgWin]]="Y", 1,
IF(Teams[[#This Row],[LgWin]] = "N", 0, " "))</f>
        <v>0</v>
      </c>
      <c r="R927" t="s">
        <v>51</v>
      </c>
      <c r="S927" s="5">
        <f>IF(Teams[[#This Row],[WSWin]]="Y", 1,
IF(Teams[[#This Row],[WSWin]] = "N", 0, " "))</f>
        <v>0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3">
      <c r="A928">
        <v>1933</v>
      </c>
      <c r="B928" s="5" t="b">
        <f>Teams[[#This Row],[yearID]]&gt;=1973</f>
        <v>0</v>
      </c>
      <c r="C928" s="5" t="b">
        <f>Teams[[#This Row],[yearID]]&gt;=1903</f>
        <v>1</v>
      </c>
      <c r="D928" t="s">
        <v>410</v>
      </c>
      <c r="E928" t="s">
        <v>425</v>
      </c>
      <c r="F928" t="s">
        <v>426</v>
      </c>
      <c r="G928" s="5" t="str">
        <f>VLOOKUP(Teams[[#This Row],[franchID]],TeamsFranchises!$A$2:$D$121,2,FALSE)</f>
        <v>Minnesota Twins</v>
      </c>
      <c r="I928">
        <v>1</v>
      </c>
      <c r="J928">
        <v>153</v>
      </c>
      <c r="K928">
        <v>76</v>
      </c>
      <c r="L928">
        <v>99</v>
      </c>
      <c r="M928">
        <v>53</v>
      </c>
      <c r="P928" t="s">
        <v>76</v>
      </c>
      <c r="Q928" s="5">
        <f>IF(Teams[[#This Row],[LgWin]]="Y", 1,
IF(Teams[[#This Row],[LgWin]] = "N", 0, " "))</f>
        <v>1</v>
      </c>
      <c r="R928" t="s">
        <v>51</v>
      </c>
      <c r="S928" s="5">
        <f>IF(Teams[[#This Row],[WSWin]]="Y", 1,
IF(Teams[[#This Row],[WSWin]] = "N", 0, " "))</f>
        <v>0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3">
      <c r="A929">
        <v>1934</v>
      </c>
      <c r="B929" s="5" t="b">
        <f>Teams[[#This Row],[yearID]]&gt;=1973</f>
        <v>0</v>
      </c>
      <c r="C929" s="5" t="b">
        <f>Teams[[#This Row],[yearID]]&gt;=1903</f>
        <v>1</v>
      </c>
      <c r="D929" t="s">
        <v>410</v>
      </c>
      <c r="E929" t="s">
        <v>54</v>
      </c>
      <c r="F929" t="s">
        <v>54</v>
      </c>
      <c r="G929" s="5" t="str">
        <f>VLOOKUP(Teams[[#This Row],[franchID]],TeamsFranchises!$A$2:$D$121,2,FALSE)</f>
        <v>Boston Red Sox</v>
      </c>
      <c r="I929">
        <v>4</v>
      </c>
      <c r="J929">
        <v>153</v>
      </c>
      <c r="K929">
        <v>77</v>
      </c>
      <c r="L929">
        <v>76</v>
      </c>
      <c r="M929">
        <v>76</v>
      </c>
      <c r="P929" t="s">
        <v>51</v>
      </c>
      <c r="Q929" s="5">
        <f>IF(Teams[[#This Row],[LgWin]]="Y", 1,
IF(Teams[[#This Row],[LgWin]] = "N", 0, " "))</f>
        <v>0</v>
      </c>
      <c r="R929" t="s">
        <v>51</v>
      </c>
      <c r="S929" s="5">
        <f>IF(Teams[[#This Row],[WSWin]]="Y", 1,
IF(Teams[[#This Row],[WSWin]] = "N", 0, " "))</f>
        <v>0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3">
      <c r="A930">
        <v>1934</v>
      </c>
      <c r="B930" s="5" t="b">
        <f>Teams[[#This Row],[yearID]]&gt;=1973</f>
        <v>0</v>
      </c>
      <c r="C930" s="5" t="b">
        <f>Teams[[#This Row],[yearID]]&gt;=1903</f>
        <v>1</v>
      </c>
      <c r="D930" t="s">
        <v>157</v>
      </c>
      <c r="E930" t="s">
        <v>262</v>
      </c>
      <c r="F930" t="s">
        <v>260</v>
      </c>
      <c r="G930" s="5" t="str">
        <f>VLOOKUP(Teams[[#This Row],[franchID]],TeamsFranchises!$A$2:$D$121,2,FALSE)</f>
        <v>Los Angeles Dodgers</v>
      </c>
      <c r="I930">
        <v>6</v>
      </c>
      <c r="J930">
        <v>153</v>
      </c>
      <c r="K930">
        <v>77</v>
      </c>
      <c r="L930">
        <v>71</v>
      </c>
      <c r="M930">
        <v>81</v>
      </c>
      <c r="P930" t="s">
        <v>51</v>
      </c>
      <c r="Q930" s="5">
        <f>IF(Teams[[#This Row],[LgWin]]="Y", 1,
IF(Teams[[#This Row],[LgWin]] = "N", 0, " "))</f>
        <v>0</v>
      </c>
      <c r="R930" t="s">
        <v>51</v>
      </c>
      <c r="S930" s="5">
        <f>IF(Teams[[#This Row],[WSWin]]="Y", 1,
IF(Teams[[#This Row],[WSWin]] = "N", 0, " "))</f>
        <v>0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3">
      <c r="A931">
        <v>1934</v>
      </c>
      <c r="B931" s="5" t="b">
        <f>Teams[[#This Row],[yearID]]&gt;=1973</f>
        <v>0</v>
      </c>
      <c r="C931" s="5" t="b">
        <f>Teams[[#This Row],[yearID]]&gt;=1903</f>
        <v>1</v>
      </c>
      <c r="D931" t="s">
        <v>157</v>
      </c>
      <c r="E931" t="s">
        <v>158</v>
      </c>
      <c r="F931" t="s">
        <v>159</v>
      </c>
      <c r="G931" s="5" t="str">
        <f>VLOOKUP(Teams[[#This Row],[franchID]],TeamsFranchises!$A$2:$D$121,2,FALSE)</f>
        <v>Atlanta Braves</v>
      </c>
      <c r="I931">
        <v>4</v>
      </c>
      <c r="J931">
        <v>152</v>
      </c>
      <c r="K931">
        <v>75</v>
      </c>
      <c r="L931">
        <v>78</v>
      </c>
      <c r="M931">
        <v>73</v>
      </c>
      <c r="P931" t="s">
        <v>51</v>
      </c>
      <c r="Q931" s="5">
        <f>IF(Teams[[#This Row],[LgWin]]="Y", 1,
IF(Teams[[#This Row],[LgWin]] = "N", 0, " "))</f>
        <v>0</v>
      </c>
      <c r="R931" t="s">
        <v>51</v>
      </c>
      <c r="S931" s="5">
        <f>IF(Teams[[#This Row],[WSWin]]="Y", 1,
IF(Teams[[#This Row],[WSWin]] = "N", 0, " "))</f>
        <v>0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3">
      <c r="A932">
        <v>1934</v>
      </c>
      <c r="B932" s="5" t="b">
        <f>Teams[[#This Row],[yearID]]&gt;=1973</f>
        <v>0</v>
      </c>
      <c r="C932" s="5" t="b">
        <f>Teams[[#This Row],[yearID]]&gt;=1903</f>
        <v>1</v>
      </c>
      <c r="D932" t="s">
        <v>410</v>
      </c>
      <c r="E932" t="s">
        <v>415</v>
      </c>
      <c r="F932" t="s">
        <v>416</v>
      </c>
      <c r="G932" s="5" t="str">
        <f>VLOOKUP(Teams[[#This Row],[franchID]],TeamsFranchises!$A$2:$D$121,2,FALSE)</f>
        <v>Chicago White Sox</v>
      </c>
      <c r="I932">
        <v>8</v>
      </c>
      <c r="J932">
        <v>153</v>
      </c>
      <c r="K932">
        <v>75</v>
      </c>
      <c r="L932">
        <v>53</v>
      </c>
      <c r="M932">
        <v>99</v>
      </c>
      <c r="P932" t="s">
        <v>51</v>
      </c>
      <c r="Q932" s="5">
        <f>IF(Teams[[#This Row],[LgWin]]="Y", 1,
IF(Teams[[#This Row],[LgWin]] = "N", 0, " "))</f>
        <v>0</v>
      </c>
      <c r="R932" t="s">
        <v>51</v>
      </c>
      <c r="S932" s="5">
        <f>IF(Teams[[#This Row],[WSWin]]="Y", 1,
IF(Teams[[#This Row],[WSWin]] = "N", 0, " "))</f>
        <v>0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3">
      <c r="A933">
        <v>1934</v>
      </c>
      <c r="B933" s="5" t="b">
        <f>Teams[[#This Row],[yearID]]&gt;=1973</f>
        <v>0</v>
      </c>
      <c r="C933" s="5" t="b">
        <f>Teams[[#This Row],[yearID]]&gt;=1903</f>
        <v>1</v>
      </c>
      <c r="D933" t="s">
        <v>157</v>
      </c>
      <c r="E933" t="s">
        <v>161</v>
      </c>
      <c r="F933" t="s">
        <v>162</v>
      </c>
      <c r="G933" s="5" t="str">
        <f>VLOOKUP(Teams[[#This Row],[franchID]],TeamsFranchises!$A$2:$D$121,2,FALSE)</f>
        <v>Chicago Cubs</v>
      </c>
      <c r="I933">
        <v>3</v>
      </c>
      <c r="J933">
        <v>152</v>
      </c>
      <c r="K933">
        <v>77</v>
      </c>
      <c r="L933">
        <v>86</v>
      </c>
      <c r="M933">
        <v>65</v>
      </c>
      <c r="P933" t="s">
        <v>51</v>
      </c>
      <c r="Q933" s="5">
        <f>IF(Teams[[#This Row],[LgWin]]="Y", 1,
IF(Teams[[#This Row],[LgWin]] = "N", 0, " "))</f>
        <v>0</v>
      </c>
      <c r="R933" t="s">
        <v>51</v>
      </c>
      <c r="S933" s="5">
        <f>IF(Teams[[#This Row],[WSWin]]="Y", 1,
IF(Teams[[#This Row],[WSWin]] = "N", 0, " "))</f>
        <v>0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3">
      <c r="A934">
        <v>1934</v>
      </c>
      <c r="B934" s="5" t="b">
        <f>Teams[[#This Row],[yearID]]&gt;=1973</f>
        <v>0</v>
      </c>
      <c r="C934" s="5" t="b">
        <f>Teams[[#This Row],[yearID]]&gt;=1903</f>
        <v>1</v>
      </c>
      <c r="D934" t="s">
        <v>157</v>
      </c>
      <c r="E934" t="s">
        <v>167</v>
      </c>
      <c r="F934" t="s">
        <v>167</v>
      </c>
      <c r="G934" s="5" t="str">
        <f>VLOOKUP(Teams[[#This Row],[franchID]],TeamsFranchises!$A$2:$D$121,2,FALSE)</f>
        <v>Cincinnati Reds</v>
      </c>
      <c r="I934">
        <v>8</v>
      </c>
      <c r="J934">
        <v>152</v>
      </c>
      <c r="K934">
        <v>78</v>
      </c>
      <c r="L934">
        <v>52</v>
      </c>
      <c r="M934">
        <v>99</v>
      </c>
      <c r="P934" t="s">
        <v>51</v>
      </c>
      <c r="Q934" s="5">
        <f>IF(Teams[[#This Row],[LgWin]]="Y", 1,
IF(Teams[[#This Row],[LgWin]] = "N", 0, " "))</f>
        <v>0</v>
      </c>
      <c r="R934" t="s">
        <v>51</v>
      </c>
      <c r="S934" s="5">
        <f>IF(Teams[[#This Row],[WSWin]]="Y", 1,
IF(Teams[[#This Row],[WSWin]] = "N", 0, " "))</f>
        <v>0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3">
      <c r="A935">
        <v>1934</v>
      </c>
      <c r="B935" s="5" t="b">
        <f>Teams[[#This Row],[yearID]]&gt;=1973</f>
        <v>0</v>
      </c>
      <c r="C935" s="5" t="b">
        <f>Teams[[#This Row],[yearID]]&gt;=1903</f>
        <v>1</v>
      </c>
      <c r="D935" t="s">
        <v>410</v>
      </c>
      <c r="E935" t="s">
        <v>64</v>
      </c>
      <c r="F935" t="s">
        <v>64</v>
      </c>
      <c r="G935" s="5" t="str">
        <f>VLOOKUP(Teams[[#This Row],[franchID]],TeamsFranchises!$A$2:$D$121,2,FALSE)</f>
        <v>Cleveland Indians</v>
      </c>
      <c r="I935">
        <v>3</v>
      </c>
      <c r="J935">
        <v>154</v>
      </c>
      <c r="K935">
        <v>78</v>
      </c>
      <c r="L935">
        <v>85</v>
      </c>
      <c r="M935">
        <v>69</v>
      </c>
      <c r="P935" t="s">
        <v>51</v>
      </c>
      <c r="Q935" s="5">
        <f>IF(Teams[[#This Row],[LgWin]]="Y", 1,
IF(Teams[[#This Row],[LgWin]] = "N", 0, " "))</f>
        <v>0</v>
      </c>
      <c r="R935" t="s">
        <v>51</v>
      </c>
      <c r="S935" s="5">
        <f>IF(Teams[[#This Row],[WSWin]]="Y", 1,
IF(Teams[[#This Row],[WSWin]] = "N", 0, " "))</f>
        <v>0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3">
      <c r="A936">
        <v>1934</v>
      </c>
      <c r="B936" s="5" t="b">
        <f>Teams[[#This Row],[yearID]]&gt;=1973</f>
        <v>0</v>
      </c>
      <c r="C936" s="5" t="b">
        <f>Teams[[#This Row],[yearID]]&gt;=1903</f>
        <v>1</v>
      </c>
      <c r="D936" t="s">
        <v>410</v>
      </c>
      <c r="E936" t="s">
        <v>419</v>
      </c>
      <c r="F936" t="s">
        <v>419</v>
      </c>
      <c r="G936" s="5" t="str">
        <f>VLOOKUP(Teams[[#This Row],[franchID]],TeamsFranchises!$A$2:$D$121,2,FALSE)</f>
        <v>Detroit Tigers</v>
      </c>
      <c r="I936">
        <v>1</v>
      </c>
      <c r="J936">
        <v>154</v>
      </c>
      <c r="K936">
        <v>80</v>
      </c>
      <c r="L936">
        <v>101</v>
      </c>
      <c r="M936">
        <v>53</v>
      </c>
      <c r="P936" t="s">
        <v>76</v>
      </c>
      <c r="Q936" s="5">
        <f>IF(Teams[[#This Row],[LgWin]]="Y", 1,
IF(Teams[[#This Row],[LgWin]] = "N", 0, " "))</f>
        <v>1</v>
      </c>
      <c r="R936" t="s">
        <v>51</v>
      </c>
      <c r="S936" s="5">
        <f>IF(Teams[[#This Row],[WSWin]]="Y", 1,
IF(Teams[[#This Row],[WSWin]] = "N", 0, " "))</f>
        <v>0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3">
      <c r="A937">
        <v>1934</v>
      </c>
      <c r="B937" s="5" t="b">
        <f>Teams[[#This Row],[yearID]]&gt;=1973</f>
        <v>0</v>
      </c>
      <c r="C937" s="5" t="b">
        <f>Teams[[#This Row],[yearID]]&gt;=1903</f>
        <v>1</v>
      </c>
      <c r="D937" t="s">
        <v>157</v>
      </c>
      <c r="E937" t="s">
        <v>242</v>
      </c>
      <c r="F937" t="s">
        <v>243</v>
      </c>
      <c r="G937" s="5" t="str">
        <f>VLOOKUP(Teams[[#This Row],[franchID]],TeamsFranchises!$A$2:$D$121,2,FALSE)</f>
        <v>San Francisco Giants</v>
      </c>
      <c r="I937">
        <v>2</v>
      </c>
      <c r="J937">
        <v>153</v>
      </c>
      <c r="K937">
        <v>75</v>
      </c>
      <c r="L937">
        <v>93</v>
      </c>
      <c r="M937">
        <v>60</v>
      </c>
      <c r="P937" t="s">
        <v>51</v>
      </c>
      <c r="Q937" s="5">
        <f>IF(Teams[[#This Row],[LgWin]]="Y", 1,
IF(Teams[[#This Row],[LgWin]] = "N", 0, " "))</f>
        <v>0</v>
      </c>
      <c r="R937" t="s">
        <v>51</v>
      </c>
      <c r="S937" s="5">
        <f>IF(Teams[[#This Row],[WSWin]]="Y", 1,
IF(Teams[[#This Row],[WSWin]] = "N", 0, " "))</f>
        <v>0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3">
      <c r="A938">
        <v>1934</v>
      </c>
      <c r="B938" s="5" t="b">
        <f>Teams[[#This Row],[yearID]]&gt;=1973</f>
        <v>0</v>
      </c>
      <c r="C938" s="5" t="b">
        <f>Teams[[#This Row],[yearID]]&gt;=1903</f>
        <v>1</v>
      </c>
      <c r="D938" t="s">
        <v>410</v>
      </c>
      <c r="E938" t="s">
        <v>436</v>
      </c>
      <c r="F938" t="s">
        <v>412</v>
      </c>
      <c r="G938" s="5" t="str">
        <f>VLOOKUP(Teams[[#This Row],[franchID]],TeamsFranchises!$A$2:$D$121,2,FALSE)</f>
        <v>New York Yankees</v>
      </c>
      <c r="I938">
        <v>2</v>
      </c>
      <c r="J938">
        <v>154</v>
      </c>
      <c r="K938">
        <v>77</v>
      </c>
      <c r="L938">
        <v>94</v>
      </c>
      <c r="M938">
        <v>60</v>
      </c>
      <c r="P938" t="s">
        <v>51</v>
      </c>
      <c r="Q938" s="5">
        <f>IF(Teams[[#This Row],[LgWin]]="Y", 1,
IF(Teams[[#This Row],[LgWin]] = "N", 0, " "))</f>
        <v>0</v>
      </c>
      <c r="R938" t="s">
        <v>51</v>
      </c>
      <c r="S938" s="5">
        <f>IF(Teams[[#This Row],[WSWin]]="Y", 1,
IF(Teams[[#This Row],[WSWin]] = "N", 0, " "))</f>
        <v>0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3">
      <c r="A939">
        <v>1934</v>
      </c>
      <c r="B939" s="5" t="b">
        <f>Teams[[#This Row],[yearID]]&gt;=1973</f>
        <v>0</v>
      </c>
      <c r="C939" s="5" t="b">
        <f>Teams[[#This Row],[yearID]]&gt;=1903</f>
        <v>1</v>
      </c>
      <c r="D939" t="s">
        <v>410</v>
      </c>
      <c r="E939" t="s">
        <v>226</v>
      </c>
      <c r="F939" t="s">
        <v>423</v>
      </c>
      <c r="G939" s="5" t="str">
        <f>VLOOKUP(Teams[[#This Row],[franchID]],TeamsFranchises!$A$2:$D$121,2,FALSE)</f>
        <v>Oakland Athletics</v>
      </c>
      <c r="I939">
        <v>5</v>
      </c>
      <c r="J939">
        <v>153</v>
      </c>
      <c r="K939">
        <v>76</v>
      </c>
      <c r="L939">
        <v>68</v>
      </c>
      <c r="M939">
        <v>82</v>
      </c>
      <c r="P939" t="s">
        <v>51</v>
      </c>
      <c r="Q939" s="5">
        <f>IF(Teams[[#This Row],[LgWin]]="Y", 1,
IF(Teams[[#This Row],[LgWin]] = "N", 0, " "))</f>
        <v>0</v>
      </c>
      <c r="R939" t="s">
        <v>51</v>
      </c>
      <c r="S939" s="5">
        <f>IF(Teams[[#This Row],[WSWin]]="Y", 1,
IF(Teams[[#This Row],[WSWin]] = "N", 0, " "))</f>
        <v>0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3">
      <c r="A940">
        <v>1934</v>
      </c>
      <c r="B940" s="5" t="b">
        <f>Teams[[#This Row],[yearID]]&gt;=1973</f>
        <v>0</v>
      </c>
      <c r="C940" s="5" t="b">
        <f>Teams[[#This Row],[yearID]]&gt;=1903</f>
        <v>1</v>
      </c>
      <c r="D940" t="s">
        <v>157</v>
      </c>
      <c r="E940" t="s">
        <v>122</v>
      </c>
      <c r="F940" t="s">
        <v>122</v>
      </c>
      <c r="G940" s="5" t="str">
        <f>VLOOKUP(Teams[[#This Row],[franchID]],TeamsFranchises!$A$2:$D$121,2,FALSE)</f>
        <v>Philadelphia Phillies</v>
      </c>
      <c r="I940">
        <v>7</v>
      </c>
      <c r="J940">
        <v>149</v>
      </c>
      <c r="K940">
        <v>71</v>
      </c>
      <c r="L940">
        <v>56</v>
      </c>
      <c r="M940">
        <v>93</v>
      </c>
      <c r="P940" t="s">
        <v>51</v>
      </c>
      <c r="Q940" s="5">
        <f>IF(Teams[[#This Row],[LgWin]]="Y", 1,
IF(Teams[[#This Row],[LgWin]] = "N", 0, " "))</f>
        <v>0</v>
      </c>
      <c r="R940" t="s">
        <v>51</v>
      </c>
      <c r="S940" s="5">
        <f>IF(Teams[[#This Row],[WSWin]]="Y", 1,
IF(Teams[[#This Row],[WSWin]] = "N", 0, " "))</f>
        <v>0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3">
      <c r="A941">
        <v>1934</v>
      </c>
      <c r="B941" s="5" t="b">
        <f>Teams[[#This Row],[yearID]]&gt;=1973</f>
        <v>0</v>
      </c>
      <c r="C941" s="5" t="b">
        <f>Teams[[#This Row],[yearID]]&gt;=1903</f>
        <v>1</v>
      </c>
      <c r="D941" t="s">
        <v>157</v>
      </c>
      <c r="E941" t="s">
        <v>229</v>
      </c>
      <c r="F941" t="s">
        <v>229</v>
      </c>
      <c r="G941" s="5" t="str">
        <f>VLOOKUP(Teams[[#This Row],[franchID]],TeamsFranchises!$A$2:$D$121,2,FALSE)</f>
        <v>Pittsburgh Pirates</v>
      </c>
      <c r="I941">
        <v>5</v>
      </c>
      <c r="J941">
        <v>151</v>
      </c>
      <c r="K941">
        <v>78</v>
      </c>
      <c r="L941">
        <v>74</v>
      </c>
      <c r="M941">
        <v>76</v>
      </c>
      <c r="P941" t="s">
        <v>51</v>
      </c>
      <c r="Q941" s="5">
        <f>IF(Teams[[#This Row],[LgWin]]="Y", 1,
IF(Teams[[#This Row],[LgWin]] = "N", 0, " "))</f>
        <v>0</v>
      </c>
      <c r="R941" t="s">
        <v>51</v>
      </c>
      <c r="S941" s="5">
        <f>IF(Teams[[#This Row],[WSWin]]="Y", 1,
IF(Teams[[#This Row],[WSWin]] = "N", 0, " "))</f>
        <v>0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3">
      <c r="A942">
        <v>1934</v>
      </c>
      <c r="B942" s="5" t="b">
        <f>Teams[[#This Row],[yearID]]&gt;=1973</f>
        <v>0</v>
      </c>
      <c r="C942" s="5" t="b">
        <f>Teams[[#This Row],[yearID]]&gt;=1903</f>
        <v>1</v>
      </c>
      <c r="D942" t="s">
        <v>410</v>
      </c>
      <c r="E942" t="s">
        <v>431</v>
      </c>
      <c r="F942" t="s">
        <v>95</v>
      </c>
      <c r="G942" s="5" t="str">
        <f>VLOOKUP(Teams[[#This Row],[franchID]],TeamsFranchises!$A$2:$D$121,2,FALSE)</f>
        <v>Baltimore Orioles</v>
      </c>
      <c r="I942">
        <v>6</v>
      </c>
      <c r="J942">
        <v>154</v>
      </c>
      <c r="K942">
        <v>76</v>
      </c>
      <c r="L942">
        <v>67</v>
      </c>
      <c r="M942">
        <v>85</v>
      </c>
      <c r="P942" t="s">
        <v>51</v>
      </c>
      <c r="Q942" s="5">
        <f>IF(Teams[[#This Row],[LgWin]]="Y", 1,
IF(Teams[[#This Row],[LgWin]] = "N", 0, " "))</f>
        <v>0</v>
      </c>
      <c r="R942" t="s">
        <v>51</v>
      </c>
      <c r="S942" s="5">
        <f>IF(Teams[[#This Row],[WSWin]]="Y", 1,
IF(Teams[[#This Row],[WSWin]] = "N", 0, " "))</f>
        <v>0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3">
      <c r="A943">
        <v>1934</v>
      </c>
      <c r="B943" s="5" t="b">
        <f>Teams[[#This Row],[yearID]]&gt;=1973</f>
        <v>0</v>
      </c>
      <c r="C943" s="5" t="b">
        <f>Teams[[#This Row],[yearID]]&gt;=1903</f>
        <v>1</v>
      </c>
      <c r="D943" t="s">
        <v>157</v>
      </c>
      <c r="E943" t="s">
        <v>396</v>
      </c>
      <c r="F943" t="s">
        <v>154</v>
      </c>
      <c r="G943" s="5" t="str">
        <f>VLOOKUP(Teams[[#This Row],[franchID]],TeamsFranchises!$A$2:$D$121,2,FALSE)</f>
        <v>St. Louis Cardinals</v>
      </c>
      <c r="I943">
        <v>1</v>
      </c>
      <c r="J943">
        <v>154</v>
      </c>
      <c r="K943">
        <v>77</v>
      </c>
      <c r="L943">
        <v>95</v>
      </c>
      <c r="M943">
        <v>58</v>
      </c>
      <c r="P943" t="s">
        <v>76</v>
      </c>
      <c r="Q943" s="5">
        <f>IF(Teams[[#This Row],[LgWin]]="Y", 1,
IF(Teams[[#This Row],[LgWin]] = "N", 0, " "))</f>
        <v>1</v>
      </c>
      <c r="R943" t="s">
        <v>76</v>
      </c>
      <c r="S943" s="5">
        <f>IF(Teams[[#This Row],[WSWin]]="Y", 1,
IF(Teams[[#This Row],[WSWin]] = "N", 0, " "))</f>
        <v>1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3">
      <c r="A944">
        <v>1934</v>
      </c>
      <c r="B944" s="5" t="b">
        <f>Teams[[#This Row],[yearID]]&gt;=1973</f>
        <v>0</v>
      </c>
      <c r="C944" s="5" t="b">
        <f>Teams[[#This Row],[yearID]]&gt;=1903</f>
        <v>1</v>
      </c>
      <c r="D944" t="s">
        <v>410</v>
      </c>
      <c r="E944" t="s">
        <v>425</v>
      </c>
      <c r="F944" t="s">
        <v>426</v>
      </c>
      <c r="G944" s="5" t="str">
        <f>VLOOKUP(Teams[[#This Row],[franchID]],TeamsFranchises!$A$2:$D$121,2,FALSE)</f>
        <v>Minnesota Twins</v>
      </c>
      <c r="I944">
        <v>7</v>
      </c>
      <c r="J944">
        <v>155</v>
      </c>
      <c r="K944">
        <v>76</v>
      </c>
      <c r="L944">
        <v>66</v>
      </c>
      <c r="M944">
        <v>86</v>
      </c>
      <c r="P944" t="s">
        <v>51</v>
      </c>
      <c r="Q944" s="5">
        <f>IF(Teams[[#This Row],[LgWin]]="Y", 1,
IF(Teams[[#This Row],[LgWin]] = "N", 0, " "))</f>
        <v>0</v>
      </c>
      <c r="R944" t="s">
        <v>51</v>
      </c>
      <c r="S944" s="5">
        <f>IF(Teams[[#This Row],[WSWin]]="Y", 1,
IF(Teams[[#This Row],[WSWin]] = "N", 0, " "))</f>
        <v>0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3">
      <c r="A945">
        <v>1935</v>
      </c>
      <c r="B945" s="5" t="b">
        <f>Teams[[#This Row],[yearID]]&gt;=1973</f>
        <v>0</v>
      </c>
      <c r="C945" s="5" t="b">
        <f>Teams[[#This Row],[yearID]]&gt;=1903</f>
        <v>1</v>
      </c>
      <c r="D945" t="s">
        <v>410</v>
      </c>
      <c r="E945" t="s">
        <v>54</v>
      </c>
      <c r="F945" t="s">
        <v>54</v>
      </c>
      <c r="G945" s="5" t="str">
        <f>VLOOKUP(Teams[[#This Row],[franchID]],TeamsFranchises!$A$2:$D$121,2,FALSE)</f>
        <v>Boston Red Sox</v>
      </c>
      <c r="I945">
        <v>4</v>
      </c>
      <c r="J945">
        <v>154</v>
      </c>
      <c r="K945">
        <v>79</v>
      </c>
      <c r="L945">
        <v>78</v>
      </c>
      <c r="M945">
        <v>75</v>
      </c>
      <c r="P945" t="s">
        <v>51</v>
      </c>
      <c r="Q945" s="5">
        <f>IF(Teams[[#This Row],[LgWin]]="Y", 1,
IF(Teams[[#This Row],[LgWin]] = "N", 0, " "))</f>
        <v>0</v>
      </c>
      <c r="R945" t="s">
        <v>51</v>
      </c>
      <c r="S945" s="5">
        <f>IF(Teams[[#This Row],[WSWin]]="Y", 1,
IF(Teams[[#This Row],[WSWin]] = "N", 0, " "))</f>
        <v>0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3">
      <c r="A946">
        <v>1935</v>
      </c>
      <c r="B946" s="5" t="b">
        <f>Teams[[#This Row],[yearID]]&gt;=1973</f>
        <v>0</v>
      </c>
      <c r="C946" s="5" t="b">
        <f>Teams[[#This Row],[yearID]]&gt;=1903</f>
        <v>1</v>
      </c>
      <c r="D946" t="s">
        <v>157</v>
      </c>
      <c r="E946" t="s">
        <v>262</v>
      </c>
      <c r="F946" t="s">
        <v>260</v>
      </c>
      <c r="G946" s="5" t="str">
        <f>VLOOKUP(Teams[[#This Row],[franchID]],TeamsFranchises!$A$2:$D$121,2,FALSE)</f>
        <v>Los Angeles Dodgers</v>
      </c>
      <c r="I946">
        <v>5</v>
      </c>
      <c r="J946">
        <v>154</v>
      </c>
      <c r="K946">
        <v>77</v>
      </c>
      <c r="L946">
        <v>70</v>
      </c>
      <c r="M946">
        <v>83</v>
      </c>
      <c r="P946" t="s">
        <v>51</v>
      </c>
      <c r="Q946" s="5">
        <f>IF(Teams[[#This Row],[LgWin]]="Y", 1,
IF(Teams[[#This Row],[LgWin]] = "N", 0, " "))</f>
        <v>0</v>
      </c>
      <c r="R946" t="s">
        <v>51</v>
      </c>
      <c r="S946" s="5">
        <f>IF(Teams[[#This Row],[WSWin]]="Y", 1,
IF(Teams[[#This Row],[WSWin]] = "N", 0, " "))</f>
        <v>0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3">
      <c r="A947">
        <v>1935</v>
      </c>
      <c r="B947" s="5" t="b">
        <f>Teams[[#This Row],[yearID]]&gt;=1973</f>
        <v>0</v>
      </c>
      <c r="C947" s="5" t="b">
        <f>Teams[[#This Row],[yearID]]&gt;=1903</f>
        <v>1</v>
      </c>
      <c r="D947" t="s">
        <v>157</v>
      </c>
      <c r="E947" t="s">
        <v>158</v>
      </c>
      <c r="F947" t="s">
        <v>159</v>
      </c>
      <c r="G947" s="5" t="str">
        <f>VLOOKUP(Teams[[#This Row],[franchID]],TeamsFranchises!$A$2:$D$121,2,FALSE)</f>
        <v>Atlanta Braves</v>
      </c>
      <c r="I947">
        <v>8</v>
      </c>
      <c r="J947">
        <v>153</v>
      </c>
      <c r="K947">
        <v>75</v>
      </c>
      <c r="L947">
        <v>38</v>
      </c>
      <c r="M947">
        <v>115</v>
      </c>
      <c r="P947" t="s">
        <v>51</v>
      </c>
      <c r="Q947" s="5">
        <f>IF(Teams[[#This Row],[LgWin]]="Y", 1,
IF(Teams[[#This Row],[LgWin]] = "N", 0, " "))</f>
        <v>0</v>
      </c>
      <c r="R947" t="s">
        <v>51</v>
      </c>
      <c r="S947" s="5">
        <f>IF(Teams[[#This Row],[WSWin]]="Y", 1,
IF(Teams[[#This Row],[WSWin]] = "N", 0, " "))</f>
        <v>0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3">
      <c r="A948">
        <v>1935</v>
      </c>
      <c r="B948" s="5" t="b">
        <f>Teams[[#This Row],[yearID]]&gt;=1973</f>
        <v>0</v>
      </c>
      <c r="C948" s="5" t="b">
        <f>Teams[[#This Row],[yearID]]&gt;=1903</f>
        <v>1</v>
      </c>
      <c r="D948" t="s">
        <v>410</v>
      </c>
      <c r="E948" t="s">
        <v>415</v>
      </c>
      <c r="F948" t="s">
        <v>416</v>
      </c>
      <c r="G948" s="5" t="str">
        <f>VLOOKUP(Teams[[#This Row],[franchID]],TeamsFranchises!$A$2:$D$121,2,FALSE)</f>
        <v>Chicago White Sox</v>
      </c>
      <c r="I948">
        <v>5</v>
      </c>
      <c r="J948">
        <v>153</v>
      </c>
      <c r="K948">
        <v>77</v>
      </c>
      <c r="L948">
        <v>74</v>
      </c>
      <c r="M948">
        <v>78</v>
      </c>
      <c r="P948" t="s">
        <v>51</v>
      </c>
      <c r="Q948" s="5">
        <f>IF(Teams[[#This Row],[LgWin]]="Y", 1,
IF(Teams[[#This Row],[LgWin]] = "N", 0, " "))</f>
        <v>0</v>
      </c>
      <c r="R948" t="s">
        <v>51</v>
      </c>
      <c r="S948" s="5">
        <f>IF(Teams[[#This Row],[WSWin]]="Y", 1,
IF(Teams[[#This Row],[WSWin]] = "N", 0, " "))</f>
        <v>0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3">
      <c r="A949">
        <v>1935</v>
      </c>
      <c r="B949" s="5" t="b">
        <f>Teams[[#This Row],[yearID]]&gt;=1973</f>
        <v>0</v>
      </c>
      <c r="C949" s="5" t="b">
        <f>Teams[[#This Row],[yearID]]&gt;=1903</f>
        <v>1</v>
      </c>
      <c r="D949" t="s">
        <v>157</v>
      </c>
      <c r="E949" t="s">
        <v>161</v>
      </c>
      <c r="F949" t="s">
        <v>162</v>
      </c>
      <c r="G949" s="5" t="str">
        <f>VLOOKUP(Teams[[#This Row],[franchID]],TeamsFranchises!$A$2:$D$121,2,FALSE)</f>
        <v>Chicago Cubs</v>
      </c>
      <c r="I949">
        <v>1</v>
      </c>
      <c r="J949">
        <v>154</v>
      </c>
      <c r="K949">
        <v>77</v>
      </c>
      <c r="L949">
        <v>100</v>
      </c>
      <c r="M949">
        <v>54</v>
      </c>
      <c r="P949" t="s">
        <v>76</v>
      </c>
      <c r="Q949" s="5">
        <f>IF(Teams[[#This Row],[LgWin]]="Y", 1,
IF(Teams[[#This Row],[LgWin]] = "N", 0, " "))</f>
        <v>1</v>
      </c>
      <c r="R949" t="s">
        <v>51</v>
      </c>
      <c r="S949" s="5">
        <f>IF(Teams[[#This Row],[WSWin]]="Y", 1,
IF(Teams[[#This Row],[WSWin]] = "N", 0, " "))</f>
        <v>0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3">
      <c r="A950">
        <v>1935</v>
      </c>
      <c r="B950" s="5" t="b">
        <f>Teams[[#This Row],[yearID]]&gt;=1973</f>
        <v>0</v>
      </c>
      <c r="C950" s="5" t="b">
        <f>Teams[[#This Row],[yearID]]&gt;=1903</f>
        <v>1</v>
      </c>
      <c r="D950" t="s">
        <v>157</v>
      </c>
      <c r="E950" t="s">
        <v>167</v>
      </c>
      <c r="F950" t="s">
        <v>167</v>
      </c>
      <c r="G950" s="5" t="str">
        <f>VLOOKUP(Teams[[#This Row],[franchID]],TeamsFranchises!$A$2:$D$121,2,FALSE)</f>
        <v>Cincinnati Reds</v>
      </c>
      <c r="I950">
        <v>6</v>
      </c>
      <c r="J950">
        <v>154</v>
      </c>
      <c r="K950">
        <v>76</v>
      </c>
      <c r="L950">
        <v>68</v>
      </c>
      <c r="M950">
        <v>85</v>
      </c>
      <c r="P950" t="s">
        <v>51</v>
      </c>
      <c r="Q950" s="5">
        <f>IF(Teams[[#This Row],[LgWin]]="Y", 1,
IF(Teams[[#This Row],[LgWin]] = "N", 0, " "))</f>
        <v>0</v>
      </c>
      <c r="R950" t="s">
        <v>51</v>
      </c>
      <c r="S950" s="5">
        <f>IF(Teams[[#This Row],[WSWin]]="Y", 1,
IF(Teams[[#This Row],[WSWin]] = "N", 0, " "))</f>
        <v>0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3">
      <c r="A951">
        <v>1935</v>
      </c>
      <c r="B951" s="5" t="b">
        <f>Teams[[#This Row],[yearID]]&gt;=1973</f>
        <v>0</v>
      </c>
      <c r="C951" s="5" t="b">
        <f>Teams[[#This Row],[yearID]]&gt;=1903</f>
        <v>1</v>
      </c>
      <c r="D951" t="s">
        <v>410</v>
      </c>
      <c r="E951" t="s">
        <v>64</v>
      </c>
      <c r="F951" t="s">
        <v>64</v>
      </c>
      <c r="G951" s="5" t="str">
        <f>VLOOKUP(Teams[[#This Row],[franchID]],TeamsFranchises!$A$2:$D$121,2,FALSE)</f>
        <v>Cleveland Indians</v>
      </c>
      <c r="I951">
        <v>3</v>
      </c>
      <c r="J951">
        <v>156</v>
      </c>
      <c r="K951">
        <v>77</v>
      </c>
      <c r="L951">
        <v>82</v>
      </c>
      <c r="M951">
        <v>71</v>
      </c>
      <c r="P951" t="s">
        <v>51</v>
      </c>
      <c r="Q951" s="5">
        <f>IF(Teams[[#This Row],[LgWin]]="Y", 1,
IF(Teams[[#This Row],[LgWin]] = "N", 0, " "))</f>
        <v>0</v>
      </c>
      <c r="R951" t="s">
        <v>51</v>
      </c>
      <c r="S951" s="5">
        <f>IF(Teams[[#This Row],[WSWin]]="Y", 1,
IF(Teams[[#This Row],[WSWin]] = "N", 0, " "))</f>
        <v>0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3">
      <c r="A952">
        <v>1935</v>
      </c>
      <c r="B952" s="5" t="b">
        <f>Teams[[#This Row],[yearID]]&gt;=1973</f>
        <v>0</v>
      </c>
      <c r="C952" s="5" t="b">
        <f>Teams[[#This Row],[yearID]]&gt;=1903</f>
        <v>1</v>
      </c>
      <c r="D952" t="s">
        <v>410</v>
      </c>
      <c r="E952" t="s">
        <v>419</v>
      </c>
      <c r="F952" t="s">
        <v>419</v>
      </c>
      <c r="G952" s="5" t="str">
        <f>VLOOKUP(Teams[[#This Row],[franchID]],TeamsFranchises!$A$2:$D$121,2,FALSE)</f>
        <v>Detroit Tigers</v>
      </c>
      <c r="I952">
        <v>1</v>
      </c>
      <c r="J952">
        <v>152</v>
      </c>
      <c r="K952">
        <v>79</v>
      </c>
      <c r="L952">
        <v>93</v>
      </c>
      <c r="M952">
        <v>58</v>
      </c>
      <c r="P952" t="s">
        <v>76</v>
      </c>
      <c r="Q952" s="5">
        <f>IF(Teams[[#This Row],[LgWin]]="Y", 1,
IF(Teams[[#This Row],[LgWin]] = "N", 0, " "))</f>
        <v>1</v>
      </c>
      <c r="R952" t="s">
        <v>76</v>
      </c>
      <c r="S952" s="5">
        <f>IF(Teams[[#This Row],[WSWin]]="Y", 1,
IF(Teams[[#This Row],[WSWin]] = "N", 0, " "))</f>
        <v>1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3">
      <c r="A953">
        <v>1935</v>
      </c>
      <c r="B953" s="5" t="b">
        <f>Teams[[#This Row],[yearID]]&gt;=1973</f>
        <v>0</v>
      </c>
      <c r="C953" s="5" t="b">
        <f>Teams[[#This Row],[yearID]]&gt;=1903</f>
        <v>1</v>
      </c>
      <c r="D953" t="s">
        <v>157</v>
      </c>
      <c r="E953" t="s">
        <v>242</v>
      </c>
      <c r="F953" t="s">
        <v>243</v>
      </c>
      <c r="G953" s="5" t="str">
        <f>VLOOKUP(Teams[[#This Row],[franchID]],TeamsFranchises!$A$2:$D$121,2,FALSE)</f>
        <v>San Francisco Giants</v>
      </c>
      <c r="I953">
        <v>3</v>
      </c>
      <c r="J953">
        <v>156</v>
      </c>
      <c r="K953">
        <v>79</v>
      </c>
      <c r="L953">
        <v>91</v>
      </c>
      <c r="M953">
        <v>62</v>
      </c>
      <c r="P953" t="s">
        <v>51</v>
      </c>
      <c r="Q953" s="5">
        <f>IF(Teams[[#This Row],[LgWin]]="Y", 1,
IF(Teams[[#This Row],[LgWin]] = "N", 0, " "))</f>
        <v>0</v>
      </c>
      <c r="R953" t="s">
        <v>51</v>
      </c>
      <c r="S953" s="5">
        <f>IF(Teams[[#This Row],[WSWin]]="Y", 1,
IF(Teams[[#This Row],[WSWin]] = "N", 0, " "))</f>
        <v>0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3">
      <c r="A954">
        <v>1935</v>
      </c>
      <c r="B954" s="5" t="b">
        <f>Teams[[#This Row],[yearID]]&gt;=1973</f>
        <v>0</v>
      </c>
      <c r="C954" s="5" t="b">
        <f>Teams[[#This Row],[yearID]]&gt;=1903</f>
        <v>1</v>
      </c>
      <c r="D954" t="s">
        <v>410</v>
      </c>
      <c r="E954" t="s">
        <v>436</v>
      </c>
      <c r="F954" t="s">
        <v>412</v>
      </c>
      <c r="G954" s="5" t="str">
        <f>VLOOKUP(Teams[[#This Row],[franchID]],TeamsFranchises!$A$2:$D$121,2,FALSE)</f>
        <v>New York Yankees</v>
      </c>
      <c r="I954">
        <v>2</v>
      </c>
      <c r="J954">
        <v>149</v>
      </c>
      <c r="K954">
        <v>74</v>
      </c>
      <c r="L954">
        <v>89</v>
      </c>
      <c r="M954">
        <v>60</v>
      </c>
      <c r="P954" t="s">
        <v>51</v>
      </c>
      <c r="Q954" s="5">
        <f>IF(Teams[[#This Row],[LgWin]]="Y", 1,
IF(Teams[[#This Row],[LgWin]] = "N", 0, " "))</f>
        <v>0</v>
      </c>
      <c r="R954" t="s">
        <v>51</v>
      </c>
      <c r="S954" s="5">
        <f>IF(Teams[[#This Row],[WSWin]]="Y", 1,
IF(Teams[[#This Row],[WSWin]] = "N", 0, " "))</f>
        <v>0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3">
      <c r="A955">
        <v>1935</v>
      </c>
      <c r="B955" s="5" t="b">
        <f>Teams[[#This Row],[yearID]]&gt;=1973</f>
        <v>0</v>
      </c>
      <c r="C955" s="5" t="b">
        <f>Teams[[#This Row],[yearID]]&gt;=1903</f>
        <v>1</v>
      </c>
      <c r="D955" t="s">
        <v>410</v>
      </c>
      <c r="E955" t="s">
        <v>226</v>
      </c>
      <c r="F955" t="s">
        <v>423</v>
      </c>
      <c r="G955" s="5" t="str">
        <f>VLOOKUP(Teams[[#This Row],[franchID]],TeamsFranchises!$A$2:$D$121,2,FALSE)</f>
        <v>Oakland Athletics</v>
      </c>
      <c r="I955">
        <v>8</v>
      </c>
      <c r="J955">
        <v>149</v>
      </c>
      <c r="K955">
        <v>72</v>
      </c>
      <c r="L955">
        <v>58</v>
      </c>
      <c r="M955">
        <v>91</v>
      </c>
      <c r="P955" t="s">
        <v>51</v>
      </c>
      <c r="Q955" s="5">
        <f>IF(Teams[[#This Row],[LgWin]]="Y", 1,
IF(Teams[[#This Row],[LgWin]] = "N", 0, " "))</f>
        <v>0</v>
      </c>
      <c r="R955" t="s">
        <v>51</v>
      </c>
      <c r="S955" s="5">
        <f>IF(Teams[[#This Row],[WSWin]]="Y", 1,
IF(Teams[[#This Row],[WSWin]] = "N", 0, " "))</f>
        <v>0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3">
      <c r="A956">
        <v>1935</v>
      </c>
      <c r="B956" s="5" t="b">
        <f>Teams[[#This Row],[yearID]]&gt;=1973</f>
        <v>0</v>
      </c>
      <c r="C956" s="5" t="b">
        <f>Teams[[#This Row],[yearID]]&gt;=1903</f>
        <v>1</v>
      </c>
      <c r="D956" t="s">
        <v>157</v>
      </c>
      <c r="E956" t="s">
        <v>122</v>
      </c>
      <c r="F956" t="s">
        <v>122</v>
      </c>
      <c r="G956" s="5" t="str">
        <f>VLOOKUP(Teams[[#This Row],[franchID]],TeamsFranchises!$A$2:$D$121,2,FALSE)</f>
        <v>Philadelphia Phillies</v>
      </c>
      <c r="I956">
        <v>7</v>
      </c>
      <c r="J956">
        <v>156</v>
      </c>
      <c r="K956">
        <v>79</v>
      </c>
      <c r="L956">
        <v>64</v>
      </c>
      <c r="M956">
        <v>89</v>
      </c>
      <c r="P956" t="s">
        <v>51</v>
      </c>
      <c r="Q956" s="5">
        <f>IF(Teams[[#This Row],[LgWin]]="Y", 1,
IF(Teams[[#This Row],[LgWin]] = "N", 0, " "))</f>
        <v>0</v>
      </c>
      <c r="R956" t="s">
        <v>51</v>
      </c>
      <c r="S956" s="5">
        <f>IF(Teams[[#This Row],[WSWin]]="Y", 1,
IF(Teams[[#This Row],[WSWin]] = "N", 0, " "))</f>
        <v>0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3">
      <c r="A957">
        <v>1935</v>
      </c>
      <c r="B957" s="5" t="b">
        <f>Teams[[#This Row],[yearID]]&gt;=1973</f>
        <v>0</v>
      </c>
      <c r="C957" s="5" t="b">
        <f>Teams[[#This Row],[yearID]]&gt;=1903</f>
        <v>1</v>
      </c>
      <c r="D957" t="s">
        <v>157</v>
      </c>
      <c r="E957" t="s">
        <v>229</v>
      </c>
      <c r="F957" t="s">
        <v>229</v>
      </c>
      <c r="G957" s="5" t="str">
        <f>VLOOKUP(Teams[[#This Row],[franchID]],TeamsFranchises!$A$2:$D$121,2,FALSE)</f>
        <v>Pittsburgh Pirates</v>
      </c>
      <c r="I957">
        <v>4</v>
      </c>
      <c r="J957">
        <v>153</v>
      </c>
      <c r="K957">
        <v>77</v>
      </c>
      <c r="L957">
        <v>86</v>
      </c>
      <c r="M957">
        <v>67</v>
      </c>
      <c r="P957" t="s">
        <v>51</v>
      </c>
      <c r="Q957" s="5">
        <f>IF(Teams[[#This Row],[LgWin]]="Y", 1,
IF(Teams[[#This Row],[LgWin]] = "N", 0, " "))</f>
        <v>0</v>
      </c>
      <c r="R957" t="s">
        <v>51</v>
      </c>
      <c r="S957" s="5">
        <f>IF(Teams[[#This Row],[WSWin]]="Y", 1,
IF(Teams[[#This Row],[WSWin]] = "N", 0, " "))</f>
        <v>0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3">
      <c r="A958">
        <v>1935</v>
      </c>
      <c r="B958" s="5" t="b">
        <f>Teams[[#This Row],[yearID]]&gt;=1973</f>
        <v>0</v>
      </c>
      <c r="C958" s="5" t="b">
        <f>Teams[[#This Row],[yearID]]&gt;=1903</f>
        <v>1</v>
      </c>
      <c r="D958" t="s">
        <v>410</v>
      </c>
      <c r="E958" t="s">
        <v>431</v>
      </c>
      <c r="F958" t="s">
        <v>95</v>
      </c>
      <c r="G958" s="5" t="str">
        <f>VLOOKUP(Teams[[#This Row],[franchID]],TeamsFranchises!$A$2:$D$121,2,FALSE)</f>
        <v>Baltimore Orioles</v>
      </c>
      <c r="I958">
        <v>7</v>
      </c>
      <c r="J958">
        <v>155</v>
      </c>
      <c r="K958">
        <v>76</v>
      </c>
      <c r="L958">
        <v>65</v>
      </c>
      <c r="M958">
        <v>87</v>
      </c>
      <c r="P958" t="s">
        <v>51</v>
      </c>
      <c r="Q958" s="5">
        <f>IF(Teams[[#This Row],[LgWin]]="Y", 1,
IF(Teams[[#This Row],[LgWin]] = "N", 0, " "))</f>
        <v>0</v>
      </c>
      <c r="R958" t="s">
        <v>51</v>
      </c>
      <c r="S958" s="5">
        <f>IF(Teams[[#This Row],[WSWin]]="Y", 1,
IF(Teams[[#This Row],[WSWin]] = "N", 0, " "))</f>
        <v>0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3">
      <c r="A959">
        <v>1935</v>
      </c>
      <c r="B959" s="5" t="b">
        <f>Teams[[#This Row],[yearID]]&gt;=1973</f>
        <v>0</v>
      </c>
      <c r="C959" s="5" t="b">
        <f>Teams[[#This Row],[yearID]]&gt;=1903</f>
        <v>1</v>
      </c>
      <c r="D959" t="s">
        <v>157</v>
      </c>
      <c r="E959" t="s">
        <v>396</v>
      </c>
      <c r="F959" t="s">
        <v>154</v>
      </c>
      <c r="G959" s="5" t="str">
        <f>VLOOKUP(Teams[[#This Row],[franchID]],TeamsFranchises!$A$2:$D$121,2,FALSE)</f>
        <v>St. Louis Cardinals</v>
      </c>
      <c r="I959">
        <v>2</v>
      </c>
      <c r="J959">
        <v>154</v>
      </c>
      <c r="K959">
        <v>77</v>
      </c>
      <c r="L959">
        <v>96</v>
      </c>
      <c r="M959">
        <v>58</v>
      </c>
      <c r="P959" t="s">
        <v>51</v>
      </c>
      <c r="Q959" s="5">
        <f>IF(Teams[[#This Row],[LgWin]]="Y", 1,
IF(Teams[[#This Row],[LgWin]] = "N", 0, " "))</f>
        <v>0</v>
      </c>
      <c r="R959" t="s">
        <v>51</v>
      </c>
      <c r="S959" s="5">
        <f>IF(Teams[[#This Row],[WSWin]]="Y", 1,
IF(Teams[[#This Row],[WSWin]] = "N", 0, " "))</f>
        <v>0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3">
      <c r="A960">
        <v>1935</v>
      </c>
      <c r="B960" s="5" t="b">
        <f>Teams[[#This Row],[yearID]]&gt;=1973</f>
        <v>0</v>
      </c>
      <c r="C960" s="5" t="b">
        <f>Teams[[#This Row],[yearID]]&gt;=1903</f>
        <v>1</v>
      </c>
      <c r="D960" t="s">
        <v>410</v>
      </c>
      <c r="E960" t="s">
        <v>425</v>
      </c>
      <c r="F960" t="s">
        <v>426</v>
      </c>
      <c r="G960" s="5" t="str">
        <f>VLOOKUP(Teams[[#This Row],[franchID]],TeamsFranchises!$A$2:$D$121,2,FALSE)</f>
        <v>Minnesota Twins</v>
      </c>
      <c r="I960">
        <v>6</v>
      </c>
      <c r="J960">
        <v>154</v>
      </c>
      <c r="K960">
        <v>77</v>
      </c>
      <c r="L960">
        <v>67</v>
      </c>
      <c r="M960">
        <v>86</v>
      </c>
      <c r="P960" t="s">
        <v>51</v>
      </c>
      <c r="Q960" s="5">
        <f>IF(Teams[[#This Row],[LgWin]]="Y", 1,
IF(Teams[[#This Row],[LgWin]] = "N", 0, " "))</f>
        <v>0</v>
      </c>
      <c r="R960" t="s">
        <v>51</v>
      </c>
      <c r="S960" s="5">
        <f>IF(Teams[[#This Row],[WSWin]]="Y", 1,
IF(Teams[[#This Row],[WSWin]] = "N", 0, " "))</f>
        <v>0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3">
      <c r="A961">
        <v>1936</v>
      </c>
      <c r="B961" s="5" t="b">
        <f>Teams[[#This Row],[yearID]]&gt;=1973</f>
        <v>0</v>
      </c>
      <c r="C961" s="5" t="b">
        <f>Teams[[#This Row],[yearID]]&gt;=1903</f>
        <v>1</v>
      </c>
      <c r="D961" t="s">
        <v>410</v>
      </c>
      <c r="E961" t="s">
        <v>54</v>
      </c>
      <c r="F961" t="s">
        <v>54</v>
      </c>
      <c r="G961" s="5" t="str">
        <f>VLOOKUP(Teams[[#This Row],[franchID]],TeamsFranchises!$A$2:$D$121,2,FALSE)</f>
        <v>Boston Red Sox</v>
      </c>
      <c r="I961">
        <v>6</v>
      </c>
      <c r="J961">
        <v>155</v>
      </c>
      <c r="K961">
        <v>77</v>
      </c>
      <c r="L961">
        <v>74</v>
      </c>
      <c r="M961">
        <v>80</v>
      </c>
      <c r="P961" t="s">
        <v>51</v>
      </c>
      <c r="Q961" s="5">
        <f>IF(Teams[[#This Row],[LgWin]]="Y", 1,
IF(Teams[[#This Row],[LgWin]] = "N", 0, " "))</f>
        <v>0</v>
      </c>
      <c r="R961" t="s">
        <v>51</v>
      </c>
      <c r="S961" s="5">
        <f>IF(Teams[[#This Row],[WSWin]]="Y", 1,
IF(Teams[[#This Row],[WSWin]] = "N", 0, " "))</f>
        <v>0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3">
      <c r="A962">
        <v>1936</v>
      </c>
      <c r="B962" s="5" t="b">
        <f>Teams[[#This Row],[yearID]]&gt;=1973</f>
        <v>0</v>
      </c>
      <c r="C962" s="5" t="b">
        <f>Teams[[#This Row],[yearID]]&gt;=1903</f>
        <v>1</v>
      </c>
      <c r="D962" t="s">
        <v>157</v>
      </c>
      <c r="E962" t="s">
        <v>262</v>
      </c>
      <c r="F962" t="s">
        <v>260</v>
      </c>
      <c r="G962" s="5" t="str">
        <f>VLOOKUP(Teams[[#This Row],[franchID]],TeamsFranchises!$A$2:$D$121,2,FALSE)</f>
        <v>Los Angeles Dodgers</v>
      </c>
      <c r="I962">
        <v>7</v>
      </c>
      <c r="J962">
        <v>156</v>
      </c>
      <c r="K962">
        <v>79</v>
      </c>
      <c r="L962">
        <v>67</v>
      </c>
      <c r="M962">
        <v>87</v>
      </c>
      <c r="P962" t="s">
        <v>51</v>
      </c>
      <c r="Q962" s="5">
        <f>IF(Teams[[#This Row],[LgWin]]="Y", 1,
IF(Teams[[#This Row],[LgWin]] = "N", 0, " "))</f>
        <v>0</v>
      </c>
      <c r="R962" t="s">
        <v>51</v>
      </c>
      <c r="S962" s="5">
        <f>IF(Teams[[#This Row],[WSWin]]="Y", 1,
IF(Teams[[#This Row],[WSWin]] = "N", 0, " "))</f>
        <v>0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3">
      <c r="A963">
        <v>1936</v>
      </c>
      <c r="B963" s="5" t="b">
        <f>Teams[[#This Row],[yearID]]&gt;=1973</f>
        <v>0</v>
      </c>
      <c r="C963" s="5" t="b">
        <f>Teams[[#This Row],[yearID]]&gt;=1903</f>
        <v>1</v>
      </c>
      <c r="D963" t="s">
        <v>157</v>
      </c>
      <c r="E963" t="s">
        <v>158</v>
      </c>
      <c r="F963" t="s">
        <v>159</v>
      </c>
      <c r="G963" s="5" t="str">
        <f>VLOOKUP(Teams[[#This Row],[franchID]],TeamsFranchises!$A$2:$D$121,2,FALSE)</f>
        <v>Atlanta Braves</v>
      </c>
      <c r="I963">
        <v>6</v>
      </c>
      <c r="J963">
        <v>157</v>
      </c>
      <c r="K963">
        <v>79</v>
      </c>
      <c r="L963">
        <v>71</v>
      </c>
      <c r="M963">
        <v>83</v>
      </c>
      <c r="P963" t="s">
        <v>51</v>
      </c>
      <c r="Q963" s="5">
        <f>IF(Teams[[#This Row],[LgWin]]="Y", 1,
IF(Teams[[#This Row],[LgWin]] = "N", 0, " "))</f>
        <v>0</v>
      </c>
      <c r="R963" t="s">
        <v>51</v>
      </c>
      <c r="S963" s="5">
        <f>IF(Teams[[#This Row],[WSWin]]="Y", 1,
IF(Teams[[#This Row],[WSWin]] = "N", 0, " "))</f>
        <v>0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3">
      <c r="A964">
        <v>1936</v>
      </c>
      <c r="B964" s="5" t="b">
        <f>Teams[[#This Row],[yearID]]&gt;=1973</f>
        <v>0</v>
      </c>
      <c r="C964" s="5" t="b">
        <f>Teams[[#This Row],[yearID]]&gt;=1903</f>
        <v>1</v>
      </c>
      <c r="D964" t="s">
        <v>410</v>
      </c>
      <c r="E964" t="s">
        <v>415</v>
      </c>
      <c r="F964" t="s">
        <v>416</v>
      </c>
      <c r="G964" s="5" t="str">
        <f>VLOOKUP(Teams[[#This Row],[franchID]],TeamsFranchises!$A$2:$D$121,2,FALSE)</f>
        <v>Chicago White Sox</v>
      </c>
      <c r="I964">
        <v>4</v>
      </c>
      <c r="J964">
        <v>153</v>
      </c>
      <c r="K964">
        <v>75</v>
      </c>
      <c r="L964">
        <v>81</v>
      </c>
      <c r="M964">
        <v>70</v>
      </c>
      <c r="P964" t="s">
        <v>51</v>
      </c>
      <c r="Q964" s="5">
        <f>IF(Teams[[#This Row],[LgWin]]="Y", 1,
IF(Teams[[#This Row],[LgWin]] = "N", 0, " "))</f>
        <v>0</v>
      </c>
      <c r="R964" t="s">
        <v>51</v>
      </c>
      <c r="S964" s="5">
        <f>IF(Teams[[#This Row],[WSWin]]="Y", 1,
IF(Teams[[#This Row],[WSWin]] = "N", 0, " "))</f>
        <v>0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3">
      <c r="A965">
        <v>1936</v>
      </c>
      <c r="B965" s="5" t="b">
        <f>Teams[[#This Row],[yearID]]&gt;=1973</f>
        <v>0</v>
      </c>
      <c r="C965" s="5" t="b">
        <f>Teams[[#This Row],[yearID]]&gt;=1903</f>
        <v>1</v>
      </c>
      <c r="D965" t="s">
        <v>157</v>
      </c>
      <c r="E965" t="s">
        <v>161</v>
      </c>
      <c r="F965" t="s">
        <v>162</v>
      </c>
      <c r="G965" s="5" t="str">
        <f>VLOOKUP(Teams[[#This Row],[franchID]],TeamsFranchises!$A$2:$D$121,2,FALSE)</f>
        <v>Chicago Cubs</v>
      </c>
      <c r="I965">
        <v>2</v>
      </c>
      <c r="J965">
        <v>154</v>
      </c>
      <c r="K965">
        <v>77</v>
      </c>
      <c r="L965">
        <v>87</v>
      </c>
      <c r="M965">
        <v>67</v>
      </c>
      <c r="P965" t="s">
        <v>51</v>
      </c>
      <c r="Q965" s="5">
        <f>IF(Teams[[#This Row],[LgWin]]="Y", 1,
IF(Teams[[#This Row],[LgWin]] = "N", 0, " "))</f>
        <v>0</v>
      </c>
      <c r="R965" t="s">
        <v>51</v>
      </c>
      <c r="S965" s="5">
        <f>IF(Teams[[#This Row],[WSWin]]="Y", 1,
IF(Teams[[#This Row],[WSWin]] = "N", 0, " "))</f>
        <v>0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3">
      <c r="A966">
        <v>1936</v>
      </c>
      <c r="B966" s="5" t="b">
        <f>Teams[[#This Row],[yearID]]&gt;=1973</f>
        <v>0</v>
      </c>
      <c r="C966" s="5" t="b">
        <f>Teams[[#This Row],[yearID]]&gt;=1903</f>
        <v>1</v>
      </c>
      <c r="D966" t="s">
        <v>157</v>
      </c>
      <c r="E966" t="s">
        <v>167</v>
      </c>
      <c r="F966" t="s">
        <v>167</v>
      </c>
      <c r="G966" s="5" t="str">
        <f>VLOOKUP(Teams[[#This Row],[franchID]],TeamsFranchises!$A$2:$D$121,2,FALSE)</f>
        <v>Cincinnati Reds</v>
      </c>
      <c r="I966">
        <v>5</v>
      </c>
      <c r="J966">
        <v>154</v>
      </c>
      <c r="K966">
        <v>76</v>
      </c>
      <c r="L966">
        <v>74</v>
      </c>
      <c r="M966">
        <v>80</v>
      </c>
      <c r="P966" t="s">
        <v>51</v>
      </c>
      <c r="Q966" s="5">
        <f>IF(Teams[[#This Row],[LgWin]]="Y", 1,
IF(Teams[[#This Row],[LgWin]] = "N", 0, " "))</f>
        <v>0</v>
      </c>
      <c r="R966" t="s">
        <v>51</v>
      </c>
      <c r="S966" s="5">
        <f>IF(Teams[[#This Row],[WSWin]]="Y", 1,
IF(Teams[[#This Row],[WSWin]] = "N", 0, " "))</f>
        <v>0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3">
      <c r="A967">
        <v>1936</v>
      </c>
      <c r="B967" s="5" t="b">
        <f>Teams[[#This Row],[yearID]]&gt;=1973</f>
        <v>0</v>
      </c>
      <c r="C967" s="5" t="b">
        <f>Teams[[#This Row],[yearID]]&gt;=1903</f>
        <v>1</v>
      </c>
      <c r="D967" t="s">
        <v>410</v>
      </c>
      <c r="E967" t="s">
        <v>64</v>
      </c>
      <c r="F967" t="s">
        <v>64</v>
      </c>
      <c r="G967" s="5" t="str">
        <f>VLOOKUP(Teams[[#This Row],[franchID]],TeamsFranchises!$A$2:$D$121,2,FALSE)</f>
        <v>Cleveland Indians</v>
      </c>
      <c r="I967">
        <v>5</v>
      </c>
      <c r="J967">
        <v>157</v>
      </c>
      <c r="K967">
        <v>81</v>
      </c>
      <c r="L967">
        <v>80</v>
      </c>
      <c r="M967">
        <v>74</v>
      </c>
      <c r="P967" t="s">
        <v>51</v>
      </c>
      <c r="Q967" s="5">
        <f>IF(Teams[[#This Row],[LgWin]]="Y", 1,
IF(Teams[[#This Row],[LgWin]] = "N", 0, " "))</f>
        <v>0</v>
      </c>
      <c r="R967" t="s">
        <v>51</v>
      </c>
      <c r="S967" s="5">
        <f>IF(Teams[[#This Row],[WSWin]]="Y", 1,
IF(Teams[[#This Row],[WSWin]] = "N", 0, " "))</f>
        <v>0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3">
      <c r="A968">
        <v>1936</v>
      </c>
      <c r="B968" s="5" t="b">
        <f>Teams[[#This Row],[yearID]]&gt;=1973</f>
        <v>0</v>
      </c>
      <c r="C968" s="5" t="b">
        <f>Teams[[#This Row],[yearID]]&gt;=1903</f>
        <v>1</v>
      </c>
      <c r="D968" t="s">
        <v>410</v>
      </c>
      <c r="E968" t="s">
        <v>419</v>
      </c>
      <c r="F968" t="s">
        <v>419</v>
      </c>
      <c r="G968" s="5" t="str">
        <f>VLOOKUP(Teams[[#This Row],[franchID]],TeamsFranchises!$A$2:$D$121,2,FALSE)</f>
        <v>Detroit Tigers</v>
      </c>
      <c r="I968">
        <v>2</v>
      </c>
      <c r="J968">
        <v>154</v>
      </c>
      <c r="K968">
        <v>77</v>
      </c>
      <c r="L968">
        <v>83</v>
      </c>
      <c r="M968">
        <v>71</v>
      </c>
      <c r="P968" t="s">
        <v>51</v>
      </c>
      <c r="Q968" s="5">
        <f>IF(Teams[[#This Row],[LgWin]]="Y", 1,
IF(Teams[[#This Row],[LgWin]] = "N", 0, " "))</f>
        <v>0</v>
      </c>
      <c r="R968" t="s">
        <v>51</v>
      </c>
      <c r="S968" s="5">
        <f>IF(Teams[[#This Row],[WSWin]]="Y", 1,
IF(Teams[[#This Row],[WSWin]] = "N", 0, " "))</f>
        <v>0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3">
      <c r="A969">
        <v>1936</v>
      </c>
      <c r="B969" s="5" t="b">
        <f>Teams[[#This Row],[yearID]]&gt;=1973</f>
        <v>0</v>
      </c>
      <c r="C969" s="5" t="b">
        <f>Teams[[#This Row],[yearID]]&gt;=1903</f>
        <v>1</v>
      </c>
      <c r="D969" t="s">
        <v>157</v>
      </c>
      <c r="E969" t="s">
        <v>242</v>
      </c>
      <c r="F969" t="s">
        <v>243</v>
      </c>
      <c r="G969" s="5" t="str">
        <f>VLOOKUP(Teams[[#This Row],[franchID]],TeamsFranchises!$A$2:$D$121,2,FALSE)</f>
        <v>San Francisco Giants</v>
      </c>
      <c r="I969">
        <v>1</v>
      </c>
      <c r="J969">
        <v>154</v>
      </c>
      <c r="K969">
        <v>78</v>
      </c>
      <c r="L969">
        <v>92</v>
      </c>
      <c r="M969">
        <v>62</v>
      </c>
      <c r="P969" t="s">
        <v>76</v>
      </c>
      <c r="Q969" s="5">
        <f>IF(Teams[[#This Row],[LgWin]]="Y", 1,
IF(Teams[[#This Row],[LgWin]] = "N", 0, " "))</f>
        <v>1</v>
      </c>
      <c r="R969" t="s">
        <v>51</v>
      </c>
      <c r="S969" s="5">
        <f>IF(Teams[[#This Row],[WSWin]]="Y", 1,
IF(Teams[[#This Row],[WSWin]] = "N", 0, " "))</f>
        <v>0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3">
      <c r="A970">
        <v>1936</v>
      </c>
      <c r="B970" s="5" t="b">
        <f>Teams[[#This Row],[yearID]]&gt;=1973</f>
        <v>0</v>
      </c>
      <c r="C970" s="5" t="b">
        <f>Teams[[#This Row],[yearID]]&gt;=1903</f>
        <v>1</v>
      </c>
      <c r="D970" t="s">
        <v>410</v>
      </c>
      <c r="E970" t="s">
        <v>436</v>
      </c>
      <c r="F970" t="s">
        <v>412</v>
      </c>
      <c r="G970" s="5" t="str">
        <f>VLOOKUP(Teams[[#This Row],[franchID]],TeamsFranchises!$A$2:$D$121,2,FALSE)</f>
        <v>New York Yankees</v>
      </c>
      <c r="I970">
        <v>1</v>
      </c>
      <c r="J970">
        <v>155</v>
      </c>
      <c r="K970">
        <v>77</v>
      </c>
      <c r="L970">
        <v>102</v>
      </c>
      <c r="M970">
        <v>51</v>
      </c>
      <c r="P970" t="s">
        <v>76</v>
      </c>
      <c r="Q970" s="5">
        <f>IF(Teams[[#This Row],[LgWin]]="Y", 1,
IF(Teams[[#This Row],[LgWin]] = "N", 0, " "))</f>
        <v>1</v>
      </c>
      <c r="R970" t="s">
        <v>76</v>
      </c>
      <c r="S970" s="5">
        <f>IF(Teams[[#This Row],[WSWin]]="Y", 1,
IF(Teams[[#This Row],[WSWin]] = "N", 0, " "))</f>
        <v>1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3">
      <c r="A971">
        <v>1936</v>
      </c>
      <c r="B971" s="5" t="b">
        <f>Teams[[#This Row],[yearID]]&gt;=1973</f>
        <v>0</v>
      </c>
      <c r="C971" s="5" t="b">
        <f>Teams[[#This Row],[yearID]]&gt;=1903</f>
        <v>1</v>
      </c>
      <c r="D971" t="s">
        <v>410</v>
      </c>
      <c r="E971" t="s">
        <v>226</v>
      </c>
      <c r="F971" t="s">
        <v>423</v>
      </c>
      <c r="G971" s="5" t="str">
        <f>VLOOKUP(Teams[[#This Row],[franchID]],TeamsFranchises!$A$2:$D$121,2,FALSE)</f>
        <v>Oakland Athletics</v>
      </c>
      <c r="I971">
        <v>8</v>
      </c>
      <c r="J971">
        <v>154</v>
      </c>
      <c r="K971">
        <v>77</v>
      </c>
      <c r="L971">
        <v>53</v>
      </c>
      <c r="M971">
        <v>100</v>
      </c>
      <c r="P971" t="s">
        <v>51</v>
      </c>
      <c r="Q971" s="5">
        <f>IF(Teams[[#This Row],[LgWin]]="Y", 1,
IF(Teams[[#This Row],[LgWin]] = "N", 0, " "))</f>
        <v>0</v>
      </c>
      <c r="R971" t="s">
        <v>51</v>
      </c>
      <c r="S971" s="5">
        <f>IF(Teams[[#This Row],[WSWin]]="Y", 1,
IF(Teams[[#This Row],[WSWin]] = "N", 0, " "))</f>
        <v>0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3">
      <c r="A972">
        <v>1936</v>
      </c>
      <c r="B972" s="5" t="b">
        <f>Teams[[#This Row],[yearID]]&gt;=1973</f>
        <v>0</v>
      </c>
      <c r="C972" s="5" t="b">
        <f>Teams[[#This Row],[yearID]]&gt;=1903</f>
        <v>1</v>
      </c>
      <c r="D972" t="s">
        <v>157</v>
      </c>
      <c r="E972" t="s">
        <v>122</v>
      </c>
      <c r="F972" t="s">
        <v>122</v>
      </c>
      <c r="G972" s="5" t="str">
        <f>VLOOKUP(Teams[[#This Row],[franchID]],TeamsFranchises!$A$2:$D$121,2,FALSE)</f>
        <v>Philadelphia Phillies</v>
      </c>
      <c r="I972">
        <v>8</v>
      </c>
      <c r="J972">
        <v>154</v>
      </c>
      <c r="K972">
        <v>78</v>
      </c>
      <c r="L972">
        <v>54</v>
      </c>
      <c r="M972">
        <v>100</v>
      </c>
      <c r="P972" t="s">
        <v>51</v>
      </c>
      <c r="Q972" s="5">
        <f>IF(Teams[[#This Row],[LgWin]]="Y", 1,
IF(Teams[[#This Row],[LgWin]] = "N", 0, " "))</f>
        <v>0</v>
      </c>
      <c r="R972" t="s">
        <v>51</v>
      </c>
      <c r="S972" s="5">
        <f>IF(Teams[[#This Row],[WSWin]]="Y", 1,
IF(Teams[[#This Row],[WSWin]] = "N", 0, " "))</f>
        <v>0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3">
      <c r="A973">
        <v>1936</v>
      </c>
      <c r="B973" s="5" t="b">
        <f>Teams[[#This Row],[yearID]]&gt;=1973</f>
        <v>0</v>
      </c>
      <c r="C973" s="5" t="b">
        <f>Teams[[#This Row],[yearID]]&gt;=1903</f>
        <v>1</v>
      </c>
      <c r="D973" t="s">
        <v>157</v>
      </c>
      <c r="E973" t="s">
        <v>229</v>
      </c>
      <c r="F973" t="s">
        <v>229</v>
      </c>
      <c r="G973" s="5" t="str">
        <f>VLOOKUP(Teams[[#This Row],[franchID]],TeamsFranchises!$A$2:$D$121,2,FALSE)</f>
        <v>Pittsburgh Pirates</v>
      </c>
      <c r="I973">
        <v>4</v>
      </c>
      <c r="J973">
        <v>156</v>
      </c>
      <c r="K973">
        <v>76</v>
      </c>
      <c r="L973">
        <v>84</v>
      </c>
      <c r="M973">
        <v>70</v>
      </c>
      <c r="P973" t="s">
        <v>51</v>
      </c>
      <c r="Q973" s="5">
        <f>IF(Teams[[#This Row],[LgWin]]="Y", 1,
IF(Teams[[#This Row],[LgWin]] = "N", 0, " "))</f>
        <v>0</v>
      </c>
      <c r="R973" t="s">
        <v>51</v>
      </c>
      <c r="S973" s="5">
        <f>IF(Teams[[#This Row],[WSWin]]="Y", 1,
IF(Teams[[#This Row],[WSWin]] = "N", 0, " "))</f>
        <v>0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3">
      <c r="A974">
        <v>1936</v>
      </c>
      <c r="B974" s="5" t="b">
        <f>Teams[[#This Row],[yearID]]&gt;=1973</f>
        <v>0</v>
      </c>
      <c r="C974" s="5" t="b">
        <f>Teams[[#This Row],[yearID]]&gt;=1903</f>
        <v>1</v>
      </c>
      <c r="D974" t="s">
        <v>410</v>
      </c>
      <c r="E974" t="s">
        <v>431</v>
      </c>
      <c r="F974" t="s">
        <v>95</v>
      </c>
      <c r="G974" s="5" t="str">
        <f>VLOOKUP(Teams[[#This Row],[franchID]],TeamsFranchises!$A$2:$D$121,2,FALSE)</f>
        <v>Baltimore Orioles</v>
      </c>
      <c r="I974">
        <v>7</v>
      </c>
      <c r="J974">
        <v>155</v>
      </c>
      <c r="K974">
        <v>77</v>
      </c>
      <c r="L974">
        <v>57</v>
      </c>
      <c r="M974">
        <v>95</v>
      </c>
      <c r="P974" t="s">
        <v>51</v>
      </c>
      <c r="Q974" s="5">
        <f>IF(Teams[[#This Row],[LgWin]]="Y", 1,
IF(Teams[[#This Row],[LgWin]] = "N", 0, " "))</f>
        <v>0</v>
      </c>
      <c r="R974" t="s">
        <v>51</v>
      </c>
      <c r="S974" s="5">
        <f>IF(Teams[[#This Row],[WSWin]]="Y", 1,
IF(Teams[[#This Row],[WSWin]] = "N", 0, " "))</f>
        <v>0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3">
      <c r="A975">
        <v>1936</v>
      </c>
      <c r="B975" s="5" t="b">
        <f>Teams[[#This Row],[yearID]]&gt;=1973</f>
        <v>0</v>
      </c>
      <c r="C975" s="5" t="b">
        <f>Teams[[#This Row],[yearID]]&gt;=1903</f>
        <v>1</v>
      </c>
      <c r="D975" t="s">
        <v>157</v>
      </c>
      <c r="E975" t="s">
        <v>396</v>
      </c>
      <c r="F975" t="s">
        <v>154</v>
      </c>
      <c r="G975" s="5" t="str">
        <f>VLOOKUP(Teams[[#This Row],[franchID]],TeamsFranchises!$A$2:$D$121,2,FALSE)</f>
        <v>St. Louis Cardinals</v>
      </c>
      <c r="I975">
        <v>2</v>
      </c>
      <c r="J975">
        <v>155</v>
      </c>
      <c r="K975">
        <v>77</v>
      </c>
      <c r="L975">
        <v>87</v>
      </c>
      <c r="M975">
        <v>67</v>
      </c>
      <c r="P975" t="s">
        <v>51</v>
      </c>
      <c r="Q975" s="5">
        <f>IF(Teams[[#This Row],[LgWin]]="Y", 1,
IF(Teams[[#This Row],[LgWin]] = "N", 0, " "))</f>
        <v>0</v>
      </c>
      <c r="R975" t="s">
        <v>51</v>
      </c>
      <c r="S975" s="5">
        <f>IF(Teams[[#This Row],[WSWin]]="Y", 1,
IF(Teams[[#This Row],[WSWin]] = "N", 0, " "))</f>
        <v>0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3">
      <c r="A976">
        <v>1936</v>
      </c>
      <c r="B976" s="5" t="b">
        <f>Teams[[#This Row],[yearID]]&gt;=1973</f>
        <v>0</v>
      </c>
      <c r="C976" s="5" t="b">
        <f>Teams[[#This Row],[yearID]]&gt;=1903</f>
        <v>1</v>
      </c>
      <c r="D976" t="s">
        <v>410</v>
      </c>
      <c r="E976" t="s">
        <v>425</v>
      </c>
      <c r="F976" t="s">
        <v>426</v>
      </c>
      <c r="G976" s="5" t="str">
        <f>VLOOKUP(Teams[[#This Row],[franchID]],TeamsFranchises!$A$2:$D$121,2,FALSE)</f>
        <v>Minnesota Twins</v>
      </c>
      <c r="I976">
        <v>3</v>
      </c>
      <c r="J976">
        <v>153</v>
      </c>
      <c r="K976">
        <v>77</v>
      </c>
      <c r="L976">
        <v>82</v>
      </c>
      <c r="M976">
        <v>71</v>
      </c>
      <c r="P976" t="s">
        <v>51</v>
      </c>
      <c r="Q976" s="5">
        <f>IF(Teams[[#This Row],[LgWin]]="Y", 1,
IF(Teams[[#This Row],[LgWin]] = "N", 0, " "))</f>
        <v>0</v>
      </c>
      <c r="R976" t="s">
        <v>51</v>
      </c>
      <c r="S976" s="5">
        <f>IF(Teams[[#This Row],[WSWin]]="Y", 1,
IF(Teams[[#This Row],[WSWin]] = "N", 0, " "))</f>
        <v>0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3">
      <c r="A977">
        <v>1937</v>
      </c>
      <c r="B977" s="5" t="b">
        <f>Teams[[#This Row],[yearID]]&gt;=1973</f>
        <v>0</v>
      </c>
      <c r="C977" s="5" t="b">
        <f>Teams[[#This Row],[yearID]]&gt;=1903</f>
        <v>1</v>
      </c>
      <c r="D977" t="s">
        <v>410</v>
      </c>
      <c r="E977" t="s">
        <v>54</v>
      </c>
      <c r="F977" t="s">
        <v>54</v>
      </c>
      <c r="G977" s="5" t="str">
        <f>VLOOKUP(Teams[[#This Row],[franchID]],TeamsFranchises!$A$2:$D$121,2,FALSE)</f>
        <v>Boston Red Sox</v>
      </c>
      <c r="I977">
        <v>5</v>
      </c>
      <c r="J977">
        <v>154</v>
      </c>
      <c r="K977">
        <v>74</v>
      </c>
      <c r="L977">
        <v>80</v>
      </c>
      <c r="M977">
        <v>72</v>
      </c>
      <c r="P977" t="s">
        <v>51</v>
      </c>
      <c r="Q977" s="5">
        <f>IF(Teams[[#This Row],[LgWin]]="Y", 1,
IF(Teams[[#This Row],[LgWin]] = "N", 0, " "))</f>
        <v>0</v>
      </c>
      <c r="R977" t="s">
        <v>51</v>
      </c>
      <c r="S977" s="5">
        <f>IF(Teams[[#This Row],[WSWin]]="Y", 1,
IF(Teams[[#This Row],[WSWin]] = "N", 0, " "))</f>
        <v>0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3">
      <c r="A978">
        <v>1937</v>
      </c>
      <c r="B978" s="5" t="b">
        <f>Teams[[#This Row],[yearID]]&gt;=1973</f>
        <v>0</v>
      </c>
      <c r="C978" s="5" t="b">
        <f>Teams[[#This Row],[yearID]]&gt;=1903</f>
        <v>1</v>
      </c>
      <c r="D978" t="s">
        <v>157</v>
      </c>
      <c r="E978" t="s">
        <v>262</v>
      </c>
      <c r="F978" t="s">
        <v>260</v>
      </c>
      <c r="G978" s="5" t="str">
        <f>VLOOKUP(Teams[[#This Row],[franchID]],TeamsFranchises!$A$2:$D$121,2,FALSE)</f>
        <v>Los Angeles Dodgers</v>
      </c>
      <c r="I978">
        <v>6</v>
      </c>
      <c r="J978">
        <v>155</v>
      </c>
      <c r="K978">
        <v>76</v>
      </c>
      <c r="L978">
        <v>62</v>
      </c>
      <c r="M978">
        <v>91</v>
      </c>
      <c r="P978" t="s">
        <v>51</v>
      </c>
      <c r="Q978" s="5">
        <f>IF(Teams[[#This Row],[LgWin]]="Y", 1,
IF(Teams[[#This Row],[LgWin]] = "N", 0, " "))</f>
        <v>0</v>
      </c>
      <c r="R978" t="s">
        <v>51</v>
      </c>
      <c r="S978" s="5">
        <f>IF(Teams[[#This Row],[WSWin]]="Y", 1,
IF(Teams[[#This Row],[WSWin]] = "N", 0, " "))</f>
        <v>0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3">
      <c r="A979">
        <v>1937</v>
      </c>
      <c r="B979" s="5" t="b">
        <f>Teams[[#This Row],[yearID]]&gt;=1973</f>
        <v>0</v>
      </c>
      <c r="C979" s="5" t="b">
        <f>Teams[[#This Row],[yearID]]&gt;=1903</f>
        <v>1</v>
      </c>
      <c r="D979" t="s">
        <v>157</v>
      </c>
      <c r="E979" t="s">
        <v>158</v>
      </c>
      <c r="F979" t="s">
        <v>159</v>
      </c>
      <c r="G979" s="5" t="str">
        <f>VLOOKUP(Teams[[#This Row],[franchID]],TeamsFranchises!$A$2:$D$121,2,FALSE)</f>
        <v>Atlanta Braves</v>
      </c>
      <c r="I979">
        <v>5</v>
      </c>
      <c r="J979">
        <v>152</v>
      </c>
      <c r="K979">
        <v>76</v>
      </c>
      <c r="L979">
        <v>79</v>
      </c>
      <c r="M979">
        <v>73</v>
      </c>
      <c r="P979" t="s">
        <v>51</v>
      </c>
      <c r="Q979" s="5">
        <f>IF(Teams[[#This Row],[LgWin]]="Y", 1,
IF(Teams[[#This Row],[LgWin]] = "N", 0, " "))</f>
        <v>0</v>
      </c>
      <c r="R979" t="s">
        <v>51</v>
      </c>
      <c r="S979" s="5">
        <f>IF(Teams[[#This Row],[WSWin]]="Y", 1,
IF(Teams[[#This Row],[WSWin]] = "N", 0, " "))</f>
        <v>0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3">
      <c r="A980">
        <v>1937</v>
      </c>
      <c r="B980" s="5" t="b">
        <f>Teams[[#This Row],[yearID]]&gt;=1973</f>
        <v>0</v>
      </c>
      <c r="C980" s="5" t="b">
        <f>Teams[[#This Row],[yearID]]&gt;=1903</f>
        <v>1</v>
      </c>
      <c r="D980" t="s">
        <v>410</v>
      </c>
      <c r="E980" t="s">
        <v>415</v>
      </c>
      <c r="F980" t="s">
        <v>416</v>
      </c>
      <c r="G980" s="5" t="str">
        <f>VLOOKUP(Teams[[#This Row],[franchID]],TeamsFranchises!$A$2:$D$121,2,FALSE)</f>
        <v>Chicago White Sox</v>
      </c>
      <c r="I980">
        <v>3</v>
      </c>
      <c r="J980">
        <v>154</v>
      </c>
      <c r="K980">
        <v>77</v>
      </c>
      <c r="L980">
        <v>86</v>
      </c>
      <c r="M980">
        <v>68</v>
      </c>
      <c r="P980" t="s">
        <v>51</v>
      </c>
      <c r="Q980" s="5">
        <f>IF(Teams[[#This Row],[LgWin]]="Y", 1,
IF(Teams[[#This Row],[LgWin]] = "N", 0, " "))</f>
        <v>0</v>
      </c>
      <c r="R980" t="s">
        <v>51</v>
      </c>
      <c r="S980" s="5">
        <f>IF(Teams[[#This Row],[WSWin]]="Y", 1,
IF(Teams[[#This Row],[WSWin]] = "N", 0, " "))</f>
        <v>0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3">
      <c r="A981">
        <v>1937</v>
      </c>
      <c r="B981" s="5" t="b">
        <f>Teams[[#This Row],[yearID]]&gt;=1973</f>
        <v>0</v>
      </c>
      <c r="C981" s="5" t="b">
        <f>Teams[[#This Row],[yearID]]&gt;=1903</f>
        <v>1</v>
      </c>
      <c r="D981" t="s">
        <v>157</v>
      </c>
      <c r="E981" t="s">
        <v>161</v>
      </c>
      <c r="F981" t="s">
        <v>162</v>
      </c>
      <c r="G981" s="5" t="str">
        <f>VLOOKUP(Teams[[#This Row],[franchID]],TeamsFranchises!$A$2:$D$121,2,FALSE)</f>
        <v>Chicago Cubs</v>
      </c>
      <c r="I981">
        <v>2</v>
      </c>
      <c r="J981">
        <v>154</v>
      </c>
      <c r="K981">
        <v>78</v>
      </c>
      <c r="L981">
        <v>93</v>
      </c>
      <c r="M981">
        <v>61</v>
      </c>
      <c r="P981" t="s">
        <v>51</v>
      </c>
      <c r="Q981" s="5">
        <f>IF(Teams[[#This Row],[LgWin]]="Y", 1,
IF(Teams[[#This Row],[LgWin]] = "N", 0, " "))</f>
        <v>0</v>
      </c>
      <c r="R981" t="s">
        <v>51</v>
      </c>
      <c r="S981" s="5">
        <f>IF(Teams[[#This Row],[WSWin]]="Y", 1,
IF(Teams[[#This Row],[WSWin]] = "N", 0, " "))</f>
        <v>0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3">
      <c r="A982">
        <v>1937</v>
      </c>
      <c r="B982" s="5" t="b">
        <f>Teams[[#This Row],[yearID]]&gt;=1973</f>
        <v>0</v>
      </c>
      <c r="C982" s="5" t="b">
        <f>Teams[[#This Row],[yearID]]&gt;=1903</f>
        <v>1</v>
      </c>
      <c r="D982" t="s">
        <v>157</v>
      </c>
      <c r="E982" t="s">
        <v>167</v>
      </c>
      <c r="F982" t="s">
        <v>167</v>
      </c>
      <c r="G982" s="5" t="str">
        <f>VLOOKUP(Teams[[#This Row],[franchID]],TeamsFranchises!$A$2:$D$121,2,FALSE)</f>
        <v>Cincinnati Reds</v>
      </c>
      <c r="I982">
        <v>8</v>
      </c>
      <c r="J982">
        <v>155</v>
      </c>
      <c r="K982">
        <v>80</v>
      </c>
      <c r="L982">
        <v>56</v>
      </c>
      <c r="M982">
        <v>98</v>
      </c>
      <c r="P982" t="s">
        <v>51</v>
      </c>
      <c r="Q982" s="5">
        <f>IF(Teams[[#This Row],[LgWin]]="Y", 1,
IF(Teams[[#This Row],[LgWin]] = "N", 0, " "))</f>
        <v>0</v>
      </c>
      <c r="R982" t="s">
        <v>51</v>
      </c>
      <c r="S982" s="5">
        <f>IF(Teams[[#This Row],[WSWin]]="Y", 1,
IF(Teams[[#This Row],[WSWin]] = "N", 0, " "))</f>
        <v>0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3">
      <c r="A983">
        <v>1937</v>
      </c>
      <c r="B983" s="5" t="b">
        <f>Teams[[#This Row],[yearID]]&gt;=1973</f>
        <v>0</v>
      </c>
      <c r="C983" s="5" t="b">
        <f>Teams[[#This Row],[yearID]]&gt;=1903</f>
        <v>1</v>
      </c>
      <c r="D983" t="s">
        <v>410</v>
      </c>
      <c r="E983" t="s">
        <v>64</v>
      </c>
      <c r="F983" t="s">
        <v>64</v>
      </c>
      <c r="G983" s="5" t="str">
        <f>VLOOKUP(Teams[[#This Row],[franchID]],TeamsFranchises!$A$2:$D$121,2,FALSE)</f>
        <v>Cleveland Indians</v>
      </c>
      <c r="I983">
        <v>4</v>
      </c>
      <c r="J983">
        <v>156</v>
      </c>
      <c r="K983">
        <v>78</v>
      </c>
      <c r="L983">
        <v>83</v>
      </c>
      <c r="M983">
        <v>71</v>
      </c>
      <c r="P983" t="s">
        <v>51</v>
      </c>
      <c r="Q983" s="5">
        <f>IF(Teams[[#This Row],[LgWin]]="Y", 1,
IF(Teams[[#This Row],[LgWin]] = "N", 0, " "))</f>
        <v>0</v>
      </c>
      <c r="R983" t="s">
        <v>51</v>
      </c>
      <c r="S983" s="5">
        <f>IF(Teams[[#This Row],[WSWin]]="Y", 1,
IF(Teams[[#This Row],[WSWin]] = "N", 0, " "))</f>
        <v>0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3">
      <c r="A984">
        <v>1937</v>
      </c>
      <c r="B984" s="5" t="b">
        <f>Teams[[#This Row],[yearID]]&gt;=1973</f>
        <v>0</v>
      </c>
      <c r="C984" s="5" t="b">
        <f>Teams[[#This Row],[yearID]]&gt;=1903</f>
        <v>1</v>
      </c>
      <c r="D984" t="s">
        <v>410</v>
      </c>
      <c r="E984" t="s">
        <v>419</v>
      </c>
      <c r="F984" t="s">
        <v>419</v>
      </c>
      <c r="G984" s="5" t="str">
        <f>VLOOKUP(Teams[[#This Row],[franchID]],TeamsFranchises!$A$2:$D$121,2,FALSE)</f>
        <v>Detroit Tigers</v>
      </c>
      <c r="I984">
        <v>2</v>
      </c>
      <c r="J984">
        <v>155</v>
      </c>
      <c r="K984">
        <v>77</v>
      </c>
      <c r="L984">
        <v>89</v>
      </c>
      <c r="M984">
        <v>65</v>
      </c>
      <c r="P984" t="s">
        <v>51</v>
      </c>
      <c r="Q984" s="5">
        <f>IF(Teams[[#This Row],[LgWin]]="Y", 1,
IF(Teams[[#This Row],[LgWin]] = "N", 0, " "))</f>
        <v>0</v>
      </c>
      <c r="R984" t="s">
        <v>51</v>
      </c>
      <c r="S984" s="5">
        <f>IF(Teams[[#This Row],[WSWin]]="Y", 1,
IF(Teams[[#This Row],[WSWin]] = "N", 0, " "))</f>
        <v>0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3">
      <c r="A985">
        <v>1937</v>
      </c>
      <c r="B985" s="5" t="b">
        <f>Teams[[#This Row],[yearID]]&gt;=1973</f>
        <v>0</v>
      </c>
      <c r="C985" s="5" t="b">
        <f>Teams[[#This Row],[yearID]]&gt;=1903</f>
        <v>1</v>
      </c>
      <c r="D985" t="s">
        <v>157</v>
      </c>
      <c r="E985" t="s">
        <v>242</v>
      </c>
      <c r="F985" t="s">
        <v>243</v>
      </c>
      <c r="G985" s="5" t="str">
        <f>VLOOKUP(Teams[[#This Row],[franchID]],TeamsFranchises!$A$2:$D$121,2,FALSE)</f>
        <v>San Francisco Giants</v>
      </c>
      <c r="I985">
        <v>1</v>
      </c>
      <c r="J985">
        <v>152</v>
      </c>
      <c r="K985">
        <v>75</v>
      </c>
      <c r="L985">
        <v>95</v>
      </c>
      <c r="M985">
        <v>57</v>
      </c>
      <c r="P985" t="s">
        <v>76</v>
      </c>
      <c r="Q985" s="5">
        <f>IF(Teams[[#This Row],[LgWin]]="Y", 1,
IF(Teams[[#This Row],[LgWin]] = "N", 0, " "))</f>
        <v>1</v>
      </c>
      <c r="R985" t="s">
        <v>51</v>
      </c>
      <c r="S985" s="5">
        <f>IF(Teams[[#This Row],[WSWin]]="Y", 1,
IF(Teams[[#This Row],[WSWin]] = "N", 0, " "))</f>
        <v>0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3">
      <c r="A986">
        <v>1937</v>
      </c>
      <c r="B986" s="5" t="b">
        <f>Teams[[#This Row],[yearID]]&gt;=1973</f>
        <v>0</v>
      </c>
      <c r="C986" s="5" t="b">
        <f>Teams[[#This Row],[yearID]]&gt;=1903</f>
        <v>1</v>
      </c>
      <c r="D986" t="s">
        <v>410</v>
      </c>
      <c r="E986" t="s">
        <v>436</v>
      </c>
      <c r="F986" t="s">
        <v>412</v>
      </c>
      <c r="G986" s="5" t="str">
        <f>VLOOKUP(Teams[[#This Row],[franchID]],TeamsFranchises!$A$2:$D$121,2,FALSE)</f>
        <v>New York Yankees</v>
      </c>
      <c r="I986">
        <v>1</v>
      </c>
      <c r="J986">
        <v>157</v>
      </c>
      <c r="K986">
        <v>79</v>
      </c>
      <c r="L986">
        <v>102</v>
      </c>
      <c r="M986">
        <v>52</v>
      </c>
      <c r="P986" t="s">
        <v>76</v>
      </c>
      <c r="Q986" s="5">
        <f>IF(Teams[[#This Row],[LgWin]]="Y", 1,
IF(Teams[[#This Row],[LgWin]] = "N", 0, " "))</f>
        <v>1</v>
      </c>
      <c r="R986" t="s">
        <v>76</v>
      </c>
      <c r="S986" s="5">
        <f>IF(Teams[[#This Row],[WSWin]]="Y", 1,
IF(Teams[[#This Row],[WSWin]] = "N", 0, " "))</f>
        <v>1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3">
      <c r="A987">
        <v>1937</v>
      </c>
      <c r="B987" s="5" t="b">
        <f>Teams[[#This Row],[yearID]]&gt;=1973</f>
        <v>0</v>
      </c>
      <c r="C987" s="5" t="b">
        <f>Teams[[#This Row],[yearID]]&gt;=1903</f>
        <v>1</v>
      </c>
      <c r="D987" t="s">
        <v>410</v>
      </c>
      <c r="E987" t="s">
        <v>226</v>
      </c>
      <c r="F987" t="s">
        <v>423</v>
      </c>
      <c r="G987" s="5" t="str">
        <f>VLOOKUP(Teams[[#This Row],[franchID]],TeamsFranchises!$A$2:$D$121,2,FALSE)</f>
        <v>Oakland Athletics</v>
      </c>
      <c r="I987">
        <v>7</v>
      </c>
      <c r="J987">
        <v>154</v>
      </c>
      <c r="K987">
        <v>79</v>
      </c>
      <c r="L987">
        <v>54</v>
      </c>
      <c r="M987">
        <v>97</v>
      </c>
      <c r="P987" t="s">
        <v>51</v>
      </c>
      <c r="Q987" s="5">
        <f>IF(Teams[[#This Row],[LgWin]]="Y", 1,
IF(Teams[[#This Row],[LgWin]] = "N", 0, " "))</f>
        <v>0</v>
      </c>
      <c r="R987" t="s">
        <v>51</v>
      </c>
      <c r="S987" s="5">
        <f>IF(Teams[[#This Row],[WSWin]]="Y", 1,
IF(Teams[[#This Row],[WSWin]] = "N", 0, " "))</f>
        <v>0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3">
      <c r="A988">
        <v>1937</v>
      </c>
      <c r="B988" s="5" t="b">
        <f>Teams[[#This Row],[yearID]]&gt;=1973</f>
        <v>0</v>
      </c>
      <c r="C988" s="5" t="b">
        <f>Teams[[#This Row],[yearID]]&gt;=1903</f>
        <v>1</v>
      </c>
      <c r="D988" t="s">
        <v>157</v>
      </c>
      <c r="E988" t="s">
        <v>122</v>
      </c>
      <c r="F988" t="s">
        <v>122</v>
      </c>
      <c r="G988" s="5" t="str">
        <f>VLOOKUP(Teams[[#This Row],[franchID]],TeamsFranchises!$A$2:$D$121,2,FALSE)</f>
        <v>Philadelphia Phillies</v>
      </c>
      <c r="I988">
        <v>7</v>
      </c>
      <c r="J988">
        <v>155</v>
      </c>
      <c r="K988">
        <v>74</v>
      </c>
      <c r="L988">
        <v>61</v>
      </c>
      <c r="M988">
        <v>92</v>
      </c>
      <c r="P988" t="s">
        <v>51</v>
      </c>
      <c r="Q988" s="5">
        <f>IF(Teams[[#This Row],[LgWin]]="Y", 1,
IF(Teams[[#This Row],[LgWin]] = "N", 0, " "))</f>
        <v>0</v>
      </c>
      <c r="R988" t="s">
        <v>51</v>
      </c>
      <c r="S988" s="5">
        <f>IF(Teams[[#This Row],[WSWin]]="Y", 1,
IF(Teams[[#This Row],[WSWin]] = "N", 0, " "))</f>
        <v>0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3">
      <c r="A989">
        <v>1937</v>
      </c>
      <c r="B989" s="5" t="b">
        <f>Teams[[#This Row],[yearID]]&gt;=1973</f>
        <v>0</v>
      </c>
      <c r="C989" s="5" t="b">
        <f>Teams[[#This Row],[yearID]]&gt;=1903</f>
        <v>1</v>
      </c>
      <c r="D989" t="s">
        <v>157</v>
      </c>
      <c r="E989" t="s">
        <v>229</v>
      </c>
      <c r="F989" t="s">
        <v>229</v>
      </c>
      <c r="G989" s="5" t="str">
        <f>VLOOKUP(Teams[[#This Row],[franchID]],TeamsFranchises!$A$2:$D$121,2,FALSE)</f>
        <v>Pittsburgh Pirates</v>
      </c>
      <c r="I989">
        <v>3</v>
      </c>
      <c r="J989">
        <v>154</v>
      </c>
      <c r="K989">
        <v>78</v>
      </c>
      <c r="L989">
        <v>86</v>
      </c>
      <c r="M989">
        <v>68</v>
      </c>
      <c r="P989" t="s">
        <v>51</v>
      </c>
      <c r="Q989" s="5">
        <f>IF(Teams[[#This Row],[LgWin]]="Y", 1,
IF(Teams[[#This Row],[LgWin]] = "N", 0, " "))</f>
        <v>0</v>
      </c>
      <c r="R989" t="s">
        <v>51</v>
      </c>
      <c r="S989" s="5">
        <f>IF(Teams[[#This Row],[WSWin]]="Y", 1,
IF(Teams[[#This Row],[WSWin]] = "N", 0, " "))</f>
        <v>0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3">
      <c r="A990">
        <v>1937</v>
      </c>
      <c r="B990" s="5" t="b">
        <f>Teams[[#This Row],[yearID]]&gt;=1973</f>
        <v>0</v>
      </c>
      <c r="C990" s="5" t="b">
        <f>Teams[[#This Row],[yearID]]&gt;=1903</f>
        <v>1</v>
      </c>
      <c r="D990" t="s">
        <v>410</v>
      </c>
      <c r="E990" t="s">
        <v>431</v>
      </c>
      <c r="F990" t="s">
        <v>95</v>
      </c>
      <c r="G990" s="5" t="str">
        <f>VLOOKUP(Teams[[#This Row],[franchID]],TeamsFranchises!$A$2:$D$121,2,FALSE)</f>
        <v>Baltimore Orioles</v>
      </c>
      <c r="I990">
        <v>8</v>
      </c>
      <c r="J990">
        <v>156</v>
      </c>
      <c r="K990">
        <v>78</v>
      </c>
      <c r="L990">
        <v>46</v>
      </c>
      <c r="M990">
        <v>108</v>
      </c>
      <c r="P990" t="s">
        <v>51</v>
      </c>
      <c r="Q990" s="5">
        <f>IF(Teams[[#This Row],[LgWin]]="Y", 1,
IF(Teams[[#This Row],[LgWin]] = "N", 0, " "))</f>
        <v>0</v>
      </c>
      <c r="R990" t="s">
        <v>51</v>
      </c>
      <c r="S990" s="5">
        <f>IF(Teams[[#This Row],[WSWin]]="Y", 1,
IF(Teams[[#This Row],[WSWin]] = "N", 0, " "))</f>
        <v>0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3">
      <c r="A991">
        <v>1937</v>
      </c>
      <c r="B991" s="5" t="b">
        <f>Teams[[#This Row],[yearID]]&gt;=1973</f>
        <v>0</v>
      </c>
      <c r="C991" s="5" t="b">
        <f>Teams[[#This Row],[yearID]]&gt;=1903</f>
        <v>1</v>
      </c>
      <c r="D991" t="s">
        <v>157</v>
      </c>
      <c r="E991" t="s">
        <v>396</v>
      </c>
      <c r="F991" t="s">
        <v>154</v>
      </c>
      <c r="G991" s="5" t="str">
        <f>VLOOKUP(Teams[[#This Row],[franchID]],TeamsFranchises!$A$2:$D$121,2,FALSE)</f>
        <v>St. Louis Cardinals</v>
      </c>
      <c r="I991">
        <v>4</v>
      </c>
      <c r="J991">
        <v>157</v>
      </c>
      <c r="K991">
        <v>80</v>
      </c>
      <c r="L991">
        <v>81</v>
      </c>
      <c r="M991">
        <v>73</v>
      </c>
      <c r="P991" t="s">
        <v>51</v>
      </c>
      <c r="Q991" s="5">
        <f>IF(Teams[[#This Row],[LgWin]]="Y", 1,
IF(Teams[[#This Row],[LgWin]] = "N", 0, " "))</f>
        <v>0</v>
      </c>
      <c r="R991" t="s">
        <v>51</v>
      </c>
      <c r="S991" s="5">
        <f>IF(Teams[[#This Row],[WSWin]]="Y", 1,
IF(Teams[[#This Row],[WSWin]] = "N", 0, " "))</f>
        <v>0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3">
      <c r="A992">
        <v>1937</v>
      </c>
      <c r="B992" s="5" t="b">
        <f>Teams[[#This Row],[yearID]]&gt;=1973</f>
        <v>0</v>
      </c>
      <c r="C992" s="5" t="b">
        <f>Teams[[#This Row],[yearID]]&gt;=1903</f>
        <v>1</v>
      </c>
      <c r="D992" t="s">
        <v>410</v>
      </c>
      <c r="E992" t="s">
        <v>425</v>
      </c>
      <c r="F992" t="s">
        <v>426</v>
      </c>
      <c r="G992" s="5" t="str">
        <f>VLOOKUP(Teams[[#This Row],[franchID]],TeamsFranchises!$A$2:$D$121,2,FALSE)</f>
        <v>Minnesota Twins</v>
      </c>
      <c r="I992">
        <v>6</v>
      </c>
      <c r="J992">
        <v>158</v>
      </c>
      <c r="K992">
        <v>80</v>
      </c>
      <c r="L992">
        <v>73</v>
      </c>
      <c r="M992">
        <v>80</v>
      </c>
      <c r="P992" t="s">
        <v>51</v>
      </c>
      <c r="Q992" s="5">
        <f>IF(Teams[[#This Row],[LgWin]]="Y", 1,
IF(Teams[[#This Row],[LgWin]] = "N", 0, " "))</f>
        <v>0</v>
      </c>
      <c r="R992" t="s">
        <v>51</v>
      </c>
      <c r="S992" s="5">
        <f>IF(Teams[[#This Row],[WSWin]]="Y", 1,
IF(Teams[[#This Row],[WSWin]] = "N", 0, " "))</f>
        <v>0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3">
      <c r="A993">
        <v>1938</v>
      </c>
      <c r="B993" s="5" t="b">
        <f>Teams[[#This Row],[yearID]]&gt;=1973</f>
        <v>0</v>
      </c>
      <c r="C993" s="5" t="b">
        <f>Teams[[#This Row],[yearID]]&gt;=1903</f>
        <v>1</v>
      </c>
      <c r="D993" t="s">
        <v>410</v>
      </c>
      <c r="E993" t="s">
        <v>54</v>
      </c>
      <c r="F993" t="s">
        <v>54</v>
      </c>
      <c r="G993" s="5" t="str">
        <f>VLOOKUP(Teams[[#This Row],[franchID]],TeamsFranchises!$A$2:$D$121,2,FALSE)</f>
        <v>Boston Red Sox</v>
      </c>
      <c r="I993">
        <v>2</v>
      </c>
      <c r="J993">
        <v>150</v>
      </c>
      <c r="K993">
        <v>75</v>
      </c>
      <c r="L993">
        <v>88</v>
      </c>
      <c r="M993">
        <v>61</v>
      </c>
      <c r="P993" t="s">
        <v>51</v>
      </c>
      <c r="Q993" s="5">
        <f>IF(Teams[[#This Row],[LgWin]]="Y", 1,
IF(Teams[[#This Row],[LgWin]] = "N", 0, " "))</f>
        <v>0</v>
      </c>
      <c r="R993" t="s">
        <v>51</v>
      </c>
      <c r="S993" s="5">
        <f>IF(Teams[[#This Row],[WSWin]]="Y", 1,
IF(Teams[[#This Row],[WSWin]] = "N", 0, " "))</f>
        <v>0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3">
      <c r="A994">
        <v>1938</v>
      </c>
      <c r="B994" s="5" t="b">
        <f>Teams[[#This Row],[yearID]]&gt;=1973</f>
        <v>0</v>
      </c>
      <c r="C994" s="5" t="b">
        <f>Teams[[#This Row],[yearID]]&gt;=1903</f>
        <v>1</v>
      </c>
      <c r="D994" t="s">
        <v>157</v>
      </c>
      <c r="E994" t="s">
        <v>262</v>
      </c>
      <c r="F994" t="s">
        <v>260</v>
      </c>
      <c r="G994" s="5" t="str">
        <f>VLOOKUP(Teams[[#This Row],[franchID]],TeamsFranchises!$A$2:$D$121,2,FALSE)</f>
        <v>Los Angeles Dodgers</v>
      </c>
      <c r="I994">
        <v>7</v>
      </c>
      <c r="J994">
        <v>151</v>
      </c>
      <c r="K994">
        <v>74</v>
      </c>
      <c r="L994">
        <v>69</v>
      </c>
      <c r="M994">
        <v>80</v>
      </c>
      <c r="P994" t="s">
        <v>51</v>
      </c>
      <c r="Q994" s="5">
        <f>IF(Teams[[#This Row],[LgWin]]="Y", 1,
IF(Teams[[#This Row],[LgWin]] = "N", 0, " "))</f>
        <v>0</v>
      </c>
      <c r="R994" t="s">
        <v>51</v>
      </c>
      <c r="S994" s="5">
        <f>IF(Teams[[#This Row],[WSWin]]="Y", 1,
IF(Teams[[#This Row],[WSWin]] = "N", 0, " "))</f>
        <v>0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3">
      <c r="A995">
        <v>1938</v>
      </c>
      <c r="B995" s="5" t="b">
        <f>Teams[[#This Row],[yearID]]&gt;=1973</f>
        <v>0</v>
      </c>
      <c r="C995" s="5" t="b">
        <f>Teams[[#This Row],[yearID]]&gt;=1903</f>
        <v>1</v>
      </c>
      <c r="D995" t="s">
        <v>157</v>
      </c>
      <c r="E995" t="s">
        <v>158</v>
      </c>
      <c r="F995" t="s">
        <v>159</v>
      </c>
      <c r="G995" s="5" t="str">
        <f>VLOOKUP(Teams[[#This Row],[franchID]],TeamsFranchises!$A$2:$D$121,2,FALSE)</f>
        <v>Atlanta Braves</v>
      </c>
      <c r="I995">
        <v>5</v>
      </c>
      <c r="J995">
        <v>153</v>
      </c>
      <c r="K995">
        <v>75</v>
      </c>
      <c r="L995">
        <v>77</v>
      </c>
      <c r="M995">
        <v>75</v>
      </c>
      <c r="P995" t="s">
        <v>51</v>
      </c>
      <c r="Q995" s="5">
        <f>IF(Teams[[#This Row],[LgWin]]="Y", 1,
IF(Teams[[#This Row],[LgWin]] = "N", 0, " "))</f>
        <v>0</v>
      </c>
      <c r="R995" t="s">
        <v>51</v>
      </c>
      <c r="S995" s="5">
        <f>IF(Teams[[#This Row],[WSWin]]="Y", 1,
IF(Teams[[#This Row],[WSWin]] = "N", 0, " "))</f>
        <v>0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3">
      <c r="A996">
        <v>1938</v>
      </c>
      <c r="B996" s="5" t="b">
        <f>Teams[[#This Row],[yearID]]&gt;=1973</f>
        <v>0</v>
      </c>
      <c r="C996" s="5" t="b">
        <f>Teams[[#This Row],[yearID]]&gt;=1903</f>
        <v>1</v>
      </c>
      <c r="D996" t="s">
        <v>410</v>
      </c>
      <c r="E996" t="s">
        <v>415</v>
      </c>
      <c r="F996" t="s">
        <v>416</v>
      </c>
      <c r="G996" s="5" t="str">
        <f>VLOOKUP(Teams[[#This Row],[franchID]],TeamsFranchises!$A$2:$D$121,2,FALSE)</f>
        <v>Chicago White Sox</v>
      </c>
      <c r="I996">
        <v>6</v>
      </c>
      <c r="J996">
        <v>149</v>
      </c>
      <c r="K996">
        <v>73</v>
      </c>
      <c r="L996">
        <v>65</v>
      </c>
      <c r="M996">
        <v>83</v>
      </c>
      <c r="P996" t="s">
        <v>51</v>
      </c>
      <c r="Q996" s="5">
        <f>IF(Teams[[#This Row],[LgWin]]="Y", 1,
IF(Teams[[#This Row],[LgWin]] = "N", 0, " "))</f>
        <v>0</v>
      </c>
      <c r="R996" t="s">
        <v>51</v>
      </c>
      <c r="S996" s="5">
        <f>IF(Teams[[#This Row],[WSWin]]="Y", 1,
IF(Teams[[#This Row],[WSWin]] = "N", 0, " "))</f>
        <v>0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3">
      <c r="A997">
        <v>1938</v>
      </c>
      <c r="B997" s="5" t="b">
        <f>Teams[[#This Row],[yearID]]&gt;=1973</f>
        <v>0</v>
      </c>
      <c r="C997" s="5" t="b">
        <f>Teams[[#This Row],[yearID]]&gt;=1903</f>
        <v>1</v>
      </c>
      <c r="D997" t="s">
        <v>157</v>
      </c>
      <c r="E997" t="s">
        <v>161</v>
      </c>
      <c r="F997" t="s">
        <v>162</v>
      </c>
      <c r="G997" s="5" t="str">
        <f>VLOOKUP(Teams[[#This Row],[franchID]],TeamsFranchises!$A$2:$D$121,2,FALSE)</f>
        <v>Chicago Cubs</v>
      </c>
      <c r="I997">
        <v>1</v>
      </c>
      <c r="J997">
        <v>154</v>
      </c>
      <c r="K997">
        <v>77</v>
      </c>
      <c r="L997">
        <v>89</v>
      </c>
      <c r="M997">
        <v>63</v>
      </c>
      <c r="P997" t="s">
        <v>76</v>
      </c>
      <c r="Q997" s="5">
        <f>IF(Teams[[#This Row],[LgWin]]="Y", 1,
IF(Teams[[#This Row],[LgWin]] = "N", 0, " "))</f>
        <v>1</v>
      </c>
      <c r="R997" t="s">
        <v>51</v>
      </c>
      <c r="S997" s="5">
        <f>IF(Teams[[#This Row],[WSWin]]="Y", 1,
IF(Teams[[#This Row],[WSWin]] = "N", 0, " "))</f>
        <v>0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3">
      <c r="A998">
        <v>1938</v>
      </c>
      <c r="B998" s="5" t="b">
        <f>Teams[[#This Row],[yearID]]&gt;=1973</f>
        <v>0</v>
      </c>
      <c r="C998" s="5" t="b">
        <f>Teams[[#This Row],[yearID]]&gt;=1903</f>
        <v>1</v>
      </c>
      <c r="D998" t="s">
        <v>157</v>
      </c>
      <c r="E998" t="s">
        <v>167</v>
      </c>
      <c r="F998" t="s">
        <v>167</v>
      </c>
      <c r="G998" s="5" t="str">
        <f>VLOOKUP(Teams[[#This Row],[franchID]],TeamsFranchises!$A$2:$D$121,2,FALSE)</f>
        <v>Cincinnati Reds</v>
      </c>
      <c r="I998">
        <v>4</v>
      </c>
      <c r="J998">
        <v>151</v>
      </c>
      <c r="K998">
        <v>77</v>
      </c>
      <c r="L998">
        <v>82</v>
      </c>
      <c r="M998">
        <v>68</v>
      </c>
      <c r="P998" t="s">
        <v>51</v>
      </c>
      <c r="Q998" s="5">
        <f>IF(Teams[[#This Row],[LgWin]]="Y", 1,
IF(Teams[[#This Row],[LgWin]] = "N", 0, " "))</f>
        <v>0</v>
      </c>
      <c r="R998" t="s">
        <v>51</v>
      </c>
      <c r="S998" s="5">
        <f>IF(Teams[[#This Row],[WSWin]]="Y", 1,
IF(Teams[[#This Row],[WSWin]] = "N", 0, " "))</f>
        <v>0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3">
      <c r="A999">
        <v>1938</v>
      </c>
      <c r="B999" s="5" t="b">
        <f>Teams[[#This Row],[yearID]]&gt;=1973</f>
        <v>0</v>
      </c>
      <c r="C999" s="5" t="b">
        <f>Teams[[#This Row],[yearID]]&gt;=1903</f>
        <v>1</v>
      </c>
      <c r="D999" t="s">
        <v>410</v>
      </c>
      <c r="E999" t="s">
        <v>64</v>
      </c>
      <c r="F999" t="s">
        <v>64</v>
      </c>
      <c r="G999" s="5" t="str">
        <f>VLOOKUP(Teams[[#This Row],[franchID]],TeamsFranchises!$A$2:$D$121,2,FALSE)</f>
        <v>Cleveland Indians</v>
      </c>
      <c r="I999">
        <v>3</v>
      </c>
      <c r="J999">
        <v>153</v>
      </c>
      <c r="K999">
        <v>76</v>
      </c>
      <c r="L999">
        <v>86</v>
      </c>
      <c r="M999">
        <v>66</v>
      </c>
      <c r="P999" t="s">
        <v>51</v>
      </c>
      <c r="Q999" s="5">
        <f>IF(Teams[[#This Row],[LgWin]]="Y", 1,
IF(Teams[[#This Row],[LgWin]] = "N", 0, " "))</f>
        <v>0</v>
      </c>
      <c r="R999" t="s">
        <v>51</v>
      </c>
      <c r="S999" s="5">
        <f>IF(Teams[[#This Row],[WSWin]]="Y", 1,
IF(Teams[[#This Row],[WSWin]] = "N", 0, " "))</f>
        <v>0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3">
      <c r="A1000">
        <v>1938</v>
      </c>
      <c r="B1000" s="5" t="b">
        <f>Teams[[#This Row],[yearID]]&gt;=1973</f>
        <v>0</v>
      </c>
      <c r="C1000" s="5" t="b">
        <f>Teams[[#This Row],[yearID]]&gt;=1903</f>
        <v>1</v>
      </c>
      <c r="D1000" t="s">
        <v>410</v>
      </c>
      <c r="E1000" t="s">
        <v>419</v>
      </c>
      <c r="F1000" t="s">
        <v>419</v>
      </c>
      <c r="G1000" s="5" t="str">
        <f>VLOOKUP(Teams[[#This Row],[franchID]],TeamsFranchises!$A$2:$D$121,2,FALSE)</f>
        <v>Detroit Tigers</v>
      </c>
      <c r="I1000">
        <v>4</v>
      </c>
      <c r="J1000">
        <v>155</v>
      </c>
      <c r="K1000">
        <v>79</v>
      </c>
      <c r="L1000">
        <v>84</v>
      </c>
      <c r="M1000">
        <v>70</v>
      </c>
      <c r="P1000" t="s">
        <v>51</v>
      </c>
      <c r="Q1000" s="5">
        <f>IF(Teams[[#This Row],[LgWin]]="Y", 1,
IF(Teams[[#This Row],[LgWin]] = "N", 0, " "))</f>
        <v>0</v>
      </c>
      <c r="R1000" t="s">
        <v>51</v>
      </c>
      <c r="S1000" s="5">
        <f>IF(Teams[[#This Row],[WSWin]]="Y", 1,
IF(Teams[[#This Row],[WSWin]] = "N", 0, " "))</f>
        <v>0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3">
      <c r="A1001">
        <v>1938</v>
      </c>
      <c r="B1001" s="5" t="b">
        <f>Teams[[#This Row],[yearID]]&gt;=1973</f>
        <v>0</v>
      </c>
      <c r="C1001" s="5" t="b">
        <f>Teams[[#This Row],[yearID]]&gt;=1903</f>
        <v>1</v>
      </c>
      <c r="D1001" t="s">
        <v>157</v>
      </c>
      <c r="E1001" t="s">
        <v>242</v>
      </c>
      <c r="F1001" t="s">
        <v>243</v>
      </c>
      <c r="G1001" s="5" t="str">
        <f>VLOOKUP(Teams[[#This Row],[franchID]],TeamsFranchises!$A$2:$D$121,2,FALSE)</f>
        <v>San Francisco Giants</v>
      </c>
      <c r="I1001">
        <v>3</v>
      </c>
      <c r="J1001">
        <v>152</v>
      </c>
      <c r="K1001">
        <v>73</v>
      </c>
      <c r="L1001">
        <v>83</v>
      </c>
      <c r="M1001">
        <v>67</v>
      </c>
      <c r="P1001" t="s">
        <v>51</v>
      </c>
      <c r="Q1001" s="5">
        <f>IF(Teams[[#This Row],[LgWin]]="Y", 1,
IF(Teams[[#This Row],[LgWin]] = "N", 0, " "))</f>
        <v>0</v>
      </c>
      <c r="R1001" t="s">
        <v>51</v>
      </c>
      <c r="S1001" s="5">
        <f>IF(Teams[[#This Row],[WSWin]]="Y", 1,
IF(Teams[[#This Row],[WSWin]] = "N", 0, " "))</f>
        <v>0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3">
      <c r="A1002">
        <v>1938</v>
      </c>
      <c r="B1002" s="5" t="b">
        <f>Teams[[#This Row],[yearID]]&gt;=1973</f>
        <v>0</v>
      </c>
      <c r="C1002" s="5" t="b">
        <f>Teams[[#This Row],[yearID]]&gt;=1903</f>
        <v>1</v>
      </c>
      <c r="D1002" t="s">
        <v>410</v>
      </c>
      <c r="E1002" t="s">
        <v>436</v>
      </c>
      <c r="F1002" t="s">
        <v>412</v>
      </c>
      <c r="G1002" s="5" t="str">
        <f>VLOOKUP(Teams[[#This Row],[franchID]],TeamsFranchises!$A$2:$D$121,2,FALSE)</f>
        <v>New York Yankees</v>
      </c>
      <c r="I1002">
        <v>1</v>
      </c>
      <c r="J1002">
        <v>157</v>
      </c>
      <c r="K1002">
        <v>79</v>
      </c>
      <c r="L1002">
        <v>99</v>
      </c>
      <c r="M1002">
        <v>53</v>
      </c>
      <c r="P1002" t="s">
        <v>76</v>
      </c>
      <c r="Q1002" s="5">
        <f>IF(Teams[[#This Row],[LgWin]]="Y", 1,
IF(Teams[[#This Row],[LgWin]] = "N", 0, " "))</f>
        <v>1</v>
      </c>
      <c r="R1002" t="s">
        <v>76</v>
      </c>
      <c r="S1002" s="5">
        <f>IF(Teams[[#This Row],[WSWin]]="Y", 1,
IF(Teams[[#This Row],[WSWin]] = "N", 0, " "))</f>
        <v>1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3">
      <c r="A1003">
        <v>1938</v>
      </c>
      <c r="B1003" s="5" t="b">
        <f>Teams[[#This Row],[yearID]]&gt;=1973</f>
        <v>0</v>
      </c>
      <c r="C1003" s="5" t="b">
        <f>Teams[[#This Row],[yearID]]&gt;=1903</f>
        <v>1</v>
      </c>
      <c r="D1003" t="s">
        <v>410</v>
      </c>
      <c r="E1003" t="s">
        <v>226</v>
      </c>
      <c r="F1003" t="s">
        <v>423</v>
      </c>
      <c r="G1003" s="5" t="str">
        <f>VLOOKUP(Teams[[#This Row],[franchID]],TeamsFranchises!$A$2:$D$121,2,FALSE)</f>
        <v>Oakland Athletics</v>
      </c>
      <c r="I1003">
        <v>8</v>
      </c>
      <c r="J1003">
        <v>154</v>
      </c>
      <c r="K1003">
        <v>76</v>
      </c>
      <c r="L1003">
        <v>53</v>
      </c>
      <c r="M1003">
        <v>99</v>
      </c>
      <c r="P1003" t="s">
        <v>51</v>
      </c>
      <c r="Q1003" s="5">
        <f>IF(Teams[[#This Row],[LgWin]]="Y", 1,
IF(Teams[[#This Row],[LgWin]] = "N", 0, " "))</f>
        <v>0</v>
      </c>
      <c r="R1003" t="s">
        <v>51</v>
      </c>
      <c r="S1003" s="5">
        <f>IF(Teams[[#This Row],[WSWin]]="Y", 1,
IF(Teams[[#This Row],[WSWin]] = "N", 0, " "))</f>
        <v>0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3">
      <c r="A1004">
        <v>1938</v>
      </c>
      <c r="B1004" s="5" t="b">
        <f>Teams[[#This Row],[yearID]]&gt;=1973</f>
        <v>0</v>
      </c>
      <c r="C1004" s="5" t="b">
        <f>Teams[[#This Row],[yearID]]&gt;=1903</f>
        <v>1</v>
      </c>
      <c r="D1004" t="s">
        <v>157</v>
      </c>
      <c r="E1004" t="s">
        <v>122</v>
      </c>
      <c r="F1004" t="s">
        <v>122</v>
      </c>
      <c r="G1004" s="5" t="str">
        <f>VLOOKUP(Teams[[#This Row],[franchID]],TeamsFranchises!$A$2:$D$121,2,FALSE)</f>
        <v>Philadelphia Phillies</v>
      </c>
      <c r="I1004">
        <v>8</v>
      </c>
      <c r="J1004">
        <v>151</v>
      </c>
      <c r="K1004">
        <v>75</v>
      </c>
      <c r="L1004">
        <v>45</v>
      </c>
      <c r="M1004">
        <v>105</v>
      </c>
      <c r="P1004" t="s">
        <v>51</v>
      </c>
      <c r="Q1004" s="5">
        <f>IF(Teams[[#This Row],[LgWin]]="Y", 1,
IF(Teams[[#This Row],[LgWin]] = "N", 0, " "))</f>
        <v>0</v>
      </c>
      <c r="R1004" t="s">
        <v>51</v>
      </c>
      <c r="S1004" s="5">
        <f>IF(Teams[[#This Row],[WSWin]]="Y", 1,
IF(Teams[[#This Row],[WSWin]] = "N", 0, " "))</f>
        <v>0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3">
      <c r="A1005">
        <v>1938</v>
      </c>
      <c r="B1005" s="5" t="b">
        <f>Teams[[#This Row],[yearID]]&gt;=1973</f>
        <v>0</v>
      </c>
      <c r="C1005" s="5" t="b">
        <f>Teams[[#This Row],[yearID]]&gt;=1903</f>
        <v>1</v>
      </c>
      <c r="D1005" t="s">
        <v>157</v>
      </c>
      <c r="E1005" t="s">
        <v>229</v>
      </c>
      <c r="F1005" t="s">
        <v>229</v>
      </c>
      <c r="G1005" s="5" t="str">
        <f>VLOOKUP(Teams[[#This Row],[franchID]],TeamsFranchises!$A$2:$D$121,2,FALSE)</f>
        <v>Pittsburgh Pirates</v>
      </c>
      <c r="I1005">
        <v>2</v>
      </c>
      <c r="J1005">
        <v>152</v>
      </c>
      <c r="K1005">
        <v>78</v>
      </c>
      <c r="L1005">
        <v>86</v>
      </c>
      <c r="M1005">
        <v>64</v>
      </c>
      <c r="P1005" t="s">
        <v>51</v>
      </c>
      <c r="Q1005" s="5">
        <f>IF(Teams[[#This Row],[LgWin]]="Y", 1,
IF(Teams[[#This Row],[LgWin]] = "N", 0, " "))</f>
        <v>0</v>
      </c>
      <c r="R1005" t="s">
        <v>51</v>
      </c>
      <c r="S1005" s="5">
        <f>IF(Teams[[#This Row],[WSWin]]="Y", 1,
IF(Teams[[#This Row],[WSWin]] = "N", 0, " "))</f>
        <v>0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3">
      <c r="A1006">
        <v>1938</v>
      </c>
      <c r="B1006" s="5" t="b">
        <f>Teams[[#This Row],[yearID]]&gt;=1973</f>
        <v>0</v>
      </c>
      <c r="C1006" s="5" t="b">
        <f>Teams[[#This Row],[yearID]]&gt;=1903</f>
        <v>1</v>
      </c>
      <c r="D1006" t="s">
        <v>410</v>
      </c>
      <c r="E1006" t="s">
        <v>431</v>
      </c>
      <c r="F1006" t="s">
        <v>95</v>
      </c>
      <c r="G1006" s="5" t="str">
        <f>VLOOKUP(Teams[[#This Row],[franchID]],TeamsFranchises!$A$2:$D$121,2,FALSE)</f>
        <v>Baltimore Orioles</v>
      </c>
      <c r="I1006">
        <v>7</v>
      </c>
      <c r="J1006">
        <v>156</v>
      </c>
      <c r="K1006">
        <v>77</v>
      </c>
      <c r="L1006">
        <v>55</v>
      </c>
      <c r="M1006">
        <v>97</v>
      </c>
      <c r="P1006" t="s">
        <v>51</v>
      </c>
      <c r="Q1006" s="5">
        <f>IF(Teams[[#This Row],[LgWin]]="Y", 1,
IF(Teams[[#This Row],[LgWin]] = "N", 0, " "))</f>
        <v>0</v>
      </c>
      <c r="R1006" t="s">
        <v>51</v>
      </c>
      <c r="S1006" s="5">
        <f>IF(Teams[[#This Row],[WSWin]]="Y", 1,
IF(Teams[[#This Row],[WSWin]] = "N", 0, " "))</f>
        <v>0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3">
      <c r="A1007">
        <v>1938</v>
      </c>
      <c r="B1007" s="5" t="b">
        <f>Teams[[#This Row],[yearID]]&gt;=1973</f>
        <v>0</v>
      </c>
      <c r="C1007" s="5" t="b">
        <f>Teams[[#This Row],[yearID]]&gt;=1903</f>
        <v>1</v>
      </c>
      <c r="D1007" t="s">
        <v>157</v>
      </c>
      <c r="E1007" t="s">
        <v>396</v>
      </c>
      <c r="F1007" t="s">
        <v>154</v>
      </c>
      <c r="G1007" s="5" t="str">
        <f>VLOOKUP(Teams[[#This Row],[franchID]],TeamsFranchises!$A$2:$D$121,2,FALSE)</f>
        <v>St. Louis Cardinals</v>
      </c>
      <c r="I1007">
        <v>6</v>
      </c>
      <c r="J1007">
        <v>156</v>
      </c>
      <c r="K1007">
        <v>81</v>
      </c>
      <c r="L1007">
        <v>71</v>
      </c>
      <c r="M1007">
        <v>80</v>
      </c>
      <c r="P1007" t="s">
        <v>51</v>
      </c>
      <c r="Q1007" s="5">
        <f>IF(Teams[[#This Row],[LgWin]]="Y", 1,
IF(Teams[[#This Row],[LgWin]] = "N", 0, " "))</f>
        <v>0</v>
      </c>
      <c r="R1007" t="s">
        <v>51</v>
      </c>
      <c r="S1007" s="5">
        <f>IF(Teams[[#This Row],[WSWin]]="Y", 1,
IF(Teams[[#This Row],[WSWin]] = "N", 0, " "))</f>
        <v>0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3">
      <c r="A1008">
        <v>1938</v>
      </c>
      <c r="B1008" s="5" t="b">
        <f>Teams[[#This Row],[yearID]]&gt;=1973</f>
        <v>0</v>
      </c>
      <c r="C1008" s="5" t="b">
        <f>Teams[[#This Row],[yearID]]&gt;=1903</f>
        <v>1</v>
      </c>
      <c r="D1008" t="s">
        <v>410</v>
      </c>
      <c r="E1008" t="s">
        <v>425</v>
      </c>
      <c r="F1008" t="s">
        <v>426</v>
      </c>
      <c r="G1008" s="5" t="str">
        <f>VLOOKUP(Teams[[#This Row],[franchID]],TeamsFranchises!$A$2:$D$121,2,FALSE)</f>
        <v>Minnesota Twins</v>
      </c>
      <c r="I1008">
        <v>5</v>
      </c>
      <c r="J1008">
        <v>152</v>
      </c>
      <c r="K1008">
        <v>78</v>
      </c>
      <c r="L1008">
        <v>75</v>
      </c>
      <c r="M1008">
        <v>76</v>
      </c>
      <c r="P1008" t="s">
        <v>51</v>
      </c>
      <c r="Q1008" s="5">
        <f>IF(Teams[[#This Row],[LgWin]]="Y", 1,
IF(Teams[[#This Row],[LgWin]] = "N", 0, " "))</f>
        <v>0</v>
      </c>
      <c r="R1008" t="s">
        <v>51</v>
      </c>
      <c r="S1008" s="5">
        <f>IF(Teams[[#This Row],[WSWin]]="Y", 1,
IF(Teams[[#This Row],[WSWin]] = "N", 0, " "))</f>
        <v>0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3">
      <c r="A1009">
        <v>1939</v>
      </c>
      <c r="B1009" s="5" t="b">
        <f>Teams[[#This Row],[yearID]]&gt;=1973</f>
        <v>0</v>
      </c>
      <c r="C1009" s="5" t="b">
        <f>Teams[[#This Row],[yearID]]&gt;=1903</f>
        <v>1</v>
      </c>
      <c r="D1009" t="s">
        <v>410</v>
      </c>
      <c r="E1009" t="s">
        <v>54</v>
      </c>
      <c r="F1009" t="s">
        <v>54</v>
      </c>
      <c r="G1009" s="5" t="str">
        <f>VLOOKUP(Teams[[#This Row],[franchID]],TeamsFranchises!$A$2:$D$121,2,FALSE)</f>
        <v>Boston Red Sox</v>
      </c>
      <c r="I1009">
        <v>2</v>
      </c>
      <c r="J1009">
        <v>152</v>
      </c>
      <c r="K1009">
        <v>75</v>
      </c>
      <c r="L1009">
        <v>89</v>
      </c>
      <c r="M1009">
        <v>62</v>
      </c>
      <c r="P1009" t="s">
        <v>51</v>
      </c>
      <c r="Q1009" s="5">
        <f>IF(Teams[[#This Row],[LgWin]]="Y", 1,
IF(Teams[[#This Row],[LgWin]] = "N", 0, " "))</f>
        <v>0</v>
      </c>
      <c r="R1009" t="s">
        <v>51</v>
      </c>
      <c r="S1009" s="5">
        <f>IF(Teams[[#This Row],[WSWin]]="Y", 1,
IF(Teams[[#This Row],[WSWin]] = "N", 0, " "))</f>
        <v>0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3">
      <c r="A1010">
        <v>1939</v>
      </c>
      <c r="B1010" s="5" t="b">
        <f>Teams[[#This Row],[yearID]]&gt;=1973</f>
        <v>0</v>
      </c>
      <c r="C1010" s="5" t="b">
        <f>Teams[[#This Row],[yearID]]&gt;=1903</f>
        <v>1</v>
      </c>
      <c r="D1010" t="s">
        <v>157</v>
      </c>
      <c r="E1010" t="s">
        <v>262</v>
      </c>
      <c r="F1010" t="s">
        <v>260</v>
      </c>
      <c r="G1010" s="5" t="str">
        <f>VLOOKUP(Teams[[#This Row],[franchID]],TeamsFranchises!$A$2:$D$121,2,FALSE)</f>
        <v>Los Angeles Dodgers</v>
      </c>
      <c r="I1010">
        <v>3</v>
      </c>
      <c r="J1010">
        <v>157</v>
      </c>
      <c r="K1010">
        <v>78</v>
      </c>
      <c r="L1010">
        <v>84</v>
      </c>
      <c r="M1010">
        <v>69</v>
      </c>
      <c r="P1010" t="s">
        <v>51</v>
      </c>
      <c r="Q1010" s="5">
        <f>IF(Teams[[#This Row],[LgWin]]="Y", 1,
IF(Teams[[#This Row],[LgWin]] = "N", 0, " "))</f>
        <v>0</v>
      </c>
      <c r="R1010" t="s">
        <v>51</v>
      </c>
      <c r="S1010" s="5">
        <f>IF(Teams[[#This Row],[WSWin]]="Y", 1,
IF(Teams[[#This Row],[WSWin]] = "N", 0, " "))</f>
        <v>0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3">
      <c r="A1011">
        <v>1939</v>
      </c>
      <c r="B1011" s="5" t="b">
        <f>Teams[[#This Row],[yearID]]&gt;=1973</f>
        <v>0</v>
      </c>
      <c r="C1011" s="5" t="b">
        <f>Teams[[#This Row],[yearID]]&gt;=1903</f>
        <v>1</v>
      </c>
      <c r="D1011" t="s">
        <v>157</v>
      </c>
      <c r="E1011" t="s">
        <v>158</v>
      </c>
      <c r="F1011" t="s">
        <v>159</v>
      </c>
      <c r="G1011" s="5" t="str">
        <f>VLOOKUP(Teams[[#This Row],[franchID]],TeamsFranchises!$A$2:$D$121,2,FALSE)</f>
        <v>Atlanta Braves</v>
      </c>
      <c r="I1011">
        <v>7</v>
      </c>
      <c r="J1011">
        <v>152</v>
      </c>
      <c r="K1011">
        <v>73</v>
      </c>
      <c r="L1011">
        <v>63</v>
      </c>
      <c r="M1011">
        <v>88</v>
      </c>
      <c r="P1011" t="s">
        <v>51</v>
      </c>
      <c r="Q1011" s="5">
        <f>IF(Teams[[#This Row],[LgWin]]="Y", 1,
IF(Teams[[#This Row],[LgWin]] = "N", 0, " "))</f>
        <v>0</v>
      </c>
      <c r="R1011" t="s">
        <v>51</v>
      </c>
      <c r="S1011" s="5">
        <f>IF(Teams[[#This Row],[WSWin]]="Y", 1,
IF(Teams[[#This Row],[WSWin]] = "N", 0, " "))</f>
        <v>0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3">
      <c r="A1012">
        <v>1939</v>
      </c>
      <c r="B1012" s="5" t="b">
        <f>Teams[[#This Row],[yearID]]&gt;=1973</f>
        <v>0</v>
      </c>
      <c r="C1012" s="5" t="b">
        <f>Teams[[#This Row],[yearID]]&gt;=1903</f>
        <v>1</v>
      </c>
      <c r="D1012" t="s">
        <v>410</v>
      </c>
      <c r="E1012" t="s">
        <v>415</v>
      </c>
      <c r="F1012" t="s">
        <v>416</v>
      </c>
      <c r="G1012" s="5" t="str">
        <f>VLOOKUP(Teams[[#This Row],[franchID]],TeamsFranchises!$A$2:$D$121,2,FALSE)</f>
        <v>Chicago White Sox</v>
      </c>
      <c r="I1012">
        <v>4</v>
      </c>
      <c r="J1012">
        <v>155</v>
      </c>
      <c r="K1012">
        <v>77</v>
      </c>
      <c r="L1012">
        <v>85</v>
      </c>
      <c r="M1012">
        <v>69</v>
      </c>
      <c r="P1012" t="s">
        <v>51</v>
      </c>
      <c r="Q1012" s="5">
        <f>IF(Teams[[#This Row],[LgWin]]="Y", 1,
IF(Teams[[#This Row],[LgWin]] = "N", 0, " "))</f>
        <v>0</v>
      </c>
      <c r="R1012" t="s">
        <v>51</v>
      </c>
      <c r="S1012" s="5">
        <f>IF(Teams[[#This Row],[WSWin]]="Y", 1,
IF(Teams[[#This Row],[WSWin]] = "N", 0, " "))</f>
        <v>0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3">
      <c r="A1013">
        <v>1939</v>
      </c>
      <c r="B1013" s="5" t="b">
        <f>Teams[[#This Row],[yearID]]&gt;=1973</f>
        <v>0</v>
      </c>
      <c r="C1013" s="5" t="b">
        <f>Teams[[#This Row],[yearID]]&gt;=1903</f>
        <v>1</v>
      </c>
      <c r="D1013" t="s">
        <v>157</v>
      </c>
      <c r="E1013" t="s">
        <v>161</v>
      </c>
      <c r="F1013" t="s">
        <v>162</v>
      </c>
      <c r="G1013" s="5" t="str">
        <f>VLOOKUP(Teams[[#This Row],[franchID]],TeamsFranchises!$A$2:$D$121,2,FALSE)</f>
        <v>Chicago Cubs</v>
      </c>
      <c r="I1013">
        <v>4</v>
      </c>
      <c r="J1013">
        <v>156</v>
      </c>
      <c r="K1013">
        <v>80</v>
      </c>
      <c r="L1013">
        <v>84</v>
      </c>
      <c r="M1013">
        <v>70</v>
      </c>
      <c r="P1013" t="s">
        <v>51</v>
      </c>
      <c r="Q1013" s="5">
        <f>IF(Teams[[#This Row],[LgWin]]="Y", 1,
IF(Teams[[#This Row],[LgWin]] = "N", 0, " "))</f>
        <v>0</v>
      </c>
      <c r="R1013" t="s">
        <v>51</v>
      </c>
      <c r="S1013" s="5">
        <f>IF(Teams[[#This Row],[WSWin]]="Y", 1,
IF(Teams[[#This Row],[WSWin]] = "N", 0, " "))</f>
        <v>0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3">
      <c r="A1014">
        <v>1939</v>
      </c>
      <c r="B1014" s="5" t="b">
        <f>Teams[[#This Row],[yearID]]&gt;=1973</f>
        <v>0</v>
      </c>
      <c r="C1014" s="5" t="b">
        <f>Teams[[#This Row],[yearID]]&gt;=1903</f>
        <v>1</v>
      </c>
      <c r="D1014" t="s">
        <v>157</v>
      </c>
      <c r="E1014" t="s">
        <v>167</v>
      </c>
      <c r="F1014" t="s">
        <v>167</v>
      </c>
      <c r="G1014" s="5" t="str">
        <f>VLOOKUP(Teams[[#This Row],[franchID]],TeamsFranchises!$A$2:$D$121,2,FALSE)</f>
        <v>Cincinnati Reds</v>
      </c>
      <c r="I1014">
        <v>1</v>
      </c>
      <c r="J1014">
        <v>156</v>
      </c>
      <c r="K1014">
        <v>81</v>
      </c>
      <c r="L1014">
        <v>97</v>
      </c>
      <c r="M1014">
        <v>57</v>
      </c>
      <c r="P1014" t="s">
        <v>76</v>
      </c>
      <c r="Q1014" s="5">
        <f>IF(Teams[[#This Row],[LgWin]]="Y", 1,
IF(Teams[[#This Row],[LgWin]] = "N", 0, " "))</f>
        <v>1</v>
      </c>
      <c r="R1014" t="s">
        <v>51</v>
      </c>
      <c r="S1014" s="5">
        <f>IF(Teams[[#This Row],[WSWin]]="Y", 1,
IF(Teams[[#This Row],[WSWin]] = "N", 0, " "))</f>
        <v>0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3">
      <c r="A1015">
        <v>1939</v>
      </c>
      <c r="B1015" s="5" t="b">
        <f>Teams[[#This Row],[yearID]]&gt;=1973</f>
        <v>0</v>
      </c>
      <c r="C1015" s="5" t="b">
        <f>Teams[[#This Row],[yearID]]&gt;=1903</f>
        <v>1</v>
      </c>
      <c r="D1015" t="s">
        <v>410</v>
      </c>
      <c r="E1015" t="s">
        <v>64</v>
      </c>
      <c r="F1015" t="s">
        <v>64</v>
      </c>
      <c r="G1015" s="5" t="str">
        <f>VLOOKUP(Teams[[#This Row],[franchID]],TeamsFranchises!$A$2:$D$121,2,FALSE)</f>
        <v>Cleveland Indians</v>
      </c>
      <c r="I1015">
        <v>3</v>
      </c>
      <c r="J1015">
        <v>154</v>
      </c>
      <c r="K1015">
        <v>77</v>
      </c>
      <c r="L1015">
        <v>87</v>
      </c>
      <c r="M1015">
        <v>67</v>
      </c>
      <c r="P1015" t="s">
        <v>51</v>
      </c>
      <c r="Q1015" s="5">
        <f>IF(Teams[[#This Row],[LgWin]]="Y", 1,
IF(Teams[[#This Row],[LgWin]] = "N", 0, " "))</f>
        <v>0</v>
      </c>
      <c r="R1015" t="s">
        <v>51</v>
      </c>
      <c r="S1015" s="5">
        <f>IF(Teams[[#This Row],[WSWin]]="Y", 1,
IF(Teams[[#This Row],[WSWin]] = "N", 0, " "))</f>
        <v>0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3">
      <c r="A1016">
        <v>1939</v>
      </c>
      <c r="B1016" s="5" t="b">
        <f>Teams[[#This Row],[yearID]]&gt;=1973</f>
        <v>0</v>
      </c>
      <c r="C1016" s="5" t="b">
        <f>Teams[[#This Row],[yearID]]&gt;=1903</f>
        <v>1</v>
      </c>
      <c r="D1016" t="s">
        <v>410</v>
      </c>
      <c r="E1016" t="s">
        <v>419</v>
      </c>
      <c r="F1016" t="s">
        <v>419</v>
      </c>
      <c r="G1016" s="5" t="str">
        <f>VLOOKUP(Teams[[#This Row],[franchID]],TeamsFranchises!$A$2:$D$121,2,FALSE)</f>
        <v>Detroit Tigers</v>
      </c>
      <c r="I1016">
        <v>5</v>
      </c>
      <c r="J1016">
        <v>155</v>
      </c>
      <c r="K1016">
        <v>78</v>
      </c>
      <c r="L1016">
        <v>81</v>
      </c>
      <c r="M1016">
        <v>73</v>
      </c>
      <c r="P1016" t="s">
        <v>51</v>
      </c>
      <c r="Q1016" s="5">
        <f>IF(Teams[[#This Row],[LgWin]]="Y", 1,
IF(Teams[[#This Row],[LgWin]] = "N", 0, " "))</f>
        <v>0</v>
      </c>
      <c r="R1016" t="s">
        <v>51</v>
      </c>
      <c r="S1016" s="5">
        <f>IF(Teams[[#This Row],[WSWin]]="Y", 1,
IF(Teams[[#This Row],[WSWin]] = "N", 0, " "))</f>
        <v>0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3">
      <c r="A1017">
        <v>1939</v>
      </c>
      <c r="B1017" s="5" t="b">
        <f>Teams[[#This Row],[yearID]]&gt;=1973</f>
        <v>0</v>
      </c>
      <c r="C1017" s="5" t="b">
        <f>Teams[[#This Row],[yearID]]&gt;=1903</f>
        <v>1</v>
      </c>
      <c r="D1017" t="s">
        <v>157</v>
      </c>
      <c r="E1017" t="s">
        <v>242</v>
      </c>
      <c r="F1017" t="s">
        <v>243</v>
      </c>
      <c r="G1017" s="5" t="str">
        <f>VLOOKUP(Teams[[#This Row],[franchID]],TeamsFranchises!$A$2:$D$121,2,FALSE)</f>
        <v>San Francisco Giants</v>
      </c>
      <c r="I1017">
        <v>5</v>
      </c>
      <c r="J1017">
        <v>151</v>
      </c>
      <c r="K1017">
        <v>74</v>
      </c>
      <c r="L1017">
        <v>77</v>
      </c>
      <c r="M1017">
        <v>74</v>
      </c>
      <c r="P1017" t="s">
        <v>51</v>
      </c>
      <c r="Q1017" s="5">
        <f>IF(Teams[[#This Row],[LgWin]]="Y", 1,
IF(Teams[[#This Row],[LgWin]] = "N", 0, " "))</f>
        <v>0</v>
      </c>
      <c r="R1017" t="s">
        <v>51</v>
      </c>
      <c r="S1017" s="5">
        <f>IF(Teams[[#This Row],[WSWin]]="Y", 1,
IF(Teams[[#This Row],[WSWin]] = "N", 0, " "))</f>
        <v>0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3">
      <c r="A1018">
        <v>1939</v>
      </c>
      <c r="B1018" s="5" t="b">
        <f>Teams[[#This Row],[yearID]]&gt;=1973</f>
        <v>0</v>
      </c>
      <c r="C1018" s="5" t="b">
        <f>Teams[[#This Row],[yearID]]&gt;=1903</f>
        <v>1</v>
      </c>
      <c r="D1018" t="s">
        <v>410</v>
      </c>
      <c r="E1018" t="s">
        <v>436</v>
      </c>
      <c r="F1018" t="s">
        <v>412</v>
      </c>
      <c r="G1018" s="5" t="str">
        <f>VLOOKUP(Teams[[#This Row],[franchID]],TeamsFranchises!$A$2:$D$121,2,FALSE)</f>
        <v>New York Yankees</v>
      </c>
      <c r="I1018">
        <v>1</v>
      </c>
      <c r="J1018">
        <v>152</v>
      </c>
      <c r="K1018">
        <v>77</v>
      </c>
      <c r="L1018">
        <v>106</v>
      </c>
      <c r="M1018">
        <v>45</v>
      </c>
      <c r="P1018" t="s">
        <v>76</v>
      </c>
      <c r="Q1018" s="5">
        <f>IF(Teams[[#This Row],[LgWin]]="Y", 1,
IF(Teams[[#This Row],[LgWin]] = "N", 0, " "))</f>
        <v>1</v>
      </c>
      <c r="R1018" t="s">
        <v>76</v>
      </c>
      <c r="S1018" s="5">
        <f>IF(Teams[[#This Row],[WSWin]]="Y", 1,
IF(Teams[[#This Row],[WSWin]] = "N", 0, " "))</f>
        <v>1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3">
      <c r="A1019">
        <v>1939</v>
      </c>
      <c r="B1019" s="5" t="b">
        <f>Teams[[#This Row],[yearID]]&gt;=1973</f>
        <v>0</v>
      </c>
      <c r="C1019" s="5" t="b">
        <f>Teams[[#This Row],[yearID]]&gt;=1903</f>
        <v>1</v>
      </c>
      <c r="D1019" t="s">
        <v>410</v>
      </c>
      <c r="E1019" t="s">
        <v>226</v>
      </c>
      <c r="F1019" t="s">
        <v>423</v>
      </c>
      <c r="G1019" s="5" t="str">
        <f>VLOOKUP(Teams[[#This Row],[franchID]],TeamsFranchises!$A$2:$D$121,2,FALSE)</f>
        <v>Oakland Athletics</v>
      </c>
      <c r="I1019">
        <v>7</v>
      </c>
      <c r="J1019">
        <v>153</v>
      </c>
      <c r="K1019">
        <v>76</v>
      </c>
      <c r="L1019">
        <v>55</v>
      </c>
      <c r="M1019">
        <v>97</v>
      </c>
      <c r="P1019" t="s">
        <v>51</v>
      </c>
      <c r="Q1019" s="5">
        <f>IF(Teams[[#This Row],[LgWin]]="Y", 1,
IF(Teams[[#This Row],[LgWin]] = "N", 0, " "))</f>
        <v>0</v>
      </c>
      <c r="R1019" t="s">
        <v>51</v>
      </c>
      <c r="S1019" s="5">
        <f>IF(Teams[[#This Row],[WSWin]]="Y", 1,
IF(Teams[[#This Row],[WSWin]] = "N", 0, " "))</f>
        <v>0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3">
      <c r="A1020">
        <v>1939</v>
      </c>
      <c r="B1020" s="5" t="b">
        <f>Teams[[#This Row],[yearID]]&gt;=1973</f>
        <v>0</v>
      </c>
      <c r="C1020" s="5" t="b">
        <f>Teams[[#This Row],[yearID]]&gt;=1903</f>
        <v>1</v>
      </c>
      <c r="D1020" t="s">
        <v>157</v>
      </c>
      <c r="E1020" t="s">
        <v>122</v>
      </c>
      <c r="F1020" t="s">
        <v>122</v>
      </c>
      <c r="G1020" s="5" t="str">
        <f>VLOOKUP(Teams[[#This Row],[franchID]],TeamsFranchises!$A$2:$D$121,2,FALSE)</f>
        <v>Philadelphia Phillies</v>
      </c>
      <c r="I1020">
        <v>8</v>
      </c>
      <c r="J1020">
        <v>152</v>
      </c>
      <c r="K1020">
        <v>74</v>
      </c>
      <c r="L1020">
        <v>45</v>
      </c>
      <c r="M1020">
        <v>106</v>
      </c>
      <c r="P1020" t="s">
        <v>51</v>
      </c>
      <c r="Q1020" s="5">
        <f>IF(Teams[[#This Row],[LgWin]]="Y", 1,
IF(Teams[[#This Row],[LgWin]] = "N", 0, " "))</f>
        <v>0</v>
      </c>
      <c r="R1020" t="s">
        <v>51</v>
      </c>
      <c r="S1020" s="5">
        <f>IF(Teams[[#This Row],[WSWin]]="Y", 1,
IF(Teams[[#This Row],[WSWin]] = "N", 0, " "))</f>
        <v>0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3">
      <c r="A1021">
        <v>1939</v>
      </c>
      <c r="B1021" s="5" t="b">
        <f>Teams[[#This Row],[yearID]]&gt;=1973</f>
        <v>0</v>
      </c>
      <c r="C1021" s="5" t="b">
        <f>Teams[[#This Row],[yearID]]&gt;=1903</f>
        <v>1</v>
      </c>
      <c r="D1021" t="s">
        <v>157</v>
      </c>
      <c r="E1021" t="s">
        <v>229</v>
      </c>
      <c r="F1021" t="s">
        <v>229</v>
      </c>
      <c r="G1021" s="5" t="str">
        <f>VLOOKUP(Teams[[#This Row],[franchID]],TeamsFranchises!$A$2:$D$121,2,FALSE)</f>
        <v>Pittsburgh Pirates</v>
      </c>
      <c r="I1021">
        <v>6</v>
      </c>
      <c r="J1021">
        <v>153</v>
      </c>
      <c r="K1021">
        <v>77</v>
      </c>
      <c r="L1021">
        <v>68</v>
      </c>
      <c r="M1021">
        <v>85</v>
      </c>
      <c r="P1021" t="s">
        <v>51</v>
      </c>
      <c r="Q1021" s="5">
        <f>IF(Teams[[#This Row],[LgWin]]="Y", 1,
IF(Teams[[#This Row],[LgWin]] = "N", 0, " "))</f>
        <v>0</v>
      </c>
      <c r="R1021" t="s">
        <v>51</v>
      </c>
      <c r="S1021" s="5">
        <f>IF(Teams[[#This Row],[WSWin]]="Y", 1,
IF(Teams[[#This Row],[WSWin]] = "N", 0, " "))</f>
        <v>0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3">
      <c r="A1022">
        <v>1939</v>
      </c>
      <c r="B1022" s="5" t="b">
        <f>Teams[[#This Row],[yearID]]&gt;=1973</f>
        <v>0</v>
      </c>
      <c r="C1022" s="5" t="b">
        <f>Teams[[#This Row],[yearID]]&gt;=1903</f>
        <v>1</v>
      </c>
      <c r="D1022" t="s">
        <v>410</v>
      </c>
      <c r="E1022" t="s">
        <v>431</v>
      </c>
      <c r="F1022" t="s">
        <v>95</v>
      </c>
      <c r="G1022" s="5" t="str">
        <f>VLOOKUP(Teams[[#This Row],[franchID]],TeamsFranchises!$A$2:$D$121,2,FALSE)</f>
        <v>Baltimore Orioles</v>
      </c>
      <c r="I1022">
        <v>8</v>
      </c>
      <c r="J1022">
        <v>156</v>
      </c>
      <c r="K1022">
        <v>78</v>
      </c>
      <c r="L1022">
        <v>43</v>
      </c>
      <c r="M1022">
        <v>111</v>
      </c>
      <c r="P1022" t="s">
        <v>51</v>
      </c>
      <c r="Q1022" s="5">
        <f>IF(Teams[[#This Row],[LgWin]]="Y", 1,
IF(Teams[[#This Row],[LgWin]] = "N", 0, " "))</f>
        <v>0</v>
      </c>
      <c r="R1022" t="s">
        <v>51</v>
      </c>
      <c r="S1022" s="5">
        <f>IF(Teams[[#This Row],[WSWin]]="Y", 1,
IF(Teams[[#This Row],[WSWin]] = "N", 0, " "))</f>
        <v>0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3">
      <c r="A1023">
        <v>1939</v>
      </c>
      <c r="B1023" s="5" t="b">
        <f>Teams[[#This Row],[yearID]]&gt;=1973</f>
        <v>0</v>
      </c>
      <c r="C1023" s="5" t="b">
        <f>Teams[[#This Row],[yearID]]&gt;=1903</f>
        <v>1</v>
      </c>
      <c r="D1023" t="s">
        <v>157</v>
      </c>
      <c r="E1023" t="s">
        <v>396</v>
      </c>
      <c r="F1023" t="s">
        <v>154</v>
      </c>
      <c r="G1023" s="5" t="str">
        <f>VLOOKUP(Teams[[#This Row],[franchID]],TeamsFranchises!$A$2:$D$121,2,FALSE)</f>
        <v>St. Louis Cardinals</v>
      </c>
      <c r="I1023">
        <v>2</v>
      </c>
      <c r="J1023">
        <v>155</v>
      </c>
      <c r="K1023">
        <v>79</v>
      </c>
      <c r="L1023">
        <v>92</v>
      </c>
      <c r="M1023">
        <v>61</v>
      </c>
      <c r="P1023" t="s">
        <v>51</v>
      </c>
      <c r="Q1023" s="5">
        <f>IF(Teams[[#This Row],[LgWin]]="Y", 1,
IF(Teams[[#This Row],[LgWin]] = "N", 0, " "))</f>
        <v>0</v>
      </c>
      <c r="R1023" t="s">
        <v>51</v>
      </c>
      <c r="S1023" s="5">
        <f>IF(Teams[[#This Row],[WSWin]]="Y", 1,
IF(Teams[[#This Row],[WSWin]] = "N", 0, " "))</f>
        <v>0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3">
      <c r="A1024">
        <v>1939</v>
      </c>
      <c r="B1024" s="5" t="b">
        <f>Teams[[#This Row],[yearID]]&gt;=1973</f>
        <v>0</v>
      </c>
      <c r="C1024" s="5" t="b">
        <f>Teams[[#This Row],[yearID]]&gt;=1903</f>
        <v>1</v>
      </c>
      <c r="D1024" t="s">
        <v>410</v>
      </c>
      <c r="E1024" t="s">
        <v>425</v>
      </c>
      <c r="F1024" t="s">
        <v>426</v>
      </c>
      <c r="G1024" s="5" t="str">
        <f>VLOOKUP(Teams[[#This Row],[franchID]],TeamsFranchises!$A$2:$D$121,2,FALSE)</f>
        <v>Minnesota Twins</v>
      </c>
      <c r="I1024">
        <v>6</v>
      </c>
      <c r="J1024">
        <v>153</v>
      </c>
      <c r="K1024">
        <v>77</v>
      </c>
      <c r="L1024">
        <v>65</v>
      </c>
      <c r="M1024">
        <v>87</v>
      </c>
      <c r="P1024" t="s">
        <v>51</v>
      </c>
      <c r="Q1024" s="5">
        <f>IF(Teams[[#This Row],[LgWin]]="Y", 1,
IF(Teams[[#This Row],[LgWin]] = "N", 0, " "))</f>
        <v>0</v>
      </c>
      <c r="R1024" t="s">
        <v>51</v>
      </c>
      <c r="S1024" s="5">
        <f>IF(Teams[[#This Row],[WSWin]]="Y", 1,
IF(Teams[[#This Row],[WSWin]] = "N", 0, " "))</f>
        <v>0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3">
      <c r="A1025">
        <v>1940</v>
      </c>
      <c r="B1025" s="5" t="b">
        <f>Teams[[#This Row],[yearID]]&gt;=1973</f>
        <v>0</v>
      </c>
      <c r="C1025" s="5" t="b">
        <f>Teams[[#This Row],[yearID]]&gt;=1903</f>
        <v>1</v>
      </c>
      <c r="D1025" t="s">
        <v>410</v>
      </c>
      <c r="E1025" t="s">
        <v>54</v>
      </c>
      <c r="F1025" t="s">
        <v>54</v>
      </c>
      <c r="G1025" s="5" t="str">
        <f>VLOOKUP(Teams[[#This Row],[franchID]],TeamsFranchises!$A$2:$D$121,2,FALSE)</f>
        <v>Boston Red Sox</v>
      </c>
      <c r="I1025">
        <v>4</v>
      </c>
      <c r="J1025">
        <v>154</v>
      </c>
      <c r="K1025">
        <v>79</v>
      </c>
      <c r="L1025">
        <v>82</v>
      </c>
      <c r="M1025">
        <v>72</v>
      </c>
      <c r="P1025" t="s">
        <v>51</v>
      </c>
      <c r="Q1025" s="5">
        <f>IF(Teams[[#This Row],[LgWin]]="Y", 1,
IF(Teams[[#This Row],[LgWin]] = "N", 0, " "))</f>
        <v>0</v>
      </c>
      <c r="R1025" t="s">
        <v>51</v>
      </c>
      <c r="S1025" s="5">
        <f>IF(Teams[[#This Row],[WSWin]]="Y", 1,
IF(Teams[[#This Row],[WSWin]] = "N", 0, " "))</f>
        <v>0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3">
      <c r="A1026">
        <v>1940</v>
      </c>
      <c r="B1026" s="5" t="b">
        <f>Teams[[#This Row],[yearID]]&gt;=1973</f>
        <v>0</v>
      </c>
      <c r="C1026" s="5" t="b">
        <f>Teams[[#This Row],[yearID]]&gt;=1903</f>
        <v>1</v>
      </c>
      <c r="D1026" t="s">
        <v>157</v>
      </c>
      <c r="E1026" t="s">
        <v>262</v>
      </c>
      <c r="F1026" t="s">
        <v>260</v>
      </c>
      <c r="G1026" s="5" t="str">
        <f>VLOOKUP(Teams[[#This Row],[franchID]],TeamsFranchises!$A$2:$D$121,2,FALSE)</f>
        <v>Los Angeles Dodgers</v>
      </c>
      <c r="I1026">
        <v>2</v>
      </c>
      <c r="J1026">
        <v>156</v>
      </c>
      <c r="K1026">
        <v>81</v>
      </c>
      <c r="L1026">
        <v>88</v>
      </c>
      <c r="M1026">
        <v>65</v>
      </c>
      <c r="P1026" t="s">
        <v>51</v>
      </c>
      <c r="Q1026" s="5">
        <f>IF(Teams[[#This Row],[LgWin]]="Y", 1,
IF(Teams[[#This Row],[LgWin]] = "N", 0, " "))</f>
        <v>0</v>
      </c>
      <c r="R1026" t="s">
        <v>51</v>
      </c>
      <c r="S1026" s="5">
        <f>IF(Teams[[#This Row],[WSWin]]="Y", 1,
IF(Teams[[#This Row],[WSWin]] = "N", 0, " "))</f>
        <v>0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3">
      <c r="A1027">
        <v>1940</v>
      </c>
      <c r="B1027" s="5" t="b">
        <f>Teams[[#This Row],[yearID]]&gt;=1973</f>
        <v>0</v>
      </c>
      <c r="C1027" s="5" t="b">
        <f>Teams[[#This Row],[yearID]]&gt;=1903</f>
        <v>1</v>
      </c>
      <c r="D1027" t="s">
        <v>157</v>
      </c>
      <c r="E1027" t="s">
        <v>158</v>
      </c>
      <c r="F1027" t="s">
        <v>159</v>
      </c>
      <c r="G1027" s="5" t="str">
        <f>VLOOKUP(Teams[[#This Row],[franchID]],TeamsFranchises!$A$2:$D$121,2,FALSE)</f>
        <v>Atlanta Braves</v>
      </c>
      <c r="I1027">
        <v>7</v>
      </c>
      <c r="J1027">
        <v>152</v>
      </c>
      <c r="K1027">
        <v>75</v>
      </c>
      <c r="L1027">
        <v>65</v>
      </c>
      <c r="M1027">
        <v>87</v>
      </c>
      <c r="P1027" t="s">
        <v>51</v>
      </c>
      <c r="Q1027" s="5">
        <f>IF(Teams[[#This Row],[LgWin]]="Y", 1,
IF(Teams[[#This Row],[LgWin]] = "N", 0, " "))</f>
        <v>0</v>
      </c>
      <c r="R1027" t="s">
        <v>51</v>
      </c>
      <c r="S1027" s="5">
        <f>IF(Teams[[#This Row],[WSWin]]="Y", 1,
IF(Teams[[#This Row],[WSWin]] = "N", 0, " "))</f>
        <v>0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3">
      <c r="A1028">
        <v>1940</v>
      </c>
      <c r="B1028" s="5" t="b">
        <f>Teams[[#This Row],[yearID]]&gt;=1973</f>
        <v>0</v>
      </c>
      <c r="C1028" s="5" t="b">
        <f>Teams[[#This Row],[yearID]]&gt;=1903</f>
        <v>1</v>
      </c>
      <c r="D1028" t="s">
        <v>410</v>
      </c>
      <c r="E1028" t="s">
        <v>415</v>
      </c>
      <c r="F1028" t="s">
        <v>416</v>
      </c>
      <c r="G1028" s="5" t="str">
        <f>VLOOKUP(Teams[[#This Row],[franchID]],TeamsFranchises!$A$2:$D$121,2,FALSE)</f>
        <v>Chicago White Sox</v>
      </c>
      <c r="I1028">
        <v>4</v>
      </c>
      <c r="J1028">
        <v>155</v>
      </c>
      <c r="K1028">
        <v>78</v>
      </c>
      <c r="L1028">
        <v>82</v>
      </c>
      <c r="M1028">
        <v>72</v>
      </c>
      <c r="P1028" t="s">
        <v>51</v>
      </c>
      <c r="Q1028" s="5">
        <f>IF(Teams[[#This Row],[LgWin]]="Y", 1,
IF(Teams[[#This Row],[LgWin]] = "N", 0, " "))</f>
        <v>0</v>
      </c>
      <c r="R1028" t="s">
        <v>51</v>
      </c>
      <c r="S1028" s="5">
        <f>IF(Teams[[#This Row],[WSWin]]="Y", 1,
IF(Teams[[#This Row],[WSWin]] = "N", 0, " "))</f>
        <v>0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3">
      <c r="A1029">
        <v>1940</v>
      </c>
      <c r="B1029" s="5" t="b">
        <f>Teams[[#This Row],[yearID]]&gt;=1973</f>
        <v>0</v>
      </c>
      <c r="C1029" s="5" t="b">
        <f>Teams[[#This Row],[yearID]]&gt;=1903</f>
        <v>1</v>
      </c>
      <c r="D1029" t="s">
        <v>157</v>
      </c>
      <c r="E1029" t="s">
        <v>161</v>
      </c>
      <c r="F1029" t="s">
        <v>162</v>
      </c>
      <c r="G1029" s="5" t="str">
        <f>VLOOKUP(Teams[[#This Row],[franchID]],TeamsFranchises!$A$2:$D$121,2,FALSE)</f>
        <v>Chicago Cubs</v>
      </c>
      <c r="I1029">
        <v>5</v>
      </c>
      <c r="J1029">
        <v>154</v>
      </c>
      <c r="K1029">
        <v>77</v>
      </c>
      <c r="L1029">
        <v>75</v>
      </c>
      <c r="M1029">
        <v>79</v>
      </c>
      <c r="P1029" t="s">
        <v>51</v>
      </c>
      <c r="Q1029" s="5">
        <f>IF(Teams[[#This Row],[LgWin]]="Y", 1,
IF(Teams[[#This Row],[LgWin]] = "N", 0, " "))</f>
        <v>0</v>
      </c>
      <c r="R1029" t="s">
        <v>51</v>
      </c>
      <c r="S1029" s="5">
        <f>IF(Teams[[#This Row],[WSWin]]="Y", 1,
IF(Teams[[#This Row],[WSWin]] = "N", 0, " "))</f>
        <v>0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3">
      <c r="A1030">
        <v>1940</v>
      </c>
      <c r="B1030" s="5" t="b">
        <f>Teams[[#This Row],[yearID]]&gt;=1973</f>
        <v>0</v>
      </c>
      <c r="C1030" s="5" t="b">
        <f>Teams[[#This Row],[yearID]]&gt;=1903</f>
        <v>1</v>
      </c>
      <c r="D1030" t="s">
        <v>157</v>
      </c>
      <c r="E1030" t="s">
        <v>167</v>
      </c>
      <c r="F1030" t="s">
        <v>167</v>
      </c>
      <c r="G1030" s="5" t="str">
        <f>VLOOKUP(Teams[[#This Row],[franchID]],TeamsFranchises!$A$2:$D$121,2,FALSE)</f>
        <v>Cincinnati Reds</v>
      </c>
      <c r="I1030">
        <v>1</v>
      </c>
      <c r="J1030">
        <v>155</v>
      </c>
      <c r="K1030">
        <v>77</v>
      </c>
      <c r="L1030">
        <v>100</v>
      </c>
      <c r="M1030">
        <v>53</v>
      </c>
      <c r="P1030" t="s">
        <v>76</v>
      </c>
      <c r="Q1030" s="5">
        <f>IF(Teams[[#This Row],[LgWin]]="Y", 1,
IF(Teams[[#This Row],[LgWin]] = "N", 0, " "))</f>
        <v>1</v>
      </c>
      <c r="R1030" t="s">
        <v>76</v>
      </c>
      <c r="S1030" s="5">
        <f>IF(Teams[[#This Row],[WSWin]]="Y", 1,
IF(Teams[[#This Row],[WSWin]] = "N", 0, " "))</f>
        <v>1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3">
      <c r="A1031">
        <v>1940</v>
      </c>
      <c r="B1031" s="5" t="b">
        <f>Teams[[#This Row],[yearID]]&gt;=1973</f>
        <v>0</v>
      </c>
      <c r="C1031" s="5" t="b">
        <f>Teams[[#This Row],[yearID]]&gt;=1903</f>
        <v>1</v>
      </c>
      <c r="D1031" t="s">
        <v>410</v>
      </c>
      <c r="E1031" t="s">
        <v>64</v>
      </c>
      <c r="F1031" t="s">
        <v>64</v>
      </c>
      <c r="G1031" s="5" t="str">
        <f>VLOOKUP(Teams[[#This Row],[franchID]],TeamsFranchises!$A$2:$D$121,2,FALSE)</f>
        <v>Cleveland Indians</v>
      </c>
      <c r="I1031">
        <v>2</v>
      </c>
      <c r="J1031">
        <v>155</v>
      </c>
      <c r="K1031">
        <v>82</v>
      </c>
      <c r="L1031">
        <v>89</v>
      </c>
      <c r="M1031">
        <v>65</v>
      </c>
      <c r="P1031" t="s">
        <v>51</v>
      </c>
      <c r="Q1031" s="5">
        <f>IF(Teams[[#This Row],[LgWin]]="Y", 1,
IF(Teams[[#This Row],[LgWin]] = "N", 0, " "))</f>
        <v>0</v>
      </c>
      <c r="R1031" t="s">
        <v>51</v>
      </c>
      <c r="S1031" s="5">
        <f>IF(Teams[[#This Row],[WSWin]]="Y", 1,
IF(Teams[[#This Row],[WSWin]] = "N", 0, " "))</f>
        <v>0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3">
      <c r="A1032">
        <v>1940</v>
      </c>
      <c r="B1032" s="5" t="b">
        <f>Teams[[#This Row],[yearID]]&gt;=1973</f>
        <v>0</v>
      </c>
      <c r="C1032" s="5" t="b">
        <f>Teams[[#This Row],[yearID]]&gt;=1903</f>
        <v>1</v>
      </c>
      <c r="D1032" t="s">
        <v>410</v>
      </c>
      <c r="E1032" t="s">
        <v>419</v>
      </c>
      <c r="F1032" t="s">
        <v>419</v>
      </c>
      <c r="G1032" s="5" t="str">
        <f>VLOOKUP(Teams[[#This Row],[franchID]],TeamsFranchises!$A$2:$D$121,2,FALSE)</f>
        <v>Detroit Tigers</v>
      </c>
      <c r="I1032">
        <v>1</v>
      </c>
      <c r="J1032">
        <v>155</v>
      </c>
      <c r="K1032">
        <v>79</v>
      </c>
      <c r="L1032">
        <v>90</v>
      </c>
      <c r="M1032">
        <v>64</v>
      </c>
      <c r="P1032" t="s">
        <v>76</v>
      </c>
      <c r="Q1032" s="5">
        <f>IF(Teams[[#This Row],[LgWin]]="Y", 1,
IF(Teams[[#This Row],[LgWin]] = "N", 0, " "))</f>
        <v>1</v>
      </c>
      <c r="R1032" t="s">
        <v>51</v>
      </c>
      <c r="S1032" s="5">
        <f>IF(Teams[[#This Row],[WSWin]]="Y", 1,
IF(Teams[[#This Row],[WSWin]] = "N", 0, " "))</f>
        <v>0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3">
      <c r="A1033">
        <v>1940</v>
      </c>
      <c r="B1033" s="5" t="b">
        <f>Teams[[#This Row],[yearID]]&gt;=1973</f>
        <v>0</v>
      </c>
      <c r="C1033" s="5" t="b">
        <f>Teams[[#This Row],[yearID]]&gt;=1903</f>
        <v>1</v>
      </c>
      <c r="D1033" t="s">
        <v>157</v>
      </c>
      <c r="E1033" t="s">
        <v>242</v>
      </c>
      <c r="F1033" t="s">
        <v>243</v>
      </c>
      <c r="G1033" s="5" t="str">
        <f>VLOOKUP(Teams[[#This Row],[franchID]],TeamsFranchises!$A$2:$D$121,2,FALSE)</f>
        <v>San Francisco Giants</v>
      </c>
      <c r="I1033">
        <v>6</v>
      </c>
      <c r="J1033">
        <v>152</v>
      </c>
      <c r="K1033">
        <v>76</v>
      </c>
      <c r="L1033">
        <v>72</v>
      </c>
      <c r="M1033">
        <v>80</v>
      </c>
      <c r="P1033" t="s">
        <v>51</v>
      </c>
      <c r="Q1033" s="5">
        <f>IF(Teams[[#This Row],[LgWin]]="Y", 1,
IF(Teams[[#This Row],[LgWin]] = "N", 0, " "))</f>
        <v>0</v>
      </c>
      <c r="R1033" t="s">
        <v>51</v>
      </c>
      <c r="S1033" s="5">
        <f>IF(Teams[[#This Row],[WSWin]]="Y", 1,
IF(Teams[[#This Row],[WSWin]] = "N", 0, " "))</f>
        <v>0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3">
      <c r="A1034">
        <v>1940</v>
      </c>
      <c r="B1034" s="5" t="b">
        <f>Teams[[#This Row],[yearID]]&gt;=1973</f>
        <v>0</v>
      </c>
      <c r="C1034" s="5" t="b">
        <f>Teams[[#This Row],[yearID]]&gt;=1903</f>
        <v>1</v>
      </c>
      <c r="D1034" t="s">
        <v>410</v>
      </c>
      <c r="E1034" t="s">
        <v>436</v>
      </c>
      <c r="F1034" t="s">
        <v>412</v>
      </c>
      <c r="G1034" s="5" t="str">
        <f>VLOOKUP(Teams[[#This Row],[franchID]],TeamsFranchises!$A$2:$D$121,2,FALSE)</f>
        <v>New York Yankees</v>
      </c>
      <c r="I1034">
        <v>3</v>
      </c>
      <c r="J1034">
        <v>155</v>
      </c>
      <c r="K1034">
        <v>76</v>
      </c>
      <c r="L1034">
        <v>88</v>
      </c>
      <c r="M1034">
        <v>66</v>
      </c>
      <c r="P1034" t="s">
        <v>51</v>
      </c>
      <c r="Q1034" s="5">
        <f>IF(Teams[[#This Row],[LgWin]]="Y", 1,
IF(Teams[[#This Row],[LgWin]] = "N", 0, " "))</f>
        <v>0</v>
      </c>
      <c r="R1034" t="s">
        <v>51</v>
      </c>
      <c r="S1034" s="5">
        <f>IF(Teams[[#This Row],[WSWin]]="Y", 1,
IF(Teams[[#This Row],[WSWin]] = "N", 0, " "))</f>
        <v>0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3">
      <c r="A1035">
        <v>1940</v>
      </c>
      <c r="B1035" s="5" t="b">
        <f>Teams[[#This Row],[yearID]]&gt;=1973</f>
        <v>0</v>
      </c>
      <c r="C1035" s="5" t="b">
        <f>Teams[[#This Row],[yearID]]&gt;=1903</f>
        <v>1</v>
      </c>
      <c r="D1035" t="s">
        <v>410</v>
      </c>
      <c r="E1035" t="s">
        <v>226</v>
      </c>
      <c r="F1035" t="s">
        <v>423</v>
      </c>
      <c r="G1035" s="5" t="str">
        <f>VLOOKUP(Teams[[#This Row],[franchID]],TeamsFranchises!$A$2:$D$121,2,FALSE)</f>
        <v>Oakland Athletics</v>
      </c>
      <c r="I1035">
        <v>8</v>
      </c>
      <c r="J1035">
        <v>154</v>
      </c>
      <c r="K1035">
        <v>71</v>
      </c>
      <c r="L1035">
        <v>54</v>
      </c>
      <c r="M1035">
        <v>100</v>
      </c>
      <c r="P1035" t="s">
        <v>51</v>
      </c>
      <c r="Q1035" s="5">
        <f>IF(Teams[[#This Row],[LgWin]]="Y", 1,
IF(Teams[[#This Row],[LgWin]] = "N", 0, " "))</f>
        <v>0</v>
      </c>
      <c r="R1035" t="s">
        <v>51</v>
      </c>
      <c r="S1035" s="5">
        <f>IF(Teams[[#This Row],[WSWin]]="Y", 1,
IF(Teams[[#This Row],[WSWin]] = "N", 0, " "))</f>
        <v>0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3">
      <c r="A1036">
        <v>1940</v>
      </c>
      <c r="B1036" s="5" t="b">
        <f>Teams[[#This Row],[yearID]]&gt;=1973</f>
        <v>0</v>
      </c>
      <c r="C1036" s="5" t="b">
        <f>Teams[[#This Row],[yearID]]&gt;=1903</f>
        <v>1</v>
      </c>
      <c r="D1036" t="s">
        <v>157</v>
      </c>
      <c r="E1036" t="s">
        <v>122</v>
      </c>
      <c r="F1036" t="s">
        <v>122</v>
      </c>
      <c r="G1036" s="5" t="str">
        <f>VLOOKUP(Teams[[#This Row],[franchID]],TeamsFranchises!$A$2:$D$121,2,FALSE)</f>
        <v>Philadelphia Phillies</v>
      </c>
      <c r="I1036">
        <v>8</v>
      </c>
      <c r="J1036">
        <v>153</v>
      </c>
      <c r="K1036">
        <v>79</v>
      </c>
      <c r="L1036">
        <v>50</v>
      </c>
      <c r="M1036">
        <v>103</v>
      </c>
      <c r="P1036" t="s">
        <v>51</v>
      </c>
      <c r="Q1036" s="5">
        <f>IF(Teams[[#This Row],[LgWin]]="Y", 1,
IF(Teams[[#This Row],[LgWin]] = "N", 0, " "))</f>
        <v>0</v>
      </c>
      <c r="R1036" t="s">
        <v>51</v>
      </c>
      <c r="S1036" s="5">
        <f>IF(Teams[[#This Row],[WSWin]]="Y", 1,
IF(Teams[[#This Row],[WSWin]] = "N", 0, " "))</f>
        <v>0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3">
      <c r="A1037">
        <v>1940</v>
      </c>
      <c r="B1037" s="5" t="b">
        <f>Teams[[#This Row],[yearID]]&gt;=1973</f>
        <v>0</v>
      </c>
      <c r="C1037" s="5" t="b">
        <f>Teams[[#This Row],[yearID]]&gt;=1903</f>
        <v>1</v>
      </c>
      <c r="D1037" t="s">
        <v>157</v>
      </c>
      <c r="E1037" t="s">
        <v>229</v>
      </c>
      <c r="F1037" t="s">
        <v>229</v>
      </c>
      <c r="G1037" s="5" t="str">
        <f>VLOOKUP(Teams[[#This Row],[franchID]],TeamsFranchises!$A$2:$D$121,2,FALSE)</f>
        <v>Pittsburgh Pirates</v>
      </c>
      <c r="I1037">
        <v>4</v>
      </c>
      <c r="J1037">
        <v>156</v>
      </c>
      <c r="K1037">
        <v>75</v>
      </c>
      <c r="L1037">
        <v>78</v>
      </c>
      <c r="M1037">
        <v>76</v>
      </c>
      <c r="P1037" t="s">
        <v>51</v>
      </c>
      <c r="Q1037" s="5">
        <f>IF(Teams[[#This Row],[LgWin]]="Y", 1,
IF(Teams[[#This Row],[LgWin]] = "N", 0, " "))</f>
        <v>0</v>
      </c>
      <c r="R1037" t="s">
        <v>51</v>
      </c>
      <c r="S1037" s="5">
        <f>IF(Teams[[#This Row],[WSWin]]="Y", 1,
IF(Teams[[#This Row],[WSWin]] = "N", 0, " "))</f>
        <v>0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3">
      <c r="A1038">
        <v>1940</v>
      </c>
      <c r="B1038" s="5" t="b">
        <f>Teams[[#This Row],[yearID]]&gt;=1973</f>
        <v>0</v>
      </c>
      <c r="C1038" s="5" t="b">
        <f>Teams[[#This Row],[yearID]]&gt;=1903</f>
        <v>1</v>
      </c>
      <c r="D1038" t="s">
        <v>410</v>
      </c>
      <c r="E1038" t="s">
        <v>431</v>
      </c>
      <c r="F1038" t="s">
        <v>95</v>
      </c>
      <c r="G1038" s="5" t="str">
        <f>VLOOKUP(Teams[[#This Row],[franchID]],TeamsFranchises!$A$2:$D$121,2,FALSE)</f>
        <v>Baltimore Orioles</v>
      </c>
      <c r="I1038">
        <v>6</v>
      </c>
      <c r="J1038">
        <v>156</v>
      </c>
      <c r="K1038">
        <v>77</v>
      </c>
      <c r="L1038">
        <v>67</v>
      </c>
      <c r="M1038">
        <v>87</v>
      </c>
      <c r="P1038" t="s">
        <v>51</v>
      </c>
      <c r="Q1038" s="5">
        <f>IF(Teams[[#This Row],[LgWin]]="Y", 1,
IF(Teams[[#This Row],[LgWin]] = "N", 0, " "))</f>
        <v>0</v>
      </c>
      <c r="R1038" t="s">
        <v>51</v>
      </c>
      <c r="S1038" s="5">
        <f>IF(Teams[[#This Row],[WSWin]]="Y", 1,
IF(Teams[[#This Row],[WSWin]] = "N", 0, " "))</f>
        <v>0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3">
      <c r="A1039">
        <v>1940</v>
      </c>
      <c r="B1039" s="5" t="b">
        <f>Teams[[#This Row],[yearID]]&gt;=1973</f>
        <v>0</v>
      </c>
      <c r="C1039" s="5" t="b">
        <f>Teams[[#This Row],[yearID]]&gt;=1903</f>
        <v>1</v>
      </c>
      <c r="D1039" t="s">
        <v>157</v>
      </c>
      <c r="E1039" t="s">
        <v>396</v>
      </c>
      <c r="F1039" t="s">
        <v>154</v>
      </c>
      <c r="G1039" s="5" t="str">
        <f>VLOOKUP(Teams[[#This Row],[franchID]],TeamsFranchises!$A$2:$D$121,2,FALSE)</f>
        <v>St. Louis Cardinals</v>
      </c>
      <c r="I1039">
        <v>3</v>
      </c>
      <c r="J1039">
        <v>156</v>
      </c>
      <c r="K1039">
        <v>77</v>
      </c>
      <c r="L1039">
        <v>84</v>
      </c>
      <c r="M1039">
        <v>69</v>
      </c>
      <c r="P1039" t="s">
        <v>51</v>
      </c>
      <c r="Q1039" s="5">
        <f>IF(Teams[[#This Row],[LgWin]]="Y", 1,
IF(Teams[[#This Row],[LgWin]] = "N", 0, " "))</f>
        <v>0</v>
      </c>
      <c r="R1039" t="s">
        <v>51</v>
      </c>
      <c r="S1039" s="5">
        <f>IF(Teams[[#This Row],[WSWin]]="Y", 1,
IF(Teams[[#This Row],[WSWin]] = "N", 0, " "))</f>
        <v>0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3">
      <c r="A1040">
        <v>1940</v>
      </c>
      <c r="B1040" s="5" t="b">
        <f>Teams[[#This Row],[yearID]]&gt;=1973</f>
        <v>0</v>
      </c>
      <c r="C1040" s="5" t="b">
        <f>Teams[[#This Row],[yearID]]&gt;=1903</f>
        <v>1</v>
      </c>
      <c r="D1040" t="s">
        <v>410</v>
      </c>
      <c r="E1040" t="s">
        <v>425</v>
      </c>
      <c r="F1040" t="s">
        <v>426</v>
      </c>
      <c r="G1040" s="5" t="str">
        <f>VLOOKUP(Teams[[#This Row],[franchID]],TeamsFranchises!$A$2:$D$121,2,FALSE)</f>
        <v>Minnesota Twins</v>
      </c>
      <c r="I1040">
        <v>7</v>
      </c>
      <c r="J1040">
        <v>154</v>
      </c>
      <c r="K1040">
        <v>77</v>
      </c>
      <c r="L1040">
        <v>64</v>
      </c>
      <c r="M1040">
        <v>90</v>
      </c>
      <c r="P1040" t="s">
        <v>51</v>
      </c>
      <c r="Q1040" s="5">
        <f>IF(Teams[[#This Row],[LgWin]]="Y", 1,
IF(Teams[[#This Row],[LgWin]] = "N", 0, " "))</f>
        <v>0</v>
      </c>
      <c r="R1040" t="s">
        <v>51</v>
      </c>
      <c r="S1040" s="5">
        <f>IF(Teams[[#This Row],[WSWin]]="Y", 1,
IF(Teams[[#This Row],[WSWin]] = "N", 0, " "))</f>
        <v>0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3">
      <c r="A1041">
        <v>1941</v>
      </c>
      <c r="B1041" s="5" t="b">
        <f>Teams[[#This Row],[yearID]]&gt;=1973</f>
        <v>0</v>
      </c>
      <c r="C1041" s="5" t="b">
        <f>Teams[[#This Row],[yearID]]&gt;=1903</f>
        <v>1</v>
      </c>
      <c r="D1041" t="s">
        <v>410</v>
      </c>
      <c r="E1041" t="s">
        <v>54</v>
      </c>
      <c r="F1041" t="s">
        <v>54</v>
      </c>
      <c r="G1041" s="5" t="str">
        <f>VLOOKUP(Teams[[#This Row],[franchID]],TeamsFranchises!$A$2:$D$121,2,FALSE)</f>
        <v>Boston Red Sox</v>
      </c>
      <c r="I1041">
        <v>2</v>
      </c>
      <c r="J1041">
        <v>155</v>
      </c>
      <c r="K1041">
        <v>77</v>
      </c>
      <c r="L1041">
        <v>84</v>
      </c>
      <c r="M1041">
        <v>70</v>
      </c>
      <c r="P1041" t="s">
        <v>51</v>
      </c>
      <c r="Q1041" s="5">
        <f>IF(Teams[[#This Row],[LgWin]]="Y", 1,
IF(Teams[[#This Row],[LgWin]] = "N", 0, " "))</f>
        <v>0</v>
      </c>
      <c r="R1041" t="s">
        <v>51</v>
      </c>
      <c r="S1041" s="5">
        <f>IF(Teams[[#This Row],[WSWin]]="Y", 1,
IF(Teams[[#This Row],[WSWin]] = "N", 0, " "))</f>
        <v>0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3">
      <c r="A1042">
        <v>1941</v>
      </c>
      <c r="B1042" s="5" t="b">
        <f>Teams[[#This Row],[yearID]]&gt;=1973</f>
        <v>0</v>
      </c>
      <c r="C1042" s="5" t="b">
        <f>Teams[[#This Row],[yearID]]&gt;=1903</f>
        <v>1</v>
      </c>
      <c r="D1042" t="s">
        <v>157</v>
      </c>
      <c r="E1042" t="s">
        <v>262</v>
      </c>
      <c r="F1042" t="s">
        <v>260</v>
      </c>
      <c r="G1042" s="5" t="str">
        <f>VLOOKUP(Teams[[#This Row],[franchID]],TeamsFranchises!$A$2:$D$121,2,FALSE)</f>
        <v>Los Angeles Dodgers</v>
      </c>
      <c r="I1042">
        <v>1</v>
      </c>
      <c r="J1042">
        <v>157</v>
      </c>
      <c r="K1042">
        <v>79</v>
      </c>
      <c r="L1042">
        <v>100</v>
      </c>
      <c r="M1042">
        <v>54</v>
      </c>
      <c r="P1042" t="s">
        <v>76</v>
      </c>
      <c r="Q1042" s="5">
        <f>IF(Teams[[#This Row],[LgWin]]="Y", 1,
IF(Teams[[#This Row],[LgWin]] = "N", 0, " "))</f>
        <v>1</v>
      </c>
      <c r="R1042" t="s">
        <v>51</v>
      </c>
      <c r="S1042" s="5">
        <f>IF(Teams[[#This Row],[WSWin]]="Y", 1,
IF(Teams[[#This Row],[WSWin]] = "N", 0, " "))</f>
        <v>0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3">
      <c r="A1043">
        <v>1941</v>
      </c>
      <c r="B1043" s="5" t="b">
        <f>Teams[[#This Row],[yearID]]&gt;=1973</f>
        <v>0</v>
      </c>
      <c r="C1043" s="5" t="b">
        <f>Teams[[#This Row],[yearID]]&gt;=1903</f>
        <v>1</v>
      </c>
      <c r="D1043" t="s">
        <v>157</v>
      </c>
      <c r="E1043" t="s">
        <v>158</v>
      </c>
      <c r="F1043" t="s">
        <v>159</v>
      </c>
      <c r="G1043" s="5" t="str">
        <f>VLOOKUP(Teams[[#This Row],[franchID]],TeamsFranchises!$A$2:$D$121,2,FALSE)</f>
        <v>Atlanta Braves</v>
      </c>
      <c r="I1043">
        <v>7</v>
      </c>
      <c r="J1043">
        <v>156</v>
      </c>
      <c r="K1043">
        <v>76</v>
      </c>
      <c r="L1043">
        <v>62</v>
      </c>
      <c r="M1043">
        <v>92</v>
      </c>
      <c r="P1043" t="s">
        <v>51</v>
      </c>
      <c r="Q1043" s="5">
        <f>IF(Teams[[#This Row],[LgWin]]="Y", 1,
IF(Teams[[#This Row],[LgWin]] = "N", 0, " "))</f>
        <v>0</v>
      </c>
      <c r="R1043" t="s">
        <v>51</v>
      </c>
      <c r="S1043" s="5">
        <f>IF(Teams[[#This Row],[WSWin]]="Y", 1,
IF(Teams[[#This Row],[WSWin]] = "N", 0, " "))</f>
        <v>0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3">
      <c r="A1044">
        <v>1941</v>
      </c>
      <c r="B1044" s="5" t="b">
        <f>Teams[[#This Row],[yearID]]&gt;=1973</f>
        <v>0</v>
      </c>
      <c r="C1044" s="5" t="b">
        <f>Teams[[#This Row],[yearID]]&gt;=1903</f>
        <v>1</v>
      </c>
      <c r="D1044" t="s">
        <v>410</v>
      </c>
      <c r="E1044" t="s">
        <v>415</v>
      </c>
      <c r="F1044" t="s">
        <v>416</v>
      </c>
      <c r="G1044" s="5" t="str">
        <f>VLOOKUP(Teams[[#This Row],[franchID]],TeamsFranchises!$A$2:$D$121,2,FALSE)</f>
        <v>Chicago White Sox</v>
      </c>
      <c r="I1044">
        <v>3</v>
      </c>
      <c r="J1044">
        <v>156</v>
      </c>
      <c r="K1044">
        <v>79</v>
      </c>
      <c r="L1044">
        <v>77</v>
      </c>
      <c r="M1044">
        <v>77</v>
      </c>
      <c r="P1044" t="s">
        <v>51</v>
      </c>
      <c r="Q1044" s="5">
        <f>IF(Teams[[#This Row],[LgWin]]="Y", 1,
IF(Teams[[#This Row],[LgWin]] = "N", 0, " "))</f>
        <v>0</v>
      </c>
      <c r="R1044" t="s">
        <v>51</v>
      </c>
      <c r="S1044" s="5">
        <f>IF(Teams[[#This Row],[WSWin]]="Y", 1,
IF(Teams[[#This Row],[WSWin]] = "N", 0, " "))</f>
        <v>0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3">
      <c r="A1045">
        <v>1941</v>
      </c>
      <c r="B1045" s="5" t="b">
        <f>Teams[[#This Row],[yearID]]&gt;=1973</f>
        <v>0</v>
      </c>
      <c r="C1045" s="5" t="b">
        <f>Teams[[#This Row],[yearID]]&gt;=1903</f>
        <v>1</v>
      </c>
      <c r="D1045" t="s">
        <v>157</v>
      </c>
      <c r="E1045" t="s">
        <v>161</v>
      </c>
      <c r="F1045" t="s">
        <v>162</v>
      </c>
      <c r="G1045" s="5" t="str">
        <f>VLOOKUP(Teams[[#This Row],[franchID]],TeamsFranchises!$A$2:$D$121,2,FALSE)</f>
        <v>Chicago Cubs</v>
      </c>
      <c r="I1045">
        <v>6</v>
      </c>
      <c r="J1045">
        <v>155</v>
      </c>
      <c r="K1045">
        <v>77</v>
      </c>
      <c r="L1045">
        <v>70</v>
      </c>
      <c r="M1045">
        <v>84</v>
      </c>
      <c r="P1045" t="s">
        <v>51</v>
      </c>
      <c r="Q1045" s="5">
        <f>IF(Teams[[#This Row],[LgWin]]="Y", 1,
IF(Teams[[#This Row],[LgWin]] = "N", 0, " "))</f>
        <v>0</v>
      </c>
      <c r="R1045" t="s">
        <v>51</v>
      </c>
      <c r="S1045" s="5">
        <f>IF(Teams[[#This Row],[WSWin]]="Y", 1,
IF(Teams[[#This Row],[WSWin]] = "N", 0, " "))</f>
        <v>0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3">
      <c r="A1046">
        <v>1941</v>
      </c>
      <c r="B1046" s="5" t="b">
        <f>Teams[[#This Row],[yearID]]&gt;=1973</f>
        <v>0</v>
      </c>
      <c r="C1046" s="5" t="b">
        <f>Teams[[#This Row],[yearID]]&gt;=1903</f>
        <v>1</v>
      </c>
      <c r="D1046" t="s">
        <v>157</v>
      </c>
      <c r="E1046" t="s">
        <v>167</v>
      </c>
      <c r="F1046" t="s">
        <v>167</v>
      </c>
      <c r="G1046" s="5" t="str">
        <f>VLOOKUP(Teams[[#This Row],[franchID]],TeamsFranchises!$A$2:$D$121,2,FALSE)</f>
        <v>Cincinnati Reds</v>
      </c>
      <c r="I1046">
        <v>3</v>
      </c>
      <c r="J1046">
        <v>154</v>
      </c>
      <c r="K1046">
        <v>79</v>
      </c>
      <c r="L1046">
        <v>88</v>
      </c>
      <c r="M1046">
        <v>66</v>
      </c>
      <c r="P1046" t="s">
        <v>51</v>
      </c>
      <c r="Q1046" s="5">
        <f>IF(Teams[[#This Row],[LgWin]]="Y", 1,
IF(Teams[[#This Row],[LgWin]] = "N", 0, " "))</f>
        <v>0</v>
      </c>
      <c r="R1046" t="s">
        <v>51</v>
      </c>
      <c r="S1046" s="5">
        <f>IF(Teams[[#This Row],[WSWin]]="Y", 1,
IF(Teams[[#This Row],[WSWin]] = "N", 0, " "))</f>
        <v>0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3">
      <c r="A1047">
        <v>1941</v>
      </c>
      <c r="B1047" s="5" t="b">
        <f>Teams[[#This Row],[yearID]]&gt;=1973</f>
        <v>0</v>
      </c>
      <c r="C1047" s="5" t="b">
        <f>Teams[[#This Row],[yearID]]&gt;=1903</f>
        <v>1</v>
      </c>
      <c r="D1047" t="s">
        <v>410</v>
      </c>
      <c r="E1047" t="s">
        <v>64</v>
      </c>
      <c r="F1047" t="s">
        <v>64</v>
      </c>
      <c r="G1047" s="5" t="str">
        <f>VLOOKUP(Teams[[#This Row],[franchID]],TeamsFranchises!$A$2:$D$121,2,FALSE)</f>
        <v>Cleveland Indians</v>
      </c>
      <c r="I1047">
        <v>4</v>
      </c>
      <c r="J1047">
        <v>155</v>
      </c>
      <c r="K1047">
        <v>77</v>
      </c>
      <c r="L1047">
        <v>75</v>
      </c>
      <c r="M1047">
        <v>79</v>
      </c>
      <c r="P1047" t="s">
        <v>51</v>
      </c>
      <c r="Q1047" s="5">
        <f>IF(Teams[[#This Row],[LgWin]]="Y", 1,
IF(Teams[[#This Row],[LgWin]] = "N", 0, " "))</f>
        <v>0</v>
      </c>
      <c r="R1047" t="s">
        <v>51</v>
      </c>
      <c r="S1047" s="5">
        <f>IF(Teams[[#This Row],[WSWin]]="Y", 1,
IF(Teams[[#This Row],[WSWin]] = "N", 0, " "))</f>
        <v>0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3">
      <c r="A1048">
        <v>1941</v>
      </c>
      <c r="B1048" s="5" t="b">
        <f>Teams[[#This Row],[yearID]]&gt;=1973</f>
        <v>0</v>
      </c>
      <c r="C1048" s="5" t="b">
        <f>Teams[[#This Row],[yearID]]&gt;=1903</f>
        <v>1</v>
      </c>
      <c r="D1048" t="s">
        <v>410</v>
      </c>
      <c r="E1048" t="s">
        <v>419</v>
      </c>
      <c r="F1048" t="s">
        <v>419</v>
      </c>
      <c r="G1048" s="5" t="str">
        <f>VLOOKUP(Teams[[#This Row],[franchID]],TeamsFranchises!$A$2:$D$121,2,FALSE)</f>
        <v>Detroit Tigers</v>
      </c>
      <c r="I1048">
        <v>4</v>
      </c>
      <c r="J1048">
        <v>155</v>
      </c>
      <c r="K1048">
        <v>77</v>
      </c>
      <c r="L1048">
        <v>75</v>
      </c>
      <c r="M1048">
        <v>79</v>
      </c>
      <c r="P1048" t="s">
        <v>51</v>
      </c>
      <c r="Q1048" s="5">
        <f>IF(Teams[[#This Row],[LgWin]]="Y", 1,
IF(Teams[[#This Row],[LgWin]] = "N", 0, " "))</f>
        <v>0</v>
      </c>
      <c r="R1048" t="s">
        <v>51</v>
      </c>
      <c r="S1048" s="5">
        <f>IF(Teams[[#This Row],[WSWin]]="Y", 1,
IF(Teams[[#This Row],[WSWin]] = "N", 0, " "))</f>
        <v>0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3">
      <c r="A1049">
        <v>1941</v>
      </c>
      <c r="B1049" s="5" t="b">
        <f>Teams[[#This Row],[yearID]]&gt;=1973</f>
        <v>0</v>
      </c>
      <c r="C1049" s="5" t="b">
        <f>Teams[[#This Row],[yearID]]&gt;=1903</f>
        <v>1</v>
      </c>
      <c r="D1049" t="s">
        <v>157</v>
      </c>
      <c r="E1049" t="s">
        <v>242</v>
      </c>
      <c r="F1049" t="s">
        <v>243</v>
      </c>
      <c r="G1049" s="5" t="str">
        <f>VLOOKUP(Teams[[#This Row],[franchID]],TeamsFranchises!$A$2:$D$121,2,FALSE)</f>
        <v>San Francisco Giants</v>
      </c>
      <c r="I1049">
        <v>5</v>
      </c>
      <c r="J1049">
        <v>156</v>
      </c>
      <c r="K1049">
        <v>78</v>
      </c>
      <c r="L1049">
        <v>74</v>
      </c>
      <c r="M1049">
        <v>79</v>
      </c>
      <c r="P1049" t="s">
        <v>51</v>
      </c>
      <c r="Q1049" s="5">
        <f>IF(Teams[[#This Row],[LgWin]]="Y", 1,
IF(Teams[[#This Row],[LgWin]] = "N", 0, " "))</f>
        <v>0</v>
      </c>
      <c r="R1049" t="s">
        <v>51</v>
      </c>
      <c r="S1049" s="5">
        <f>IF(Teams[[#This Row],[WSWin]]="Y", 1,
IF(Teams[[#This Row],[WSWin]] = "N", 0, " "))</f>
        <v>0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3">
      <c r="A1050">
        <v>1941</v>
      </c>
      <c r="B1050" s="5" t="b">
        <f>Teams[[#This Row],[yearID]]&gt;=1973</f>
        <v>0</v>
      </c>
      <c r="C1050" s="5" t="b">
        <f>Teams[[#This Row],[yearID]]&gt;=1903</f>
        <v>1</v>
      </c>
      <c r="D1050" t="s">
        <v>410</v>
      </c>
      <c r="E1050" t="s">
        <v>436</v>
      </c>
      <c r="F1050" t="s">
        <v>412</v>
      </c>
      <c r="G1050" s="5" t="str">
        <f>VLOOKUP(Teams[[#This Row],[franchID]],TeamsFranchises!$A$2:$D$121,2,FALSE)</f>
        <v>New York Yankees</v>
      </c>
      <c r="I1050">
        <v>1</v>
      </c>
      <c r="J1050">
        <v>156</v>
      </c>
      <c r="K1050">
        <v>78</v>
      </c>
      <c r="L1050">
        <v>101</v>
      </c>
      <c r="M1050">
        <v>53</v>
      </c>
      <c r="P1050" t="s">
        <v>76</v>
      </c>
      <c r="Q1050" s="5">
        <f>IF(Teams[[#This Row],[LgWin]]="Y", 1,
IF(Teams[[#This Row],[LgWin]] = "N", 0, " "))</f>
        <v>1</v>
      </c>
      <c r="R1050" t="s">
        <v>76</v>
      </c>
      <c r="S1050" s="5">
        <f>IF(Teams[[#This Row],[WSWin]]="Y", 1,
IF(Teams[[#This Row],[WSWin]] = "N", 0, " "))</f>
        <v>1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3">
      <c r="A1051">
        <v>1941</v>
      </c>
      <c r="B1051" s="5" t="b">
        <f>Teams[[#This Row],[yearID]]&gt;=1973</f>
        <v>0</v>
      </c>
      <c r="C1051" s="5" t="b">
        <f>Teams[[#This Row],[yearID]]&gt;=1903</f>
        <v>1</v>
      </c>
      <c r="D1051" t="s">
        <v>410</v>
      </c>
      <c r="E1051" t="s">
        <v>226</v>
      </c>
      <c r="F1051" t="s">
        <v>423</v>
      </c>
      <c r="G1051" s="5" t="str">
        <f>VLOOKUP(Teams[[#This Row],[franchID]],TeamsFranchises!$A$2:$D$121,2,FALSE)</f>
        <v>Oakland Athletics</v>
      </c>
      <c r="I1051">
        <v>8</v>
      </c>
      <c r="J1051">
        <v>154</v>
      </c>
      <c r="K1051">
        <v>77</v>
      </c>
      <c r="L1051">
        <v>64</v>
      </c>
      <c r="M1051">
        <v>90</v>
      </c>
      <c r="P1051" t="s">
        <v>51</v>
      </c>
      <c r="Q1051" s="5">
        <f>IF(Teams[[#This Row],[LgWin]]="Y", 1,
IF(Teams[[#This Row],[LgWin]] = "N", 0, " "))</f>
        <v>0</v>
      </c>
      <c r="R1051" t="s">
        <v>51</v>
      </c>
      <c r="S1051" s="5">
        <f>IF(Teams[[#This Row],[WSWin]]="Y", 1,
IF(Teams[[#This Row],[WSWin]] = "N", 0, " "))</f>
        <v>0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3">
      <c r="A1052">
        <v>1941</v>
      </c>
      <c r="B1052" s="5" t="b">
        <f>Teams[[#This Row],[yearID]]&gt;=1973</f>
        <v>0</v>
      </c>
      <c r="C1052" s="5" t="b">
        <f>Teams[[#This Row],[yearID]]&gt;=1903</f>
        <v>1</v>
      </c>
      <c r="D1052" t="s">
        <v>157</v>
      </c>
      <c r="E1052" t="s">
        <v>122</v>
      </c>
      <c r="F1052" t="s">
        <v>122</v>
      </c>
      <c r="G1052" s="5" t="str">
        <f>VLOOKUP(Teams[[#This Row],[franchID]],TeamsFranchises!$A$2:$D$121,2,FALSE)</f>
        <v>Philadelphia Phillies</v>
      </c>
      <c r="I1052">
        <v>8</v>
      </c>
      <c r="J1052">
        <v>155</v>
      </c>
      <c r="K1052">
        <v>76</v>
      </c>
      <c r="L1052">
        <v>43</v>
      </c>
      <c r="M1052">
        <v>111</v>
      </c>
      <c r="P1052" t="s">
        <v>51</v>
      </c>
      <c r="Q1052" s="5">
        <f>IF(Teams[[#This Row],[LgWin]]="Y", 1,
IF(Teams[[#This Row],[LgWin]] = "N", 0, " "))</f>
        <v>0</v>
      </c>
      <c r="R1052" t="s">
        <v>51</v>
      </c>
      <c r="S1052" s="5">
        <f>IF(Teams[[#This Row],[WSWin]]="Y", 1,
IF(Teams[[#This Row],[WSWin]] = "N", 0, " "))</f>
        <v>0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3">
      <c r="A1053">
        <v>1941</v>
      </c>
      <c r="B1053" s="5" t="b">
        <f>Teams[[#This Row],[yearID]]&gt;=1973</f>
        <v>0</v>
      </c>
      <c r="C1053" s="5" t="b">
        <f>Teams[[#This Row],[yearID]]&gt;=1903</f>
        <v>1</v>
      </c>
      <c r="D1053" t="s">
        <v>157</v>
      </c>
      <c r="E1053" t="s">
        <v>229</v>
      </c>
      <c r="F1053" t="s">
        <v>229</v>
      </c>
      <c r="G1053" s="5" t="str">
        <f>VLOOKUP(Teams[[#This Row],[franchID]],TeamsFranchises!$A$2:$D$121,2,FALSE)</f>
        <v>Pittsburgh Pirates</v>
      </c>
      <c r="I1053">
        <v>4</v>
      </c>
      <c r="J1053">
        <v>156</v>
      </c>
      <c r="K1053">
        <v>78</v>
      </c>
      <c r="L1053">
        <v>81</v>
      </c>
      <c r="M1053">
        <v>73</v>
      </c>
      <c r="P1053" t="s">
        <v>51</v>
      </c>
      <c r="Q1053" s="5">
        <f>IF(Teams[[#This Row],[LgWin]]="Y", 1,
IF(Teams[[#This Row],[LgWin]] = "N", 0, " "))</f>
        <v>0</v>
      </c>
      <c r="R1053" t="s">
        <v>51</v>
      </c>
      <c r="S1053" s="5">
        <f>IF(Teams[[#This Row],[WSWin]]="Y", 1,
IF(Teams[[#This Row],[WSWin]] = "N", 0, " "))</f>
        <v>0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3">
      <c r="A1054">
        <v>1941</v>
      </c>
      <c r="B1054" s="5" t="b">
        <f>Teams[[#This Row],[yearID]]&gt;=1973</f>
        <v>0</v>
      </c>
      <c r="C1054" s="5" t="b">
        <f>Teams[[#This Row],[yearID]]&gt;=1903</f>
        <v>1</v>
      </c>
      <c r="D1054" t="s">
        <v>410</v>
      </c>
      <c r="E1054" t="s">
        <v>431</v>
      </c>
      <c r="F1054" t="s">
        <v>95</v>
      </c>
      <c r="G1054" s="5" t="str">
        <f>VLOOKUP(Teams[[#This Row],[franchID]],TeamsFranchises!$A$2:$D$121,2,FALSE)</f>
        <v>Baltimore Orioles</v>
      </c>
      <c r="I1054">
        <v>6</v>
      </c>
      <c r="J1054">
        <v>157</v>
      </c>
      <c r="K1054">
        <v>79</v>
      </c>
      <c r="L1054">
        <v>70</v>
      </c>
      <c r="M1054">
        <v>84</v>
      </c>
      <c r="P1054" t="s">
        <v>51</v>
      </c>
      <c r="Q1054" s="5">
        <f>IF(Teams[[#This Row],[LgWin]]="Y", 1,
IF(Teams[[#This Row],[LgWin]] = "N", 0, " "))</f>
        <v>0</v>
      </c>
      <c r="R1054" t="s">
        <v>51</v>
      </c>
      <c r="S1054" s="5">
        <f>IF(Teams[[#This Row],[WSWin]]="Y", 1,
IF(Teams[[#This Row],[WSWin]] = "N", 0, " "))</f>
        <v>0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3">
      <c r="A1055">
        <v>1941</v>
      </c>
      <c r="B1055" s="5" t="b">
        <f>Teams[[#This Row],[yearID]]&gt;=1973</f>
        <v>0</v>
      </c>
      <c r="C1055" s="5" t="b">
        <f>Teams[[#This Row],[yearID]]&gt;=1903</f>
        <v>1</v>
      </c>
      <c r="D1055" t="s">
        <v>157</v>
      </c>
      <c r="E1055" t="s">
        <v>396</v>
      </c>
      <c r="F1055" t="s">
        <v>154</v>
      </c>
      <c r="G1055" s="5" t="str">
        <f>VLOOKUP(Teams[[#This Row],[franchID]],TeamsFranchises!$A$2:$D$121,2,FALSE)</f>
        <v>St. Louis Cardinals</v>
      </c>
      <c r="I1055">
        <v>2</v>
      </c>
      <c r="J1055">
        <v>155</v>
      </c>
      <c r="K1055">
        <v>79</v>
      </c>
      <c r="L1055">
        <v>97</v>
      </c>
      <c r="M1055">
        <v>56</v>
      </c>
      <c r="P1055" t="s">
        <v>51</v>
      </c>
      <c r="Q1055" s="5">
        <f>IF(Teams[[#This Row],[LgWin]]="Y", 1,
IF(Teams[[#This Row],[LgWin]] = "N", 0, " "))</f>
        <v>0</v>
      </c>
      <c r="R1055" t="s">
        <v>51</v>
      </c>
      <c r="S1055" s="5">
        <f>IF(Teams[[#This Row],[WSWin]]="Y", 1,
IF(Teams[[#This Row],[WSWin]] = "N", 0, " "))</f>
        <v>0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3">
      <c r="A1056">
        <v>1941</v>
      </c>
      <c r="B1056" s="5" t="b">
        <f>Teams[[#This Row],[yearID]]&gt;=1973</f>
        <v>0</v>
      </c>
      <c r="C1056" s="5" t="b">
        <f>Teams[[#This Row],[yearID]]&gt;=1903</f>
        <v>1</v>
      </c>
      <c r="D1056" t="s">
        <v>410</v>
      </c>
      <c r="E1056" t="s">
        <v>425</v>
      </c>
      <c r="F1056" t="s">
        <v>426</v>
      </c>
      <c r="G1056" s="5" t="str">
        <f>VLOOKUP(Teams[[#This Row],[franchID]],TeamsFranchises!$A$2:$D$121,2,FALSE)</f>
        <v>Minnesota Twins</v>
      </c>
      <c r="I1056">
        <v>6</v>
      </c>
      <c r="J1056">
        <v>156</v>
      </c>
      <c r="K1056">
        <v>78</v>
      </c>
      <c r="L1056">
        <v>70</v>
      </c>
      <c r="M1056">
        <v>84</v>
      </c>
      <c r="P1056" t="s">
        <v>51</v>
      </c>
      <c r="Q1056" s="5">
        <f>IF(Teams[[#This Row],[LgWin]]="Y", 1,
IF(Teams[[#This Row],[LgWin]] = "N", 0, " "))</f>
        <v>0</v>
      </c>
      <c r="R1056" t="s">
        <v>51</v>
      </c>
      <c r="S1056" s="5">
        <f>IF(Teams[[#This Row],[WSWin]]="Y", 1,
IF(Teams[[#This Row],[WSWin]] = "N", 0, " "))</f>
        <v>0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3">
      <c r="A1057">
        <v>1942</v>
      </c>
      <c r="B1057" s="5" t="b">
        <f>Teams[[#This Row],[yearID]]&gt;=1973</f>
        <v>0</v>
      </c>
      <c r="C1057" s="5" t="b">
        <f>Teams[[#This Row],[yearID]]&gt;=1903</f>
        <v>1</v>
      </c>
      <c r="D1057" t="s">
        <v>410</v>
      </c>
      <c r="E1057" t="s">
        <v>54</v>
      </c>
      <c r="F1057" t="s">
        <v>54</v>
      </c>
      <c r="G1057" s="5" t="str">
        <f>VLOOKUP(Teams[[#This Row],[franchID]],TeamsFranchises!$A$2:$D$121,2,FALSE)</f>
        <v>Boston Red Sox</v>
      </c>
      <c r="I1057">
        <v>2</v>
      </c>
      <c r="J1057">
        <v>152</v>
      </c>
      <c r="K1057">
        <v>77</v>
      </c>
      <c r="L1057">
        <v>93</v>
      </c>
      <c r="M1057">
        <v>59</v>
      </c>
      <c r="P1057" t="s">
        <v>51</v>
      </c>
      <c r="Q1057" s="5">
        <f>IF(Teams[[#This Row],[LgWin]]="Y", 1,
IF(Teams[[#This Row],[LgWin]] = "N", 0, " "))</f>
        <v>0</v>
      </c>
      <c r="R1057" t="s">
        <v>51</v>
      </c>
      <c r="S1057" s="5">
        <f>IF(Teams[[#This Row],[WSWin]]="Y", 1,
IF(Teams[[#This Row],[WSWin]] = "N", 0, " "))</f>
        <v>0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3">
      <c r="A1058">
        <v>1942</v>
      </c>
      <c r="B1058" s="5" t="b">
        <f>Teams[[#This Row],[yearID]]&gt;=1973</f>
        <v>0</v>
      </c>
      <c r="C1058" s="5" t="b">
        <f>Teams[[#This Row],[yearID]]&gt;=1903</f>
        <v>1</v>
      </c>
      <c r="D1058" t="s">
        <v>157</v>
      </c>
      <c r="E1058" t="s">
        <v>262</v>
      </c>
      <c r="F1058" t="s">
        <v>260</v>
      </c>
      <c r="G1058" s="5" t="str">
        <f>VLOOKUP(Teams[[#This Row],[franchID]],TeamsFranchises!$A$2:$D$121,2,FALSE)</f>
        <v>Los Angeles Dodgers</v>
      </c>
      <c r="I1058">
        <v>2</v>
      </c>
      <c r="J1058">
        <v>155</v>
      </c>
      <c r="K1058">
        <v>79</v>
      </c>
      <c r="L1058">
        <v>104</v>
      </c>
      <c r="M1058">
        <v>50</v>
      </c>
      <c r="P1058" t="s">
        <v>51</v>
      </c>
      <c r="Q1058" s="5">
        <f>IF(Teams[[#This Row],[LgWin]]="Y", 1,
IF(Teams[[#This Row],[LgWin]] = "N", 0, " "))</f>
        <v>0</v>
      </c>
      <c r="R1058" t="s">
        <v>51</v>
      </c>
      <c r="S1058" s="5">
        <f>IF(Teams[[#This Row],[WSWin]]="Y", 1,
IF(Teams[[#This Row],[WSWin]] = "N", 0, " "))</f>
        <v>0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3">
      <c r="A1059">
        <v>1942</v>
      </c>
      <c r="B1059" s="5" t="b">
        <f>Teams[[#This Row],[yearID]]&gt;=1973</f>
        <v>0</v>
      </c>
      <c r="C1059" s="5" t="b">
        <f>Teams[[#This Row],[yearID]]&gt;=1903</f>
        <v>1</v>
      </c>
      <c r="D1059" t="s">
        <v>157</v>
      </c>
      <c r="E1059" t="s">
        <v>158</v>
      </c>
      <c r="F1059" t="s">
        <v>159</v>
      </c>
      <c r="G1059" s="5" t="str">
        <f>VLOOKUP(Teams[[#This Row],[franchID]],TeamsFranchises!$A$2:$D$121,2,FALSE)</f>
        <v>Atlanta Braves</v>
      </c>
      <c r="I1059">
        <v>7</v>
      </c>
      <c r="J1059">
        <v>150</v>
      </c>
      <c r="K1059">
        <v>71</v>
      </c>
      <c r="L1059">
        <v>59</v>
      </c>
      <c r="M1059">
        <v>89</v>
      </c>
      <c r="P1059" t="s">
        <v>51</v>
      </c>
      <c r="Q1059" s="5">
        <f>IF(Teams[[#This Row],[LgWin]]="Y", 1,
IF(Teams[[#This Row],[LgWin]] = "N", 0, " "))</f>
        <v>0</v>
      </c>
      <c r="R1059" t="s">
        <v>51</v>
      </c>
      <c r="S1059" s="5">
        <f>IF(Teams[[#This Row],[WSWin]]="Y", 1,
IF(Teams[[#This Row],[WSWin]] = "N", 0, " "))</f>
        <v>0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3">
      <c r="A1060">
        <v>1942</v>
      </c>
      <c r="B1060" s="5" t="b">
        <f>Teams[[#This Row],[yearID]]&gt;=1973</f>
        <v>0</v>
      </c>
      <c r="C1060" s="5" t="b">
        <f>Teams[[#This Row],[yearID]]&gt;=1903</f>
        <v>1</v>
      </c>
      <c r="D1060" t="s">
        <v>410</v>
      </c>
      <c r="E1060" t="s">
        <v>415</v>
      </c>
      <c r="F1060" t="s">
        <v>416</v>
      </c>
      <c r="G1060" s="5" t="str">
        <f>VLOOKUP(Teams[[#This Row],[franchID]],TeamsFranchises!$A$2:$D$121,2,FALSE)</f>
        <v>Chicago White Sox</v>
      </c>
      <c r="I1060">
        <v>6</v>
      </c>
      <c r="J1060">
        <v>148</v>
      </c>
      <c r="K1060">
        <v>70</v>
      </c>
      <c r="L1060">
        <v>66</v>
      </c>
      <c r="M1060">
        <v>82</v>
      </c>
      <c r="P1060" t="s">
        <v>51</v>
      </c>
      <c r="Q1060" s="5">
        <f>IF(Teams[[#This Row],[LgWin]]="Y", 1,
IF(Teams[[#This Row],[LgWin]] = "N", 0, " "))</f>
        <v>0</v>
      </c>
      <c r="R1060" t="s">
        <v>51</v>
      </c>
      <c r="S1060" s="5">
        <f>IF(Teams[[#This Row],[WSWin]]="Y", 1,
IF(Teams[[#This Row],[WSWin]] = "N", 0, " "))</f>
        <v>0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3">
      <c r="A1061">
        <v>1942</v>
      </c>
      <c r="B1061" s="5" t="b">
        <f>Teams[[#This Row],[yearID]]&gt;=1973</f>
        <v>0</v>
      </c>
      <c r="C1061" s="5" t="b">
        <f>Teams[[#This Row],[yearID]]&gt;=1903</f>
        <v>1</v>
      </c>
      <c r="D1061" t="s">
        <v>157</v>
      </c>
      <c r="E1061" t="s">
        <v>161</v>
      </c>
      <c r="F1061" t="s">
        <v>162</v>
      </c>
      <c r="G1061" s="5" t="str">
        <f>VLOOKUP(Teams[[#This Row],[franchID]],TeamsFranchises!$A$2:$D$121,2,FALSE)</f>
        <v>Chicago Cubs</v>
      </c>
      <c r="I1061">
        <v>6</v>
      </c>
      <c r="J1061">
        <v>155</v>
      </c>
      <c r="K1061">
        <v>78</v>
      </c>
      <c r="L1061">
        <v>68</v>
      </c>
      <c r="M1061">
        <v>86</v>
      </c>
      <c r="P1061" t="s">
        <v>51</v>
      </c>
      <c r="Q1061" s="5">
        <f>IF(Teams[[#This Row],[LgWin]]="Y", 1,
IF(Teams[[#This Row],[LgWin]] = "N", 0, " "))</f>
        <v>0</v>
      </c>
      <c r="R1061" t="s">
        <v>51</v>
      </c>
      <c r="S1061" s="5">
        <f>IF(Teams[[#This Row],[WSWin]]="Y", 1,
IF(Teams[[#This Row],[WSWin]] = "N", 0, " "))</f>
        <v>0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3">
      <c r="A1062">
        <v>1942</v>
      </c>
      <c r="B1062" s="5" t="b">
        <f>Teams[[#This Row],[yearID]]&gt;=1973</f>
        <v>0</v>
      </c>
      <c r="C1062" s="5" t="b">
        <f>Teams[[#This Row],[yearID]]&gt;=1903</f>
        <v>1</v>
      </c>
      <c r="D1062" t="s">
        <v>157</v>
      </c>
      <c r="E1062" t="s">
        <v>167</v>
      </c>
      <c r="F1062" t="s">
        <v>167</v>
      </c>
      <c r="G1062" s="5" t="str">
        <f>VLOOKUP(Teams[[#This Row],[franchID]],TeamsFranchises!$A$2:$D$121,2,FALSE)</f>
        <v>Cincinnati Reds</v>
      </c>
      <c r="I1062">
        <v>4</v>
      </c>
      <c r="J1062">
        <v>154</v>
      </c>
      <c r="K1062">
        <v>77</v>
      </c>
      <c r="L1062">
        <v>76</v>
      </c>
      <c r="M1062">
        <v>76</v>
      </c>
      <c r="P1062" t="s">
        <v>51</v>
      </c>
      <c r="Q1062" s="5">
        <f>IF(Teams[[#This Row],[LgWin]]="Y", 1,
IF(Teams[[#This Row],[LgWin]] = "N", 0, " "))</f>
        <v>0</v>
      </c>
      <c r="R1062" t="s">
        <v>51</v>
      </c>
      <c r="S1062" s="5">
        <f>IF(Teams[[#This Row],[WSWin]]="Y", 1,
IF(Teams[[#This Row],[WSWin]] = "N", 0, " "))</f>
        <v>0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3">
      <c r="A1063">
        <v>1942</v>
      </c>
      <c r="B1063" s="5" t="b">
        <f>Teams[[#This Row],[yearID]]&gt;=1973</f>
        <v>0</v>
      </c>
      <c r="C1063" s="5" t="b">
        <f>Teams[[#This Row],[yearID]]&gt;=1903</f>
        <v>1</v>
      </c>
      <c r="D1063" t="s">
        <v>410</v>
      </c>
      <c r="E1063" t="s">
        <v>64</v>
      </c>
      <c r="F1063" t="s">
        <v>64</v>
      </c>
      <c r="G1063" s="5" t="str">
        <f>VLOOKUP(Teams[[#This Row],[franchID]],TeamsFranchises!$A$2:$D$121,2,FALSE)</f>
        <v>Cleveland Indians</v>
      </c>
      <c r="I1063">
        <v>4</v>
      </c>
      <c r="J1063">
        <v>156</v>
      </c>
      <c r="K1063">
        <v>80</v>
      </c>
      <c r="L1063">
        <v>75</v>
      </c>
      <c r="M1063">
        <v>79</v>
      </c>
      <c r="P1063" t="s">
        <v>51</v>
      </c>
      <c r="Q1063" s="5">
        <f>IF(Teams[[#This Row],[LgWin]]="Y", 1,
IF(Teams[[#This Row],[LgWin]] = "N", 0, " "))</f>
        <v>0</v>
      </c>
      <c r="R1063" t="s">
        <v>51</v>
      </c>
      <c r="S1063" s="5">
        <f>IF(Teams[[#This Row],[WSWin]]="Y", 1,
IF(Teams[[#This Row],[WSWin]] = "N", 0, " "))</f>
        <v>0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3">
      <c r="A1064">
        <v>1942</v>
      </c>
      <c r="B1064" s="5" t="b">
        <f>Teams[[#This Row],[yearID]]&gt;=1973</f>
        <v>0</v>
      </c>
      <c r="C1064" s="5" t="b">
        <f>Teams[[#This Row],[yearID]]&gt;=1903</f>
        <v>1</v>
      </c>
      <c r="D1064" t="s">
        <v>410</v>
      </c>
      <c r="E1064" t="s">
        <v>419</v>
      </c>
      <c r="F1064" t="s">
        <v>419</v>
      </c>
      <c r="G1064" s="5" t="str">
        <f>VLOOKUP(Teams[[#This Row],[franchID]],TeamsFranchises!$A$2:$D$121,2,FALSE)</f>
        <v>Detroit Tigers</v>
      </c>
      <c r="I1064">
        <v>5</v>
      </c>
      <c r="J1064">
        <v>156</v>
      </c>
      <c r="K1064">
        <v>77</v>
      </c>
      <c r="L1064">
        <v>73</v>
      </c>
      <c r="M1064">
        <v>81</v>
      </c>
      <c r="P1064" t="s">
        <v>51</v>
      </c>
      <c r="Q1064" s="5">
        <f>IF(Teams[[#This Row],[LgWin]]="Y", 1,
IF(Teams[[#This Row],[LgWin]] = "N", 0, " "))</f>
        <v>0</v>
      </c>
      <c r="R1064" t="s">
        <v>51</v>
      </c>
      <c r="S1064" s="5">
        <f>IF(Teams[[#This Row],[WSWin]]="Y", 1,
IF(Teams[[#This Row],[WSWin]] = "N", 0, " "))</f>
        <v>0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3">
      <c r="A1065">
        <v>1942</v>
      </c>
      <c r="B1065" s="5" t="b">
        <f>Teams[[#This Row],[yearID]]&gt;=1973</f>
        <v>0</v>
      </c>
      <c r="C1065" s="5" t="b">
        <f>Teams[[#This Row],[yearID]]&gt;=1903</f>
        <v>1</v>
      </c>
      <c r="D1065" t="s">
        <v>157</v>
      </c>
      <c r="E1065" t="s">
        <v>242</v>
      </c>
      <c r="F1065" t="s">
        <v>243</v>
      </c>
      <c r="G1065" s="5" t="str">
        <f>VLOOKUP(Teams[[#This Row],[franchID]],TeamsFranchises!$A$2:$D$121,2,FALSE)</f>
        <v>San Francisco Giants</v>
      </c>
      <c r="I1065">
        <v>3</v>
      </c>
      <c r="J1065">
        <v>154</v>
      </c>
      <c r="K1065">
        <v>79</v>
      </c>
      <c r="L1065">
        <v>85</v>
      </c>
      <c r="M1065">
        <v>67</v>
      </c>
      <c r="P1065" t="s">
        <v>51</v>
      </c>
      <c r="Q1065" s="5">
        <f>IF(Teams[[#This Row],[LgWin]]="Y", 1,
IF(Teams[[#This Row],[LgWin]] = "N", 0, " "))</f>
        <v>0</v>
      </c>
      <c r="R1065" t="s">
        <v>51</v>
      </c>
      <c r="S1065" s="5">
        <f>IF(Teams[[#This Row],[WSWin]]="Y", 1,
IF(Teams[[#This Row],[WSWin]] = "N", 0, " "))</f>
        <v>0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3">
      <c r="A1066">
        <v>1942</v>
      </c>
      <c r="B1066" s="5" t="b">
        <f>Teams[[#This Row],[yearID]]&gt;=1973</f>
        <v>0</v>
      </c>
      <c r="C1066" s="5" t="b">
        <f>Teams[[#This Row],[yearID]]&gt;=1903</f>
        <v>1</v>
      </c>
      <c r="D1066" t="s">
        <v>410</v>
      </c>
      <c r="E1066" t="s">
        <v>436</v>
      </c>
      <c r="F1066" t="s">
        <v>412</v>
      </c>
      <c r="G1066" s="5" t="str">
        <f>VLOOKUP(Teams[[#This Row],[franchID]],TeamsFranchises!$A$2:$D$121,2,FALSE)</f>
        <v>New York Yankees</v>
      </c>
      <c r="I1066">
        <v>1</v>
      </c>
      <c r="J1066">
        <v>154</v>
      </c>
      <c r="K1066">
        <v>77</v>
      </c>
      <c r="L1066">
        <v>103</v>
      </c>
      <c r="M1066">
        <v>51</v>
      </c>
      <c r="P1066" t="s">
        <v>76</v>
      </c>
      <c r="Q1066" s="5">
        <f>IF(Teams[[#This Row],[LgWin]]="Y", 1,
IF(Teams[[#This Row],[LgWin]] = "N", 0, " "))</f>
        <v>1</v>
      </c>
      <c r="R1066" t="s">
        <v>51</v>
      </c>
      <c r="S1066" s="5">
        <f>IF(Teams[[#This Row],[WSWin]]="Y", 1,
IF(Teams[[#This Row],[WSWin]] = "N", 0, " "))</f>
        <v>0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3">
      <c r="A1067">
        <v>1942</v>
      </c>
      <c r="B1067" s="5" t="b">
        <f>Teams[[#This Row],[yearID]]&gt;=1973</f>
        <v>0</v>
      </c>
      <c r="C1067" s="5" t="b">
        <f>Teams[[#This Row],[yearID]]&gt;=1903</f>
        <v>1</v>
      </c>
      <c r="D1067" t="s">
        <v>410</v>
      </c>
      <c r="E1067" t="s">
        <v>226</v>
      </c>
      <c r="F1067" t="s">
        <v>423</v>
      </c>
      <c r="G1067" s="5" t="str">
        <f>VLOOKUP(Teams[[#This Row],[franchID]],TeamsFranchises!$A$2:$D$121,2,FALSE)</f>
        <v>Oakland Athletics</v>
      </c>
      <c r="I1067">
        <v>8</v>
      </c>
      <c r="J1067">
        <v>154</v>
      </c>
      <c r="K1067">
        <v>76</v>
      </c>
      <c r="L1067">
        <v>55</v>
      </c>
      <c r="M1067">
        <v>99</v>
      </c>
      <c r="P1067" t="s">
        <v>51</v>
      </c>
      <c r="Q1067" s="5">
        <f>IF(Teams[[#This Row],[LgWin]]="Y", 1,
IF(Teams[[#This Row],[LgWin]] = "N", 0, " "))</f>
        <v>0</v>
      </c>
      <c r="R1067" t="s">
        <v>51</v>
      </c>
      <c r="S1067" s="5">
        <f>IF(Teams[[#This Row],[WSWin]]="Y", 1,
IF(Teams[[#This Row],[WSWin]] = "N", 0, " "))</f>
        <v>0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3">
      <c r="A1068">
        <v>1942</v>
      </c>
      <c r="B1068" s="5" t="b">
        <f>Teams[[#This Row],[yearID]]&gt;=1973</f>
        <v>0</v>
      </c>
      <c r="C1068" s="5" t="b">
        <f>Teams[[#This Row],[yearID]]&gt;=1903</f>
        <v>1</v>
      </c>
      <c r="D1068" t="s">
        <v>157</v>
      </c>
      <c r="E1068" t="s">
        <v>122</v>
      </c>
      <c r="F1068" t="s">
        <v>122</v>
      </c>
      <c r="G1068" s="5" t="str">
        <f>VLOOKUP(Teams[[#This Row],[franchID]],TeamsFranchises!$A$2:$D$121,2,FALSE)</f>
        <v>Philadelphia Phillies</v>
      </c>
      <c r="I1068">
        <v>8</v>
      </c>
      <c r="J1068">
        <v>151</v>
      </c>
      <c r="K1068">
        <v>74</v>
      </c>
      <c r="L1068">
        <v>42</v>
      </c>
      <c r="M1068">
        <v>109</v>
      </c>
      <c r="P1068" t="s">
        <v>51</v>
      </c>
      <c r="Q1068" s="5">
        <f>IF(Teams[[#This Row],[LgWin]]="Y", 1,
IF(Teams[[#This Row],[LgWin]] = "N", 0, " "))</f>
        <v>0</v>
      </c>
      <c r="R1068" t="s">
        <v>51</v>
      </c>
      <c r="S1068" s="5">
        <f>IF(Teams[[#This Row],[WSWin]]="Y", 1,
IF(Teams[[#This Row],[WSWin]] = "N", 0, " "))</f>
        <v>0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3">
      <c r="A1069">
        <v>1942</v>
      </c>
      <c r="B1069" s="5" t="b">
        <f>Teams[[#This Row],[yearID]]&gt;=1973</f>
        <v>0</v>
      </c>
      <c r="C1069" s="5" t="b">
        <f>Teams[[#This Row],[yearID]]&gt;=1903</f>
        <v>1</v>
      </c>
      <c r="D1069" t="s">
        <v>157</v>
      </c>
      <c r="E1069" t="s">
        <v>229</v>
      </c>
      <c r="F1069" t="s">
        <v>229</v>
      </c>
      <c r="G1069" s="5" t="str">
        <f>VLOOKUP(Teams[[#This Row],[franchID]],TeamsFranchises!$A$2:$D$121,2,FALSE)</f>
        <v>Pittsburgh Pirates</v>
      </c>
      <c r="I1069">
        <v>5</v>
      </c>
      <c r="J1069">
        <v>151</v>
      </c>
      <c r="K1069">
        <v>77</v>
      </c>
      <c r="L1069">
        <v>66</v>
      </c>
      <c r="M1069">
        <v>81</v>
      </c>
      <c r="P1069" t="s">
        <v>51</v>
      </c>
      <c r="Q1069" s="5">
        <f>IF(Teams[[#This Row],[LgWin]]="Y", 1,
IF(Teams[[#This Row],[LgWin]] = "N", 0, " "))</f>
        <v>0</v>
      </c>
      <c r="R1069" t="s">
        <v>51</v>
      </c>
      <c r="S1069" s="5">
        <f>IF(Teams[[#This Row],[WSWin]]="Y", 1,
IF(Teams[[#This Row],[WSWin]] = "N", 0, " "))</f>
        <v>0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3">
      <c r="A1070">
        <v>1942</v>
      </c>
      <c r="B1070" s="5" t="b">
        <f>Teams[[#This Row],[yearID]]&gt;=1973</f>
        <v>0</v>
      </c>
      <c r="C1070" s="5" t="b">
        <f>Teams[[#This Row],[yearID]]&gt;=1903</f>
        <v>1</v>
      </c>
      <c r="D1070" t="s">
        <v>410</v>
      </c>
      <c r="E1070" t="s">
        <v>431</v>
      </c>
      <c r="F1070" t="s">
        <v>95</v>
      </c>
      <c r="G1070" s="5" t="str">
        <f>VLOOKUP(Teams[[#This Row],[franchID]],TeamsFranchises!$A$2:$D$121,2,FALSE)</f>
        <v>Baltimore Orioles</v>
      </c>
      <c r="I1070">
        <v>3</v>
      </c>
      <c r="J1070">
        <v>151</v>
      </c>
      <c r="K1070">
        <v>77</v>
      </c>
      <c r="L1070">
        <v>82</v>
      </c>
      <c r="M1070">
        <v>69</v>
      </c>
      <c r="P1070" t="s">
        <v>51</v>
      </c>
      <c r="Q1070" s="5">
        <f>IF(Teams[[#This Row],[LgWin]]="Y", 1,
IF(Teams[[#This Row],[LgWin]] = "N", 0, " "))</f>
        <v>0</v>
      </c>
      <c r="R1070" t="s">
        <v>51</v>
      </c>
      <c r="S1070" s="5">
        <f>IF(Teams[[#This Row],[WSWin]]="Y", 1,
IF(Teams[[#This Row],[WSWin]] = "N", 0, " "))</f>
        <v>0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3">
      <c r="A1071">
        <v>1942</v>
      </c>
      <c r="B1071" s="5" t="b">
        <f>Teams[[#This Row],[yearID]]&gt;=1973</f>
        <v>0</v>
      </c>
      <c r="C1071" s="5" t="b">
        <f>Teams[[#This Row],[yearID]]&gt;=1903</f>
        <v>1</v>
      </c>
      <c r="D1071" t="s">
        <v>157</v>
      </c>
      <c r="E1071" t="s">
        <v>396</v>
      </c>
      <c r="F1071" t="s">
        <v>154</v>
      </c>
      <c r="G1071" s="5" t="str">
        <f>VLOOKUP(Teams[[#This Row],[franchID]],TeamsFranchises!$A$2:$D$121,2,FALSE)</f>
        <v>St. Louis Cardinals</v>
      </c>
      <c r="I1071">
        <v>1</v>
      </c>
      <c r="J1071">
        <v>156</v>
      </c>
      <c r="K1071">
        <v>78</v>
      </c>
      <c r="L1071">
        <v>106</v>
      </c>
      <c r="M1071">
        <v>48</v>
      </c>
      <c r="P1071" t="s">
        <v>76</v>
      </c>
      <c r="Q1071" s="5">
        <f>IF(Teams[[#This Row],[LgWin]]="Y", 1,
IF(Teams[[#This Row],[LgWin]] = "N", 0, " "))</f>
        <v>1</v>
      </c>
      <c r="R1071" t="s">
        <v>76</v>
      </c>
      <c r="S1071" s="5">
        <f>IF(Teams[[#This Row],[WSWin]]="Y", 1,
IF(Teams[[#This Row],[WSWin]] = "N", 0, " "))</f>
        <v>1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3">
      <c r="A1072">
        <v>1942</v>
      </c>
      <c r="B1072" s="5" t="b">
        <f>Teams[[#This Row],[yearID]]&gt;=1973</f>
        <v>0</v>
      </c>
      <c r="C1072" s="5" t="b">
        <f>Teams[[#This Row],[yearID]]&gt;=1903</f>
        <v>1</v>
      </c>
      <c r="D1072" t="s">
        <v>410</v>
      </c>
      <c r="E1072" t="s">
        <v>425</v>
      </c>
      <c r="F1072" t="s">
        <v>426</v>
      </c>
      <c r="G1072" s="5" t="str">
        <f>VLOOKUP(Teams[[#This Row],[franchID]],TeamsFranchises!$A$2:$D$121,2,FALSE)</f>
        <v>Minnesota Twins</v>
      </c>
      <c r="I1072">
        <v>7</v>
      </c>
      <c r="J1072">
        <v>151</v>
      </c>
      <c r="K1072">
        <v>77</v>
      </c>
      <c r="L1072">
        <v>62</v>
      </c>
      <c r="M1072">
        <v>89</v>
      </c>
      <c r="P1072" t="s">
        <v>51</v>
      </c>
      <c r="Q1072" s="5">
        <f>IF(Teams[[#This Row],[LgWin]]="Y", 1,
IF(Teams[[#This Row],[LgWin]] = "N", 0, " "))</f>
        <v>0</v>
      </c>
      <c r="R1072" t="s">
        <v>51</v>
      </c>
      <c r="S1072" s="5">
        <f>IF(Teams[[#This Row],[WSWin]]="Y", 1,
IF(Teams[[#This Row],[WSWin]] = "N", 0, " "))</f>
        <v>0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3">
      <c r="A1073">
        <v>1943</v>
      </c>
      <c r="B1073" s="5" t="b">
        <f>Teams[[#This Row],[yearID]]&gt;=1973</f>
        <v>0</v>
      </c>
      <c r="C1073" s="5" t="b">
        <f>Teams[[#This Row],[yearID]]&gt;=1903</f>
        <v>1</v>
      </c>
      <c r="D1073" t="s">
        <v>410</v>
      </c>
      <c r="E1073" t="s">
        <v>54</v>
      </c>
      <c r="F1073" t="s">
        <v>54</v>
      </c>
      <c r="G1073" s="5" t="str">
        <f>VLOOKUP(Teams[[#This Row],[franchID]],TeamsFranchises!$A$2:$D$121,2,FALSE)</f>
        <v>Boston Red Sox</v>
      </c>
      <c r="I1073">
        <v>7</v>
      </c>
      <c r="J1073">
        <v>155</v>
      </c>
      <c r="K1073">
        <v>77</v>
      </c>
      <c r="L1073">
        <v>68</v>
      </c>
      <c r="M1073">
        <v>84</v>
      </c>
      <c r="P1073" t="s">
        <v>51</v>
      </c>
      <c r="Q1073" s="5">
        <f>IF(Teams[[#This Row],[LgWin]]="Y", 1,
IF(Teams[[#This Row],[LgWin]] = "N", 0, " "))</f>
        <v>0</v>
      </c>
      <c r="R1073" t="s">
        <v>51</v>
      </c>
      <c r="S1073" s="5">
        <f>IF(Teams[[#This Row],[WSWin]]="Y", 1,
IF(Teams[[#This Row],[WSWin]] = "N", 0, " "))</f>
        <v>0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3">
      <c r="A1074">
        <v>1943</v>
      </c>
      <c r="B1074" s="5" t="b">
        <f>Teams[[#This Row],[yearID]]&gt;=1973</f>
        <v>0</v>
      </c>
      <c r="C1074" s="5" t="b">
        <f>Teams[[#This Row],[yearID]]&gt;=1903</f>
        <v>1</v>
      </c>
      <c r="D1074" t="s">
        <v>157</v>
      </c>
      <c r="E1074" t="s">
        <v>262</v>
      </c>
      <c r="F1074" t="s">
        <v>260</v>
      </c>
      <c r="G1074" s="5" t="str">
        <f>VLOOKUP(Teams[[#This Row],[franchID]],TeamsFranchises!$A$2:$D$121,2,FALSE)</f>
        <v>Los Angeles Dodgers</v>
      </c>
      <c r="I1074">
        <v>3</v>
      </c>
      <c r="J1074">
        <v>153</v>
      </c>
      <c r="K1074">
        <v>77</v>
      </c>
      <c r="L1074">
        <v>81</v>
      </c>
      <c r="M1074">
        <v>72</v>
      </c>
      <c r="P1074" t="s">
        <v>51</v>
      </c>
      <c r="Q1074" s="5">
        <f>IF(Teams[[#This Row],[LgWin]]="Y", 1,
IF(Teams[[#This Row],[LgWin]] = "N", 0, " "))</f>
        <v>0</v>
      </c>
      <c r="R1074" t="s">
        <v>51</v>
      </c>
      <c r="S1074" s="5">
        <f>IF(Teams[[#This Row],[WSWin]]="Y", 1,
IF(Teams[[#This Row],[WSWin]] = "N", 0, " "))</f>
        <v>0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3">
      <c r="A1075">
        <v>1943</v>
      </c>
      <c r="B1075" s="5" t="b">
        <f>Teams[[#This Row],[yearID]]&gt;=1973</f>
        <v>0</v>
      </c>
      <c r="C1075" s="5" t="b">
        <f>Teams[[#This Row],[yearID]]&gt;=1903</f>
        <v>1</v>
      </c>
      <c r="D1075" t="s">
        <v>157</v>
      </c>
      <c r="E1075" t="s">
        <v>158</v>
      </c>
      <c r="F1075" t="s">
        <v>159</v>
      </c>
      <c r="G1075" s="5" t="str">
        <f>VLOOKUP(Teams[[#This Row],[franchID]],TeamsFranchises!$A$2:$D$121,2,FALSE)</f>
        <v>Atlanta Braves</v>
      </c>
      <c r="I1075">
        <v>6</v>
      </c>
      <c r="J1075">
        <v>153</v>
      </c>
      <c r="K1075">
        <v>77</v>
      </c>
      <c r="L1075">
        <v>68</v>
      </c>
      <c r="M1075">
        <v>85</v>
      </c>
      <c r="P1075" t="s">
        <v>51</v>
      </c>
      <c r="Q1075" s="5">
        <f>IF(Teams[[#This Row],[LgWin]]="Y", 1,
IF(Teams[[#This Row],[LgWin]] = "N", 0, " "))</f>
        <v>0</v>
      </c>
      <c r="R1075" t="s">
        <v>51</v>
      </c>
      <c r="S1075" s="5">
        <f>IF(Teams[[#This Row],[WSWin]]="Y", 1,
IF(Teams[[#This Row],[WSWin]] = "N", 0, " "))</f>
        <v>0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3">
      <c r="A1076">
        <v>1943</v>
      </c>
      <c r="B1076" s="5" t="b">
        <f>Teams[[#This Row],[yearID]]&gt;=1973</f>
        <v>0</v>
      </c>
      <c r="C1076" s="5" t="b">
        <f>Teams[[#This Row],[yearID]]&gt;=1903</f>
        <v>1</v>
      </c>
      <c r="D1076" t="s">
        <v>410</v>
      </c>
      <c r="E1076" t="s">
        <v>415</v>
      </c>
      <c r="F1076" t="s">
        <v>416</v>
      </c>
      <c r="G1076" s="5" t="str">
        <f>VLOOKUP(Teams[[#This Row],[franchID]],TeamsFranchises!$A$2:$D$121,2,FALSE)</f>
        <v>Chicago White Sox</v>
      </c>
      <c r="I1076">
        <v>4</v>
      </c>
      <c r="J1076">
        <v>155</v>
      </c>
      <c r="K1076">
        <v>76</v>
      </c>
      <c r="L1076">
        <v>82</v>
      </c>
      <c r="M1076">
        <v>72</v>
      </c>
      <c r="P1076" t="s">
        <v>51</v>
      </c>
      <c r="Q1076" s="5">
        <f>IF(Teams[[#This Row],[LgWin]]="Y", 1,
IF(Teams[[#This Row],[LgWin]] = "N", 0, " "))</f>
        <v>0</v>
      </c>
      <c r="R1076" t="s">
        <v>51</v>
      </c>
      <c r="S1076" s="5">
        <f>IF(Teams[[#This Row],[WSWin]]="Y", 1,
IF(Teams[[#This Row],[WSWin]] = "N", 0, " "))</f>
        <v>0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3">
      <c r="A1077">
        <v>1943</v>
      </c>
      <c r="B1077" s="5" t="b">
        <f>Teams[[#This Row],[yearID]]&gt;=1973</f>
        <v>0</v>
      </c>
      <c r="C1077" s="5" t="b">
        <f>Teams[[#This Row],[yearID]]&gt;=1903</f>
        <v>1</v>
      </c>
      <c r="D1077" t="s">
        <v>157</v>
      </c>
      <c r="E1077" t="s">
        <v>161</v>
      </c>
      <c r="F1077" t="s">
        <v>162</v>
      </c>
      <c r="G1077" s="5" t="str">
        <f>VLOOKUP(Teams[[#This Row],[franchID]],TeamsFranchises!$A$2:$D$121,2,FALSE)</f>
        <v>Chicago Cubs</v>
      </c>
      <c r="I1077">
        <v>5</v>
      </c>
      <c r="J1077">
        <v>154</v>
      </c>
      <c r="K1077">
        <v>75</v>
      </c>
      <c r="L1077">
        <v>74</v>
      </c>
      <c r="M1077">
        <v>79</v>
      </c>
      <c r="P1077" t="s">
        <v>51</v>
      </c>
      <c r="Q1077" s="5">
        <f>IF(Teams[[#This Row],[LgWin]]="Y", 1,
IF(Teams[[#This Row],[LgWin]] = "N", 0, " "))</f>
        <v>0</v>
      </c>
      <c r="R1077" t="s">
        <v>51</v>
      </c>
      <c r="S1077" s="5">
        <f>IF(Teams[[#This Row],[WSWin]]="Y", 1,
IF(Teams[[#This Row],[WSWin]] = "N", 0, " "))</f>
        <v>0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3">
      <c r="A1078">
        <v>1943</v>
      </c>
      <c r="B1078" s="5" t="b">
        <f>Teams[[#This Row],[yearID]]&gt;=1973</f>
        <v>0</v>
      </c>
      <c r="C1078" s="5" t="b">
        <f>Teams[[#This Row],[yearID]]&gt;=1903</f>
        <v>1</v>
      </c>
      <c r="D1078" t="s">
        <v>157</v>
      </c>
      <c r="E1078" t="s">
        <v>167</v>
      </c>
      <c r="F1078" t="s">
        <v>167</v>
      </c>
      <c r="G1078" s="5" t="str">
        <f>VLOOKUP(Teams[[#This Row],[franchID]],TeamsFranchises!$A$2:$D$121,2,FALSE)</f>
        <v>Cincinnati Reds</v>
      </c>
      <c r="I1078">
        <v>2</v>
      </c>
      <c r="J1078">
        <v>155</v>
      </c>
      <c r="K1078">
        <v>78</v>
      </c>
      <c r="L1078">
        <v>87</v>
      </c>
      <c r="M1078">
        <v>67</v>
      </c>
      <c r="P1078" t="s">
        <v>51</v>
      </c>
      <c r="Q1078" s="5">
        <f>IF(Teams[[#This Row],[LgWin]]="Y", 1,
IF(Teams[[#This Row],[LgWin]] = "N", 0, " "))</f>
        <v>0</v>
      </c>
      <c r="R1078" t="s">
        <v>51</v>
      </c>
      <c r="S1078" s="5">
        <f>IF(Teams[[#This Row],[WSWin]]="Y", 1,
IF(Teams[[#This Row],[WSWin]] = "N", 0, " "))</f>
        <v>0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3">
      <c r="A1079">
        <v>1943</v>
      </c>
      <c r="B1079" s="5" t="b">
        <f>Teams[[#This Row],[yearID]]&gt;=1973</f>
        <v>0</v>
      </c>
      <c r="C1079" s="5" t="b">
        <f>Teams[[#This Row],[yearID]]&gt;=1903</f>
        <v>1</v>
      </c>
      <c r="D1079" t="s">
        <v>410</v>
      </c>
      <c r="E1079" t="s">
        <v>64</v>
      </c>
      <c r="F1079" t="s">
        <v>64</v>
      </c>
      <c r="G1079" s="5" t="str">
        <f>VLOOKUP(Teams[[#This Row],[franchID]],TeamsFranchises!$A$2:$D$121,2,FALSE)</f>
        <v>Cleveland Indians</v>
      </c>
      <c r="I1079">
        <v>3</v>
      </c>
      <c r="J1079">
        <v>153</v>
      </c>
      <c r="K1079">
        <v>77</v>
      </c>
      <c r="L1079">
        <v>82</v>
      </c>
      <c r="M1079">
        <v>71</v>
      </c>
      <c r="P1079" t="s">
        <v>51</v>
      </c>
      <c r="Q1079" s="5">
        <f>IF(Teams[[#This Row],[LgWin]]="Y", 1,
IF(Teams[[#This Row],[LgWin]] = "N", 0, " "))</f>
        <v>0</v>
      </c>
      <c r="R1079" t="s">
        <v>51</v>
      </c>
      <c r="S1079" s="5">
        <f>IF(Teams[[#This Row],[WSWin]]="Y", 1,
IF(Teams[[#This Row],[WSWin]] = "N", 0, " "))</f>
        <v>0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3">
      <c r="A1080">
        <v>1943</v>
      </c>
      <c r="B1080" s="5" t="b">
        <f>Teams[[#This Row],[yearID]]&gt;=1973</f>
        <v>0</v>
      </c>
      <c r="C1080" s="5" t="b">
        <f>Teams[[#This Row],[yearID]]&gt;=1903</f>
        <v>1</v>
      </c>
      <c r="D1080" t="s">
        <v>410</v>
      </c>
      <c r="E1080" t="s">
        <v>419</v>
      </c>
      <c r="F1080" t="s">
        <v>419</v>
      </c>
      <c r="G1080" s="5" t="str">
        <f>VLOOKUP(Teams[[#This Row],[franchID]],TeamsFranchises!$A$2:$D$121,2,FALSE)</f>
        <v>Detroit Tigers</v>
      </c>
      <c r="I1080">
        <v>5</v>
      </c>
      <c r="J1080">
        <v>155</v>
      </c>
      <c r="K1080">
        <v>78</v>
      </c>
      <c r="L1080">
        <v>78</v>
      </c>
      <c r="M1080">
        <v>76</v>
      </c>
      <c r="P1080" t="s">
        <v>51</v>
      </c>
      <c r="Q1080" s="5">
        <f>IF(Teams[[#This Row],[LgWin]]="Y", 1,
IF(Teams[[#This Row],[LgWin]] = "N", 0, " "))</f>
        <v>0</v>
      </c>
      <c r="R1080" t="s">
        <v>51</v>
      </c>
      <c r="S1080" s="5">
        <f>IF(Teams[[#This Row],[WSWin]]="Y", 1,
IF(Teams[[#This Row],[WSWin]] = "N", 0, " "))</f>
        <v>0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3">
      <c r="A1081">
        <v>1943</v>
      </c>
      <c r="B1081" s="5" t="b">
        <f>Teams[[#This Row],[yearID]]&gt;=1973</f>
        <v>0</v>
      </c>
      <c r="C1081" s="5" t="b">
        <f>Teams[[#This Row],[yearID]]&gt;=1903</f>
        <v>1</v>
      </c>
      <c r="D1081" t="s">
        <v>157</v>
      </c>
      <c r="E1081" t="s">
        <v>242</v>
      </c>
      <c r="F1081" t="s">
        <v>243</v>
      </c>
      <c r="G1081" s="5" t="str">
        <f>VLOOKUP(Teams[[#This Row],[franchID]],TeamsFranchises!$A$2:$D$121,2,FALSE)</f>
        <v>San Francisco Giants</v>
      </c>
      <c r="I1081">
        <v>8</v>
      </c>
      <c r="J1081">
        <v>156</v>
      </c>
      <c r="K1081">
        <v>77</v>
      </c>
      <c r="L1081">
        <v>55</v>
      </c>
      <c r="M1081">
        <v>98</v>
      </c>
      <c r="P1081" t="s">
        <v>51</v>
      </c>
      <c r="Q1081" s="5">
        <f>IF(Teams[[#This Row],[LgWin]]="Y", 1,
IF(Teams[[#This Row],[LgWin]] = "N", 0, " "))</f>
        <v>0</v>
      </c>
      <c r="R1081" t="s">
        <v>51</v>
      </c>
      <c r="S1081" s="5">
        <f>IF(Teams[[#This Row],[WSWin]]="Y", 1,
IF(Teams[[#This Row],[WSWin]] = "N", 0, " "))</f>
        <v>0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3">
      <c r="A1082">
        <v>1943</v>
      </c>
      <c r="B1082" s="5" t="b">
        <f>Teams[[#This Row],[yearID]]&gt;=1973</f>
        <v>0</v>
      </c>
      <c r="C1082" s="5" t="b">
        <f>Teams[[#This Row],[yearID]]&gt;=1903</f>
        <v>1</v>
      </c>
      <c r="D1082" t="s">
        <v>410</v>
      </c>
      <c r="E1082" t="s">
        <v>436</v>
      </c>
      <c r="F1082" t="s">
        <v>412</v>
      </c>
      <c r="G1082" s="5" t="str">
        <f>VLOOKUP(Teams[[#This Row],[franchID]],TeamsFranchises!$A$2:$D$121,2,FALSE)</f>
        <v>New York Yankees</v>
      </c>
      <c r="I1082">
        <v>1</v>
      </c>
      <c r="J1082">
        <v>155</v>
      </c>
      <c r="K1082">
        <v>77</v>
      </c>
      <c r="L1082">
        <v>98</v>
      </c>
      <c r="M1082">
        <v>56</v>
      </c>
      <c r="P1082" t="s">
        <v>76</v>
      </c>
      <c r="Q1082" s="5">
        <f>IF(Teams[[#This Row],[LgWin]]="Y", 1,
IF(Teams[[#This Row],[LgWin]] = "N", 0, " "))</f>
        <v>1</v>
      </c>
      <c r="R1082" t="s">
        <v>76</v>
      </c>
      <c r="S1082" s="5">
        <f>IF(Teams[[#This Row],[WSWin]]="Y", 1,
IF(Teams[[#This Row],[WSWin]] = "N", 0, " "))</f>
        <v>1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3">
      <c r="A1083">
        <v>1943</v>
      </c>
      <c r="B1083" s="5" t="b">
        <f>Teams[[#This Row],[yearID]]&gt;=1973</f>
        <v>0</v>
      </c>
      <c r="C1083" s="5" t="b">
        <f>Teams[[#This Row],[yearID]]&gt;=1903</f>
        <v>1</v>
      </c>
      <c r="D1083" t="s">
        <v>410</v>
      </c>
      <c r="E1083" t="s">
        <v>226</v>
      </c>
      <c r="F1083" t="s">
        <v>423</v>
      </c>
      <c r="G1083" s="5" t="str">
        <f>VLOOKUP(Teams[[#This Row],[franchID]],TeamsFranchises!$A$2:$D$121,2,FALSE)</f>
        <v>Oakland Athletics</v>
      </c>
      <c r="I1083">
        <v>8</v>
      </c>
      <c r="J1083">
        <v>155</v>
      </c>
      <c r="K1083">
        <v>79</v>
      </c>
      <c r="L1083">
        <v>49</v>
      </c>
      <c r="M1083">
        <v>105</v>
      </c>
      <c r="P1083" t="s">
        <v>51</v>
      </c>
      <c r="Q1083" s="5">
        <f>IF(Teams[[#This Row],[LgWin]]="Y", 1,
IF(Teams[[#This Row],[LgWin]] = "N", 0, " "))</f>
        <v>0</v>
      </c>
      <c r="R1083" t="s">
        <v>51</v>
      </c>
      <c r="S1083" s="5">
        <f>IF(Teams[[#This Row],[WSWin]]="Y", 1,
IF(Teams[[#This Row],[WSWin]] = "N", 0, " "))</f>
        <v>0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3">
      <c r="A1084">
        <v>1943</v>
      </c>
      <c r="B1084" s="5" t="b">
        <f>Teams[[#This Row],[yearID]]&gt;=1973</f>
        <v>0</v>
      </c>
      <c r="C1084" s="5" t="b">
        <f>Teams[[#This Row],[yearID]]&gt;=1903</f>
        <v>1</v>
      </c>
      <c r="D1084" t="s">
        <v>157</v>
      </c>
      <c r="E1084" t="s">
        <v>122</v>
      </c>
      <c r="F1084" t="s">
        <v>122</v>
      </c>
      <c r="G1084" s="5" t="str">
        <f>VLOOKUP(Teams[[#This Row],[franchID]],TeamsFranchises!$A$2:$D$121,2,FALSE)</f>
        <v>Philadelphia Phillies</v>
      </c>
      <c r="I1084">
        <v>7</v>
      </c>
      <c r="J1084">
        <v>157</v>
      </c>
      <c r="K1084">
        <v>78</v>
      </c>
      <c r="L1084">
        <v>64</v>
      </c>
      <c r="M1084">
        <v>90</v>
      </c>
      <c r="P1084" t="s">
        <v>51</v>
      </c>
      <c r="Q1084" s="5">
        <f>IF(Teams[[#This Row],[LgWin]]="Y", 1,
IF(Teams[[#This Row],[LgWin]] = "N", 0, " "))</f>
        <v>0</v>
      </c>
      <c r="R1084" t="s">
        <v>51</v>
      </c>
      <c r="S1084" s="5">
        <f>IF(Teams[[#This Row],[WSWin]]="Y", 1,
IF(Teams[[#This Row],[WSWin]] = "N", 0, " "))</f>
        <v>0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3">
      <c r="A1085">
        <v>1943</v>
      </c>
      <c r="B1085" s="5" t="b">
        <f>Teams[[#This Row],[yearID]]&gt;=1973</f>
        <v>0</v>
      </c>
      <c r="C1085" s="5" t="b">
        <f>Teams[[#This Row],[yearID]]&gt;=1903</f>
        <v>1</v>
      </c>
      <c r="D1085" t="s">
        <v>157</v>
      </c>
      <c r="E1085" t="s">
        <v>229</v>
      </c>
      <c r="F1085" t="s">
        <v>229</v>
      </c>
      <c r="G1085" s="5" t="str">
        <f>VLOOKUP(Teams[[#This Row],[franchID]],TeamsFranchises!$A$2:$D$121,2,FALSE)</f>
        <v>Pittsburgh Pirates</v>
      </c>
      <c r="I1085">
        <v>4</v>
      </c>
      <c r="J1085">
        <v>157</v>
      </c>
      <c r="K1085">
        <v>78</v>
      </c>
      <c r="L1085">
        <v>80</v>
      </c>
      <c r="M1085">
        <v>74</v>
      </c>
      <c r="P1085" t="s">
        <v>51</v>
      </c>
      <c r="Q1085" s="5">
        <f>IF(Teams[[#This Row],[LgWin]]="Y", 1,
IF(Teams[[#This Row],[LgWin]] = "N", 0, " "))</f>
        <v>0</v>
      </c>
      <c r="R1085" t="s">
        <v>51</v>
      </c>
      <c r="S1085" s="5">
        <f>IF(Teams[[#This Row],[WSWin]]="Y", 1,
IF(Teams[[#This Row],[WSWin]] = "N", 0, " "))</f>
        <v>0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3">
      <c r="A1086">
        <v>1943</v>
      </c>
      <c r="B1086" s="5" t="b">
        <f>Teams[[#This Row],[yearID]]&gt;=1973</f>
        <v>0</v>
      </c>
      <c r="C1086" s="5" t="b">
        <f>Teams[[#This Row],[yearID]]&gt;=1903</f>
        <v>1</v>
      </c>
      <c r="D1086" t="s">
        <v>410</v>
      </c>
      <c r="E1086" t="s">
        <v>431</v>
      </c>
      <c r="F1086" t="s">
        <v>95</v>
      </c>
      <c r="G1086" s="5" t="str">
        <f>VLOOKUP(Teams[[#This Row],[franchID]],TeamsFranchises!$A$2:$D$121,2,FALSE)</f>
        <v>Baltimore Orioles</v>
      </c>
      <c r="I1086">
        <v>6</v>
      </c>
      <c r="J1086">
        <v>153</v>
      </c>
      <c r="K1086">
        <v>77</v>
      </c>
      <c r="L1086">
        <v>72</v>
      </c>
      <c r="M1086">
        <v>80</v>
      </c>
      <c r="P1086" t="s">
        <v>51</v>
      </c>
      <c r="Q1086" s="5">
        <f>IF(Teams[[#This Row],[LgWin]]="Y", 1,
IF(Teams[[#This Row],[LgWin]] = "N", 0, " "))</f>
        <v>0</v>
      </c>
      <c r="R1086" t="s">
        <v>51</v>
      </c>
      <c r="S1086" s="5">
        <f>IF(Teams[[#This Row],[WSWin]]="Y", 1,
IF(Teams[[#This Row],[WSWin]] = "N", 0, " "))</f>
        <v>0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3">
      <c r="A1087">
        <v>1943</v>
      </c>
      <c r="B1087" s="5" t="b">
        <f>Teams[[#This Row],[yearID]]&gt;=1973</f>
        <v>0</v>
      </c>
      <c r="C1087" s="5" t="b">
        <f>Teams[[#This Row],[yearID]]&gt;=1903</f>
        <v>1</v>
      </c>
      <c r="D1087" t="s">
        <v>157</v>
      </c>
      <c r="E1087" t="s">
        <v>396</v>
      </c>
      <c r="F1087" t="s">
        <v>154</v>
      </c>
      <c r="G1087" s="5" t="str">
        <f>VLOOKUP(Teams[[#This Row],[franchID]],TeamsFranchises!$A$2:$D$121,2,FALSE)</f>
        <v>St. Louis Cardinals</v>
      </c>
      <c r="I1087">
        <v>1</v>
      </c>
      <c r="J1087">
        <v>157</v>
      </c>
      <c r="K1087">
        <v>81</v>
      </c>
      <c r="L1087">
        <v>105</v>
      </c>
      <c r="M1087">
        <v>49</v>
      </c>
      <c r="P1087" t="s">
        <v>76</v>
      </c>
      <c r="Q1087" s="5">
        <f>IF(Teams[[#This Row],[LgWin]]="Y", 1,
IF(Teams[[#This Row],[LgWin]] = "N", 0, " "))</f>
        <v>1</v>
      </c>
      <c r="R1087" t="s">
        <v>51</v>
      </c>
      <c r="S1087" s="5">
        <f>IF(Teams[[#This Row],[WSWin]]="Y", 1,
IF(Teams[[#This Row],[WSWin]] = "N", 0, " "))</f>
        <v>0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3">
      <c r="A1088">
        <v>1943</v>
      </c>
      <c r="B1088" s="5" t="b">
        <f>Teams[[#This Row],[yearID]]&gt;=1973</f>
        <v>0</v>
      </c>
      <c r="C1088" s="5" t="b">
        <f>Teams[[#This Row],[yearID]]&gt;=1903</f>
        <v>1</v>
      </c>
      <c r="D1088" t="s">
        <v>410</v>
      </c>
      <c r="E1088" t="s">
        <v>425</v>
      </c>
      <c r="F1088" t="s">
        <v>426</v>
      </c>
      <c r="G1088" s="5" t="str">
        <f>VLOOKUP(Teams[[#This Row],[franchID]],TeamsFranchises!$A$2:$D$121,2,FALSE)</f>
        <v>Minnesota Twins</v>
      </c>
      <c r="I1088">
        <v>2</v>
      </c>
      <c r="J1088">
        <v>153</v>
      </c>
      <c r="K1088">
        <v>76</v>
      </c>
      <c r="L1088">
        <v>84</v>
      </c>
      <c r="M1088">
        <v>69</v>
      </c>
      <c r="P1088" t="s">
        <v>51</v>
      </c>
      <c r="Q1088" s="5">
        <f>IF(Teams[[#This Row],[LgWin]]="Y", 1,
IF(Teams[[#This Row],[LgWin]] = "N", 0, " "))</f>
        <v>0</v>
      </c>
      <c r="R1088" t="s">
        <v>51</v>
      </c>
      <c r="S1088" s="5">
        <f>IF(Teams[[#This Row],[WSWin]]="Y", 1,
IF(Teams[[#This Row],[WSWin]] = "N", 0, " "))</f>
        <v>0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3">
      <c r="A1089">
        <v>1944</v>
      </c>
      <c r="B1089" s="5" t="b">
        <f>Teams[[#This Row],[yearID]]&gt;=1973</f>
        <v>0</v>
      </c>
      <c r="C1089" s="5" t="b">
        <f>Teams[[#This Row],[yearID]]&gt;=1903</f>
        <v>1</v>
      </c>
      <c r="D1089" t="s">
        <v>410</v>
      </c>
      <c r="E1089" t="s">
        <v>54</v>
      </c>
      <c r="F1089" t="s">
        <v>54</v>
      </c>
      <c r="G1089" s="5" t="str">
        <f>VLOOKUP(Teams[[#This Row],[franchID]],TeamsFranchises!$A$2:$D$121,2,FALSE)</f>
        <v>Boston Red Sox</v>
      </c>
      <c r="I1089">
        <v>4</v>
      </c>
      <c r="J1089">
        <v>156</v>
      </c>
      <c r="K1089">
        <v>78</v>
      </c>
      <c r="L1089">
        <v>77</v>
      </c>
      <c r="M1089">
        <v>77</v>
      </c>
      <c r="P1089" t="s">
        <v>51</v>
      </c>
      <c r="Q1089" s="5">
        <f>IF(Teams[[#This Row],[LgWin]]="Y", 1,
IF(Teams[[#This Row],[LgWin]] = "N", 0, " "))</f>
        <v>0</v>
      </c>
      <c r="R1089" t="s">
        <v>51</v>
      </c>
      <c r="S1089" s="5">
        <f>IF(Teams[[#This Row],[WSWin]]="Y", 1,
IF(Teams[[#This Row],[WSWin]] = "N", 0, " "))</f>
        <v>0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3">
      <c r="A1090">
        <v>1944</v>
      </c>
      <c r="B1090" s="5" t="b">
        <f>Teams[[#This Row],[yearID]]&gt;=1973</f>
        <v>0</v>
      </c>
      <c r="C1090" s="5" t="b">
        <f>Teams[[#This Row],[yearID]]&gt;=1903</f>
        <v>1</v>
      </c>
      <c r="D1090" t="s">
        <v>157</v>
      </c>
      <c r="E1090" t="s">
        <v>262</v>
      </c>
      <c r="F1090" t="s">
        <v>260</v>
      </c>
      <c r="G1090" s="5" t="str">
        <f>VLOOKUP(Teams[[#This Row],[franchID]],TeamsFranchises!$A$2:$D$121,2,FALSE)</f>
        <v>Los Angeles Dodgers</v>
      </c>
      <c r="I1090">
        <v>7</v>
      </c>
      <c r="J1090">
        <v>155</v>
      </c>
      <c r="K1090">
        <v>77</v>
      </c>
      <c r="L1090">
        <v>63</v>
      </c>
      <c r="M1090">
        <v>91</v>
      </c>
      <c r="P1090" t="s">
        <v>51</v>
      </c>
      <c r="Q1090" s="5">
        <f>IF(Teams[[#This Row],[LgWin]]="Y", 1,
IF(Teams[[#This Row],[LgWin]] = "N", 0, " "))</f>
        <v>0</v>
      </c>
      <c r="R1090" t="s">
        <v>51</v>
      </c>
      <c r="S1090" s="5">
        <f>IF(Teams[[#This Row],[WSWin]]="Y", 1,
IF(Teams[[#This Row],[WSWin]] = "N", 0, " "))</f>
        <v>0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3">
      <c r="A1091">
        <v>1944</v>
      </c>
      <c r="B1091" s="5" t="b">
        <f>Teams[[#This Row],[yearID]]&gt;=1973</f>
        <v>0</v>
      </c>
      <c r="C1091" s="5" t="b">
        <f>Teams[[#This Row],[yearID]]&gt;=1903</f>
        <v>1</v>
      </c>
      <c r="D1091" t="s">
        <v>157</v>
      </c>
      <c r="E1091" t="s">
        <v>158</v>
      </c>
      <c r="F1091" t="s">
        <v>159</v>
      </c>
      <c r="G1091" s="5" t="str">
        <f>VLOOKUP(Teams[[#This Row],[franchID]],TeamsFranchises!$A$2:$D$121,2,FALSE)</f>
        <v>Atlanta Braves</v>
      </c>
      <c r="I1091">
        <v>6</v>
      </c>
      <c r="J1091">
        <v>155</v>
      </c>
      <c r="K1091">
        <v>78</v>
      </c>
      <c r="L1091">
        <v>65</v>
      </c>
      <c r="M1091">
        <v>89</v>
      </c>
      <c r="P1091" t="s">
        <v>51</v>
      </c>
      <c r="Q1091" s="5">
        <f>IF(Teams[[#This Row],[LgWin]]="Y", 1,
IF(Teams[[#This Row],[LgWin]] = "N", 0, " "))</f>
        <v>0</v>
      </c>
      <c r="R1091" t="s">
        <v>51</v>
      </c>
      <c r="S1091" s="5">
        <f>IF(Teams[[#This Row],[WSWin]]="Y", 1,
IF(Teams[[#This Row],[WSWin]] = "N", 0, " "))</f>
        <v>0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3">
      <c r="A1092">
        <v>1944</v>
      </c>
      <c r="B1092" s="5" t="b">
        <f>Teams[[#This Row],[yearID]]&gt;=1973</f>
        <v>0</v>
      </c>
      <c r="C1092" s="5" t="b">
        <f>Teams[[#This Row],[yearID]]&gt;=1903</f>
        <v>1</v>
      </c>
      <c r="D1092" t="s">
        <v>410</v>
      </c>
      <c r="E1092" t="s">
        <v>415</v>
      </c>
      <c r="F1092" t="s">
        <v>416</v>
      </c>
      <c r="G1092" s="5" t="str">
        <f>VLOOKUP(Teams[[#This Row],[franchID]],TeamsFranchises!$A$2:$D$121,2,FALSE)</f>
        <v>Chicago White Sox</v>
      </c>
      <c r="I1092">
        <v>7</v>
      </c>
      <c r="J1092">
        <v>154</v>
      </c>
      <c r="K1092">
        <v>77</v>
      </c>
      <c r="L1092">
        <v>71</v>
      </c>
      <c r="M1092">
        <v>83</v>
      </c>
      <c r="P1092" t="s">
        <v>51</v>
      </c>
      <c r="Q1092" s="5">
        <f>IF(Teams[[#This Row],[LgWin]]="Y", 1,
IF(Teams[[#This Row],[LgWin]] = "N", 0, " "))</f>
        <v>0</v>
      </c>
      <c r="R1092" t="s">
        <v>51</v>
      </c>
      <c r="S1092" s="5">
        <f>IF(Teams[[#This Row],[WSWin]]="Y", 1,
IF(Teams[[#This Row],[WSWin]] = "N", 0, " "))</f>
        <v>0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3">
      <c r="A1093">
        <v>1944</v>
      </c>
      <c r="B1093" s="5" t="b">
        <f>Teams[[#This Row],[yearID]]&gt;=1973</f>
        <v>0</v>
      </c>
      <c r="C1093" s="5" t="b">
        <f>Teams[[#This Row],[yearID]]&gt;=1903</f>
        <v>1</v>
      </c>
      <c r="D1093" t="s">
        <v>157</v>
      </c>
      <c r="E1093" t="s">
        <v>161</v>
      </c>
      <c r="F1093" t="s">
        <v>162</v>
      </c>
      <c r="G1093" s="5" t="str">
        <f>VLOOKUP(Teams[[#This Row],[franchID]],TeamsFranchises!$A$2:$D$121,2,FALSE)</f>
        <v>Chicago Cubs</v>
      </c>
      <c r="I1093">
        <v>4</v>
      </c>
      <c r="J1093">
        <v>157</v>
      </c>
      <c r="K1093">
        <v>78</v>
      </c>
      <c r="L1093">
        <v>75</v>
      </c>
      <c r="M1093">
        <v>79</v>
      </c>
      <c r="P1093" t="s">
        <v>51</v>
      </c>
      <c r="Q1093" s="5">
        <f>IF(Teams[[#This Row],[LgWin]]="Y", 1,
IF(Teams[[#This Row],[LgWin]] = "N", 0, " "))</f>
        <v>0</v>
      </c>
      <c r="R1093" t="s">
        <v>51</v>
      </c>
      <c r="S1093" s="5">
        <f>IF(Teams[[#This Row],[WSWin]]="Y", 1,
IF(Teams[[#This Row],[WSWin]] = "N", 0, " "))</f>
        <v>0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3">
      <c r="A1094">
        <v>1944</v>
      </c>
      <c r="B1094" s="5" t="b">
        <f>Teams[[#This Row],[yearID]]&gt;=1973</f>
        <v>0</v>
      </c>
      <c r="C1094" s="5" t="b">
        <f>Teams[[#This Row],[yearID]]&gt;=1903</f>
        <v>1</v>
      </c>
      <c r="D1094" t="s">
        <v>157</v>
      </c>
      <c r="E1094" t="s">
        <v>167</v>
      </c>
      <c r="F1094" t="s">
        <v>167</v>
      </c>
      <c r="G1094" s="5" t="str">
        <f>VLOOKUP(Teams[[#This Row],[franchID]],TeamsFranchises!$A$2:$D$121,2,FALSE)</f>
        <v>Cincinnati Reds</v>
      </c>
      <c r="I1094">
        <v>3</v>
      </c>
      <c r="J1094">
        <v>155</v>
      </c>
      <c r="K1094">
        <v>78</v>
      </c>
      <c r="L1094">
        <v>89</v>
      </c>
      <c r="M1094">
        <v>65</v>
      </c>
      <c r="P1094" t="s">
        <v>51</v>
      </c>
      <c r="Q1094" s="5">
        <f>IF(Teams[[#This Row],[LgWin]]="Y", 1,
IF(Teams[[#This Row],[LgWin]] = "N", 0, " "))</f>
        <v>0</v>
      </c>
      <c r="R1094" t="s">
        <v>51</v>
      </c>
      <c r="S1094" s="5">
        <f>IF(Teams[[#This Row],[WSWin]]="Y", 1,
IF(Teams[[#This Row],[WSWin]] = "N", 0, " "))</f>
        <v>0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3">
      <c r="A1095">
        <v>1944</v>
      </c>
      <c r="B1095" s="5" t="b">
        <f>Teams[[#This Row],[yearID]]&gt;=1973</f>
        <v>0</v>
      </c>
      <c r="C1095" s="5" t="b">
        <f>Teams[[#This Row],[yearID]]&gt;=1903</f>
        <v>1</v>
      </c>
      <c r="D1095" t="s">
        <v>410</v>
      </c>
      <c r="E1095" t="s">
        <v>64</v>
      </c>
      <c r="F1095" t="s">
        <v>64</v>
      </c>
      <c r="G1095" s="5" t="str">
        <f>VLOOKUP(Teams[[#This Row],[franchID]],TeamsFranchises!$A$2:$D$121,2,FALSE)</f>
        <v>Cleveland Indians</v>
      </c>
      <c r="I1095">
        <v>5</v>
      </c>
      <c r="J1095">
        <v>155</v>
      </c>
      <c r="K1095">
        <v>78</v>
      </c>
      <c r="L1095">
        <v>72</v>
      </c>
      <c r="M1095">
        <v>82</v>
      </c>
      <c r="P1095" t="s">
        <v>51</v>
      </c>
      <c r="Q1095" s="5">
        <f>IF(Teams[[#This Row],[LgWin]]="Y", 1,
IF(Teams[[#This Row],[LgWin]] = "N", 0, " "))</f>
        <v>0</v>
      </c>
      <c r="R1095" t="s">
        <v>51</v>
      </c>
      <c r="S1095" s="5">
        <f>IF(Teams[[#This Row],[WSWin]]="Y", 1,
IF(Teams[[#This Row],[WSWin]] = "N", 0, " "))</f>
        <v>0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3">
      <c r="A1096">
        <v>1944</v>
      </c>
      <c r="B1096" s="5" t="b">
        <f>Teams[[#This Row],[yearID]]&gt;=1973</f>
        <v>0</v>
      </c>
      <c r="C1096" s="5" t="b">
        <f>Teams[[#This Row],[yearID]]&gt;=1903</f>
        <v>1</v>
      </c>
      <c r="D1096" t="s">
        <v>410</v>
      </c>
      <c r="E1096" t="s">
        <v>419</v>
      </c>
      <c r="F1096" t="s">
        <v>419</v>
      </c>
      <c r="G1096" s="5" t="str">
        <f>VLOOKUP(Teams[[#This Row],[franchID]],TeamsFranchises!$A$2:$D$121,2,FALSE)</f>
        <v>Detroit Tigers</v>
      </c>
      <c r="I1096">
        <v>2</v>
      </c>
      <c r="J1096">
        <v>156</v>
      </c>
      <c r="K1096">
        <v>78</v>
      </c>
      <c r="L1096">
        <v>88</v>
      </c>
      <c r="M1096">
        <v>66</v>
      </c>
      <c r="P1096" t="s">
        <v>51</v>
      </c>
      <c r="Q1096" s="5">
        <f>IF(Teams[[#This Row],[LgWin]]="Y", 1,
IF(Teams[[#This Row],[LgWin]] = "N", 0, " "))</f>
        <v>0</v>
      </c>
      <c r="R1096" t="s">
        <v>51</v>
      </c>
      <c r="S1096" s="5">
        <f>IF(Teams[[#This Row],[WSWin]]="Y", 1,
IF(Teams[[#This Row],[WSWin]] = "N", 0, " "))</f>
        <v>0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3">
      <c r="A1097">
        <v>1944</v>
      </c>
      <c r="B1097" s="5" t="b">
        <f>Teams[[#This Row],[yearID]]&gt;=1973</f>
        <v>0</v>
      </c>
      <c r="C1097" s="5" t="b">
        <f>Teams[[#This Row],[yearID]]&gt;=1903</f>
        <v>1</v>
      </c>
      <c r="D1097" t="s">
        <v>157</v>
      </c>
      <c r="E1097" t="s">
        <v>242</v>
      </c>
      <c r="F1097" t="s">
        <v>243</v>
      </c>
      <c r="G1097" s="5" t="str">
        <f>VLOOKUP(Teams[[#This Row],[franchID]],TeamsFranchises!$A$2:$D$121,2,FALSE)</f>
        <v>San Francisco Giants</v>
      </c>
      <c r="I1097">
        <v>5</v>
      </c>
      <c r="J1097">
        <v>155</v>
      </c>
      <c r="K1097">
        <v>75</v>
      </c>
      <c r="L1097">
        <v>67</v>
      </c>
      <c r="M1097">
        <v>87</v>
      </c>
      <c r="P1097" t="s">
        <v>51</v>
      </c>
      <c r="Q1097" s="5">
        <f>IF(Teams[[#This Row],[LgWin]]="Y", 1,
IF(Teams[[#This Row],[LgWin]] = "N", 0, " "))</f>
        <v>0</v>
      </c>
      <c r="R1097" t="s">
        <v>51</v>
      </c>
      <c r="S1097" s="5">
        <f>IF(Teams[[#This Row],[WSWin]]="Y", 1,
IF(Teams[[#This Row],[WSWin]] = "N", 0, " "))</f>
        <v>0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3">
      <c r="A1098">
        <v>1944</v>
      </c>
      <c r="B1098" s="5" t="b">
        <f>Teams[[#This Row],[yearID]]&gt;=1973</f>
        <v>0</v>
      </c>
      <c r="C1098" s="5" t="b">
        <f>Teams[[#This Row],[yearID]]&gt;=1903</f>
        <v>1</v>
      </c>
      <c r="D1098" t="s">
        <v>410</v>
      </c>
      <c r="E1098" t="s">
        <v>436</v>
      </c>
      <c r="F1098" t="s">
        <v>412</v>
      </c>
      <c r="G1098" s="5" t="str">
        <f>VLOOKUP(Teams[[#This Row],[franchID]],TeamsFranchises!$A$2:$D$121,2,FALSE)</f>
        <v>New York Yankees</v>
      </c>
      <c r="I1098">
        <v>3</v>
      </c>
      <c r="J1098">
        <v>154</v>
      </c>
      <c r="K1098">
        <v>78</v>
      </c>
      <c r="L1098">
        <v>83</v>
      </c>
      <c r="M1098">
        <v>71</v>
      </c>
      <c r="P1098" t="s">
        <v>51</v>
      </c>
      <c r="Q1098" s="5">
        <f>IF(Teams[[#This Row],[LgWin]]="Y", 1,
IF(Teams[[#This Row],[LgWin]] = "N", 0, " "))</f>
        <v>0</v>
      </c>
      <c r="R1098" t="s">
        <v>51</v>
      </c>
      <c r="S1098" s="5">
        <f>IF(Teams[[#This Row],[WSWin]]="Y", 1,
IF(Teams[[#This Row],[WSWin]] = "N", 0, " "))</f>
        <v>0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3">
      <c r="A1099">
        <v>1944</v>
      </c>
      <c r="B1099" s="5" t="b">
        <f>Teams[[#This Row],[yearID]]&gt;=1973</f>
        <v>0</v>
      </c>
      <c r="C1099" s="5" t="b">
        <f>Teams[[#This Row],[yearID]]&gt;=1903</f>
        <v>1</v>
      </c>
      <c r="D1099" t="s">
        <v>410</v>
      </c>
      <c r="E1099" t="s">
        <v>226</v>
      </c>
      <c r="F1099" t="s">
        <v>423</v>
      </c>
      <c r="G1099" s="5" t="str">
        <f>VLOOKUP(Teams[[#This Row],[franchID]],TeamsFranchises!$A$2:$D$121,2,FALSE)</f>
        <v>Oakland Athletics</v>
      </c>
      <c r="I1099">
        <v>5</v>
      </c>
      <c r="J1099">
        <v>155</v>
      </c>
      <c r="K1099">
        <v>76</v>
      </c>
      <c r="L1099">
        <v>72</v>
      </c>
      <c r="M1099">
        <v>82</v>
      </c>
      <c r="P1099" t="s">
        <v>51</v>
      </c>
      <c r="Q1099" s="5">
        <f>IF(Teams[[#This Row],[LgWin]]="Y", 1,
IF(Teams[[#This Row],[LgWin]] = "N", 0, " "))</f>
        <v>0</v>
      </c>
      <c r="R1099" t="s">
        <v>51</v>
      </c>
      <c r="S1099" s="5">
        <f>IF(Teams[[#This Row],[WSWin]]="Y", 1,
IF(Teams[[#This Row],[WSWin]] = "N", 0, " "))</f>
        <v>0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3">
      <c r="A1100">
        <v>1944</v>
      </c>
      <c r="B1100" s="5" t="b">
        <f>Teams[[#This Row],[yearID]]&gt;=1973</f>
        <v>0</v>
      </c>
      <c r="C1100" s="5" t="b">
        <f>Teams[[#This Row],[yearID]]&gt;=1903</f>
        <v>1</v>
      </c>
      <c r="D1100" t="s">
        <v>157</v>
      </c>
      <c r="E1100" t="s">
        <v>122</v>
      </c>
      <c r="F1100" t="s">
        <v>122</v>
      </c>
      <c r="G1100" s="5" t="str">
        <f>VLOOKUP(Teams[[#This Row],[franchID]],TeamsFranchises!$A$2:$D$121,2,FALSE)</f>
        <v>Philadelphia Phillies</v>
      </c>
      <c r="I1100">
        <v>8</v>
      </c>
      <c r="J1100">
        <v>154</v>
      </c>
      <c r="K1100">
        <v>79</v>
      </c>
      <c r="L1100">
        <v>61</v>
      </c>
      <c r="M1100">
        <v>92</v>
      </c>
      <c r="P1100" t="s">
        <v>51</v>
      </c>
      <c r="Q1100" s="5">
        <f>IF(Teams[[#This Row],[LgWin]]="Y", 1,
IF(Teams[[#This Row],[LgWin]] = "N", 0, " "))</f>
        <v>0</v>
      </c>
      <c r="R1100" t="s">
        <v>51</v>
      </c>
      <c r="S1100" s="5">
        <f>IF(Teams[[#This Row],[WSWin]]="Y", 1,
IF(Teams[[#This Row],[WSWin]] = "N", 0, " "))</f>
        <v>0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3">
      <c r="A1101">
        <v>1944</v>
      </c>
      <c r="B1101" s="5" t="b">
        <f>Teams[[#This Row],[yearID]]&gt;=1973</f>
        <v>0</v>
      </c>
      <c r="C1101" s="5" t="b">
        <f>Teams[[#This Row],[yearID]]&gt;=1903</f>
        <v>1</v>
      </c>
      <c r="D1101" t="s">
        <v>157</v>
      </c>
      <c r="E1101" t="s">
        <v>229</v>
      </c>
      <c r="F1101" t="s">
        <v>229</v>
      </c>
      <c r="G1101" s="5" t="str">
        <f>VLOOKUP(Teams[[#This Row],[franchID]],TeamsFranchises!$A$2:$D$121,2,FALSE)</f>
        <v>Pittsburgh Pirates</v>
      </c>
      <c r="I1101">
        <v>2</v>
      </c>
      <c r="J1101">
        <v>158</v>
      </c>
      <c r="K1101">
        <v>81</v>
      </c>
      <c r="L1101">
        <v>90</v>
      </c>
      <c r="M1101">
        <v>63</v>
      </c>
      <c r="P1101" t="s">
        <v>51</v>
      </c>
      <c r="Q1101" s="5">
        <f>IF(Teams[[#This Row],[LgWin]]="Y", 1,
IF(Teams[[#This Row],[LgWin]] = "N", 0, " "))</f>
        <v>0</v>
      </c>
      <c r="R1101" t="s">
        <v>51</v>
      </c>
      <c r="S1101" s="5">
        <f>IF(Teams[[#This Row],[WSWin]]="Y", 1,
IF(Teams[[#This Row],[WSWin]] = "N", 0, " "))</f>
        <v>0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3">
      <c r="A1102">
        <v>1944</v>
      </c>
      <c r="B1102" s="5" t="b">
        <f>Teams[[#This Row],[yearID]]&gt;=1973</f>
        <v>0</v>
      </c>
      <c r="C1102" s="5" t="b">
        <f>Teams[[#This Row],[yearID]]&gt;=1903</f>
        <v>1</v>
      </c>
      <c r="D1102" t="s">
        <v>410</v>
      </c>
      <c r="E1102" t="s">
        <v>431</v>
      </c>
      <c r="F1102" t="s">
        <v>95</v>
      </c>
      <c r="G1102" s="5" t="str">
        <f>VLOOKUP(Teams[[#This Row],[franchID]],TeamsFranchises!$A$2:$D$121,2,FALSE)</f>
        <v>Baltimore Orioles</v>
      </c>
      <c r="I1102">
        <v>1</v>
      </c>
      <c r="J1102">
        <v>154</v>
      </c>
      <c r="K1102">
        <v>77</v>
      </c>
      <c r="L1102">
        <v>89</v>
      </c>
      <c r="M1102">
        <v>65</v>
      </c>
      <c r="P1102" t="s">
        <v>76</v>
      </c>
      <c r="Q1102" s="5">
        <f>IF(Teams[[#This Row],[LgWin]]="Y", 1,
IF(Teams[[#This Row],[LgWin]] = "N", 0, " "))</f>
        <v>1</v>
      </c>
      <c r="R1102" t="s">
        <v>51</v>
      </c>
      <c r="S1102" s="5">
        <f>IF(Teams[[#This Row],[WSWin]]="Y", 1,
IF(Teams[[#This Row],[WSWin]] = "N", 0, " "))</f>
        <v>0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3">
      <c r="A1103">
        <v>1944</v>
      </c>
      <c r="B1103" s="5" t="b">
        <f>Teams[[#This Row],[yearID]]&gt;=1973</f>
        <v>0</v>
      </c>
      <c r="C1103" s="5" t="b">
        <f>Teams[[#This Row],[yearID]]&gt;=1903</f>
        <v>1</v>
      </c>
      <c r="D1103" t="s">
        <v>157</v>
      </c>
      <c r="E1103" t="s">
        <v>396</v>
      </c>
      <c r="F1103" t="s">
        <v>154</v>
      </c>
      <c r="G1103" s="5" t="str">
        <f>VLOOKUP(Teams[[#This Row],[franchID]],TeamsFranchises!$A$2:$D$121,2,FALSE)</f>
        <v>St. Louis Cardinals</v>
      </c>
      <c r="I1103">
        <v>1</v>
      </c>
      <c r="J1103">
        <v>157</v>
      </c>
      <c r="K1103">
        <v>77</v>
      </c>
      <c r="L1103">
        <v>105</v>
      </c>
      <c r="M1103">
        <v>49</v>
      </c>
      <c r="P1103" t="s">
        <v>76</v>
      </c>
      <c r="Q1103" s="5">
        <f>IF(Teams[[#This Row],[LgWin]]="Y", 1,
IF(Teams[[#This Row],[LgWin]] = "N", 0, " "))</f>
        <v>1</v>
      </c>
      <c r="R1103" t="s">
        <v>76</v>
      </c>
      <c r="S1103" s="5">
        <f>IF(Teams[[#This Row],[WSWin]]="Y", 1,
IF(Teams[[#This Row],[WSWin]] = "N", 0, " "))</f>
        <v>1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3">
      <c r="A1104">
        <v>1944</v>
      </c>
      <c r="B1104" s="5" t="b">
        <f>Teams[[#This Row],[yearID]]&gt;=1973</f>
        <v>0</v>
      </c>
      <c r="C1104" s="5" t="b">
        <f>Teams[[#This Row],[yearID]]&gt;=1903</f>
        <v>1</v>
      </c>
      <c r="D1104" t="s">
        <v>410</v>
      </c>
      <c r="E1104" t="s">
        <v>425</v>
      </c>
      <c r="F1104" t="s">
        <v>426</v>
      </c>
      <c r="G1104" s="5" t="str">
        <f>VLOOKUP(Teams[[#This Row],[franchID]],TeamsFranchises!$A$2:$D$121,2,FALSE)</f>
        <v>Minnesota Twins</v>
      </c>
      <c r="I1104">
        <v>8</v>
      </c>
      <c r="J1104">
        <v>154</v>
      </c>
      <c r="K1104">
        <v>77</v>
      </c>
      <c r="L1104">
        <v>64</v>
      </c>
      <c r="M1104">
        <v>90</v>
      </c>
      <c r="P1104" t="s">
        <v>51</v>
      </c>
      <c r="Q1104" s="5">
        <f>IF(Teams[[#This Row],[LgWin]]="Y", 1,
IF(Teams[[#This Row],[LgWin]] = "N", 0, " "))</f>
        <v>0</v>
      </c>
      <c r="R1104" t="s">
        <v>51</v>
      </c>
      <c r="S1104" s="5">
        <f>IF(Teams[[#This Row],[WSWin]]="Y", 1,
IF(Teams[[#This Row],[WSWin]] = "N", 0, " "))</f>
        <v>0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3">
      <c r="A1105">
        <v>1945</v>
      </c>
      <c r="B1105" s="5" t="b">
        <f>Teams[[#This Row],[yearID]]&gt;=1973</f>
        <v>0</v>
      </c>
      <c r="C1105" s="5" t="b">
        <f>Teams[[#This Row],[yearID]]&gt;=1903</f>
        <v>1</v>
      </c>
      <c r="D1105" t="s">
        <v>410</v>
      </c>
      <c r="E1105" t="s">
        <v>54</v>
      </c>
      <c r="F1105" t="s">
        <v>54</v>
      </c>
      <c r="G1105" s="5" t="str">
        <f>VLOOKUP(Teams[[#This Row],[franchID]],TeamsFranchises!$A$2:$D$121,2,FALSE)</f>
        <v>Boston Red Sox</v>
      </c>
      <c r="I1105">
        <v>7</v>
      </c>
      <c r="J1105">
        <v>157</v>
      </c>
      <c r="K1105">
        <v>78</v>
      </c>
      <c r="L1105">
        <v>71</v>
      </c>
      <c r="M1105">
        <v>83</v>
      </c>
      <c r="P1105" t="s">
        <v>51</v>
      </c>
      <c r="Q1105" s="5">
        <f>IF(Teams[[#This Row],[LgWin]]="Y", 1,
IF(Teams[[#This Row],[LgWin]] = "N", 0, " "))</f>
        <v>0</v>
      </c>
      <c r="R1105" t="s">
        <v>51</v>
      </c>
      <c r="S1105" s="5">
        <f>IF(Teams[[#This Row],[WSWin]]="Y", 1,
IF(Teams[[#This Row],[WSWin]] = "N", 0, " "))</f>
        <v>0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3">
      <c r="A1106">
        <v>1945</v>
      </c>
      <c r="B1106" s="5" t="b">
        <f>Teams[[#This Row],[yearID]]&gt;=1973</f>
        <v>0</v>
      </c>
      <c r="C1106" s="5" t="b">
        <f>Teams[[#This Row],[yearID]]&gt;=1903</f>
        <v>1</v>
      </c>
      <c r="D1106" t="s">
        <v>157</v>
      </c>
      <c r="E1106" t="s">
        <v>262</v>
      </c>
      <c r="F1106" t="s">
        <v>260</v>
      </c>
      <c r="G1106" s="5" t="str">
        <f>VLOOKUP(Teams[[#This Row],[franchID]],TeamsFranchises!$A$2:$D$121,2,FALSE)</f>
        <v>Los Angeles Dodgers</v>
      </c>
      <c r="I1106">
        <v>3</v>
      </c>
      <c r="J1106">
        <v>155</v>
      </c>
      <c r="K1106">
        <v>78</v>
      </c>
      <c r="L1106">
        <v>87</v>
      </c>
      <c r="M1106">
        <v>67</v>
      </c>
      <c r="P1106" t="s">
        <v>51</v>
      </c>
      <c r="Q1106" s="5">
        <f>IF(Teams[[#This Row],[LgWin]]="Y", 1,
IF(Teams[[#This Row],[LgWin]] = "N", 0, " "))</f>
        <v>0</v>
      </c>
      <c r="R1106" t="s">
        <v>51</v>
      </c>
      <c r="S1106" s="5">
        <f>IF(Teams[[#This Row],[WSWin]]="Y", 1,
IF(Teams[[#This Row],[WSWin]] = "N", 0, " "))</f>
        <v>0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3">
      <c r="A1107">
        <v>1945</v>
      </c>
      <c r="B1107" s="5" t="b">
        <f>Teams[[#This Row],[yearID]]&gt;=1973</f>
        <v>0</v>
      </c>
      <c r="C1107" s="5" t="b">
        <f>Teams[[#This Row],[yearID]]&gt;=1903</f>
        <v>1</v>
      </c>
      <c r="D1107" t="s">
        <v>157</v>
      </c>
      <c r="E1107" t="s">
        <v>158</v>
      </c>
      <c r="F1107" t="s">
        <v>159</v>
      </c>
      <c r="G1107" s="5" t="str">
        <f>VLOOKUP(Teams[[#This Row],[franchID]],TeamsFranchises!$A$2:$D$121,2,FALSE)</f>
        <v>Atlanta Braves</v>
      </c>
      <c r="I1107">
        <v>6</v>
      </c>
      <c r="J1107">
        <v>154</v>
      </c>
      <c r="K1107">
        <v>75</v>
      </c>
      <c r="L1107">
        <v>67</v>
      </c>
      <c r="M1107">
        <v>85</v>
      </c>
      <c r="P1107" t="s">
        <v>51</v>
      </c>
      <c r="Q1107" s="5">
        <f>IF(Teams[[#This Row],[LgWin]]="Y", 1,
IF(Teams[[#This Row],[LgWin]] = "N", 0, " "))</f>
        <v>0</v>
      </c>
      <c r="R1107" t="s">
        <v>51</v>
      </c>
      <c r="S1107" s="5">
        <f>IF(Teams[[#This Row],[WSWin]]="Y", 1,
IF(Teams[[#This Row],[WSWin]] = "N", 0, " "))</f>
        <v>0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3">
      <c r="A1108">
        <v>1945</v>
      </c>
      <c r="B1108" s="5" t="b">
        <f>Teams[[#This Row],[yearID]]&gt;=1973</f>
        <v>0</v>
      </c>
      <c r="C1108" s="5" t="b">
        <f>Teams[[#This Row],[yearID]]&gt;=1903</f>
        <v>1</v>
      </c>
      <c r="D1108" t="s">
        <v>410</v>
      </c>
      <c r="E1108" t="s">
        <v>415</v>
      </c>
      <c r="F1108" t="s">
        <v>416</v>
      </c>
      <c r="G1108" s="5" t="str">
        <f>VLOOKUP(Teams[[#This Row],[franchID]],TeamsFranchises!$A$2:$D$121,2,FALSE)</f>
        <v>Chicago White Sox</v>
      </c>
      <c r="I1108">
        <v>6</v>
      </c>
      <c r="J1108">
        <v>150</v>
      </c>
      <c r="K1108">
        <v>74</v>
      </c>
      <c r="L1108">
        <v>71</v>
      </c>
      <c r="M1108">
        <v>78</v>
      </c>
      <c r="P1108" t="s">
        <v>51</v>
      </c>
      <c r="Q1108" s="5">
        <f>IF(Teams[[#This Row],[LgWin]]="Y", 1,
IF(Teams[[#This Row],[LgWin]] = "N", 0, " "))</f>
        <v>0</v>
      </c>
      <c r="R1108" t="s">
        <v>51</v>
      </c>
      <c r="S1108" s="5">
        <f>IF(Teams[[#This Row],[WSWin]]="Y", 1,
IF(Teams[[#This Row],[WSWin]] = "N", 0, " "))</f>
        <v>0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3">
      <c r="A1109">
        <v>1945</v>
      </c>
      <c r="B1109" s="5" t="b">
        <f>Teams[[#This Row],[yearID]]&gt;=1973</f>
        <v>0</v>
      </c>
      <c r="C1109" s="5" t="b">
        <f>Teams[[#This Row],[yearID]]&gt;=1903</f>
        <v>1</v>
      </c>
      <c r="D1109" t="s">
        <v>157</v>
      </c>
      <c r="E1109" t="s">
        <v>161</v>
      </c>
      <c r="F1109" t="s">
        <v>162</v>
      </c>
      <c r="G1109" s="5" t="str">
        <f>VLOOKUP(Teams[[#This Row],[franchID]],TeamsFranchises!$A$2:$D$121,2,FALSE)</f>
        <v>Chicago Cubs</v>
      </c>
      <c r="I1109">
        <v>1</v>
      </c>
      <c r="J1109">
        <v>155</v>
      </c>
      <c r="K1109">
        <v>76</v>
      </c>
      <c r="L1109">
        <v>98</v>
      </c>
      <c r="M1109">
        <v>56</v>
      </c>
      <c r="P1109" t="s">
        <v>76</v>
      </c>
      <c r="Q1109" s="5">
        <f>IF(Teams[[#This Row],[LgWin]]="Y", 1,
IF(Teams[[#This Row],[LgWin]] = "N", 0, " "))</f>
        <v>1</v>
      </c>
      <c r="R1109" t="s">
        <v>51</v>
      </c>
      <c r="S1109" s="5">
        <f>IF(Teams[[#This Row],[WSWin]]="Y", 1,
IF(Teams[[#This Row],[WSWin]] = "N", 0, " "))</f>
        <v>0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3">
      <c r="A1110">
        <v>1945</v>
      </c>
      <c r="B1110" s="5" t="b">
        <f>Teams[[#This Row],[yearID]]&gt;=1973</f>
        <v>0</v>
      </c>
      <c r="C1110" s="5" t="b">
        <f>Teams[[#This Row],[yearID]]&gt;=1903</f>
        <v>1</v>
      </c>
      <c r="D1110" t="s">
        <v>157</v>
      </c>
      <c r="E1110" t="s">
        <v>167</v>
      </c>
      <c r="F1110" t="s">
        <v>167</v>
      </c>
      <c r="G1110" s="5" t="str">
        <f>VLOOKUP(Teams[[#This Row],[franchID]],TeamsFranchises!$A$2:$D$121,2,FALSE)</f>
        <v>Cincinnati Reds</v>
      </c>
      <c r="I1110">
        <v>7</v>
      </c>
      <c r="J1110">
        <v>154</v>
      </c>
      <c r="K1110">
        <v>77</v>
      </c>
      <c r="L1110">
        <v>61</v>
      </c>
      <c r="M1110">
        <v>93</v>
      </c>
      <c r="P1110" t="s">
        <v>51</v>
      </c>
      <c r="Q1110" s="5">
        <f>IF(Teams[[#This Row],[LgWin]]="Y", 1,
IF(Teams[[#This Row],[LgWin]] = "N", 0, " "))</f>
        <v>0</v>
      </c>
      <c r="R1110" t="s">
        <v>51</v>
      </c>
      <c r="S1110" s="5">
        <f>IF(Teams[[#This Row],[WSWin]]="Y", 1,
IF(Teams[[#This Row],[WSWin]] = "N", 0, " "))</f>
        <v>0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3">
      <c r="A1111">
        <v>1945</v>
      </c>
      <c r="B1111" s="5" t="b">
        <f>Teams[[#This Row],[yearID]]&gt;=1973</f>
        <v>0</v>
      </c>
      <c r="C1111" s="5" t="b">
        <f>Teams[[#This Row],[yearID]]&gt;=1903</f>
        <v>1</v>
      </c>
      <c r="D1111" t="s">
        <v>410</v>
      </c>
      <c r="E1111" t="s">
        <v>64</v>
      </c>
      <c r="F1111" t="s">
        <v>64</v>
      </c>
      <c r="G1111" s="5" t="str">
        <f>VLOOKUP(Teams[[#This Row],[franchID]],TeamsFranchises!$A$2:$D$121,2,FALSE)</f>
        <v>Cleveland Indians</v>
      </c>
      <c r="I1111">
        <v>5</v>
      </c>
      <c r="J1111">
        <v>147</v>
      </c>
      <c r="K1111">
        <v>77</v>
      </c>
      <c r="L1111">
        <v>73</v>
      </c>
      <c r="M1111">
        <v>72</v>
      </c>
      <c r="P1111" t="s">
        <v>51</v>
      </c>
      <c r="Q1111" s="5">
        <f>IF(Teams[[#This Row],[LgWin]]="Y", 1,
IF(Teams[[#This Row],[LgWin]] = "N", 0, " "))</f>
        <v>0</v>
      </c>
      <c r="R1111" t="s">
        <v>51</v>
      </c>
      <c r="S1111" s="5">
        <f>IF(Teams[[#This Row],[WSWin]]="Y", 1,
IF(Teams[[#This Row],[WSWin]] = "N", 0, " "))</f>
        <v>0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3">
      <c r="A1112">
        <v>1945</v>
      </c>
      <c r="B1112" s="5" t="b">
        <f>Teams[[#This Row],[yearID]]&gt;=1973</f>
        <v>0</v>
      </c>
      <c r="C1112" s="5" t="b">
        <f>Teams[[#This Row],[yearID]]&gt;=1903</f>
        <v>1</v>
      </c>
      <c r="D1112" t="s">
        <v>410</v>
      </c>
      <c r="E1112" t="s">
        <v>419</v>
      </c>
      <c r="F1112" t="s">
        <v>419</v>
      </c>
      <c r="G1112" s="5" t="str">
        <f>VLOOKUP(Teams[[#This Row],[franchID]],TeamsFranchises!$A$2:$D$121,2,FALSE)</f>
        <v>Detroit Tigers</v>
      </c>
      <c r="I1112">
        <v>1</v>
      </c>
      <c r="J1112">
        <v>155</v>
      </c>
      <c r="K1112">
        <v>76</v>
      </c>
      <c r="L1112">
        <v>88</v>
      </c>
      <c r="M1112">
        <v>65</v>
      </c>
      <c r="P1112" t="s">
        <v>76</v>
      </c>
      <c r="Q1112" s="5">
        <f>IF(Teams[[#This Row],[LgWin]]="Y", 1,
IF(Teams[[#This Row],[LgWin]] = "N", 0, " "))</f>
        <v>1</v>
      </c>
      <c r="R1112" t="s">
        <v>76</v>
      </c>
      <c r="S1112" s="5">
        <f>IF(Teams[[#This Row],[WSWin]]="Y", 1,
IF(Teams[[#This Row],[WSWin]] = "N", 0, " "))</f>
        <v>1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3">
      <c r="A1113">
        <v>1945</v>
      </c>
      <c r="B1113" s="5" t="b">
        <f>Teams[[#This Row],[yearID]]&gt;=1973</f>
        <v>0</v>
      </c>
      <c r="C1113" s="5" t="b">
        <f>Teams[[#This Row],[yearID]]&gt;=1903</f>
        <v>1</v>
      </c>
      <c r="D1113" t="s">
        <v>157</v>
      </c>
      <c r="E1113" t="s">
        <v>242</v>
      </c>
      <c r="F1113" t="s">
        <v>243</v>
      </c>
      <c r="G1113" s="5" t="str">
        <f>VLOOKUP(Teams[[#This Row],[franchID]],TeamsFranchises!$A$2:$D$121,2,FALSE)</f>
        <v>San Francisco Giants</v>
      </c>
      <c r="I1113">
        <v>5</v>
      </c>
      <c r="J1113">
        <v>154</v>
      </c>
      <c r="K1113">
        <v>78</v>
      </c>
      <c r="L1113">
        <v>78</v>
      </c>
      <c r="M1113">
        <v>74</v>
      </c>
      <c r="P1113" t="s">
        <v>51</v>
      </c>
      <c r="Q1113" s="5">
        <f>IF(Teams[[#This Row],[LgWin]]="Y", 1,
IF(Teams[[#This Row],[LgWin]] = "N", 0, " "))</f>
        <v>0</v>
      </c>
      <c r="R1113" t="s">
        <v>51</v>
      </c>
      <c r="S1113" s="5">
        <f>IF(Teams[[#This Row],[WSWin]]="Y", 1,
IF(Teams[[#This Row],[WSWin]] = "N", 0, " "))</f>
        <v>0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3">
      <c r="A1114">
        <v>1945</v>
      </c>
      <c r="B1114" s="5" t="b">
        <f>Teams[[#This Row],[yearID]]&gt;=1973</f>
        <v>0</v>
      </c>
      <c r="C1114" s="5" t="b">
        <f>Teams[[#This Row],[yearID]]&gt;=1903</f>
        <v>1</v>
      </c>
      <c r="D1114" t="s">
        <v>410</v>
      </c>
      <c r="E1114" t="s">
        <v>436</v>
      </c>
      <c r="F1114" t="s">
        <v>412</v>
      </c>
      <c r="G1114" s="5" t="str">
        <f>VLOOKUP(Teams[[#This Row],[franchID]],TeamsFranchises!$A$2:$D$121,2,FALSE)</f>
        <v>New York Yankees</v>
      </c>
      <c r="I1114">
        <v>4</v>
      </c>
      <c r="J1114">
        <v>152</v>
      </c>
      <c r="K1114">
        <v>76</v>
      </c>
      <c r="L1114">
        <v>81</v>
      </c>
      <c r="M1114">
        <v>71</v>
      </c>
      <c r="P1114" t="s">
        <v>51</v>
      </c>
      <c r="Q1114" s="5">
        <f>IF(Teams[[#This Row],[LgWin]]="Y", 1,
IF(Teams[[#This Row],[LgWin]] = "N", 0, " "))</f>
        <v>0</v>
      </c>
      <c r="R1114" t="s">
        <v>51</v>
      </c>
      <c r="S1114" s="5">
        <f>IF(Teams[[#This Row],[WSWin]]="Y", 1,
IF(Teams[[#This Row],[WSWin]] = "N", 0, " "))</f>
        <v>0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3">
      <c r="A1115">
        <v>1945</v>
      </c>
      <c r="B1115" s="5" t="b">
        <f>Teams[[#This Row],[yearID]]&gt;=1973</f>
        <v>0</v>
      </c>
      <c r="C1115" s="5" t="b">
        <f>Teams[[#This Row],[yearID]]&gt;=1903</f>
        <v>1</v>
      </c>
      <c r="D1115" t="s">
        <v>410</v>
      </c>
      <c r="E1115" t="s">
        <v>226</v>
      </c>
      <c r="F1115" t="s">
        <v>423</v>
      </c>
      <c r="G1115" s="5" t="str">
        <f>VLOOKUP(Teams[[#This Row],[franchID]],TeamsFranchises!$A$2:$D$121,2,FALSE)</f>
        <v>Oakland Athletics</v>
      </c>
      <c r="I1115">
        <v>8</v>
      </c>
      <c r="J1115">
        <v>153</v>
      </c>
      <c r="K1115">
        <v>77</v>
      </c>
      <c r="L1115">
        <v>52</v>
      </c>
      <c r="M1115">
        <v>98</v>
      </c>
      <c r="P1115" t="s">
        <v>51</v>
      </c>
      <c r="Q1115" s="5">
        <f>IF(Teams[[#This Row],[LgWin]]="Y", 1,
IF(Teams[[#This Row],[LgWin]] = "N", 0, " "))</f>
        <v>0</v>
      </c>
      <c r="R1115" t="s">
        <v>51</v>
      </c>
      <c r="S1115" s="5">
        <f>IF(Teams[[#This Row],[WSWin]]="Y", 1,
IF(Teams[[#This Row],[WSWin]] = "N", 0, " "))</f>
        <v>0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3">
      <c r="A1116">
        <v>1945</v>
      </c>
      <c r="B1116" s="5" t="b">
        <f>Teams[[#This Row],[yearID]]&gt;=1973</f>
        <v>0</v>
      </c>
      <c r="C1116" s="5" t="b">
        <f>Teams[[#This Row],[yearID]]&gt;=1903</f>
        <v>1</v>
      </c>
      <c r="D1116" t="s">
        <v>157</v>
      </c>
      <c r="E1116" t="s">
        <v>122</v>
      </c>
      <c r="F1116" t="s">
        <v>122</v>
      </c>
      <c r="G1116" s="5" t="str">
        <f>VLOOKUP(Teams[[#This Row],[franchID]],TeamsFranchises!$A$2:$D$121,2,FALSE)</f>
        <v>Philadelphia Phillies</v>
      </c>
      <c r="I1116">
        <v>8</v>
      </c>
      <c r="J1116">
        <v>154</v>
      </c>
      <c r="K1116">
        <v>77</v>
      </c>
      <c r="L1116">
        <v>46</v>
      </c>
      <c r="M1116">
        <v>108</v>
      </c>
      <c r="P1116" t="s">
        <v>51</v>
      </c>
      <c r="Q1116" s="5">
        <f>IF(Teams[[#This Row],[LgWin]]="Y", 1,
IF(Teams[[#This Row],[LgWin]] = "N", 0, " "))</f>
        <v>0</v>
      </c>
      <c r="R1116" t="s">
        <v>51</v>
      </c>
      <c r="S1116" s="5">
        <f>IF(Teams[[#This Row],[WSWin]]="Y", 1,
IF(Teams[[#This Row],[WSWin]] = "N", 0, " "))</f>
        <v>0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3">
      <c r="A1117">
        <v>1945</v>
      </c>
      <c r="B1117" s="5" t="b">
        <f>Teams[[#This Row],[yearID]]&gt;=1973</f>
        <v>0</v>
      </c>
      <c r="C1117" s="5" t="b">
        <f>Teams[[#This Row],[yearID]]&gt;=1903</f>
        <v>1</v>
      </c>
      <c r="D1117" t="s">
        <v>157</v>
      </c>
      <c r="E1117" t="s">
        <v>229</v>
      </c>
      <c r="F1117" t="s">
        <v>229</v>
      </c>
      <c r="G1117" s="5" t="str">
        <f>VLOOKUP(Teams[[#This Row],[franchID]],TeamsFranchises!$A$2:$D$121,2,FALSE)</f>
        <v>Pittsburgh Pirates</v>
      </c>
      <c r="I1117">
        <v>4</v>
      </c>
      <c r="J1117">
        <v>155</v>
      </c>
      <c r="K1117">
        <v>79</v>
      </c>
      <c r="L1117">
        <v>82</v>
      </c>
      <c r="M1117">
        <v>72</v>
      </c>
      <c r="P1117" t="s">
        <v>51</v>
      </c>
      <c r="Q1117" s="5">
        <f>IF(Teams[[#This Row],[LgWin]]="Y", 1,
IF(Teams[[#This Row],[LgWin]] = "N", 0, " "))</f>
        <v>0</v>
      </c>
      <c r="R1117" t="s">
        <v>51</v>
      </c>
      <c r="S1117" s="5">
        <f>IF(Teams[[#This Row],[WSWin]]="Y", 1,
IF(Teams[[#This Row],[WSWin]] = "N", 0, " "))</f>
        <v>0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3">
      <c r="A1118">
        <v>1945</v>
      </c>
      <c r="B1118" s="5" t="b">
        <f>Teams[[#This Row],[yearID]]&gt;=1973</f>
        <v>0</v>
      </c>
      <c r="C1118" s="5" t="b">
        <f>Teams[[#This Row],[yearID]]&gt;=1903</f>
        <v>1</v>
      </c>
      <c r="D1118" t="s">
        <v>410</v>
      </c>
      <c r="E1118" t="s">
        <v>431</v>
      </c>
      <c r="F1118" t="s">
        <v>95</v>
      </c>
      <c r="G1118" s="5" t="str">
        <f>VLOOKUP(Teams[[#This Row],[franchID]],TeamsFranchises!$A$2:$D$121,2,FALSE)</f>
        <v>Baltimore Orioles</v>
      </c>
      <c r="I1118">
        <v>3</v>
      </c>
      <c r="J1118">
        <v>154</v>
      </c>
      <c r="K1118">
        <v>76</v>
      </c>
      <c r="L1118">
        <v>81</v>
      </c>
      <c r="M1118">
        <v>70</v>
      </c>
      <c r="P1118" t="s">
        <v>51</v>
      </c>
      <c r="Q1118" s="5">
        <f>IF(Teams[[#This Row],[LgWin]]="Y", 1,
IF(Teams[[#This Row],[LgWin]] = "N", 0, " "))</f>
        <v>0</v>
      </c>
      <c r="R1118" t="s">
        <v>51</v>
      </c>
      <c r="S1118" s="5">
        <f>IF(Teams[[#This Row],[WSWin]]="Y", 1,
IF(Teams[[#This Row],[WSWin]] = "N", 0, " "))</f>
        <v>0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3">
      <c r="A1119">
        <v>1945</v>
      </c>
      <c r="B1119" s="5" t="b">
        <f>Teams[[#This Row],[yearID]]&gt;=1973</f>
        <v>0</v>
      </c>
      <c r="C1119" s="5" t="b">
        <f>Teams[[#This Row],[yearID]]&gt;=1903</f>
        <v>1</v>
      </c>
      <c r="D1119" t="s">
        <v>157</v>
      </c>
      <c r="E1119" t="s">
        <v>396</v>
      </c>
      <c r="F1119" t="s">
        <v>154</v>
      </c>
      <c r="G1119" s="5" t="str">
        <f>VLOOKUP(Teams[[#This Row],[franchID]],TeamsFranchises!$A$2:$D$121,2,FALSE)</f>
        <v>St. Louis Cardinals</v>
      </c>
      <c r="I1119">
        <v>2</v>
      </c>
      <c r="J1119">
        <v>155</v>
      </c>
      <c r="K1119">
        <v>78</v>
      </c>
      <c r="L1119">
        <v>95</v>
      </c>
      <c r="M1119">
        <v>59</v>
      </c>
      <c r="P1119" t="s">
        <v>51</v>
      </c>
      <c r="Q1119" s="5">
        <f>IF(Teams[[#This Row],[LgWin]]="Y", 1,
IF(Teams[[#This Row],[LgWin]] = "N", 0, " "))</f>
        <v>0</v>
      </c>
      <c r="R1119" t="s">
        <v>51</v>
      </c>
      <c r="S1119" s="5">
        <f>IF(Teams[[#This Row],[WSWin]]="Y", 1,
IF(Teams[[#This Row],[WSWin]] = "N", 0, " "))</f>
        <v>0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3">
      <c r="A1120">
        <v>1945</v>
      </c>
      <c r="B1120" s="5" t="b">
        <f>Teams[[#This Row],[yearID]]&gt;=1973</f>
        <v>0</v>
      </c>
      <c r="C1120" s="5" t="b">
        <f>Teams[[#This Row],[yearID]]&gt;=1903</f>
        <v>1</v>
      </c>
      <c r="D1120" t="s">
        <v>410</v>
      </c>
      <c r="E1120" t="s">
        <v>425</v>
      </c>
      <c r="F1120" t="s">
        <v>426</v>
      </c>
      <c r="G1120" s="5" t="str">
        <f>VLOOKUP(Teams[[#This Row],[franchID]],TeamsFranchises!$A$2:$D$121,2,FALSE)</f>
        <v>Minnesota Twins</v>
      </c>
      <c r="I1120">
        <v>2</v>
      </c>
      <c r="J1120">
        <v>156</v>
      </c>
      <c r="K1120">
        <v>78</v>
      </c>
      <c r="L1120">
        <v>87</v>
      </c>
      <c r="M1120">
        <v>67</v>
      </c>
      <c r="P1120" t="s">
        <v>51</v>
      </c>
      <c r="Q1120" s="5">
        <f>IF(Teams[[#This Row],[LgWin]]="Y", 1,
IF(Teams[[#This Row],[LgWin]] = "N", 0, " "))</f>
        <v>0</v>
      </c>
      <c r="R1120" t="s">
        <v>51</v>
      </c>
      <c r="S1120" s="5">
        <f>IF(Teams[[#This Row],[WSWin]]="Y", 1,
IF(Teams[[#This Row],[WSWin]] = "N", 0, " "))</f>
        <v>0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3">
      <c r="A1121">
        <v>1946</v>
      </c>
      <c r="B1121" s="5" t="b">
        <f>Teams[[#This Row],[yearID]]&gt;=1973</f>
        <v>0</v>
      </c>
      <c r="C1121" s="5" t="b">
        <f>Teams[[#This Row],[yearID]]&gt;=1903</f>
        <v>1</v>
      </c>
      <c r="D1121" t="s">
        <v>410</v>
      </c>
      <c r="E1121" t="s">
        <v>54</v>
      </c>
      <c r="F1121" t="s">
        <v>54</v>
      </c>
      <c r="G1121" s="5" t="str">
        <f>VLOOKUP(Teams[[#This Row],[franchID]],TeamsFranchises!$A$2:$D$121,2,FALSE)</f>
        <v>Boston Red Sox</v>
      </c>
      <c r="I1121">
        <v>1</v>
      </c>
      <c r="J1121">
        <v>156</v>
      </c>
      <c r="K1121">
        <v>78</v>
      </c>
      <c r="L1121">
        <v>104</v>
      </c>
      <c r="M1121">
        <v>50</v>
      </c>
      <c r="P1121" t="s">
        <v>76</v>
      </c>
      <c r="Q1121" s="5">
        <f>IF(Teams[[#This Row],[LgWin]]="Y", 1,
IF(Teams[[#This Row],[LgWin]] = "N", 0, " "))</f>
        <v>1</v>
      </c>
      <c r="R1121" t="s">
        <v>51</v>
      </c>
      <c r="S1121" s="5">
        <f>IF(Teams[[#This Row],[WSWin]]="Y", 1,
IF(Teams[[#This Row],[WSWin]] = "N", 0, " "))</f>
        <v>0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3">
      <c r="A1122">
        <v>1946</v>
      </c>
      <c r="B1122" s="5" t="b">
        <f>Teams[[#This Row],[yearID]]&gt;=1973</f>
        <v>0</v>
      </c>
      <c r="C1122" s="5" t="b">
        <f>Teams[[#This Row],[yearID]]&gt;=1903</f>
        <v>1</v>
      </c>
      <c r="D1122" t="s">
        <v>157</v>
      </c>
      <c r="E1122" t="s">
        <v>262</v>
      </c>
      <c r="F1122" t="s">
        <v>260</v>
      </c>
      <c r="G1122" s="5" t="str">
        <f>VLOOKUP(Teams[[#This Row],[franchID]],TeamsFranchises!$A$2:$D$121,2,FALSE)</f>
        <v>Los Angeles Dodgers</v>
      </c>
      <c r="I1122">
        <v>2</v>
      </c>
      <c r="J1122">
        <v>157</v>
      </c>
      <c r="K1122">
        <v>79</v>
      </c>
      <c r="L1122">
        <v>96</v>
      </c>
      <c r="M1122">
        <v>60</v>
      </c>
      <c r="P1122" t="s">
        <v>51</v>
      </c>
      <c r="Q1122" s="5">
        <f>IF(Teams[[#This Row],[LgWin]]="Y", 1,
IF(Teams[[#This Row],[LgWin]] = "N", 0, " "))</f>
        <v>0</v>
      </c>
      <c r="R1122" t="s">
        <v>51</v>
      </c>
      <c r="S1122" s="5">
        <f>IF(Teams[[#This Row],[WSWin]]="Y", 1,
IF(Teams[[#This Row],[WSWin]] = "N", 0, " "))</f>
        <v>0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3">
      <c r="A1123">
        <v>1946</v>
      </c>
      <c r="B1123" s="5" t="b">
        <f>Teams[[#This Row],[yearID]]&gt;=1973</f>
        <v>0</v>
      </c>
      <c r="C1123" s="5" t="b">
        <f>Teams[[#This Row],[yearID]]&gt;=1903</f>
        <v>1</v>
      </c>
      <c r="D1123" t="s">
        <v>157</v>
      </c>
      <c r="E1123" t="s">
        <v>158</v>
      </c>
      <c r="F1123" t="s">
        <v>159</v>
      </c>
      <c r="G1123" s="5" t="str">
        <f>VLOOKUP(Teams[[#This Row],[franchID]],TeamsFranchises!$A$2:$D$121,2,FALSE)</f>
        <v>Atlanta Braves</v>
      </c>
      <c r="I1123">
        <v>4</v>
      </c>
      <c r="J1123">
        <v>154</v>
      </c>
      <c r="K1123">
        <v>77</v>
      </c>
      <c r="L1123">
        <v>81</v>
      </c>
      <c r="M1123">
        <v>72</v>
      </c>
      <c r="P1123" t="s">
        <v>51</v>
      </c>
      <c r="Q1123" s="5">
        <f>IF(Teams[[#This Row],[LgWin]]="Y", 1,
IF(Teams[[#This Row],[LgWin]] = "N", 0, " "))</f>
        <v>0</v>
      </c>
      <c r="R1123" t="s">
        <v>51</v>
      </c>
      <c r="S1123" s="5">
        <f>IF(Teams[[#This Row],[WSWin]]="Y", 1,
IF(Teams[[#This Row],[WSWin]] = "N", 0, " "))</f>
        <v>0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3">
      <c r="A1124">
        <v>1946</v>
      </c>
      <c r="B1124" s="5" t="b">
        <f>Teams[[#This Row],[yearID]]&gt;=1973</f>
        <v>0</v>
      </c>
      <c r="C1124" s="5" t="b">
        <f>Teams[[#This Row],[yearID]]&gt;=1903</f>
        <v>1</v>
      </c>
      <c r="D1124" t="s">
        <v>410</v>
      </c>
      <c r="E1124" t="s">
        <v>415</v>
      </c>
      <c r="F1124" t="s">
        <v>416</v>
      </c>
      <c r="G1124" s="5" t="str">
        <f>VLOOKUP(Teams[[#This Row],[franchID]],TeamsFranchises!$A$2:$D$121,2,FALSE)</f>
        <v>Chicago White Sox</v>
      </c>
      <c r="I1124">
        <v>5</v>
      </c>
      <c r="J1124">
        <v>155</v>
      </c>
      <c r="K1124">
        <v>79</v>
      </c>
      <c r="L1124">
        <v>74</v>
      </c>
      <c r="M1124">
        <v>80</v>
      </c>
      <c r="P1124" t="s">
        <v>51</v>
      </c>
      <c r="Q1124" s="5">
        <f>IF(Teams[[#This Row],[LgWin]]="Y", 1,
IF(Teams[[#This Row],[LgWin]] = "N", 0, " "))</f>
        <v>0</v>
      </c>
      <c r="R1124" t="s">
        <v>51</v>
      </c>
      <c r="S1124" s="5">
        <f>IF(Teams[[#This Row],[WSWin]]="Y", 1,
IF(Teams[[#This Row],[WSWin]] = "N", 0, " "))</f>
        <v>0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3">
      <c r="A1125">
        <v>1946</v>
      </c>
      <c r="B1125" s="5" t="b">
        <f>Teams[[#This Row],[yearID]]&gt;=1973</f>
        <v>0</v>
      </c>
      <c r="C1125" s="5" t="b">
        <f>Teams[[#This Row],[yearID]]&gt;=1903</f>
        <v>1</v>
      </c>
      <c r="D1125" t="s">
        <v>157</v>
      </c>
      <c r="E1125" t="s">
        <v>161</v>
      </c>
      <c r="F1125" t="s">
        <v>162</v>
      </c>
      <c r="G1125" s="5" t="str">
        <f>VLOOKUP(Teams[[#This Row],[franchID]],TeamsFranchises!$A$2:$D$121,2,FALSE)</f>
        <v>Chicago Cubs</v>
      </c>
      <c r="I1125">
        <v>3</v>
      </c>
      <c r="J1125">
        <v>155</v>
      </c>
      <c r="K1125">
        <v>77</v>
      </c>
      <c r="L1125">
        <v>82</v>
      </c>
      <c r="M1125">
        <v>71</v>
      </c>
      <c r="P1125" t="s">
        <v>51</v>
      </c>
      <c r="Q1125" s="5">
        <f>IF(Teams[[#This Row],[LgWin]]="Y", 1,
IF(Teams[[#This Row],[LgWin]] = "N", 0, " "))</f>
        <v>0</v>
      </c>
      <c r="R1125" t="s">
        <v>51</v>
      </c>
      <c r="S1125" s="5">
        <f>IF(Teams[[#This Row],[WSWin]]="Y", 1,
IF(Teams[[#This Row],[WSWin]] = "N", 0, " "))</f>
        <v>0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3">
      <c r="A1126">
        <v>1946</v>
      </c>
      <c r="B1126" s="5" t="b">
        <f>Teams[[#This Row],[yearID]]&gt;=1973</f>
        <v>0</v>
      </c>
      <c r="C1126" s="5" t="b">
        <f>Teams[[#This Row],[yearID]]&gt;=1903</f>
        <v>1</v>
      </c>
      <c r="D1126" t="s">
        <v>157</v>
      </c>
      <c r="E1126" t="s">
        <v>167</v>
      </c>
      <c r="F1126" t="s">
        <v>167</v>
      </c>
      <c r="G1126" s="5" t="str">
        <f>VLOOKUP(Teams[[#This Row],[franchID]],TeamsFranchises!$A$2:$D$121,2,FALSE)</f>
        <v>Cincinnati Reds</v>
      </c>
      <c r="I1126">
        <v>6</v>
      </c>
      <c r="J1126">
        <v>156</v>
      </c>
      <c r="K1126">
        <v>77</v>
      </c>
      <c r="L1126">
        <v>67</v>
      </c>
      <c r="M1126">
        <v>87</v>
      </c>
      <c r="P1126" t="s">
        <v>51</v>
      </c>
      <c r="Q1126" s="5">
        <f>IF(Teams[[#This Row],[LgWin]]="Y", 1,
IF(Teams[[#This Row],[LgWin]] = "N", 0, " "))</f>
        <v>0</v>
      </c>
      <c r="R1126" t="s">
        <v>51</v>
      </c>
      <c r="S1126" s="5">
        <f>IF(Teams[[#This Row],[WSWin]]="Y", 1,
IF(Teams[[#This Row],[WSWin]] = "N", 0, " "))</f>
        <v>0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3">
      <c r="A1127">
        <v>1946</v>
      </c>
      <c r="B1127" s="5" t="b">
        <f>Teams[[#This Row],[yearID]]&gt;=1973</f>
        <v>0</v>
      </c>
      <c r="C1127" s="5" t="b">
        <f>Teams[[#This Row],[yearID]]&gt;=1903</f>
        <v>1</v>
      </c>
      <c r="D1127" t="s">
        <v>410</v>
      </c>
      <c r="E1127" t="s">
        <v>64</v>
      </c>
      <c r="F1127" t="s">
        <v>64</v>
      </c>
      <c r="G1127" s="5" t="str">
        <f>VLOOKUP(Teams[[#This Row],[franchID]],TeamsFranchises!$A$2:$D$121,2,FALSE)</f>
        <v>Cleveland Indians</v>
      </c>
      <c r="I1127">
        <v>6</v>
      </c>
      <c r="J1127">
        <v>156</v>
      </c>
      <c r="K1127">
        <v>77</v>
      </c>
      <c r="L1127">
        <v>68</v>
      </c>
      <c r="M1127">
        <v>86</v>
      </c>
      <c r="P1127" t="s">
        <v>51</v>
      </c>
      <c r="Q1127" s="5">
        <f>IF(Teams[[#This Row],[LgWin]]="Y", 1,
IF(Teams[[#This Row],[LgWin]] = "N", 0, " "))</f>
        <v>0</v>
      </c>
      <c r="R1127" t="s">
        <v>51</v>
      </c>
      <c r="S1127" s="5">
        <f>IF(Teams[[#This Row],[WSWin]]="Y", 1,
IF(Teams[[#This Row],[WSWin]] = "N", 0, " "))</f>
        <v>0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3">
      <c r="A1128">
        <v>1946</v>
      </c>
      <c r="B1128" s="5" t="b">
        <f>Teams[[#This Row],[yearID]]&gt;=1973</f>
        <v>0</v>
      </c>
      <c r="C1128" s="5" t="b">
        <f>Teams[[#This Row],[yearID]]&gt;=1903</f>
        <v>1</v>
      </c>
      <c r="D1128" t="s">
        <v>410</v>
      </c>
      <c r="E1128" t="s">
        <v>419</v>
      </c>
      <c r="F1128" t="s">
        <v>419</v>
      </c>
      <c r="G1128" s="5" t="str">
        <f>VLOOKUP(Teams[[#This Row],[franchID]],TeamsFranchises!$A$2:$D$121,2,FALSE)</f>
        <v>Detroit Tigers</v>
      </c>
      <c r="I1128">
        <v>2</v>
      </c>
      <c r="J1128">
        <v>155</v>
      </c>
      <c r="K1128">
        <v>79</v>
      </c>
      <c r="L1128">
        <v>92</v>
      </c>
      <c r="M1128">
        <v>62</v>
      </c>
      <c r="P1128" t="s">
        <v>51</v>
      </c>
      <c r="Q1128" s="5">
        <f>IF(Teams[[#This Row],[LgWin]]="Y", 1,
IF(Teams[[#This Row],[LgWin]] = "N", 0, " "))</f>
        <v>0</v>
      </c>
      <c r="R1128" t="s">
        <v>51</v>
      </c>
      <c r="S1128" s="5">
        <f>IF(Teams[[#This Row],[WSWin]]="Y", 1,
IF(Teams[[#This Row],[WSWin]] = "N", 0, " "))</f>
        <v>0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3">
      <c r="A1129">
        <v>1946</v>
      </c>
      <c r="B1129" s="5" t="b">
        <f>Teams[[#This Row],[yearID]]&gt;=1973</f>
        <v>0</v>
      </c>
      <c r="C1129" s="5" t="b">
        <f>Teams[[#This Row],[yearID]]&gt;=1903</f>
        <v>1</v>
      </c>
      <c r="D1129" t="s">
        <v>157</v>
      </c>
      <c r="E1129" t="s">
        <v>242</v>
      </c>
      <c r="F1129" t="s">
        <v>243</v>
      </c>
      <c r="G1129" s="5" t="str">
        <f>VLOOKUP(Teams[[#This Row],[franchID]],TeamsFranchises!$A$2:$D$121,2,FALSE)</f>
        <v>San Francisco Giants</v>
      </c>
      <c r="I1129">
        <v>8</v>
      </c>
      <c r="J1129">
        <v>154</v>
      </c>
      <c r="K1129">
        <v>77</v>
      </c>
      <c r="L1129">
        <v>61</v>
      </c>
      <c r="M1129">
        <v>93</v>
      </c>
      <c r="P1129" t="s">
        <v>51</v>
      </c>
      <c r="Q1129" s="5">
        <f>IF(Teams[[#This Row],[LgWin]]="Y", 1,
IF(Teams[[#This Row],[LgWin]] = "N", 0, " "))</f>
        <v>0</v>
      </c>
      <c r="R1129" t="s">
        <v>51</v>
      </c>
      <c r="S1129" s="5">
        <f>IF(Teams[[#This Row],[WSWin]]="Y", 1,
IF(Teams[[#This Row],[WSWin]] = "N", 0, " "))</f>
        <v>0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3">
      <c r="A1130">
        <v>1946</v>
      </c>
      <c r="B1130" s="5" t="b">
        <f>Teams[[#This Row],[yearID]]&gt;=1973</f>
        <v>0</v>
      </c>
      <c r="C1130" s="5" t="b">
        <f>Teams[[#This Row],[yearID]]&gt;=1903</f>
        <v>1</v>
      </c>
      <c r="D1130" t="s">
        <v>410</v>
      </c>
      <c r="E1130" t="s">
        <v>436</v>
      </c>
      <c r="F1130" t="s">
        <v>412</v>
      </c>
      <c r="G1130" s="5" t="str">
        <f>VLOOKUP(Teams[[#This Row],[franchID]],TeamsFranchises!$A$2:$D$121,2,FALSE)</f>
        <v>New York Yankees</v>
      </c>
      <c r="I1130">
        <v>3</v>
      </c>
      <c r="J1130">
        <v>154</v>
      </c>
      <c r="K1130">
        <v>77</v>
      </c>
      <c r="L1130">
        <v>87</v>
      </c>
      <c r="M1130">
        <v>67</v>
      </c>
      <c r="P1130" t="s">
        <v>51</v>
      </c>
      <c r="Q1130" s="5">
        <f>IF(Teams[[#This Row],[LgWin]]="Y", 1,
IF(Teams[[#This Row],[LgWin]] = "N", 0, " "))</f>
        <v>0</v>
      </c>
      <c r="R1130" t="s">
        <v>51</v>
      </c>
      <c r="S1130" s="5">
        <f>IF(Teams[[#This Row],[WSWin]]="Y", 1,
IF(Teams[[#This Row],[WSWin]] = "N", 0, " "))</f>
        <v>0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3">
      <c r="A1131">
        <v>1946</v>
      </c>
      <c r="B1131" s="5" t="b">
        <f>Teams[[#This Row],[yearID]]&gt;=1973</f>
        <v>0</v>
      </c>
      <c r="C1131" s="5" t="b">
        <f>Teams[[#This Row],[yearID]]&gt;=1903</f>
        <v>1</v>
      </c>
      <c r="D1131" t="s">
        <v>410</v>
      </c>
      <c r="E1131" t="s">
        <v>226</v>
      </c>
      <c r="F1131" t="s">
        <v>423</v>
      </c>
      <c r="G1131" s="5" t="str">
        <f>VLOOKUP(Teams[[#This Row],[franchID]],TeamsFranchises!$A$2:$D$121,2,FALSE)</f>
        <v>Oakland Athletics</v>
      </c>
      <c r="I1131">
        <v>8</v>
      </c>
      <c r="J1131">
        <v>155</v>
      </c>
      <c r="K1131">
        <v>78</v>
      </c>
      <c r="L1131">
        <v>49</v>
      </c>
      <c r="M1131">
        <v>105</v>
      </c>
      <c r="P1131" t="s">
        <v>51</v>
      </c>
      <c r="Q1131" s="5">
        <f>IF(Teams[[#This Row],[LgWin]]="Y", 1,
IF(Teams[[#This Row],[LgWin]] = "N", 0, " "))</f>
        <v>0</v>
      </c>
      <c r="R1131" t="s">
        <v>51</v>
      </c>
      <c r="S1131" s="5">
        <f>IF(Teams[[#This Row],[WSWin]]="Y", 1,
IF(Teams[[#This Row],[WSWin]] = "N", 0, " "))</f>
        <v>0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3">
      <c r="A1132">
        <v>1946</v>
      </c>
      <c r="B1132" s="5" t="b">
        <f>Teams[[#This Row],[yearID]]&gt;=1973</f>
        <v>0</v>
      </c>
      <c r="C1132" s="5" t="b">
        <f>Teams[[#This Row],[yearID]]&gt;=1903</f>
        <v>1</v>
      </c>
      <c r="D1132" t="s">
        <v>157</v>
      </c>
      <c r="E1132" t="s">
        <v>122</v>
      </c>
      <c r="F1132" t="s">
        <v>122</v>
      </c>
      <c r="G1132" s="5" t="str">
        <f>VLOOKUP(Teams[[#This Row],[franchID]],TeamsFranchises!$A$2:$D$121,2,FALSE)</f>
        <v>Philadelphia Phillies</v>
      </c>
      <c r="I1132">
        <v>5</v>
      </c>
      <c r="J1132">
        <v>155</v>
      </c>
      <c r="K1132">
        <v>78</v>
      </c>
      <c r="L1132">
        <v>69</v>
      </c>
      <c r="M1132">
        <v>85</v>
      </c>
      <c r="P1132" t="s">
        <v>51</v>
      </c>
      <c r="Q1132" s="5">
        <f>IF(Teams[[#This Row],[LgWin]]="Y", 1,
IF(Teams[[#This Row],[LgWin]] = "N", 0, " "))</f>
        <v>0</v>
      </c>
      <c r="R1132" t="s">
        <v>51</v>
      </c>
      <c r="S1132" s="5">
        <f>IF(Teams[[#This Row],[WSWin]]="Y", 1,
IF(Teams[[#This Row],[WSWin]] = "N", 0, " "))</f>
        <v>0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3">
      <c r="A1133">
        <v>1946</v>
      </c>
      <c r="B1133" s="5" t="b">
        <f>Teams[[#This Row],[yearID]]&gt;=1973</f>
        <v>0</v>
      </c>
      <c r="C1133" s="5" t="b">
        <f>Teams[[#This Row],[yearID]]&gt;=1903</f>
        <v>1</v>
      </c>
      <c r="D1133" t="s">
        <v>157</v>
      </c>
      <c r="E1133" t="s">
        <v>229</v>
      </c>
      <c r="F1133" t="s">
        <v>229</v>
      </c>
      <c r="G1133" s="5" t="str">
        <f>VLOOKUP(Teams[[#This Row],[franchID]],TeamsFranchises!$A$2:$D$121,2,FALSE)</f>
        <v>Pittsburgh Pirates</v>
      </c>
      <c r="I1133">
        <v>7</v>
      </c>
      <c r="J1133">
        <v>155</v>
      </c>
      <c r="K1133">
        <v>78</v>
      </c>
      <c r="L1133">
        <v>63</v>
      </c>
      <c r="M1133">
        <v>91</v>
      </c>
      <c r="P1133" t="s">
        <v>51</v>
      </c>
      <c r="Q1133" s="5">
        <f>IF(Teams[[#This Row],[LgWin]]="Y", 1,
IF(Teams[[#This Row],[LgWin]] = "N", 0, " "))</f>
        <v>0</v>
      </c>
      <c r="R1133" t="s">
        <v>51</v>
      </c>
      <c r="S1133" s="5">
        <f>IF(Teams[[#This Row],[WSWin]]="Y", 1,
IF(Teams[[#This Row],[WSWin]] = "N", 0, " "))</f>
        <v>0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3">
      <c r="A1134">
        <v>1946</v>
      </c>
      <c r="B1134" s="5" t="b">
        <f>Teams[[#This Row],[yearID]]&gt;=1973</f>
        <v>0</v>
      </c>
      <c r="C1134" s="5" t="b">
        <f>Teams[[#This Row],[yearID]]&gt;=1903</f>
        <v>1</v>
      </c>
      <c r="D1134" t="s">
        <v>410</v>
      </c>
      <c r="E1134" t="s">
        <v>431</v>
      </c>
      <c r="F1134" t="s">
        <v>95</v>
      </c>
      <c r="G1134" s="5" t="str">
        <f>VLOOKUP(Teams[[#This Row],[franchID]],TeamsFranchises!$A$2:$D$121,2,FALSE)</f>
        <v>Baltimore Orioles</v>
      </c>
      <c r="I1134">
        <v>7</v>
      </c>
      <c r="J1134">
        <v>156</v>
      </c>
      <c r="K1134">
        <v>77</v>
      </c>
      <c r="L1134">
        <v>66</v>
      </c>
      <c r="M1134">
        <v>88</v>
      </c>
      <c r="P1134" t="s">
        <v>51</v>
      </c>
      <c r="Q1134" s="5">
        <f>IF(Teams[[#This Row],[LgWin]]="Y", 1,
IF(Teams[[#This Row],[LgWin]] = "N", 0, " "))</f>
        <v>0</v>
      </c>
      <c r="R1134" t="s">
        <v>51</v>
      </c>
      <c r="S1134" s="5">
        <f>IF(Teams[[#This Row],[WSWin]]="Y", 1,
IF(Teams[[#This Row],[WSWin]] = "N", 0, " "))</f>
        <v>0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3">
      <c r="A1135">
        <v>1946</v>
      </c>
      <c r="B1135" s="5" t="b">
        <f>Teams[[#This Row],[yearID]]&gt;=1973</f>
        <v>0</v>
      </c>
      <c r="C1135" s="5" t="b">
        <f>Teams[[#This Row],[yearID]]&gt;=1903</f>
        <v>1</v>
      </c>
      <c r="D1135" t="s">
        <v>157</v>
      </c>
      <c r="E1135" t="s">
        <v>396</v>
      </c>
      <c r="F1135" t="s">
        <v>154</v>
      </c>
      <c r="G1135" s="5" t="str">
        <f>VLOOKUP(Teams[[#This Row],[franchID]],TeamsFranchises!$A$2:$D$121,2,FALSE)</f>
        <v>St. Louis Cardinals</v>
      </c>
      <c r="I1135">
        <v>1</v>
      </c>
      <c r="J1135">
        <v>156</v>
      </c>
      <c r="K1135">
        <v>78</v>
      </c>
      <c r="L1135">
        <v>98</v>
      </c>
      <c r="M1135">
        <v>58</v>
      </c>
      <c r="P1135" t="s">
        <v>76</v>
      </c>
      <c r="Q1135" s="5">
        <f>IF(Teams[[#This Row],[LgWin]]="Y", 1,
IF(Teams[[#This Row],[LgWin]] = "N", 0, " "))</f>
        <v>1</v>
      </c>
      <c r="R1135" t="s">
        <v>76</v>
      </c>
      <c r="S1135" s="5">
        <f>IF(Teams[[#This Row],[WSWin]]="Y", 1,
IF(Teams[[#This Row],[WSWin]] = "N", 0, " "))</f>
        <v>1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3">
      <c r="A1136">
        <v>1946</v>
      </c>
      <c r="B1136" s="5" t="b">
        <f>Teams[[#This Row],[yearID]]&gt;=1973</f>
        <v>0</v>
      </c>
      <c r="C1136" s="5" t="b">
        <f>Teams[[#This Row],[yearID]]&gt;=1903</f>
        <v>1</v>
      </c>
      <c r="D1136" t="s">
        <v>410</v>
      </c>
      <c r="E1136" t="s">
        <v>425</v>
      </c>
      <c r="F1136" t="s">
        <v>426</v>
      </c>
      <c r="G1136" s="5" t="str">
        <f>VLOOKUP(Teams[[#This Row],[franchID]],TeamsFranchises!$A$2:$D$121,2,FALSE)</f>
        <v>Minnesota Twins</v>
      </c>
      <c r="I1136">
        <v>4</v>
      </c>
      <c r="J1136">
        <v>155</v>
      </c>
      <c r="K1136">
        <v>76</v>
      </c>
      <c r="L1136">
        <v>76</v>
      </c>
      <c r="M1136">
        <v>78</v>
      </c>
      <c r="P1136" t="s">
        <v>51</v>
      </c>
      <c r="Q1136" s="5">
        <f>IF(Teams[[#This Row],[LgWin]]="Y", 1,
IF(Teams[[#This Row],[LgWin]] = "N", 0, " "))</f>
        <v>0</v>
      </c>
      <c r="R1136" t="s">
        <v>51</v>
      </c>
      <c r="S1136" s="5">
        <f>IF(Teams[[#This Row],[WSWin]]="Y", 1,
IF(Teams[[#This Row],[WSWin]] = "N", 0, " "))</f>
        <v>0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3">
      <c r="A1137">
        <v>1947</v>
      </c>
      <c r="B1137" s="5" t="b">
        <f>Teams[[#This Row],[yearID]]&gt;=1973</f>
        <v>0</v>
      </c>
      <c r="C1137" s="5" t="b">
        <f>Teams[[#This Row],[yearID]]&gt;=1903</f>
        <v>1</v>
      </c>
      <c r="D1137" t="s">
        <v>410</v>
      </c>
      <c r="E1137" t="s">
        <v>54</v>
      </c>
      <c r="F1137" t="s">
        <v>54</v>
      </c>
      <c r="G1137" s="5" t="str">
        <f>VLOOKUP(Teams[[#This Row],[franchID]],TeamsFranchises!$A$2:$D$121,2,FALSE)</f>
        <v>Boston Red Sox</v>
      </c>
      <c r="I1137">
        <v>3</v>
      </c>
      <c r="J1137">
        <v>157</v>
      </c>
      <c r="K1137">
        <v>81</v>
      </c>
      <c r="L1137">
        <v>83</v>
      </c>
      <c r="M1137">
        <v>71</v>
      </c>
      <c r="P1137" t="s">
        <v>51</v>
      </c>
      <c r="Q1137" s="5">
        <f>IF(Teams[[#This Row],[LgWin]]="Y", 1,
IF(Teams[[#This Row],[LgWin]] = "N", 0, " "))</f>
        <v>0</v>
      </c>
      <c r="R1137" t="s">
        <v>51</v>
      </c>
      <c r="S1137" s="5">
        <f>IF(Teams[[#This Row],[WSWin]]="Y", 1,
IF(Teams[[#This Row],[WSWin]] = "N", 0, " "))</f>
        <v>0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3">
      <c r="A1138">
        <v>1947</v>
      </c>
      <c r="B1138" s="5" t="b">
        <f>Teams[[#This Row],[yearID]]&gt;=1973</f>
        <v>0</v>
      </c>
      <c r="C1138" s="5" t="b">
        <f>Teams[[#This Row],[yearID]]&gt;=1903</f>
        <v>1</v>
      </c>
      <c r="D1138" t="s">
        <v>157</v>
      </c>
      <c r="E1138" t="s">
        <v>262</v>
      </c>
      <c r="F1138" t="s">
        <v>260</v>
      </c>
      <c r="G1138" s="5" t="str">
        <f>VLOOKUP(Teams[[#This Row],[franchID]],TeamsFranchises!$A$2:$D$121,2,FALSE)</f>
        <v>Los Angeles Dodgers</v>
      </c>
      <c r="I1138">
        <v>1</v>
      </c>
      <c r="J1138">
        <v>155</v>
      </c>
      <c r="K1138">
        <v>78</v>
      </c>
      <c r="L1138">
        <v>94</v>
      </c>
      <c r="M1138">
        <v>60</v>
      </c>
      <c r="P1138" t="s">
        <v>76</v>
      </c>
      <c r="Q1138" s="5">
        <f>IF(Teams[[#This Row],[LgWin]]="Y", 1,
IF(Teams[[#This Row],[LgWin]] = "N", 0, " "))</f>
        <v>1</v>
      </c>
      <c r="R1138" t="s">
        <v>51</v>
      </c>
      <c r="S1138" s="5">
        <f>IF(Teams[[#This Row],[WSWin]]="Y", 1,
IF(Teams[[#This Row],[WSWin]] = "N", 0, " "))</f>
        <v>0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3">
      <c r="A1139">
        <v>1947</v>
      </c>
      <c r="B1139" s="5" t="b">
        <f>Teams[[#This Row],[yearID]]&gt;=1973</f>
        <v>0</v>
      </c>
      <c r="C1139" s="5" t="b">
        <f>Teams[[#This Row],[yearID]]&gt;=1903</f>
        <v>1</v>
      </c>
      <c r="D1139" t="s">
        <v>157</v>
      </c>
      <c r="E1139" t="s">
        <v>158</v>
      </c>
      <c r="F1139" t="s">
        <v>159</v>
      </c>
      <c r="G1139" s="5" t="str">
        <f>VLOOKUP(Teams[[#This Row],[franchID]],TeamsFranchises!$A$2:$D$121,2,FALSE)</f>
        <v>Atlanta Braves</v>
      </c>
      <c r="I1139">
        <v>3</v>
      </c>
      <c r="J1139">
        <v>154</v>
      </c>
      <c r="K1139">
        <v>77</v>
      </c>
      <c r="L1139">
        <v>86</v>
      </c>
      <c r="M1139">
        <v>68</v>
      </c>
      <c r="P1139" t="s">
        <v>51</v>
      </c>
      <c r="Q1139" s="5">
        <f>IF(Teams[[#This Row],[LgWin]]="Y", 1,
IF(Teams[[#This Row],[LgWin]] = "N", 0, " "))</f>
        <v>0</v>
      </c>
      <c r="R1139" t="s">
        <v>51</v>
      </c>
      <c r="S1139" s="5">
        <f>IF(Teams[[#This Row],[WSWin]]="Y", 1,
IF(Teams[[#This Row],[WSWin]] = "N", 0, " "))</f>
        <v>0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3">
      <c r="A1140">
        <v>1947</v>
      </c>
      <c r="B1140" s="5" t="b">
        <f>Teams[[#This Row],[yearID]]&gt;=1973</f>
        <v>0</v>
      </c>
      <c r="C1140" s="5" t="b">
        <f>Teams[[#This Row],[yearID]]&gt;=1903</f>
        <v>1</v>
      </c>
      <c r="D1140" t="s">
        <v>410</v>
      </c>
      <c r="E1140" t="s">
        <v>415</v>
      </c>
      <c r="F1140" t="s">
        <v>416</v>
      </c>
      <c r="G1140" s="5" t="str">
        <f>VLOOKUP(Teams[[#This Row],[franchID]],TeamsFranchises!$A$2:$D$121,2,FALSE)</f>
        <v>Chicago White Sox</v>
      </c>
      <c r="I1140">
        <v>6</v>
      </c>
      <c r="J1140">
        <v>155</v>
      </c>
      <c r="K1140">
        <v>75</v>
      </c>
      <c r="L1140">
        <v>70</v>
      </c>
      <c r="M1140">
        <v>84</v>
      </c>
      <c r="P1140" t="s">
        <v>51</v>
      </c>
      <c r="Q1140" s="5">
        <f>IF(Teams[[#This Row],[LgWin]]="Y", 1,
IF(Teams[[#This Row],[LgWin]] = "N", 0, " "))</f>
        <v>0</v>
      </c>
      <c r="R1140" t="s">
        <v>51</v>
      </c>
      <c r="S1140" s="5">
        <f>IF(Teams[[#This Row],[WSWin]]="Y", 1,
IF(Teams[[#This Row],[WSWin]] = "N", 0, " "))</f>
        <v>0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3">
      <c r="A1141">
        <v>1947</v>
      </c>
      <c r="B1141" s="5" t="b">
        <f>Teams[[#This Row],[yearID]]&gt;=1973</f>
        <v>0</v>
      </c>
      <c r="C1141" s="5" t="b">
        <f>Teams[[#This Row],[yearID]]&gt;=1903</f>
        <v>1</v>
      </c>
      <c r="D1141" t="s">
        <v>157</v>
      </c>
      <c r="E1141" t="s">
        <v>161</v>
      </c>
      <c r="F1141" t="s">
        <v>162</v>
      </c>
      <c r="G1141" s="5" t="str">
        <f>VLOOKUP(Teams[[#This Row],[franchID]],TeamsFranchises!$A$2:$D$121,2,FALSE)</f>
        <v>Chicago Cubs</v>
      </c>
      <c r="I1141">
        <v>6</v>
      </c>
      <c r="J1141">
        <v>155</v>
      </c>
      <c r="K1141">
        <v>79</v>
      </c>
      <c r="L1141">
        <v>69</v>
      </c>
      <c r="M1141">
        <v>85</v>
      </c>
      <c r="P1141" t="s">
        <v>51</v>
      </c>
      <c r="Q1141" s="5">
        <f>IF(Teams[[#This Row],[LgWin]]="Y", 1,
IF(Teams[[#This Row],[LgWin]] = "N", 0, " "))</f>
        <v>0</v>
      </c>
      <c r="R1141" t="s">
        <v>51</v>
      </c>
      <c r="S1141" s="5">
        <f>IF(Teams[[#This Row],[WSWin]]="Y", 1,
IF(Teams[[#This Row],[WSWin]] = "N", 0, " "))</f>
        <v>0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3">
      <c r="A1142">
        <v>1947</v>
      </c>
      <c r="B1142" s="5" t="b">
        <f>Teams[[#This Row],[yearID]]&gt;=1973</f>
        <v>0</v>
      </c>
      <c r="C1142" s="5" t="b">
        <f>Teams[[#This Row],[yearID]]&gt;=1903</f>
        <v>1</v>
      </c>
      <c r="D1142" t="s">
        <v>157</v>
      </c>
      <c r="E1142" t="s">
        <v>167</v>
      </c>
      <c r="F1142" t="s">
        <v>167</v>
      </c>
      <c r="G1142" s="5" t="str">
        <f>VLOOKUP(Teams[[#This Row],[franchID]],TeamsFranchises!$A$2:$D$121,2,FALSE)</f>
        <v>Cincinnati Reds</v>
      </c>
      <c r="I1142">
        <v>5</v>
      </c>
      <c r="J1142">
        <v>154</v>
      </c>
      <c r="K1142">
        <v>77</v>
      </c>
      <c r="L1142">
        <v>73</v>
      </c>
      <c r="M1142">
        <v>81</v>
      </c>
      <c r="P1142" t="s">
        <v>51</v>
      </c>
      <c r="Q1142" s="5">
        <f>IF(Teams[[#This Row],[LgWin]]="Y", 1,
IF(Teams[[#This Row],[LgWin]] = "N", 0, " "))</f>
        <v>0</v>
      </c>
      <c r="R1142" t="s">
        <v>51</v>
      </c>
      <c r="S1142" s="5">
        <f>IF(Teams[[#This Row],[WSWin]]="Y", 1,
IF(Teams[[#This Row],[WSWin]] = "N", 0, " "))</f>
        <v>0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3">
      <c r="A1143">
        <v>1947</v>
      </c>
      <c r="B1143" s="5" t="b">
        <f>Teams[[#This Row],[yearID]]&gt;=1973</f>
        <v>0</v>
      </c>
      <c r="C1143" s="5" t="b">
        <f>Teams[[#This Row],[yearID]]&gt;=1903</f>
        <v>1</v>
      </c>
      <c r="D1143" t="s">
        <v>410</v>
      </c>
      <c r="E1143" t="s">
        <v>64</v>
      </c>
      <c r="F1143" t="s">
        <v>64</v>
      </c>
      <c r="G1143" s="5" t="str">
        <f>VLOOKUP(Teams[[#This Row],[franchID]],TeamsFranchises!$A$2:$D$121,2,FALSE)</f>
        <v>Cleveland Indians</v>
      </c>
      <c r="I1143">
        <v>4</v>
      </c>
      <c r="J1143">
        <v>157</v>
      </c>
      <c r="K1143">
        <v>78</v>
      </c>
      <c r="L1143">
        <v>80</v>
      </c>
      <c r="M1143">
        <v>74</v>
      </c>
      <c r="P1143" t="s">
        <v>51</v>
      </c>
      <c r="Q1143" s="5">
        <f>IF(Teams[[#This Row],[LgWin]]="Y", 1,
IF(Teams[[#This Row],[LgWin]] = "N", 0, " "))</f>
        <v>0</v>
      </c>
      <c r="R1143" t="s">
        <v>51</v>
      </c>
      <c r="S1143" s="5">
        <f>IF(Teams[[#This Row],[WSWin]]="Y", 1,
IF(Teams[[#This Row],[WSWin]] = "N", 0, " "))</f>
        <v>0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3">
      <c r="A1144">
        <v>1947</v>
      </c>
      <c r="B1144" s="5" t="b">
        <f>Teams[[#This Row],[yearID]]&gt;=1973</f>
        <v>0</v>
      </c>
      <c r="C1144" s="5" t="b">
        <f>Teams[[#This Row],[yearID]]&gt;=1903</f>
        <v>1</v>
      </c>
      <c r="D1144" t="s">
        <v>410</v>
      </c>
      <c r="E1144" t="s">
        <v>419</v>
      </c>
      <c r="F1144" t="s">
        <v>419</v>
      </c>
      <c r="G1144" s="5" t="str">
        <f>VLOOKUP(Teams[[#This Row],[franchID]],TeamsFranchises!$A$2:$D$121,2,FALSE)</f>
        <v>Detroit Tigers</v>
      </c>
      <c r="I1144">
        <v>2</v>
      </c>
      <c r="J1144">
        <v>158</v>
      </c>
      <c r="K1144">
        <v>80</v>
      </c>
      <c r="L1144">
        <v>85</v>
      </c>
      <c r="M1144">
        <v>69</v>
      </c>
      <c r="P1144" t="s">
        <v>51</v>
      </c>
      <c r="Q1144" s="5">
        <f>IF(Teams[[#This Row],[LgWin]]="Y", 1,
IF(Teams[[#This Row],[LgWin]] = "N", 0, " "))</f>
        <v>0</v>
      </c>
      <c r="R1144" t="s">
        <v>51</v>
      </c>
      <c r="S1144" s="5">
        <f>IF(Teams[[#This Row],[WSWin]]="Y", 1,
IF(Teams[[#This Row],[WSWin]] = "N", 0, " "))</f>
        <v>0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3">
      <c r="A1145">
        <v>1947</v>
      </c>
      <c r="B1145" s="5" t="b">
        <f>Teams[[#This Row],[yearID]]&gt;=1973</f>
        <v>0</v>
      </c>
      <c r="C1145" s="5" t="b">
        <f>Teams[[#This Row],[yearID]]&gt;=1903</f>
        <v>1</v>
      </c>
      <c r="D1145" t="s">
        <v>157</v>
      </c>
      <c r="E1145" t="s">
        <v>242</v>
      </c>
      <c r="F1145" t="s">
        <v>243</v>
      </c>
      <c r="G1145" s="5" t="str">
        <f>VLOOKUP(Teams[[#This Row],[franchID]],TeamsFranchises!$A$2:$D$121,2,FALSE)</f>
        <v>San Francisco Giants</v>
      </c>
      <c r="I1145">
        <v>4</v>
      </c>
      <c r="J1145">
        <v>155</v>
      </c>
      <c r="K1145">
        <v>76</v>
      </c>
      <c r="L1145">
        <v>81</v>
      </c>
      <c r="M1145">
        <v>73</v>
      </c>
      <c r="P1145" t="s">
        <v>51</v>
      </c>
      <c r="Q1145" s="5">
        <f>IF(Teams[[#This Row],[LgWin]]="Y", 1,
IF(Teams[[#This Row],[LgWin]] = "N", 0, " "))</f>
        <v>0</v>
      </c>
      <c r="R1145" t="s">
        <v>51</v>
      </c>
      <c r="S1145" s="5">
        <f>IF(Teams[[#This Row],[WSWin]]="Y", 1,
IF(Teams[[#This Row],[WSWin]] = "N", 0, " "))</f>
        <v>0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3">
      <c r="A1146">
        <v>1947</v>
      </c>
      <c r="B1146" s="5" t="b">
        <f>Teams[[#This Row],[yearID]]&gt;=1973</f>
        <v>0</v>
      </c>
      <c r="C1146" s="5" t="b">
        <f>Teams[[#This Row],[yearID]]&gt;=1903</f>
        <v>1</v>
      </c>
      <c r="D1146" t="s">
        <v>410</v>
      </c>
      <c r="E1146" t="s">
        <v>436</v>
      </c>
      <c r="F1146" t="s">
        <v>412</v>
      </c>
      <c r="G1146" s="5" t="str">
        <f>VLOOKUP(Teams[[#This Row],[franchID]],TeamsFranchises!$A$2:$D$121,2,FALSE)</f>
        <v>New York Yankees</v>
      </c>
      <c r="I1146">
        <v>1</v>
      </c>
      <c r="J1146">
        <v>155</v>
      </c>
      <c r="K1146">
        <v>77</v>
      </c>
      <c r="L1146">
        <v>97</v>
      </c>
      <c r="M1146">
        <v>57</v>
      </c>
      <c r="P1146" t="s">
        <v>76</v>
      </c>
      <c r="Q1146" s="5">
        <f>IF(Teams[[#This Row],[LgWin]]="Y", 1,
IF(Teams[[#This Row],[LgWin]] = "N", 0, " "))</f>
        <v>1</v>
      </c>
      <c r="R1146" t="s">
        <v>76</v>
      </c>
      <c r="S1146" s="5">
        <f>IF(Teams[[#This Row],[WSWin]]="Y", 1,
IF(Teams[[#This Row],[WSWin]] = "N", 0, " "))</f>
        <v>1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3">
      <c r="A1147">
        <v>1947</v>
      </c>
      <c r="B1147" s="5" t="b">
        <f>Teams[[#This Row],[yearID]]&gt;=1973</f>
        <v>0</v>
      </c>
      <c r="C1147" s="5" t="b">
        <f>Teams[[#This Row],[yearID]]&gt;=1903</f>
        <v>1</v>
      </c>
      <c r="D1147" t="s">
        <v>410</v>
      </c>
      <c r="E1147" t="s">
        <v>226</v>
      </c>
      <c r="F1147" t="s">
        <v>423</v>
      </c>
      <c r="G1147" s="5" t="str">
        <f>VLOOKUP(Teams[[#This Row],[franchID]],TeamsFranchises!$A$2:$D$121,2,FALSE)</f>
        <v>Oakland Athletics</v>
      </c>
      <c r="I1147">
        <v>5</v>
      </c>
      <c r="J1147">
        <v>156</v>
      </c>
      <c r="K1147">
        <v>78</v>
      </c>
      <c r="L1147">
        <v>78</v>
      </c>
      <c r="M1147">
        <v>76</v>
      </c>
      <c r="P1147" t="s">
        <v>51</v>
      </c>
      <c r="Q1147" s="5">
        <f>IF(Teams[[#This Row],[LgWin]]="Y", 1,
IF(Teams[[#This Row],[LgWin]] = "N", 0, " "))</f>
        <v>0</v>
      </c>
      <c r="R1147" t="s">
        <v>51</v>
      </c>
      <c r="S1147" s="5">
        <f>IF(Teams[[#This Row],[WSWin]]="Y", 1,
IF(Teams[[#This Row],[WSWin]] = "N", 0, " "))</f>
        <v>0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3">
      <c r="A1148">
        <v>1947</v>
      </c>
      <c r="B1148" s="5" t="b">
        <f>Teams[[#This Row],[yearID]]&gt;=1973</f>
        <v>0</v>
      </c>
      <c r="C1148" s="5" t="b">
        <f>Teams[[#This Row],[yearID]]&gt;=1903</f>
        <v>1</v>
      </c>
      <c r="D1148" t="s">
        <v>157</v>
      </c>
      <c r="E1148" t="s">
        <v>122</v>
      </c>
      <c r="F1148" t="s">
        <v>122</v>
      </c>
      <c r="G1148" s="5" t="str">
        <f>VLOOKUP(Teams[[#This Row],[franchID]],TeamsFranchises!$A$2:$D$121,2,FALSE)</f>
        <v>Philadelphia Phillies</v>
      </c>
      <c r="I1148">
        <v>7</v>
      </c>
      <c r="J1148">
        <v>155</v>
      </c>
      <c r="K1148">
        <v>77</v>
      </c>
      <c r="L1148">
        <v>62</v>
      </c>
      <c r="M1148">
        <v>92</v>
      </c>
      <c r="P1148" t="s">
        <v>51</v>
      </c>
      <c r="Q1148" s="5">
        <f>IF(Teams[[#This Row],[LgWin]]="Y", 1,
IF(Teams[[#This Row],[LgWin]] = "N", 0, " "))</f>
        <v>0</v>
      </c>
      <c r="R1148" t="s">
        <v>51</v>
      </c>
      <c r="S1148" s="5">
        <f>IF(Teams[[#This Row],[WSWin]]="Y", 1,
IF(Teams[[#This Row],[WSWin]] = "N", 0, " "))</f>
        <v>0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3">
      <c r="A1149">
        <v>1947</v>
      </c>
      <c r="B1149" s="5" t="b">
        <f>Teams[[#This Row],[yearID]]&gt;=1973</f>
        <v>0</v>
      </c>
      <c r="C1149" s="5" t="b">
        <f>Teams[[#This Row],[yearID]]&gt;=1903</f>
        <v>1</v>
      </c>
      <c r="D1149" t="s">
        <v>157</v>
      </c>
      <c r="E1149" t="s">
        <v>229</v>
      </c>
      <c r="F1149" t="s">
        <v>229</v>
      </c>
      <c r="G1149" s="5" t="str">
        <f>VLOOKUP(Teams[[#This Row],[franchID]],TeamsFranchises!$A$2:$D$121,2,FALSE)</f>
        <v>Pittsburgh Pirates</v>
      </c>
      <c r="I1149">
        <v>7</v>
      </c>
      <c r="J1149">
        <v>156</v>
      </c>
      <c r="K1149">
        <v>79</v>
      </c>
      <c r="L1149">
        <v>62</v>
      </c>
      <c r="M1149">
        <v>92</v>
      </c>
      <c r="P1149" t="s">
        <v>51</v>
      </c>
      <c r="Q1149" s="5">
        <f>IF(Teams[[#This Row],[LgWin]]="Y", 1,
IF(Teams[[#This Row],[LgWin]] = "N", 0, " "))</f>
        <v>0</v>
      </c>
      <c r="R1149" t="s">
        <v>51</v>
      </c>
      <c r="S1149" s="5">
        <f>IF(Teams[[#This Row],[WSWin]]="Y", 1,
IF(Teams[[#This Row],[WSWin]] = "N", 0, " "))</f>
        <v>0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3">
      <c r="A1150">
        <v>1947</v>
      </c>
      <c r="B1150" s="5" t="b">
        <f>Teams[[#This Row],[yearID]]&gt;=1973</f>
        <v>0</v>
      </c>
      <c r="C1150" s="5" t="b">
        <f>Teams[[#This Row],[yearID]]&gt;=1903</f>
        <v>1</v>
      </c>
      <c r="D1150" t="s">
        <v>410</v>
      </c>
      <c r="E1150" t="s">
        <v>431</v>
      </c>
      <c r="F1150" t="s">
        <v>95</v>
      </c>
      <c r="G1150" s="5" t="str">
        <f>VLOOKUP(Teams[[#This Row],[franchID]],TeamsFranchises!$A$2:$D$121,2,FALSE)</f>
        <v>Baltimore Orioles</v>
      </c>
      <c r="I1150">
        <v>8</v>
      </c>
      <c r="J1150">
        <v>154</v>
      </c>
      <c r="K1150">
        <v>77</v>
      </c>
      <c r="L1150">
        <v>59</v>
      </c>
      <c r="M1150">
        <v>95</v>
      </c>
      <c r="P1150" t="s">
        <v>51</v>
      </c>
      <c r="Q1150" s="5">
        <f>IF(Teams[[#This Row],[LgWin]]="Y", 1,
IF(Teams[[#This Row],[LgWin]] = "N", 0, " "))</f>
        <v>0</v>
      </c>
      <c r="R1150" t="s">
        <v>51</v>
      </c>
      <c r="S1150" s="5">
        <f>IF(Teams[[#This Row],[WSWin]]="Y", 1,
IF(Teams[[#This Row],[WSWin]] = "N", 0, " "))</f>
        <v>0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3">
      <c r="A1151">
        <v>1947</v>
      </c>
      <c r="B1151" s="5" t="b">
        <f>Teams[[#This Row],[yearID]]&gt;=1973</f>
        <v>0</v>
      </c>
      <c r="C1151" s="5" t="b">
        <f>Teams[[#This Row],[yearID]]&gt;=1903</f>
        <v>1</v>
      </c>
      <c r="D1151" t="s">
        <v>157</v>
      </c>
      <c r="E1151" t="s">
        <v>396</v>
      </c>
      <c r="F1151" t="s">
        <v>154</v>
      </c>
      <c r="G1151" s="5" t="str">
        <f>VLOOKUP(Teams[[#This Row],[franchID]],TeamsFranchises!$A$2:$D$121,2,FALSE)</f>
        <v>St. Louis Cardinals</v>
      </c>
      <c r="I1151">
        <v>2</v>
      </c>
      <c r="J1151">
        <v>156</v>
      </c>
      <c r="K1151">
        <v>77</v>
      </c>
      <c r="L1151">
        <v>89</v>
      </c>
      <c r="M1151">
        <v>65</v>
      </c>
      <c r="P1151" t="s">
        <v>51</v>
      </c>
      <c r="Q1151" s="5">
        <f>IF(Teams[[#This Row],[LgWin]]="Y", 1,
IF(Teams[[#This Row],[LgWin]] = "N", 0, " "))</f>
        <v>0</v>
      </c>
      <c r="R1151" t="s">
        <v>51</v>
      </c>
      <c r="S1151" s="5">
        <f>IF(Teams[[#This Row],[WSWin]]="Y", 1,
IF(Teams[[#This Row],[WSWin]] = "N", 0, " "))</f>
        <v>0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3">
      <c r="A1152">
        <v>1947</v>
      </c>
      <c r="B1152" s="5" t="b">
        <f>Teams[[#This Row],[yearID]]&gt;=1973</f>
        <v>0</v>
      </c>
      <c r="C1152" s="5" t="b">
        <f>Teams[[#This Row],[yearID]]&gt;=1903</f>
        <v>1</v>
      </c>
      <c r="D1152" t="s">
        <v>410</v>
      </c>
      <c r="E1152" t="s">
        <v>425</v>
      </c>
      <c r="F1152" t="s">
        <v>426</v>
      </c>
      <c r="G1152" s="5" t="str">
        <f>VLOOKUP(Teams[[#This Row],[franchID]],TeamsFranchises!$A$2:$D$121,2,FALSE)</f>
        <v>Minnesota Twins</v>
      </c>
      <c r="I1152">
        <v>7</v>
      </c>
      <c r="J1152">
        <v>154</v>
      </c>
      <c r="K1152">
        <v>77</v>
      </c>
      <c r="L1152">
        <v>64</v>
      </c>
      <c r="M1152">
        <v>90</v>
      </c>
      <c r="P1152" t="s">
        <v>51</v>
      </c>
      <c r="Q1152" s="5">
        <f>IF(Teams[[#This Row],[LgWin]]="Y", 1,
IF(Teams[[#This Row],[LgWin]] = "N", 0, " "))</f>
        <v>0</v>
      </c>
      <c r="R1152" t="s">
        <v>51</v>
      </c>
      <c r="S1152" s="5">
        <f>IF(Teams[[#This Row],[WSWin]]="Y", 1,
IF(Teams[[#This Row],[WSWin]] = "N", 0, " "))</f>
        <v>0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3">
      <c r="A1153">
        <v>1948</v>
      </c>
      <c r="B1153" s="5" t="b">
        <f>Teams[[#This Row],[yearID]]&gt;=1973</f>
        <v>0</v>
      </c>
      <c r="C1153" s="5" t="b">
        <f>Teams[[#This Row],[yearID]]&gt;=1903</f>
        <v>1</v>
      </c>
      <c r="D1153" t="s">
        <v>410</v>
      </c>
      <c r="E1153" t="s">
        <v>54</v>
      </c>
      <c r="F1153" t="s">
        <v>54</v>
      </c>
      <c r="G1153" s="5" t="str">
        <f>VLOOKUP(Teams[[#This Row],[franchID]],TeamsFranchises!$A$2:$D$121,2,FALSE)</f>
        <v>Boston Red Sox</v>
      </c>
      <c r="I1153">
        <v>2</v>
      </c>
      <c r="J1153">
        <v>155</v>
      </c>
      <c r="K1153">
        <v>78</v>
      </c>
      <c r="L1153">
        <v>96</v>
      </c>
      <c r="M1153">
        <v>59</v>
      </c>
      <c r="P1153" t="s">
        <v>51</v>
      </c>
      <c r="Q1153" s="5">
        <f>IF(Teams[[#This Row],[LgWin]]="Y", 1,
IF(Teams[[#This Row],[LgWin]] = "N", 0, " "))</f>
        <v>0</v>
      </c>
      <c r="R1153" t="s">
        <v>51</v>
      </c>
      <c r="S1153" s="5">
        <f>IF(Teams[[#This Row],[WSWin]]="Y", 1,
IF(Teams[[#This Row],[WSWin]] = "N", 0, " "))</f>
        <v>0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3">
      <c r="A1154">
        <v>1948</v>
      </c>
      <c r="B1154" s="5" t="b">
        <f>Teams[[#This Row],[yearID]]&gt;=1973</f>
        <v>0</v>
      </c>
      <c r="C1154" s="5" t="b">
        <f>Teams[[#This Row],[yearID]]&gt;=1903</f>
        <v>1</v>
      </c>
      <c r="D1154" t="s">
        <v>157</v>
      </c>
      <c r="E1154" t="s">
        <v>262</v>
      </c>
      <c r="F1154" t="s">
        <v>260</v>
      </c>
      <c r="G1154" s="5" t="str">
        <f>VLOOKUP(Teams[[#This Row],[franchID]],TeamsFranchises!$A$2:$D$121,2,FALSE)</f>
        <v>Los Angeles Dodgers</v>
      </c>
      <c r="I1154">
        <v>3</v>
      </c>
      <c r="J1154">
        <v>155</v>
      </c>
      <c r="K1154">
        <v>78</v>
      </c>
      <c r="L1154">
        <v>84</v>
      </c>
      <c r="M1154">
        <v>70</v>
      </c>
      <c r="P1154" t="s">
        <v>51</v>
      </c>
      <c r="Q1154" s="5">
        <f>IF(Teams[[#This Row],[LgWin]]="Y", 1,
IF(Teams[[#This Row],[LgWin]] = "N", 0, " "))</f>
        <v>0</v>
      </c>
      <c r="R1154" t="s">
        <v>51</v>
      </c>
      <c r="S1154" s="5">
        <f>IF(Teams[[#This Row],[WSWin]]="Y", 1,
IF(Teams[[#This Row],[WSWin]] = "N", 0, " "))</f>
        <v>0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3">
      <c r="A1155">
        <v>1948</v>
      </c>
      <c r="B1155" s="5" t="b">
        <f>Teams[[#This Row],[yearID]]&gt;=1973</f>
        <v>0</v>
      </c>
      <c r="C1155" s="5" t="b">
        <f>Teams[[#This Row],[yearID]]&gt;=1903</f>
        <v>1</v>
      </c>
      <c r="D1155" t="s">
        <v>157</v>
      </c>
      <c r="E1155" t="s">
        <v>158</v>
      </c>
      <c r="F1155" t="s">
        <v>159</v>
      </c>
      <c r="G1155" s="5" t="str">
        <f>VLOOKUP(Teams[[#This Row],[franchID]],TeamsFranchises!$A$2:$D$121,2,FALSE)</f>
        <v>Atlanta Braves</v>
      </c>
      <c r="I1155">
        <v>1</v>
      </c>
      <c r="J1155">
        <v>154</v>
      </c>
      <c r="K1155">
        <v>76</v>
      </c>
      <c r="L1155">
        <v>91</v>
      </c>
      <c r="M1155">
        <v>62</v>
      </c>
      <c r="P1155" t="s">
        <v>76</v>
      </c>
      <c r="Q1155" s="5">
        <f>IF(Teams[[#This Row],[LgWin]]="Y", 1,
IF(Teams[[#This Row],[LgWin]] = "N", 0, " "))</f>
        <v>1</v>
      </c>
      <c r="R1155" t="s">
        <v>51</v>
      </c>
      <c r="S1155" s="5">
        <f>IF(Teams[[#This Row],[WSWin]]="Y", 1,
IF(Teams[[#This Row],[WSWin]] = "N", 0, " "))</f>
        <v>0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3">
      <c r="A1156">
        <v>1948</v>
      </c>
      <c r="B1156" s="5" t="b">
        <f>Teams[[#This Row],[yearID]]&gt;=1973</f>
        <v>0</v>
      </c>
      <c r="C1156" s="5" t="b">
        <f>Teams[[#This Row],[yearID]]&gt;=1903</f>
        <v>1</v>
      </c>
      <c r="D1156" t="s">
        <v>410</v>
      </c>
      <c r="E1156" t="s">
        <v>415</v>
      </c>
      <c r="F1156" t="s">
        <v>416</v>
      </c>
      <c r="G1156" s="5" t="str">
        <f>VLOOKUP(Teams[[#This Row],[franchID]],TeamsFranchises!$A$2:$D$121,2,FALSE)</f>
        <v>Chicago White Sox</v>
      </c>
      <c r="I1156">
        <v>8</v>
      </c>
      <c r="J1156">
        <v>154</v>
      </c>
      <c r="K1156">
        <v>76</v>
      </c>
      <c r="L1156">
        <v>51</v>
      </c>
      <c r="M1156">
        <v>101</v>
      </c>
      <c r="P1156" t="s">
        <v>51</v>
      </c>
      <c r="Q1156" s="5">
        <f>IF(Teams[[#This Row],[LgWin]]="Y", 1,
IF(Teams[[#This Row],[LgWin]] = "N", 0, " "))</f>
        <v>0</v>
      </c>
      <c r="R1156" t="s">
        <v>51</v>
      </c>
      <c r="S1156" s="5">
        <f>IF(Teams[[#This Row],[WSWin]]="Y", 1,
IF(Teams[[#This Row],[WSWin]] = "N", 0, " "))</f>
        <v>0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3">
      <c r="A1157">
        <v>1948</v>
      </c>
      <c r="B1157" s="5" t="b">
        <f>Teams[[#This Row],[yearID]]&gt;=1973</f>
        <v>0</v>
      </c>
      <c r="C1157" s="5" t="b">
        <f>Teams[[#This Row],[yearID]]&gt;=1903</f>
        <v>1</v>
      </c>
      <c r="D1157" t="s">
        <v>157</v>
      </c>
      <c r="E1157" t="s">
        <v>161</v>
      </c>
      <c r="F1157" t="s">
        <v>162</v>
      </c>
      <c r="G1157" s="5" t="str">
        <f>VLOOKUP(Teams[[#This Row],[franchID]],TeamsFranchises!$A$2:$D$121,2,FALSE)</f>
        <v>Chicago Cubs</v>
      </c>
      <c r="I1157">
        <v>8</v>
      </c>
      <c r="J1157">
        <v>155</v>
      </c>
      <c r="K1157">
        <v>78</v>
      </c>
      <c r="L1157">
        <v>64</v>
      </c>
      <c r="M1157">
        <v>90</v>
      </c>
      <c r="P1157" t="s">
        <v>51</v>
      </c>
      <c r="Q1157" s="5">
        <f>IF(Teams[[#This Row],[LgWin]]="Y", 1,
IF(Teams[[#This Row],[LgWin]] = "N", 0, " "))</f>
        <v>0</v>
      </c>
      <c r="R1157" t="s">
        <v>51</v>
      </c>
      <c r="S1157" s="5">
        <f>IF(Teams[[#This Row],[WSWin]]="Y", 1,
IF(Teams[[#This Row],[WSWin]] = "N", 0, " "))</f>
        <v>0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3">
      <c r="A1158">
        <v>1948</v>
      </c>
      <c r="B1158" s="5" t="b">
        <f>Teams[[#This Row],[yearID]]&gt;=1973</f>
        <v>0</v>
      </c>
      <c r="C1158" s="5" t="b">
        <f>Teams[[#This Row],[yearID]]&gt;=1903</f>
        <v>1</v>
      </c>
      <c r="D1158" t="s">
        <v>157</v>
      </c>
      <c r="E1158" t="s">
        <v>167</v>
      </c>
      <c r="F1158" t="s">
        <v>167</v>
      </c>
      <c r="G1158" s="5" t="str">
        <f>VLOOKUP(Teams[[#This Row],[franchID]],TeamsFranchises!$A$2:$D$121,2,FALSE)</f>
        <v>Cincinnati Reds</v>
      </c>
      <c r="I1158">
        <v>7</v>
      </c>
      <c r="J1158">
        <v>153</v>
      </c>
      <c r="K1158">
        <v>77</v>
      </c>
      <c r="L1158">
        <v>64</v>
      </c>
      <c r="M1158">
        <v>89</v>
      </c>
      <c r="P1158" t="s">
        <v>51</v>
      </c>
      <c r="Q1158" s="5">
        <f>IF(Teams[[#This Row],[LgWin]]="Y", 1,
IF(Teams[[#This Row],[LgWin]] = "N", 0, " "))</f>
        <v>0</v>
      </c>
      <c r="R1158" t="s">
        <v>51</v>
      </c>
      <c r="S1158" s="5">
        <f>IF(Teams[[#This Row],[WSWin]]="Y", 1,
IF(Teams[[#This Row],[WSWin]] = "N", 0, " "))</f>
        <v>0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3">
      <c r="A1159">
        <v>1948</v>
      </c>
      <c r="B1159" s="5" t="b">
        <f>Teams[[#This Row],[yearID]]&gt;=1973</f>
        <v>0</v>
      </c>
      <c r="C1159" s="5" t="b">
        <f>Teams[[#This Row],[yearID]]&gt;=1903</f>
        <v>1</v>
      </c>
      <c r="D1159" t="s">
        <v>410</v>
      </c>
      <c r="E1159" t="s">
        <v>64</v>
      </c>
      <c r="F1159" t="s">
        <v>64</v>
      </c>
      <c r="G1159" s="5" t="str">
        <f>VLOOKUP(Teams[[#This Row],[franchID]],TeamsFranchises!$A$2:$D$121,2,FALSE)</f>
        <v>Cleveland Indians</v>
      </c>
      <c r="I1159">
        <v>1</v>
      </c>
      <c r="J1159">
        <v>156</v>
      </c>
      <c r="K1159">
        <v>79</v>
      </c>
      <c r="L1159">
        <v>97</v>
      </c>
      <c r="M1159">
        <v>58</v>
      </c>
      <c r="P1159" t="s">
        <v>76</v>
      </c>
      <c r="Q1159" s="5">
        <f>IF(Teams[[#This Row],[LgWin]]="Y", 1,
IF(Teams[[#This Row],[LgWin]] = "N", 0, " "))</f>
        <v>1</v>
      </c>
      <c r="R1159" t="s">
        <v>76</v>
      </c>
      <c r="S1159" s="5">
        <f>IF(Teams[[#This Row],[WSWin]]="Y", 1,
IF(Teams[[#This Row],[WSWin]] = "N", 0, " "))</f>
        <v>1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3">
      <c r="A1160">
        <v>1948</v>
      </c>
      <c r="B1160" s="5" t="b">
        <f>Teams[[#This Row],[yearID]]&gt;=1973</f>
        <v>0</v>
      </c>
      <c r="C1160" s="5" t="b">
        <f>Teams[[#This Row],[yearID]]&gt;=1903</f>
        <v>1</v>
      </c>
      <c r="D1160" t="s">
        <v>410</v>
      </c>
      <c r="E1160" t="s">
        <v>419</v>
      </c>
      <c r="F1160" t="s">
        <v>419</v>
      </c>
      <c r="G1160" s="5" t="str">
        <f>VLOOKUP(Teams[[#This Row],[franchID]],TeamsFranchises!$A$2:$D$121,2,FALSE)</f>
        <v>Detroit Tigers</v>
      </c>
      <c r="I1160">
        <v>5</v>
      </c>
      <c r="J1160">
        <v>154</v>
      </c>
      <c r="K1160">
        <v>77</v>
      </c>
      <c r="L1160">
        <v>78</v>
      </c>
      <c r="M1160">
        <v>76</v>
      </c>
      <c r="P1160" t="s">
        <v>51</v>
      </c>
      <c r="Q1160" s="5">
        <f>IF(Teams[[#This Row],[LgWin]]="Y", 1,
IF(Teams[[#This Row],[LgWin]] = "N", 0, " "))</f>
        <v>0</v>
      </c>
      <c r="R1160" t="s">
        <v>51</v>
      </c>
      <c r="S1160" s="5">
        <f>IF(Teams[[#This Row],[WSWin]]="Y", 1,
IF(Teams[[#This Row],[WSWin]] = "N", 0, " "))</f>
        <v>0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3">
      <c r="A1161">
        <v>1948</v>
      </c>
      <c r="B1161" s="5" t="b">
        <f>Teams[[#This Row],[yearID]]&gt;=1973</f>
        <v>0</v>
      </c>
      <c r="C1161" s="5" t="b">
        <f>Teams[[#This Row],[yearID]]&gt;=1903</f>
        <v>1</v>
      </c>
      <c r="D1161" t="s">
        <v>157</v>
      </c>
      <c r="E1161" t="s">
        <v>242</v>
      </c>
      <c r="F1161" t="s">
        <v>243</v>
      </c>
      <c r="G1161" s="5" t="str">
        <f>VLOOKUP(Teams[[#This Row],[franchID]],TeamsFranchises!$A$2:$D$121,2,FALSE)</f>
        <v>San Francisco Giants</v>
      </c>
      <c r="I1161">
        <v>5</v>
      </c>
      <c r="J1161">
        <v>155</v>
      </c>
      <c r="K1161">
        <v>77</v>
      </c>
      <c r="L1161">
        <v>78</v>
      </c>
      <c r="M1161">
        <v>76</v>
      </c>
      <c r="P1161" t="s">
        <v>51</v>
      </c>
      <c r="Q1161" s="5">
        <f>IF(Teams[[#This Row],[LgWin]]="Y", 1,
IF(Teams[[#This Row],[LgWin]] = "N", 0, " "))</f>
        <v>0</v>
      </c>
      <c r="R1161" t="s">
        <v>51</v>
      </c>
      <c r="S1161" s="5">
        <f>IF(Teams[[#This Row],[WSWin]]="Y", 1,
IF(Teams[[#This Row],[WSWin]] = "N", 0, " "))</f>
        <v>0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3">
      <c r="A1162">
        <v>1948</v>
      </c>
      <c r="B1162" s="5" t="b">
        <f>Teams[[#This Row],[yearID]]&gt;=1973</f>
        <v>0</v>
      </c>
      <c r="C1162" s="5" t="b">
        <f>Teams[[#This Row],[yearID]]&gt;=1903</f>
        <v>1</v>
      </c>
      <c r="D1162" t="s">
        <v>410</v>
      </c>
      <c r="E1162" t="s">
        <v>436</v>
      </c>
      <c r="F1162" t="s">
        <v>412</v>
      </c>
      <c r="G1162" s="5" t="str">
        <f>VLOOKUP(Teams[[#This Row],[franchID]],TeamsFranchises!$A$2:$D$121,2,FALSE)</f>
        <v>New York Yankees</v>
      </c>
      <c r="I1162">
        <v>3</v>
      </c>
      <c r="J1162">
        <v>154</v>
      </c>
      <c r="K1162">
        <v>77</v>
      </c>
      <c r="L1162">
        <v>94</v>
      </c>
      <c r="M1162">
        <v>60</v>
      </c>
      <c r="P1162" t="s">
        <v>51</v>
      </c>
      <c r="Q1162" s="5">
        <f>IF(Teams[[#This Row],[LgWin]]="Y", 1,
IF(Teams[[#This Row],[LgWin]] = "N", 0, " "))</f>
        <v>0</v>
      </c>
      <c r="R1162" t="s">
        <v>51</v>
      </c>
      <c r="S1162" s="5">
        <f>IF(Teams[[#This Row],[WSWin]]="Y", 1,
IF(Teams[[#This Row],[WSWin]] = "N", 0, " "))</f>
        <v>0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3">
      <c r="A1163">
        <v>1948</v>
      </c>
      <c r="B1163" s="5" t="b">
        <f>Teams[[#This Row],[yearID]]&gt;=1973</f>
        <v>0</v>
      </c>
      <c r="C1163" s="5" t="b">
        <f>Teams[[#This Row],[yearID]]&gt;=1903</f>
        <v>1</v>
      </c>
      <c r="D1163" t="s">
        <v>410</v>
      </c>
      <c r="E1163" t="s">
        <v>226</v>
      </c>
      <c r="F1163" t="s">
        <v>423</v>
      </c>
      <c r="G1163" s="5" t="str">
        <f>VLOOKUP(Teams[[#This Row],[franchID]],TeamsFranchises!$A$2:$D$121,2,FALSE)</f>
        <v>Oakland Athletics</v>
      </c>
      <c r="I1163">
        <v>4</v>
      </c>
      <c r="J1163">
        <v>154</v>
      </c>
      <c r="K1163">
        <v>77</v>
      </c>
      <c r="L1163">
        <v>84</v>
      </c>
      <c r="M1163">
        <v>70</v>
      </c>
      <c r="P1163" t="s">
        <v>51</v>
      </c>
      <c r="Q1163" s="5">
        <f>IF(Teams[[#This Row],[LgWin]]="Y", 1,
IF(Teams[[#This Row],[LgWin]] = "N", 0, " "))</f>
        <v>0</v>
      </c>
      <c r="R1163" t="s">
        <v>51</v>
      </c>
      <c r="S1163" s="5">
        <f>IF(Teams[[#This Row],[WSWin]]="Y", 1,
IF(Teams[[#This Row],[WSWin]] = "N", 0, " "))</f>
        <v>0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3">
      <c r="A1164">
        <v>1948</v>
      </c>
      <c r="B1164" s="5" t="b">
        <f>Teams[[#This Row],[yearID]]&gt;=1973</f>
        <v>0</v>
      </c>
      <c r="C1164" s="5" t="b">
        <f>Teams[[#This Row],[yearID]]&gt;=1903</f>
        <v>1</v>
      </c>
      <c r="D1164" t="s">
        <v>157</v>
      </c>
      <c r="E1164" t="s">
        <v>122</v>
      </c>
      <c r="F1164" t="s">
        <v>122</v>
      </c>
      <c r="G1164" s="5" t="str">
        <f>VLOOKUP(Teams[[#This Row],[franchID]],TeamsFranchises!$A$2:$D$121,2,FALSE)</f>
        <v>Philadelphia Phillies</v>
      </c>
      <c r="I1164">
        <v>6</v>
      </c>
      <c r="J1164">
        <v>155</v>
      </c>
      <c r="K1164">
        <v>76</v>
      </c>
      <c r="L1164">
        <v>66</v>
      </c>
      <c r="M1164">
        <v>88</v>
      </c>
      <c r="P1164" t="s">
        <v>51</v>
      </c>
      <c r="Q1164" s="5">
        <f>IF(Teams[[#This Row],[LgWin]]="Y", 1,
IF(Teams[[#This Row],[LgWin]] = "N", 0, " "))</f>
        <v>0</v>
      </c>
      <c r="R1164" t="s">
        <v>51</v>
      </c>
      <c r="S1164" s="5">
        <f>IF(Teams[[#This Row],[WSWin]]="Y", 1,
IF(Teams[[#This Row],[WSWin]] = "N", 0, " "))</f>
        <v>0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3">
      <c r="A1165">
        <v>1948</v>
      </c>
      <c r="B1165" s="5" t="b">
        <f>Teams[[#This Row],[yearID]]&gt;=1973</f>
        <v>0</v>
      </c>
      <c r="C1165" s="5" t="b">
        <f>Teams[[#This Row],[yearID]]&gt;=1903</f>
        <v>1</v>
      </c>
      <c r="D1165" t="s">
        <v>157</v>
      </c>
      <c r="E1165" t="s">
        <v>229</v>
      </c>
      <c r="F1165" t="s">
        <v>229</v>
      </c>
      <c r="G1165" s="5" t="str">
        <f>VLOOKUP(Teams[[#This Row],[franchID]],TeamsFranchises!$A$2:$D$121,2,FALSE)</f>
        <v>Pittsburgh Pirates</v>
      </c>
      <c r="I1165">
        <v>4</v>
      </c>
      <c r="J1165">
        <v>156</v>
      </c>
      <c r="K1165">
        <v>80</v>
      </c>
      <c r="L1165">
        <v>83</v>
      </c>
      <c r="M1165">
        <v>71</v>
      </c>
      <c r="P1165" t="s">
        <v>51</v>
      </c>
      <c r="Q1165" s="5">
        <f>IF(Teams[[#This Row],[LgWin]]="Y", 1,
IF(Teams[[#This Row],[LgWin]] = "N", 0, " "))</f>
        <v>0</v>
      </c>
      <c r="R1165" t="s">
        <v>51</v>
      </c>
      <c r="S1165" s="5">
        <f>IF(Teams[[#This Row],[WSWin]]="Y", 1,
IF(Teams[[#This Row],[WSWin]] = "N", 0, " "))</f>
        <v>0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3">
      <c r="A1166">
        <v>1948</v>
      </c>
      <c r="B1166" s="5" t="b">
        <f>Teams[[#This Row],[yearID]]&gt;=1973</f>
        <v>0</v>
      </c>
      <c r="C1166" s="5" t="b">
        <f>Teams[[#This Row],[yearID]]&gt;=1903</f>
        <v>1</v>
      </c>
      <c r="D1166" t="s">
        <v>410</v>
      </c>
      <c r="E1166" t="s">
        <v>431</v>
      </c>
      <c r="F1166" t="s">
        <v>95</v>
      </c>
      <c r="G1166" s="5" t="str">
        <f>VLOOKUP(Teams[[#This Row],[franchID]],TeamsFranchises!$A$2:$D$121,2,FALSE)</f>
        <v>Baltimore Orioles</v>
      </c>
      <c r="I1166">
        <v>6</v>
      </c>
      <c r="J1166">
        <v>155</v>
      </c>
      <c r="K1166">
        <v>76</v>
      </c>
      <c r="L1166">
        <v>59</v>
      </c>
      <c r="M1166">
        <v>94</v>
      </c>
      <c r="P1166" t="s">
        <v>51</v>
      </c>
      <c r="Q1166" s="5">
        <f>IF(Teams[[#This Row],[LgWin]]="Y", 1,
IF(Teams[[#This Row],[LgWin]] = "N", 0, " "))</f>
        <v>0</v>
      </c>
      <c r="R1166" t="s">
        <v>51</v>
      </c>
      <c r="S1166" s="5">
        <f>IF(Teams[[#This Row],[WSWin]]="Y", 1,
IF(Teams[[#This Row],[WSWin]] = "N", 0, " "))</f>
        <v>0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3">
      <c r="A1167">
        <v>1948</v>
      </c>
      <c r="B1167" s="5" t="b">
        <f>Teams[[#This Row],[yearID]]&gt;=1973</f>
        <v>0</v>
      </c>
      <c r="C1167" s="5" t="b">
        <f>Teams[[#This Row],[yearID]]&gt;=1903</f>
        <v>1</v>
      </c>
      <c r="D1167" t="s">
        <v>157</v>
      </c>
      <c r="E1167" t="s">
        <v>396</v>
      </c>
      <c r="F1167" t="s">
        <v>154</v>
      </c>
      <c r="G1167" s="5" t="str">
        <f>VLOOKUP(Teams[[#This Row],[franchID]],TeamsFranchises!$A$2:$D$121,2,FALSE)</f>
        <v>St. Louis Cardinals</v>
      </c>
      <c r="I1167">
        <v>2</v>
      </c>
      <c r="J1167">
        <v>155</v>
      </c>
      <c r="K1167">
        <v>77</v>
      </c>
      <c r="L1167">
        <v>85</v>
      </c>
      <c r="M1167">
        <v>69</v>
      </c>
      <c r="P1167" t="s">
        <v>51</v>
      </c>
      <c r="Q1167" s="5">
        <f>IF(Teams[[#This Row],[LgWin]]="Y", 1,
IF(Teams[[#This Row],[LgWin]] = "N", 0, " "))</f>
        <v>0</v>
      </c>
      <c r="R1167" t="s">
        <v>51</v>
      </c>
      <c r="S1167" s="5">
        <f>IF(Teams[[#This Row],[WSWin]]="Y", 1,
IF(Teams[[#This Row],[WSWin]] = "N", 0, " "))</f>
        <v>0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3">
      <c r="A1168">
        <v>1948</v>
      </c>
      <c r="B1168" s="5" t="b">
        <f>Teams[[#This Row],[yearID]]&gt;=1973</f>
        <v>0</v>
      </c>
      <c r="C1168" s="5" t="b">
        <f>Teams[[#This Row],[yearID]]&gt;=1903</f>
        <v>1</v>
      </c>
      <c r="D1168" t="s">
        <v>410</v>
      </c>
      <c r="E1168" t="s">
        <v>425</v>
      </c>
      <c r="F1168" t="s">
        <v>426</v>
      </c>
      <c r="G1168" s="5" t="str">
        <f>VLOOKUP(Teams[[#This Row],[franchID]],TeamsFranchises!$A$2:$D$121,2,FALSE)</f>
        <v>Minnesota Twins</v>
      </c>
      <c r="I1168">
        <v>7</v>
      </c>
      <c r="J1168">
        <v>154</v>
      </c>
      <c r="K1168">
        <v>78</v>
      </c>
      <c r="L1168">
        <v>56</v>
      </c>
      <c r="M1168">
        <v>97</v>
      </c>
      <c r="P1168" t="s">
        <v>51</v>
      </c>
      <c r="Q1168" s="5">
        <f>IF(Teams[[#This Row],[LgWin]]="Y", 1,
IF(Teams[[#This Row],[LgWin]] = "N", 0, " "))</f>
        <v>0</v>
      </c>
      <c r="R1168" t="s">
        <v>51</v>
      </c>
      <c r="S1168" s="5">
        <f>IF(Teams[[#This Row],[WSWin]]="Y", 1,
IF(Teams[[#This Row],[WSWin]] = "N", 0, " "))</f>
        <v>0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3">
      <c r="A1169">
        <v>1949</v>
      </c>
      <c r="B1169" s="5" t="b">
        <f>Teams[[#This Row],[yearID]]&gt;=1973</f>
        <v>0</v>
      </c>
      <c r="C1169" s="5" t="b">
        <f>Teams[[#This Row],[yearID]]&gt;=1903</f>
        <v>1</v>
      </c>
      <c r="D1169" t="s">
        <v>410</v>
      </c>
      <c r="E1169" t="s">
        <v>54</v>
      </c>
      <c r="F1169" t="s">
        <v>54</v>
      </c>
      <c r="G1169" s="5" t="str">
        <f>VLOOKUP(Teams[[#This Row],[franchID]],TeamsFranchises!$A$2:$D$121,2,FALSE)</f>
        <v>Boston Red Sox</v>
      </c>
      <c r="I1169">
        <v>2</v>
      </c>
      <c r="J1169">
        <v>155</v>
      </c>
      <c r="K1169">
        <v>77</v>
      </c>
      <c r="L1169">
        <v>96</v>
      </c>
      <c r="M1169">
        <v>58</v>
      </c>
      <c r="P1169" t="s">
        <v>51</v>
      </c>
      <c r="Q1169" s="5">
        <f>IF(Teams[[#This Row],[LgWin]]="Y", 1,
IF(Teams[[#This Row],[LgWin]] = "N", 0, " "))</f>
        <v>0</v>
      </c>
      <c r="R1169" t="s">
        <v>51</v>
      </c>
      <c r="S1169" s="5">
        <f>IF(Teams[[#This Row],[WSWin]]="Y", 1,
IF(Teams[[#This Row],[WSWin]] = "N", 0, " "))</f>
        <v>0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3">
      <c r="A1170">
        <v>1949</v>
      </c>
      <c r="B1170" s="5" t="b">
        <f>Teams[[#This Row],[yearID]]&gt;=1973</f>
        <v>0</v>
      </c>
      <c r="C1170" s="5" t="b">
        <f>Teams[[#This Row],[yearID]]&gt;=1903</f>
        <v>1</v>
      </c>
      <c r="D1170" t="s">
        <v>157</v>
      </c>
      <c r="E1170" t="s">
        <v>262</v>
      </c>
      <c r="F1170" t="s">
        <v>260</v>
      </c>
      <c r="G1170" s="5" t="str">
        <f>VLOOKUP(Teams[[#This Row],[franchID]],TeamsFranchises!$A$2:$D$121,2,FALSE)</f>
        <v>Los Angeles Dodgers</v>
      </c>
      <c r="I1170">
        <v>1</v>
      </c>
      <c r="J1170">
        <v>156</v>
      </c>
      <c r="K1170">
        <v>78</v>
      </c>
      <c r="L1170">
        <v>97</v>
      </c>
      <c r="M1170">
        <v>57</v>
      </c>
      <c r="P1170" t="s">
        <v>76</v>
      </c>
      <c r="Q1170" s="5">
        <f>IF(Teams[[#This Row],[LgWin]]="Y", 1,
IF(Teams[[#This Row],[LgWin]] = "N", 0, " "))</f>
        <v>1</v>
      </c>
      <c r="R1170" t="s">
        <v>51</v>
      </c>
      <c r="S1170" s="5">
        <f>IF(Teams[[#This Row],[WSWin]]="Y", 1,
IF(Teams[[#This Row],[WSWin]] = "N", 0, " "))</f>
        <v>0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3">
      <c r="A1171">
        <v>1949</v>
      </c>
      <c r="B1171" s="5" t="b">
        <f>Teams[[#This Row],[yearID]]&gt;=1973</f>
        <v>0</v>
      </c>
      <c r="C1171" s="5" t="b">
        <f>Teams[[#This Row],[yearID]]&gt;=1903</f>
        <v>1</v>
      </c>
      <c r="D1171" t="s">
        <v>157</v>
      </c>
      <c r="E1171" t="s">
        <v>158</v>
      </c>
      <c r="F1171" t="s">
        <v>159</v>
      </c>
      <c r="G1171" s="5" t="str">
        <f>VLOOKUP(Teams[[#This Row],[franchID]],TeamsFranchises!$A$2:$D$121,2,FALSE)</f>
        <v>Atlanta Braves</v>
      </c>
      <c r="I1171">
        <v>4</v>
      </c>
      <c r="J1171">
        <v>157</v>
      </c>
      <c r="K1171">
        <v>77</v>
      </c>
      <c r="L1171">
        <v>75</v>
      </c>
      <c r="M1171">
        <v>79</v>
      </c>
      <c r="P1171" t="s">
        <v>51</v>
      </c>
      <c r="Q1171" s="5">
        <f>IF(Teams[[#This Row],[LgWin]]="Y", 1,
IF(Teams[[#This Row],[LgWin]] = "N", 0, " "))</f>
        <v>0</v>
      </c>
      <c r="R1171" t="s">
        <v>51</v>
      </c>
      <c r="S1171" s="5">
        <f>IF(Teams[[#This Row],[WSWin]]="Y", 1,
IF(Teams[[#This Row],[WSWin]] = "N", 0, " "))</f>
        <v>0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3">
      <c r="A1172">
        <v>1949</v>
      </c>
      <c r="B1172" s="5" t="b">
        <f>Teams[[#This Row],[yearID]]&gt;=1973</f>
        <v>0</v>
      </c>
      <c r="C1172" s="5" t="b">
        <f>Teams[[#This Row],[yearID]]&gt;=1903</f>
        <v>1</v>
      </c>
      <c r="D1172" t="s">
        <v>410</v>
      </c>
      <c r="E1172" t="s">
        <v>415</v>
      </c>
      <c r="F1172" t="s">
        <v>416</v>
      </c>
      <c r="G1172" s="5" t="str">
        <f>VLOOKUP(Teams[[#This Row],[franchID]],TeamsFranchises!$A$2:$D$121,2,FALSE)</f>
        <v>Chicago White Sox</v>
      </c>
      <c r="I1172">
        <v>6</v>
      </c>
      <c r="J1172">
        <v>154</v>
      </c>
      <c r="K1172">
        <v>77</v>
      </c>
      <c r="L1172">
        <v>63</v>
      </c>
      <c r="M1172">
        <v>91</v>
      </c>
      <c r="P1172" t="s">
        <v>51</v>
      </c>
      <c r="Q1172" s="5">
        <f>IF(Teams[[#This Row],[LgWin]]="Y", 1,
IF(Teams[[#This Row],[LgWin]] = "N", 0, " "))</f>
        <v>0</v>
      </c>
      <c r="R1172" t="s">
        <v>51</v>
      </c>
      <c r="S1172" s="5">
        <f>IF(Teams[[#This Row],[WSWin]]="Y", 1,
IF(Teams[[#This Row],[WSWin]] = "N", 0, " "))</f>
        <v>0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3">
      <c r="A1173">
        <v>1949</v>
      </c>
      <c r="B1173" s="5" t="b">
        <f>Teams[[#This Row],[yearID]]&gt;=1973</f>
        <v>0</v>
      </c>
      <c r="C1173" s="5" t="b">
        <f>Teams[[#This Row],[yearID]]&gt;=1903</f>
        <v>1</v>
      </c>
      <c r="D1173" t="s">
        <v>157</v>
      </c>
      <c r="E1173" t="s">
        <v>161</v>
      </c>
      <c r="F1173" t="s">
        <v>162</v>
      </c>
      <c r="G1173" s="5" t="str">
        <f>VLOOKUP(Teams[[#This Row],[franchID]],TeamsFranchises!$A$2:$D$121,2,FALSE)</f>
        <v>Chicago Cubs</v>
      </c>
      <c r="I1173">
        <v>8</v>
      </c>
      <c r="J1173">
        <v>154</v>
      </c>
      <c r="K1173">
        <v>77</v>
      </c>
      <c r="L1173">
        <v>61</v>
      </c>
      <c r="M1173">
        <v>93</v>
      </c>
      <c r="P1173" t="s">
        <v>51</v>
      </c>
      <c r="Q1173" s="5">
        <f>IF(Teams[[#This Row],[LgWin]]="Y", 1,
IF(Teams[[#This Row],[LgWin]] = "N", 0, " "))</f>
        <v>0</v>
      </c>
      <c r="R1173" t="s">
        <v>51</v>
      </c>
      <c r="S1173" s="5">
        <f>IF(Teams[[#This Row],[WSWin]]="Y", 1,
IF(Teams[[#This Row],[WSWin]] = "N", 0, " "))</f>
        <v>0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3">
      <c r="A1174">
        <v>1949</v>
      </c>
      <c r="B1174" s="5" t="b">
        <f>Teams[[#This Row],[yearID]]&gt;=1973</f>
        <v>0</v>
      </c>
      <c r="C1174" s="5" t="b">
        <f>Teams[[#This Row],[yearID]]&gt;=1903</f>
        <v>1</v>
      </c>
      <c r="D1174" t="s">
        <v>157</v>
      </c>
      <c r="E1174" t="s">
        <v>167</v>
      </c>
      <c r="F1174" t="s">
        <v>167</v>
      </c>
      <c r="G1174" s="5" t="str">
        <f>VLOOKUP(Teams[[#This Row],[franchID]],TeamsFranchises!$A$2:$D$121,2,FALSE)</f>
        <v>Cincinnati Reds</v>
      </c>
      <c r="I1174">
        <v>7</v>
      </c>
      <c r="J1174">
        <v>156</v>
      </c>
      <c r="K1174">
        <v>78</v>
      </c>
      <c r="L1174">
        <v>62</v>
      </c>
      <c r="M1174">
        <v>92</v>
      </c>
      <c r="P1174" t="s">
        <v>51</v>
      </c>
      <c r="Q1174" s="5">
        <f>IF(Teams[[#This Row],[LgWin]]="Y", 1,
IF(Teams[[#This Row],[LgWin]] = "N", 0, " "))</f>
        <v>0</v>
      </c>
      <c r="R1174" t="s">
        <v>51</v>
      </c>
      <c r="S1174" s="5">
        <f>IF(Teams[[#This Row],[WSWin]]="Y", 1,
IF(Teams[[#This Row],[WSWin]] = "N", 0, " "))</f>
        <v>0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3">
      <c r="A1175">
        <v>1949</v>
      </c>
      <c r="B1175" s="5" t="b">
        <f>Teams[[#This Row],[yearID]]&gt;=1973</f>
        <v>0</v>
      </c>
      <c r="C1175" s="5" t="b">
        <f>Teams[[#This Row],[yearID]]&gt;=1903</f>
        <v>1</v>
      </c>
      <c r="D1175" t="s">
        <v>410</v>
      </c>
      <c r="E1175" t="s">
        <v>64</v>
      </c>
      <c r="F1175" t="s">
        <v>64</v>
      </c>
      <c r="G1175" s="5" t="str">
        <f>VLOOKUP(Teams[[#This Row],[franchID]],TeamsFranchises!$A$2:$D$121,2,FALSE)</f>
        <v>Cleveland Indians</v>
      </c>
      <c r="I1175">
        <v>3</v>
      </c>
      <c r="J1175">
        <v>154</v>
      </c>
      <c r="K1175">
        <v>77</v>
      </c>
      <c r="L1175">
        <v>89</v>
      </c>
      <c r="M1175">
        <v>65</v>
      </c>
      <c r="P1175" t="s">
        <v>51</v>
      </c>
      <c r="Q1175" s="5">
        <f>IF(Teams[[#This Row],[LgWin]]="Y", 1,
IF(Teams[[#This Row],[LgWin]] = "N", 0, " "))</f>
        <v>0</v>
      </c>
      <c r="R1175" t="s">
        <v>51</v>
      </c>
      <c r="S1175" s="5">
        <f>IF(Teams[[#This Row],[WSWin]]="Y", 1,
IF(Teams[[#This Row],[WSWin]] = "N", 0, " "))</f>
        <v>0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3">
      <c r="A1176">
        <v>1949</v>
      </c>
      <c r="B1176" s="5" t="b">
        <f>Teams[[#This Row],[yearID]]&gt;=1973</f>
        <v>0</v>
      </c>
      <c r="C1176" s="5" t="b">
        <f>Teams[[#This Row],[yearID]]&gt;=1903</f>
        <v>1</v>
      </c>
      <c r="D1176" t="s">
        <v>410</v>
      </c>
      <c r="E1176" t="s">
        <v>419</v>
      </c>
      <c r="F1176" t="s">
        <v>419</v>
      </c>
      <c r="G1176" s="5" t="str">
        <f>VLOOKUP(Teams[[#This Row],[franchID]],TeamsFranchises!$A$2:$D$121,2,FALSE)</f>
        <v>Detroit Tigers</v>
      </c>
      <c r="I1176">
        <v>4</v>
      </c>
      <c r="J1176">
        <v>155</v>
      </c>
      <c r="K1176">
        <v>78</v>
      </c>
      <c r="L1176">
        <v>87</v>
      </c>
      <c r="M1176">
        <v>67</v>
      </c>
      <c r="P1176" t="s">
        <v>51</v>
      </c>
      <c r="Q1176" s="5">
        <f>IF(Teams[[#This Row],[LgWin]]="Y", 1,
IF(Teams[[#This Row],[LgWin]] = "N", 0, " "))</f>
        <v>0</v>
      </c>
      <c r="R1176" t="s">
        <v>51</v>
      </c>
      <c r="S1176" s="5">
        <f>IF(Teams[[#This Row],[WSWin]]="Y", 1,
IF(Teams[[#This Row],[WSWin]] = "N", 0, " "))</f>
        <v>0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3">
      <c r="A1177">
        <v>1949</v>
      </c>
      <c r="B1177" s="5" t="b">
        <f>Teams[[#This Row],[yearID]]&gt;=1973</f>
        <v>0</v>
      </c>
      <c r="C1177" s="5" t="b">
        <f>Teams[[#This Row],[yearID]]&gt;=1903</f>
        <v>1</v>
      </c>
      <c r="D1177" t="s">
        <v>157</v>
      </c>
      <c r="E1177" t="s">
        <v>242</v>
      </c>
      <c r="F1177" t="s">
        <v>243</v>
      </c>
      <c r="G1177" s="5" t="str">
        <f>VLOOKUP(Teams[[#This Row],[franchID]],TeamsFranchises!$A$2:$D$121,2,FALSE)</f>
        <v>San Francisco Giants</v>
      </c>
      <c r="I1177">
        <v>5</v>
      </c>
      <c r="J1177">
        <v>156</v>
      </c>
      <c r="K1177">
        <v>79</v>
      </c>
      <c r="L1177">
        <v>73</v>
      </c>
      <c r="M1177">
        <v>81</v>
      </c>
      <c r="P1177" t="s">
        <v>51</v>
      </c>
      <c r="Q1177" s="5">
        <f>IF(Teams[[#This Row],[LgWin]]="Y", 1,
IF(Teams[[#This Row],[LgWin]] = "N", 0, " "))</f>
        <v>0</v>
      </c>
      <c r="R1177" t="s">
        <v>51</v>
      </c>
      <c r="S1177" s="5">
        <f>IF(Teams[[#This Row],[WSWin]]="Y", 1,
IF(Teams[[#This Row],[WSWin]] = "N", 0, " "))</f>
        <v>0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3">
      <c r="A1178">
        <v>1949</v>
      </c>
      <c r="B1178" s="5" t="b">
        <f>Teams[[#This Row],[yearID]]&gt;=1973</f>
        <v>0</v>
      </c>
      <c r="C1178" s="5" t="b">
        <f>Teams[[#This Row],[yearID]]&gt;=1903</f>
        <v>1</v>
      </c>
      <c r="D1178" t="s">
        <v>410</v>
      </c>
      <c r="E1178" t="s">
        <v>436</v>
      </c>
      <c r="F1178" t="s">
        <v>412</v>
      </c>
      <c r="G1178" s="5" t="str">
        <f>VLOOKUP(Teams[[#This Row],[franchID]],TeamsFranchises!$A$2:$D$121,2,FALSE)</f>
        <v>New York Yankees</v>
      </c>
      <c r="I1178">
        <v>1</v>
      </c>
      <c r="J1178">
        <v>155</v>
      </c>
      <c r="K1178">
        <v>78</v>
      </c>
      <c r="L1178">
        <v>97</v>
      </c>
      <c r="M1178">
        <v>57</v>
      </c>
      <c r="P1178" t="s">
        <v>76</v>
      </c>
      <c r="Q1178" s="5">
        <f>IF(Teams[[#This Row],[LgWin]]="Y", 1,
IF(Teams[[#This Row],[LgWin]] = "N", 0, " "))</f>
        <v>1</v>
      </c>
      <c r="R1178" t="s">
        <v>76</v>
      </c>
      <c r="S1178" s="5">
        <f>IF(Teams[[#This Row],[WSWin]]="Y", 1,
IF(Teams[[#This Row],[WSWin]] = "N", 0, " "))</f>
        <v>1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3">
      <c r="A1179">
        <v>1949</v>
      </c>
      <c r="B1179" s="5" t="b">
        <f>Teams[[#This Row],[yearID]]&gt;=1973</f>
        <v>0</v>
      </c>
      <c r="C1179" s="5" t="b">
        <f>Teams[[#This Row],[yearID]]&gt;=1903</f>
        <v>1</v>
      </c>
      <c r="D1179" t="s">
        <v>410</v>
      </c>
      <c r="E1179" t="s">
        <v>226</v>
      </c>
      <c r="F1179" t="s">
        <v>423</v>
      </c>
      <c r="G1179" s="5" t="str">
        <f>VLOOKUP(Teams[[#This Row],[franchID]],TeamsFranchises!$A$2:$D$121,2,FALSE)</f>
        <v>Oakland Athletics</v>
      </c>
      <c r="I1179">
        <v>5</v>
      </c>
      <c r="J1179">
        <v>154</v>
      </c>
      <c r="K1179">
        <v>77</v>
      </c>
      <c r="L1179">
        <v>81</v>
      </c>
      <c r="M1179">
        <v>73</v>
      </c>
      <c r="P1179" t="s">
        <v>51</v>
      </c>
      <c r="Q1179" s="5">
        <f>IF(Teams[[#This Row],[LgWin]]="Y", 1,
IF(Teams[[#This Row],[LgWin]] = "N", 0, " "))</f>
        <v>0</v>
      </c>
      <c r="R1179" t="s">
        <v>51</v>
      </c>
      <c r="S1179" s="5">
        <f>IF(Teams[[#This Row],[WSWin]]="Y", 1,
IF(Teams[[#This Row],[WSWin]] = "N", 0, " "))</f>
        <v>0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3">
      <c r="A1180">
        <v>1949</v>
      </c>
      <c r="B1180" s="5" t="b">
        <f>Teams[[#This Row],[yearID]]&gt;=1973</f>
        <v>0</v>
      </c>
      <c r="C1180" s="5" t="b">
        <f>Teams[[#This Row],[yearID]]&gt;=1903</f>
        <v>1</v>
      </c>
      <c r="D1180" t="s">
        <v>157</v>
      </c>
      <c r="E1180" t="s">
        <v>122</v>
      </c>
      <c r="F1180" t="s">
        <v>122</v>
      </c>
      <c r="G1180" s="5" t="str">
        <f>VLOOKUP(Teams[[#This Row],[franchID]],TeamsFranchises!$A$2:$D$121,2,FALSE)</f>
        <v>Philadelphia Phillies</v>
      </c>
      <c r="I1180">
        <v>3</v>
      </c>
      <c r="J1180">
        <v>154</v>
      </c>
      <c r="K1180">
        <v>77</v>
      </c>
      <c r="L1180">
        <v>81</v>
      </c>
      <c r="M1180">
        <v>73</v>
      </c>
      <c r="P1180" t="s">
        <v>51</v>
      </c>
      <c r="Q1180" s="5">
        <f>IF(Teams[[#This Row],[LgWin]]="Y", 1,
IF(Teams[[#This Row],[LgWin]] = "N", 0, " "))</f>
        <v>0</v>
      </c>
      <c r="R1180" t="s">
        <v>51</v>
      </c>
      <c r="S1180" s="5">
        <f>IF(Teams[[#This Row],[WSWin]]="Y", 1,
IF(Teams[[#This Row],[WSWin]] = "N", 0, " "))</f>
        <v>0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3">
      <c r="A1181">
        <v>1949</v>
      </c>
      <c r="B1181" s="5" t="b">
        <f>Teams[[#This Row],[yearID]]&gt;=1973</f>
        <v>0</v>
      </c>
      <c r="C1181" s="5" t="b">
        <f>Teams[[#This Row],[yearID]]&gt;=1903</f>
        <v>1</v>
      </c>
      <c r="D1181" t="s">
        <v>157</v>
      </c>
      <c r="E1181" t="s">
        <v>229</v>
      </c>
      <c r="F1181" t="s">
        <v>229</v>
      </c>
      <c r="G1181" s="5" t="str">
        <f>VLOOKUP(Teams[[#This Row],[franchID]],TeamsFranchises!$A$2:$D$121,2,FALSE)</f>
        <v>Pittsburgh Pirates</v>
      </c>
      <c r="I1181">
        <v>6</v>
      </c>
      <c r="J1181">
        <v>154</v>
      </c>
      <c r="K1181">
        <v>77</v>
      </c>
      <c r="L1181">
        <v>71</v>
      </c>
      <c r="M1181">
        <v>83</v>
      </c>
      <c r="P1181" t="s">
        <v>51</v>
      </c>
      <c r="Q1181" s="5">
        <f>IF(Teams[[#This Row],[LgWin]]="Y", 1,
IF(Teams[[#This Row],[LgWin]] = "N", 0, " "))</f>
        <v>0</v>
      </c>
      <c r="R1181" t="s">
        <v>51</v>
      </c>
      <c r="S1181" s="5">
        <f>IF(Teams[[#This Row],[WSWin]]="Y", 1,
IF(Teams[[#This Row],[WSWin]] = "N", 0, " "))</f>
        <v>0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3">
      <c r="A1182">
        <v>1949</v>
      </c>
      <c r="B1182" s="5" t="b">
        <f>Teams[[#This Row],[yearID]]&gt;=1973</f>
        <v>0</v>
      </c>
      <c r="C1182" s="5" t="b">
        <f>Teams[[#This Row],[yearID]]&gt;=1903</f>
        <v>1</v>
      </c>
      <c r="D1182" t="s">
        <v>410</v>
      </c>
      <c r="E1182" t="s">
        <v>431</v>
      </c>
      <c r="F1182" t="s">
        <v>95</v>
      </c>
      <c r="G1182" s="5" t="str">
        <f>VLOOKUP(Teams[[#This Row],[franchID]],TeamsFranchises!$A$2:$D$121,2,FALSE)</f>
        <v>Baltimore Orioles</v>
      </c>
      <c r="I1182">
        <v>7</v>
      </c>
      <c r="J1182">
        <v>155</v>
      </c>
      <c r="K1182">
        <v>77</v>
      </c>
      <c r="L1182">
        <v>53</v>
      </c>
      <c r="M1182">
        <v>101</v>
      </c>
      <c r="P1182" t="s">
        <v>51</v>
      </c>
      <c r="Q1182" s="5">
        <f>IF(Teams[[#This Row],[LgWin]]="Y", 1,
IF(Teams[[#This Row],[LgWin]] = "N", 0, " "))</f>
        <v>0</v>
      </c>
      <c r="R1182" t="s">
        <v>51</v>
      </c>
      <c r="S1182" s="5">
        <f>IF(Teams[[#This Row],[WSWin]]="Y", 1,
IF(Teams[[#This Row],[WSWin]] = "N", 0, " "))</f>
        <v>0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3">
      <c r="A1183">
        <v>1949</v>
      </c>
      <c r="B1183" s="5" t="b">
        <f>Teams[[#This Row],[yearID]]&gt;=1973</f>
        <v>0</v>
      </c>
      <c r="C1183" s="5" t="b">
        <f>Teams[[#This Row],[yearID]]&gt;=1903</f>
        <v>1</v>
      </c>
      <c r="D1183" t="s">
        <v>157</v>
      </c>
      <c r="E1183" t="s">
        <v>396</v>
      </c>
      <c r="F1183" t="s">
        <v>154</v>
      </c>
      <c r="G1183" s="5" t="str">
        <f>VLOOKUP(Teams[[#This Row],[franchID]],TeamsFranchises!$A$2:$D$121,2,FALSE)</f>
        <v>St. Louis Cardinals</v>
      </c>
      <c r="I1183">
        <v>2</v>
      </c>
      <c r="J1183">
        <v>157</v>
      </c>
      <c r="K1183">
        <v>79</v>
      </c>
      <c r="L1183">
        <v>96</v>
      </c>
      <c r="M1183">
        <v>58</v>
      </c>
      <c r="P1183" t="s">
        <v>51</v>
      </c>
      <c r="Q1183" s="5">
        <f>IF(Teams[[#This Row],[LgWin]]="Y", 1,
IF(Teams[[#This Row],[LgWin]] = "N", 0, " "))</f>
        <v>0</v>
      </c>
      <c r="R1183" t="s">
        <v>51</v>
      </c>
      <c r="S1183" s="5">
        <f>IF(Teams[[#This Row],[WSWin]]="Y", 1,
IF(Teams[[#This Row],[WSWin]] = "N", 0, " "))</f>
        <v>0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3">
      <c r="A1184">
        <v>1949</v>
      </c>
      <c r="B1184" s="5" t="b">
        <f>Teams[[#This Row],[yearID]]&gt;=1973</f>
        <v>0</v>
      </c>
      <c r="C1184" s="5" t="b">
        <f>Teams[[#This Row],[yearID]]&gt;=1903</f>
        <v>1</v>
      </c>
      <c r="D1184" t="s">
        <v>410</v>
      </c>
      <c r="E1184" t="s">
        <v>425</v>
      </c>
      <c r="F1184" t="s">
        <v>426</v>
      </c>
      <c r="G1184" s="5" t="str">
        <f>VLOOKUP(Teams[[#This Row],[franchID]],TeamsFranchises!$A$2:$D$121,2,FALSE)</f>
        <v>Minnesota Twins</v>
      </c>
      <c r="I1184">
        <v>8</v>
      </c>
      <c r="J1184">
        <v>154</v>
      </c>
      <c r="K1184">
        <v>77</v>
      </c>
      <c r="L1184">
        <v>50</v>
      </c>
      <c r="M1184">
        <v>104</v>
      </c>
      <c r="P1184" t="s">
        <v>51</v>
      </c>
      <c r="Q1184" s="5">
        <f>IF(Teams[[#This Row],[LgWin]]="Y", 1,
IF(Teams[[#This Row],[LgWin]] = "N", 0, " "))</f>
        <v>0</v>
      </c>
      <c r="R1184" t="s">
        <v>51</v>
      </c>
      <c r="S1184" s="5">
        <f>IF(Teams[[#This Row],[WSWin]]="Y", 1,
IF(Teams[[#This Row],[WSWin]] = "N", 0, " "))</f>
        <v>0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3">
      <c r="A1185">
        <v>1950</v>
      </c>
      <c r="B1185" s="5" t="b">
        <f>Teams[[#This Row],[yearID]]&gt;=1973</f>
        <v>0</v>
      </c>
      <c r="C1185" s="5" t="b">
        <f>Teams[[#This Row],[yearID]]&gt;=1903</f>
        <v>1</v>
      </c>
      <c r="D1185" t="s">
        <v>410</v>
      </c>
      <c r="E1185" t="s">
        <v>54</v>
      </c>
      <c r="F1185" t="s">
        <v>54</v>
      </c>
      <c r="G1185" s="5" t="str">
        <f>VLOOKUP(Teams[[#This Row],[franchID]],TeamsFranchises!$A$2:$D$121,2,FALSE)</f>
        <v>Boston Red Sox</v>
      </c>
      <c r="I1185">
        <v>3</v>
      </c>
      <c r="J1185">
        <v>154</v>
      </c>
      <c r="K1185">
        <v>77</v>
      </c>
      <c r="L1185">
        <v>94</v>
      </c>
      <c r="M1185">
        <v>60</v>
      </c>
      <c r="P1185" t="s">
        <v>51</v>
      </c>
      <c r="Q1185" s="5">
        <f>IF(Teams[[#This Row],[LgWin]]="Y", 1,
IF(Teams[[#This Row],[LgWin]] = "N", 0, " "))</f>
        <v>0</v>
      </c>
      <c r="R1185" t="s">
        <v>51</v>
      </c>
      <c r="S1185" s="5">
        <f>IF(Teams[[#This Row],[WSWin]]="Y", 1,
IF(Teams[[#This Row],[WSWin]] = "N", 0, " "))</f>
        <v>0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3">
      <c r="A1186">
        <v>1950</v>
      </c>
      <c r="B1186" s="5" t="b">
        <f>Teams[[#This Row],[yearID]]&gt;=1973</f>
        <v>0</v>
      </c>
      <c r="C1186" s="5" t="b">
        <f>Teams[[#This Row],[yearID]]&gt;=1903</f>
        <v>1</v>
      </c>
      <c r="D1186" t="s">
        <v>157</v>
      </c>
      <c r="E1186" t="s">
        <v>262</v>
      </c>
      <c r="F1186" t="s">
        <v>260</v>
      </c>
      <c r="G1186" s="5" t="str">
        <f>VLOOKUP(Teams[[#This Row],[franchID]],TeamsFranchises!$A$2:$D$121,2,FALSE)</f>
        <v>Los Angeles Dodgers</v>
      </c>
      <c r="I1186">
        <v>2</v>
      </c>
      <c r="J1186">
        <v>155</v>
      </c>
      <c r="K1186">
        <v>78</v>
      </c>
      <c r="L1186">
        <v>89</v>
      </c>
      <c r="M1186">
        <v>65</v>
      </c>
      <c r="P1186" t="s">
        <v>51</v>
      </c>
      <c r="Q1186" s="5">
        <f>IF(Teams[[#This Row],[LgWin]]="Y", 1,
IF(Teams[[#This Row],[LgWin]] = "N", 0, " "))</f>
        <v>0</v>
      </c>
      <c r="R1186" t="s">
        <v>51</v>
      </c>
      <c r="S1186" s="5">
        <f>IF(Teams[[#This Row],[WSWin]]="Y", 1,
IF(Teams[[#This Row],[WSWin]] = "N", 0, " "))</f>
        <v>0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3">
      <c r="A1187">
        <v>1950</v>
      </c>
      <c r="B1187" s="5" t="b">
        <f>Teams[[#This Row],[yearID]]&gt;=1973</f>
        <v>0</v>
      </c>
      <c r="C1187" s="5" t="b">
        <f>Teams[[#This Row],[yearID]]&gt;=1903</f>
        <v>1</v>
      </c>
      <c r="D1187" t="s">
        <v>157</v>
      </c>
      <c r="E1187" t="s">
        <v>158</v>
      </c>
      <c r="F1187" t="s">
        <v>159</v>
      </c>
      <c r="G1187" s="5" t="str">
        <f>VLOOKUP(Teams[[#This Row],[franchID]],TeamsFranchises!$A$2:$D$121,2,FALSE)</f>
        <v>Atlanta Braves</v>
      </c>
      <c r="I1187">
        <v>4</v>
      </c>
      <c r="J1187">
        <v>156</v>
      </c>
      <c r="K1187">
        <v>79</v>
      </c>
      <c r="L1187">
        <v>83</v>
      </c>
      <c r="M1187">
        <v>71</v>
      </c>
      <c r="P1187" t="s">
        <v>51</v>
      </c>
      <c r="Q1187" s="5">
        <f>IF(Teams[[#This Row],[LgWin]]="Y", 1,
IF(Teams[[#This Row],[LgWin]] = "N", 0, " "))</f>
        <v>0</v>
      </c>
      <c r="R1187" t="s">
        <v>51</v>
      </c>
      <c r="S1187" s="5">
        <f>IF(Teams[[#This Row],[WSWin]]="Y", 1,
IF(Teams[[#This Row],[WSWin]] = "N", 0, " "))</f>
        <v>0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3">
      <c r="A1188">
        <v>1950</v>
      </c>
      <c r="B1188" s="5" t="b">
        <f>Teams[[#This Row],[yearID]]&gt;=1973</f>
        <v>0</v>
      </c>
      <c r="C1188" s="5" t="b">
        <f>Teams[[#This Row],[yearID]]&gt;=1903</f>
        <v>1</v>
      </c>
      <c r="D1188" t="s">
        <v>410</v>
      </c>
      <c r="E1188" t="s">
        <v>415</v>
      </c>
      <c r="F1188" t="s">
        <v>416</v>
      </c>
      <c r="G1188" s="5" t="str">
        <f>VLOOKUP(Teams[[#This Row],[franchID]],TeamsFranchises!$A$2:$D$121,2,FALSE)</f>
        <v>Chicago White Sox</v>
      </c>
      <c r="I1188">
        <v>6</v>
      </c>
      <c r="J1188">
        <v>156</v>
      </c>
      <c r="K1188">
        <v>79</v>
      </c>
      <c r="L1188">
        <v>60</v>
      </c>
      <c r="M1188">
        <v>94</v>
      </c>
      <c r="P1188" t="s">
        <v>51</v>
      </c>
      <c r="Q1188" s="5">
        <f>IF(Teams[[#This Row],[LgWin]]="Y", 1,
IF(Teams[[#This Row],[LgWin]] = "N", 0, " "))</f>
        <v>0</v>
      </c>
      <c r="R1188" t="s">
        <v>51</v>
      </c>
      <c r="S1188" s="5">
        <f>IF(Teams[[#This Row],[WSWin]]="Y", 1,
IF(Teams[[#This Row],[WSWin]] = "N", 0, " "))</f>
        <v>0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3">
      <c r="A1189">
        <v>1950</v>
      </c>
      <c r="B1189" s="5" t="b">
        <f>Teams[[#This Row],[yearID]]&gt;=1973</f>
        <v>0</v>
      </c>
      <c r="C1189" s="5" t="b">
        <f>Teams[[#This Row],[yearID]]&gt;=1903</f>
        <v>1</v>
      </c>
      <c r="D1189" t="s">
        <v>157</v>
      </c>
      <c r="E1189" t="s">
        <v>161</v>
      </c>
      <c r="F1189" t="s">
        <v>162</v>
      </c>
      <c r="G1189" s="5" t="str">
        <f>VLOOKUP(Teams[[#This Row],[franchID]],TeamsFranchises!$A$2:$D$121,2,FALSE)</f>
        <v>Chicago Cubs</v>
      </c>
      <c r="I1189">
        <v>7</v>
      </c>
      <c r="J1189">
        <v>154</v>
      </c>
      <c r="K1189">
        <v>78</v>
      </c>
      <c r="L1189">
        <v>64</v>
      </c>
      <c r="M1189">
        <v>89</v>
      </c>
      <c r="P1189" t="s">
        <v>51</v>
      </c>
      <c r="Q1189" s="5">
        <f>IF(Teams[[#This Row],[LgWin]]="Y", 1,
IF(Teams[[#This Row],[LgWin]] = "N", 0, " "))</f>
        <v>0</v>
      </c>
      <c r="R1189" t="s">
        <v>51</v>
      </c>
      <c r="S1189" s="5">
        <f>IF(Teams[[#This Row],[WSWin]]="Y", 1,
IF(Teams[[#This Row],[WSWin]] = "N", 0, " "))</f>
        <v>0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3">
      <c r="A1190">
        <v>1950</v>
      </c>
      <c r="B1190" s="5" t="b">
        <f>Teams[[#This Row],[yearID]]&gt;=1973</f>
        <v>0</v>
      </c>
      <c r="C1190" s="5" t="b">
        <f>Teams[[#This Row],[yearID]]&gt;=1903</f>
        <v>1</v>
      </c>
      <c r="D1190" t="s">
        <v>157</v>
      </c>
      <c r="E1190" t="s">
        <v>167</v>
      </c>
      <c r="F1190" t="s">
        <v>167</v>
      </c>
      <c r="G1190" s="5" t="str">
        <f>VLOOKUP(Teams[[#This Row],[franchID]],TeamsFranchises!$A$2:$D$121,2,FALSE)</f>
        <v>Cincinnati Reds</v>
      </c>
      <c r="I1190">
        <v>6</v>
      </c>
      <c r="J1190">
        <v>153</v>
      </c>
      <c r="K1190">
        <v>76</v>
      </c>
      <c r="L1190">
        <v>66</v>
      </c>
      <c r="M1190">
        <v>87</v>
      </c>
      <c r="P1190" t="s">
        <v>51</v>
      </c>
      <c r="Q1190" s="5">
        <f>IF(Teams[[#This Row],[LgWin]]="Y", 1,
IF(Teams[[#This Row],[LgWin]] = "N", 0, " "))</f>
        <v>0</v>
      </c>
      <c r="R1190" t="s">
        <v>51</v>
      </c>
      <c r="S1190" s="5">
        <f>IF(Teams[[#This Row],[WSWin]]="Y", 1,
IF(Teams[[#This Row],[WSWin]] = "N", 0, " "))</f>
        <v>0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3">
      <c r="A1191">
        <v>1950</v>
      </c>
      <c r="B1191" s="5" t="b">
        <f>Teams[[#This Row],[yearID]]&gt;=1973</f>
        <v>0</v>
      </c>
      <c r="C1191" s="5" t="b">
        <f>Teams[[#This Row],[yearID]]&gt;=1903</f>
        <v>1</v>
      </c>
      <c r="D1191" t="s">
        <v>410</v>
      </c>
      <c r="E1191" t="s">
        <v>64</v>
      </c>
      <c r="F1191" t="s">
        <v>64</v>
      </c>
      <c r="G1191" s="5" t="str">
        <f>VLOOKUP(Teams[[#This Row],[franchID]],TeamsFranchises!$A$2:$D$121,2,FALSE)</f>
        <v>Cleveland Indians</v>
      </c>
      <c r="I1191">
        <v>4</v>
      </c>
      <c r="J1191">
        <v>155</v>
      </c>
      <c r="K1191">
        <v>77</v>
      </c>
      <c r="L1191">
        <v>92</v>
      </c>
      <c r="M1191">
        <v>62</v>
      </c>
      <c r="P1191" t="s">
        <v>51</v>
      </c>
      <c r="Q1191" s="5">
        <f>IF(Teams[[#This Row],[LgWin]]="Y", 1,
IF(Teams[[#This Row],[LgWin]] = "N", 0, " "))</f>
        <v>0</v>
      </c>
      <c r="R1191" t="s">
        <v>51</v>
      </c>
      <c r="S1191" s="5">
        <f>IF(Teams[[#This Row],[WSWin]]="Y", 1,
IF(Teams[[#This Row],[WSWin]] = "N", 0, " "))</f>
        <v>0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3">
      <c r="A1192">
        <v>1950</v>
      </c>
      <c r="B1192" s="5" t="b">
        <f>Teams[[#This Row],[yearID]]&gt;=1973</f>
        <v>0</v>
      </c>
      <c r="C1192" s="5" t="b">
        <f>Teams[[#This Row],[yearID]]&gt;=1903</f>
        <v>1</v>
      </c>
      <c r="D1192" t="s">
        <v>410</v>
      </c>
      <c r="E1192" t="s">
        <v>419</v>
      </c>
      <c r="F1192" t="s">
        <v>419</v>
      </c>
      <c r="G1192" s="5" t="str">
        <f>VLOOKUP(Teams[[#This Row],[franchID]],TeamsFranchises!$A$2:$D$121,2,FALSE)</f>
        <v>Detroit Tigers</v>
      </c>
      <c r="I1192">
        <v>2</v>
      </c>
      <c r="J1192">
        <v>157</v>
      </c>
      <c r="K1192">
        <v>81</v>
      </c>
      <c r="L1192">
        <v>95</v>
      </c>
      <c r="M1192">
        <v>59</v>
      </c>
      <c r="P1192" t="s">
        <v>51</v>
      </c>
      <c r="Q1192" s="5">
        <f>IF(Teams[[#This Row],[LgWin]]="Y", 1,
IF(Teams[[#This Row],[LgWin]] = "N", 0, " "))</f>
        <v>0</v>
      </c>
      <c r="R1192" t="s">
        <v>51</v>
      </c>
      <c r="S1192" s="5">
        <f>IF(Teams[[#This Row],[WSWin]]="Y", 1,
IF(Teams[[#This Row],[WSWin]] = "N", 0, " "))</f>
        <v>0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3">
      <c r="A1193">
        <v>1950</v>
      </c>
      <c r="B1193" s="5" t="b">
        <f>Teams[[#This Row],[yearID]]&gt;=1973</f>
        <v>0</v>
      </c>
      <c r="C1193" s="5" t="b">
        <f>Teams[[#This Row],[yearID]]&gt;=1903</f>
        <v>1</v>
      </c>
      <c r="D1193" t="s">
        <v>157</v>
      </c>
      <c r="E1193" t="s">
        <v>242</v>
      </c>
      <c r="F1193" t="s">
        <v>243</v>
      </c>
      <c r="G1193" s="5" t="str">
        <f>VLOOKUP(Teams[[#This Row],[franchID]],TeamsFranchises!$A$2:$D$121,2,FALSE)</f>
        <v>San Francisco Giants</v>
      </c>
      <c r="I1193">
        <v>3</v>
      </c>
      <c r="J1193">
        <v>154</v>
      </c>
      <c r="K1193">
        <v>76</v>
      </c>
      <c r="L1193">
        <v>86</v>
      </c>
      <c r="M1193">
        <v>68</v>
      </c>
      <c r="P1193" t="s">
        <v>51</v>
      </c>
      <c r="Q1193" s="5">
        <f>IF(Teams[[#This Row],[LgWin]]="Y", 1,
IF(Teams[[#This Row],[LgWin]] = "N", 0, " "))</f>
        <v>0</v>
      </c>
      <c r="R1193" t="s">
        <v>51</v>
      </c>
      <c r="S1193" s="5">
        <f>IF(Teams[[#This Row],[WSWin]]="Y", 1,
IF(Teams[[#This Row],[WSWin]] = "N", 0, " "))</f>
        <v>0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3">
      <c r="A1194">
        <v>1950</v>
      </c>
      <c r="B1194" s="5" t="b">
        <f>Teams[[#This Row],[yearID]]&gt;=1973</f>
        <v>0</v>
      </c>
      <c r="C1194" s="5" t="b">
        <f>Teams[[#This Row],[yearID]]&gt;=1903</f>
        <v>1</v>
      </c>
      <c r="D1194" t="s">
        <v>410</v>
      </c>
      <c r="E1194" t="s">
        <v>436</v>
      </c>
      <c r="F1194" t="s">
        <v>412</v>
      </c>
      <c r="G1194" s="5" t="str">
        <f>VLOOKUP(Teams[[#This Row],[franchID]],TeamsFranchises!$A$2:$D$121,2,FALSE)</f>
        <v>New York Yankees</v>
      </c>
      <c r="I1194">
        <v>1</v>
      </c>
      <c r="J1194">
        <v>155</v>
      </c>
      <c r="K1194">
        <v>77</v>
      </c>
      <c r="L1194">
        <v>98</v>
      </c>
      <c r="M1194">
        <v>56</v>
      </c>
      <c r="P1194" t="s">
        <v>76</v>
      </c>
      <c r="Q1194" s="5">
        <f>IF(Teams[[#This Row],[LgWin]]="Y", 1,
IF(Teams[[#This Row],[LgWin]] = "N", 0, " "))</f>
        <v>1</v>
      </c>
      <c r="R1194" t="s">
        <v>76</v>
      </c>
      <c r="S1194" s="5">
        <f>IF(Teams[[#This Row],[WSWin]]="Y", 1,
IF(Teams[[#This Row],[WSWin]] = "N", 0, " "))</f>
        <v>1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3">
      <c r="A1195">
        <v>1950</v>
      </c>
      <c r="B1195" s="5" t="b">
        <f>Teams[[#This Row],[yearID]]&gt;=1973</f>
        <v>0</v>
      </c>
      <c r="C1195" s="5" t="b">
        <f>Teams[[#This Row],[yearID]]&gt;=1903</f>
        <v>1</v>
      </c>
      <c r="D1195" t="s">
        <v>410</v>
      </c>
      <c r="E1195" t="s">
        <v>226</v>
      </c>
      <c r="F1195" t="s">
        <v>423</v>
      </c>
      <c r="G1195" s="5" t="str">
        <f>VLOOKUP(Teams[[#This Row],[franchID]],TeamsFranchises!$A$2:$D$121,2,FALSE)</f>
        <v>Oakland Athletics</v>
      </c>
      <c r="I1195">
        <v>8</v>
      </c>
      <c r="J1195">
        <v>154</v>
      </c>
      <c r="K1195">
        <v>77</v>
      </c>
      <c r="L1195">
        <v>52</v>
      </c>
      <c r="M1195">
        <v>102</v>
      </c>
      <c r="P1195" t="s">
        <v>51</v>
      </c>
      <c r="Q1195" s="5">
        <f>IF(Teams[[#This Row],[LgWin]]="Y", 1,
IF(Teams[[#This Row],[LgWin]] = "N", 0, " "))</f>
        <v>0</v>
      </c>
      <c r="R1195" t="s">
        <v>51</v>
      </c>
      <c r="S1195" s="5">
        <f>IF(Teams[[#This Row],[WSWin]]="Y", 1,
IF(Teams[[#This Row],[WSWin]] = "N", 0, " "))</f>
        <v>0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3">
      <c r="A1196">
        <v>1950</v>
      </c>
      <c r="B1196" s="5" t="b">
        <f>Teams[[#This Row],[yearID]]&gt;=1973</f>
        <v>0</v>
      </c>
      <c r="C1196" s="5" t="b">
        <f>Teams[[#This Row],[yearID]]&gt;=1903</f>
        <v>1</v>
      </c>
      <c r="D1196" t="s">
        <v>157</v>
      </c>
      <c r="E1196" t="s">
        <v>122</v>
      </c>
      <c r="F1196" t="s">
        <v>122</v>
      </c>
      <c r="G1196" s="5" t="str">
        <f>VLOOKUP(Teams[[#This Row],[franchID]],TeamsFranchises!$A$2:$D$121,2,FALSE)</f>
        <v>Philadelphia Phillies</v>
      </c>
      <c r="I1196">
        <v>1</v>
      </c>
      <c r="J1196">
        <v>157</v>
      </c>
      <c r="K1196">
        <v>78</v>
      </c>
      <c r="L1196">
        <v>91</v>
      </c>
      <c r="M1196">
        <v>63</v>
      </c>
      <c r="P1196" t="s">
        <v>76</v>
      </c>
      <c r="Q1196" s="5">
        <f>IF(Teams[[#This Row],[LgWin]]="Y", 1,
IF(Teams[[#This Row],[LgWin]] = "N", 0, " "))</f>
        <v>1</v>
      </c>
      <c r="R1196" t="s">
        <v>51</v>
      </c>
      <c r="S1196" s="5">
        <f>IF(Teams[[#This Row],[WSWin]]="Y", 1,
IF(Teams[[#This Row],[WSWin]] = "N", 0, " "))</f>
        <v>0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3">
      <c r="A1197">
        <v>1950</v>
      </c>
      <c r="B1197" s="5" t="b">
        <f>Teams[[#This Row],[yearID]]&gt;=1973</f>
        <v>0</v>
      </c>
      <c r="C1197" s="5" t="b">
        <f>Teams[[#This Row],[yearID]]&gt;=1903</f>
        <v>1</v>
      </c>
      <c r="D1197" t="s">
        <v>157</v>
      </c>
      <c r="E1197" t="s">
        <v>229</v>
      </c>
      <c r="F1197" t="s">
        <v>229</v>
      </c>
      <c r="G1197" s="5" t="str">
        <f>VLOOKUP(Teams[[#This Row],[franchID]],TeamsFranchises!$A$2:$D$121,2,FALSE)</f>
        <v>Pittsburgh Pirates</v>
      </c>
      <c r="I1197">
        <v>8</v>
      </c>
      <c r="J1197">
        <v>154</v>
      </c>
      <c r="K1197">
        <v>77</v>
      </c>
      <c r="L1197">
        <v>57</v>
      </c>
      <c r="M1197">
        <v>96</v>
      </c>
      <c r="P1197" t="s">
        <v>51</v>
      </c>
      <c r="Q1197" s="5">
        <f>IF(Teams[[#This Row],[LgWin]]="Y", 1,
IF(Teams[[#This Row],[LgWin]] = "N", 0, " "))</f>
        <v>0</v>
      </c>
      <c r="R1197" t="s">
        <v>51</v>
      </c>
      <c r="S1197" s="5">
        <f>IF(Teams[[#This Row],[WSWin]]="Y", 1,
IF(Teams[[#This Row],[WSWin]] = "N", 0, " "))</f>
        <v>0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3">
      <c r="A1198">
        <v>1950</v>
      </c>
      <c r="B1198" s="5" t="b">
        <f>Teams[[#This Row],[yearID]]&gt;=1973</f>
        <v>0</v>
      </c>
      <c r="C1198" s="5" t="b">
        <f>Teams[[#This Row],[yearID]]&gt;=1903</f>
        <v>1</v>
      </c>
      <c r="D1198" t="s">
        <v>410</v>
      </c>
      <c r="E1198" t="s">
        <v>431</v>
      </c>
      <c r="F1198" t="s">
        <v>95</v>
      </c>
      <c r="G1198" s="5" t="str">
        <f>VLOOKUP(Teams[[#This Row],[franchID]],TeamsFranchises!$A$2:$D$121,2,FALSE)</f>
        <v>Baltimore Orioles</v>
      </c>
      <c r="I1198">
        <v>7</v>
      </c>
      <c r="J1198">
        <v>154</v>
      </c>
      <c r="K1198">
        <v>74</v>
      </c>
      <c r="L1198">
        <v>58</v>
      </c>
      <c r="M1198">
        <v>96</v>
      </c>
      <c r="P1198" t="s">
        <v>51</v>
      </c>
      <c r="Q1198" s="5">
        <f>IF(Teams[[#This Row],[LgWin]]="Y", 1,
IF(Teams[[#This Row],[LgWin]] = "N", 0, " "))</f>
        <v>0</v>
      </c>
      <c r="R1198" t="s">
        <v>51</v>
      </c>
      <c r="S1198" s="5">
        <f>IF(Teams[[#This Row],[WSWin]]="Y", 1,
IF(Teams[[#This Row],[WSWin]] = "N", 0, " "))</f>
        <v>0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3">
      <c r="A1199">
        <v>1950</v>
      </c>
      <c r="B1199" s="5" t="b">
        <f>Teams[[#This Row],[yearID]]&gt;=1973</f>
        <v>0</v>
      </c>
      <c r="C1199" s="5" t="b">
        <f>Teams[[#This Row],[yearID]]&gt;=1903</f>
        <v>1</v>
      </c>
      <c r="D1199" t="s">
        <v>157</v>
      </c>
      <c r="E1199" t="s">
        <v>396</v>
      </c>
      <c r="F1199" t="s">
        <v>154</v>
      </c>
      <c r="G1199" s="5" t="str">
        <f>VLOOKUP(Teams[[#This Row],[franchID]],TeamsFranchises!$A$2:$D$121,2,FALSE)</f>
        <v>St. Louis Cardinals</v>
      </c>
      <c r="I1199">
        <v>5</v>
      </c>
      <c r="J1199">
        <v>153</v>
      </c>
      <c r="K1199">
        <v>76</v>
      </c>
      <c r="L1199">
        <v>78</v>
      </c>
      <c r="M1199">
        <v>75</v>
      </c>
      <c r="P1199" t="s">
        <v>51</v>
      </c>
      <c r="Q1199" s="5">
        <f>IF(Teams[[#This Row],[LgWin]]="Y", 1,
IF(Teams[[#This Row],[LgWin]] = "N", 0, " "))</f>
        <v>0</v>
      </c>
      <c r="R1199" t="s">
        <v>51</v>
      </c>
      <c r="S1199" s="5">
        <f>IF(Teams[[#This Row],[WSWin]]="Y", 1,
IF(Teams[[#This Row],[WSWin]] = "N", 0, " "))</f>
        <v>0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3">
      <c r="A1200">
        <v>1950</v>
      </c>
      <c r="B1200" s="5" t="b">
        <f>Teams[[#This Row],[yearID]]&gt;=1973</f>
        <v>0</v>
      </c>
      <c r="C1200" s="5" t="b">
        <f>Teams[[#This Row],[yearID]]&gt;=1903</f>
        <v>1</v>
      </c>
      <c r="D1200" t="s">
        <v>410</v>
      </c>
      <c r="E1200" t="s">
        <v>425</v>
      </c>
      <c r="F1200" t="s">
        <v>426</v>
      </c>
      <c r="G1200" s="5" t="str">
        <f>VLOOKUP(Teams[[#This Row],[franchID]],TeamsFranchises!$A$2:$D$121,2,FALSE)</f>
        <v>Minnesota Twins</v>
      </c>
      <c r="I1200">
        <v>5</v>
      </c>
      <c r="J1200">
        <v>155</v>
      </c>
      <c r="K1200">
        <v>78</v>
      </c>
      <c r="L1200">
        <v>67</v>
      </c>
      <c r="M1200">
        <v>87</v>
      </c>
      <c r="P1200" t="s">
        <v>51</v>
      </c>
      <c r="Q1200" s="5">
        <f>IF(Teams[[#This Row],[LgWin]]="Y", 1,
IF(Teams[[#This Row],[LgWin]] = "N", 0, " "))</f>
        <v>0</v>
      </c>
      <c r="R1200" t="s">
        <v>51</v>
      </c>
      <c r="S1200" s="5">
        <f>IF(Teams[[#This Row],[WSWin]]="Y", 1,
IF(Teams[[#This Row],[WSWin]] = "N", 0, " "))</f>
        <v>0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3">
      <c r="A1201">
        <v>1951</v>
      </c>
      <c r="B1201" s="5" t="b">
        <f>Teams[[#This Row],[yearID]]&gt;=1973</f>
        <v>0</v>
      </c>
      <c r="C1201" s="5" t="b">
        <f>Teams[[#This Row],[yearID]]&gt;=1903</f>
        <v>1</v>
      </c>
      <c r="D1201" t="s">
        <v>410</v>
      </c>
      <c r="E1201" t="s">
        <v>54</v>
      </c>
      <c r="F1201" t="s">
        <v>54</v>
      </c>
      <c r="G1201" s="5" t="str">
        <f>VLOOKUP(Teams[[#This Row],[franchID]],TeamsFranchises!$A$2:$D$121,2,FALSE)</f>
        <v>Boston Red Sox</v>
      </c>
      <c r="I1201">
        <v>3</v>
      </c>
      <c r="J1201">
        <v>154</v>
      </c>
      <c r="K1201">
        <v>75</v>
      </c>
      <c r="L1201">
        <v>87</v>
      </c>
      <c r="M1201">
        <v>67</v>
      </c>
      <c r="P1201" t="s">
        <v>51</v>
      </c>
      <c r="Q1201" s="5">
        <f>IF(Teams[[#This Row],[LgWin]]="Y", 1,
IF(Teams[[#This Row],[LgWin]] = "N", 0, " "))</f>
        <v>0</v>
      </c>
      <c r="R1201" t="s">
        <v>51</v>
      </c>
      <c r="S1201" s="5">
        <f>IF(Teams[[#This Row],[WSWin]]="Y", 1,
IF(Teams[[#This Row],[WSWin]] = "N", 0, " "))</f>
        <v>0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3">
      <c r="A1202">
        <v>1951</v>
      </c>
      <c r="B1202" s="5" t="b">
        <f>Teams[[#This Row],[yearID]]&gt;=1973</f>
        <v>0</v>
      </c>
      <c r="C1202" s="5" t="b">
        <f>Teams[[#This Row],[yearID]]&gt;=1903</f>
        <v>1</v>
      </c>
      <c r="D1202" t="s">
        <v>157</v>
      </c>
      <c r="E1202" t="s">
        <v>262</v>
      </c>
      <c r="F1202" t="s">
        <v>260</v>
      </c>
      <c r="G1202" s="5" t="str">
        <f>VLOOKUP(Teams[[#This Row],[franchID]],TeamsFranchises!$A$2:$D$121,2,FALSE)</f>
        <v>Los Angeles Dodgers</v>
      </c>
      <c r="I1202">
        <v>2</v>
      </c>
      <c r="J1202">
        <v>158</v>
      </c>
      <c r="K1202">
        <v>78</v>
      </c>
      <c r="L1202">
        <v>97</v>
      </c>
      <c r="M1202">
        <v>60</v>
      </c>
      <c r="P1202" t="s">
        <v>51</v>
      </c>
      <c r="Q1202" s="5">
        <f>IF(Teams[[#This Row],[LgWin]]="Y", 1,
IF(Teams[[#This Row],[LgWin]] = "N", 0, " "))</f>
        <v>0</v>
      </c>
      <c r="R1202" t="s">
        <v>51</v>
      </c>
      <c r="S1202" s="5">
        <f>IF(Teams[[#This Row],[WSWin]]="Y", 1,
IF(Teams[[#This Row],[WSWin]] = "N", 0, " "))</f>
        <v>0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3">
      <c r="A1203">
        <v>1951</v>
      </c>
      <c r="B1203" s="5" t="b">
        <f>Teams[[#This Row],[yearID]]&gt;=1973</f>
        <v>0</v>
      </c>
      <c r="C1203" s="5" t="b">
        <f>Teams[[#This Row],[yearID]]&gt;=1903</f>
        <v>1</v>
      </c>
      <c r="D1203" t="s">
        <v>157</v>
      </c>
      <c r="E1203" t="s">
        <v>158</v>
      </c>
      <c r="F1203" t="s">
        <v>159</v>
      </c>
      <c r="G1203" s="5" t="str">
        <f>VLOOKUP(Teams[[#This Row],[franchID]],TeamsFranchises!$A$2:$D$121,2,FALSE)</f>
        <v>Atlanta Braves</v>
      </c>
      <c r="I1203">
        <v>4</v>
      </c>
      <c r="J1203">
        <v>155</v>
      </c>
      <c r="K1203">
        <v>78</v>
      </c>
      <c r="L1203">
        <v>76</v>
      </c>
      <c r="M1203">
        <v>78</v>
      </c>
      <c r="P1203" t="s">
        <v>51</v>
      </c>
      <c r="Q1203" s="5">
        <f>IF(Teams[[#This Row],[LgWin]]="Y", 1,
IF(Teams[[#This Row],[LgWin]] = "N", 0, " "))</f>
        <v>0</v>
      </c>
      <c r="R1203" t="s">
        <v>51</v>
      </c>
      <c r="S1203" s="5">
        <f>IF(Teams[[#This Row],[WSWin]]="Y", 1,
IF(Teams[[#This Row],[WSWin]] = "N", 0, " "))</f>
        <v>0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3">
      <c r="A1204">
        <v>1951</v>
      </c>
      <c r="B1204" s="5" t="b">
        <f>Teams[[#This Row],[yearID]]&gt;=1973</f>
        <v>0</v>
      </c>
      <c r="C1204" s="5" t="b">
        <f>Teams[[#This Row],[yearID]]&gt;=1903</f>
        <v>1</v>
      </c>
      <c r="D1204" t="s">
        <v>410</v>
      </c>
      <c r="E1204" t="s">
        <v>415</v>
      </c>
      <c r="F1204" t="s">
        <v>416</v>
      </c>
      <c r="G1204" s="5" t="str">
        <f>VLOOKUP(Teams[[#This Row],[franchID]],TeamsFranchises!$A$2:$D$121,2,FALSE)</f>
        <v>Chicago White Sox</v>
      </c>
      <c r="I1204">
        <v>4</v>
      </c>
      <c r="J1204">
        <v>155</v>
      </c>
      <c r="K1204">
        <v>78</v>
      </c>
      <c r="L1204">
        <v>81</v>
      </c>
      <c r="M1204">
        <v>73</v>
      </c>
      <c r="P1204" t="s">
        <v>51</v>
      </c>
      <c r="Q1204" s="5">
        <f>IF(Teams[[#This Row],[LgWin]]="Y", 1,
IF(Teams[[#This Row],[LgWin]] = "N", 0, " "))</f>
        <v>0</v>
      </c>
      <c r="R1204" t="s">
        <v>51</v>
      </c>
      <c r="S1204" s="5">
        <f>IF(Teams[[#This Row],[WSWin]]="Y", 1,
IF(Teams[[#This Row],[WSWin]] = "N", 0, " "))</f>
        <v>0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3">
      <c r="A1205">
        <v>1951</v>
      </c>
      <c r="B1205" s="5" t="b">
        <f>Teams[[#This Row],[yearID]]&gt;=1973</f>
        <v>0</v>
      </c>
      <c r="C1205" s="5" t="b">
        <f>Teams[[#This Row],[yearID]]&gt;=1903</f>
        <v>1</v>
      </c>
      <c r="D1205" t="s">
        <v>157</v>
      </c>
      <c r="E1205" t="s">
        <v>161</v>
      </c>
      <c r="F1205" t="s">
        <v>162</v>
      </c>
      <c r="G1205" s="5" t="str">
        <f>VLOOKUP(Teams[[#This Row],[franchID]],TeamsFranchises!$A$2:$D$121,2,FALSE)</f>
        <v>Chicago Cubs</v>
      </c>
      <c r="I1205">
        <v>8</v>
      </c>
      <c r="J1205">
        <v>155</v>
      </c>
      <c r="K1205">
        <v>77</v>
      </c>
      <c r="L1205">
        <v>62</v>
      </c>
      <c r="M1205">
        <v>92</v>
      </c>
      <c r="P1205" t="s">
        <v>51</v>
      </c>
      <c r="Q1205" s="5">
        <f>IF(Teams[[#This Row],[LgWin]]="Y", 1,
IF(Teams[[#This Row],[LgWin]] = "N", 0, " "))</f>
        <v>0</v>
      </c>
      <c r="R1205" t="s">
        <v>51</v>
      </c>
      <c r="S1205" s="5">
        <f>IF(Teams[[#This Row],[WSWin]]="Y", 1,
IF(Teams[[#This Row],[WSWin]] = "N", 0, " "))</f>
        <v>0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3">
      <c r="A1206">
        <v>1951</v>
      </c>
      <c r="B1206" s="5" t="b">
        <f>Teams[[#This Row],[yearID]]&gt;=1973</f>
        <v>0</v>
      </c>
      <c r="C1206" s="5" t="b">
        <f>Teams[[#This Row],[yearID]]&gt;=1903</f>
        <v>1</v>
      </c>
      <c r="D1206" t="s">
        <v>157</v>
      </c>
      <c r="E1206" t="s">
        <v>167</v>
      </c>
      <c r="F1206" t="s">
        <v>167</v>
      </c>
      <c r="G1206" s="5" t="str">
        <f>VLOOKUP(Teams[[#This Row],[franchID]],TeamsFranchises!$A$2:$D$121,2,FALSE)</f>
        <v>Cincinnati Reds</v>
      </c>
      <c r="I1206">
        <v>6</v>
      </c>
      <c r="J1206">
        <v>155</v>
      </c>
      <c r="K1206">
        <v>77</v>
      </c>
      <c r="L1206">
        <v>68</v>
      </c>
      <c r="M1206">
        <v>86</v>
      </c>
      <c r="P1206" t="s">
        <v>51</v>
      </c>
      <c r="Q1206" s="5">
        <f>IF(Teams[[#This Row],[LgWin]]="Y", 1,
IF(Teams[[#This Row],[LgWin]] = "N", 0, " "))</f>
        <v>0</v>
      </c>
      <c r="R1206" t="s">
        <v>51</v>
      </c>
      <c r="S1206" s="5">
        <f>IF(Teams[[#This Row],[WSWin]]="Y", 1,
IF(Teams[[#This Row],[WSWin]] = "N", 0, " "))</f>
        <v>0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3">
      <c r="A1207">
        <v>1951</v>
      </c>
      <c r="B1207" s="5" t="b">
        <f>Teams[[#This Row],[yearID]]&gt;=1973</f>
        <v>0</v>
      </c>
      <c r="C1207" s="5" t="b">
        <f>Teams[[#This Row],[yearID]]&gt;=1903</f>
        <v>1</v>
      </c>
      <c r="D1207" t="s">
        <v>410</v>
      </c>
      <c r="E1207" t="s">
        <v>64</v>
      </c>
      <c r="F1207" t="s">
        <v>64</v>
      </c>
      <c r="G1207" s="5" t="str">
        <f>VLOOKUP(Teams[[#This Row],[franchID]],TeamsFranchises!$A$2:$D$121,2,FALSE)</f>
        <v>Cleveland Indians</v>
      </c>
      <c r="I1207">
        <v>2</v>
      </c>
      <c r="J1207">
        <v>155</v>
      </c>
      <c r="K1207">
        <v>77</v>
      </c>
      <c r="L1207">
        <v>93</v>
      </c>
      <c r="M1207">
        <v>61</v>
      </c>
      <c r="P1207" t="s">
        <v>51</v>
      </c>
      <c r="Q1207" s="5">
        <f>IF(Teams[[#This Row],[LgWin]]="Y", 1,
IF(Teams[[#This Row],[LgWin]] = "N", 0, " "))</f>
        <v>0</v>
      </c>
      <c r="R1207" t="s">
        <v>51</v>
      </c>
      <c r="S1207" s="5">
        <f>IF(Teams[[#This Row],[WSWin]]="Y", 1,
IF(Teams[[#This Row],[WSWin]] = "N", 0, " "))</f>
        <v>0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3">
      <c r="A1208">
        <v>1951</v>
      </c>
      <c r="B1208" s="5" t="b">
        <f>Teams[[#This Row],[yearID]]&gt;=1973</f>
        <v>0</v>
      </c>
      <c r="C1208" s="5" t="b">
        <f>Teams[[#This Row],[yearID]]&gt;=1903</f>
        <v>1</v>
      </c>
      <c r="D1208" t="s">
        <v>410</v>
      </c>
      <c r="E1208" t="s">
        <v>419</v>
      </c>
      <c r="F1208" t="s">
        <v>419</v>
      </c>
      <c r="G1208" s="5" t="str">
        <f>VLOOKUP(Teams[[#This Row],[franchID]],TeamsFranchises!$A$2:$D$121,2,FALSE)</f>
        <v>Detroit Tigers</v>
      </c>
      <c r="I1208">
        <v>5</v>
      </c>
      <c r="J1208">
        <v>154</v>
      </c>
      <c r="K1208">
        <v>77</v>
      </c>
      <c r="L1208">
        <v>73</v>
      </c>
      <c r="M1208">
        <v>81</v>
      </c>
      <c r="P1208" t="s">
        <v>51</v>
      </c>
      <c r="Q1208" s="5">
        <f>IF(Teams[[#This Row],[LgWin]]="Y", 1,
IF(Teams[[#This Row],[LgWin]] = "N", 0, " "))</f>
        <v>0</v>
      </c>
      <c r="R1208" t="s">
        <v>51</v>
      </c>
      <c r="S1208" s="5">
        <f>IF(Teams[[#This Row],[WSWin]]="Y", 1,
IF(Teams[[#This Row],[WSWin]] = "N", 0, " "))</f>
        <v>0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3">
      <c r="A1209">
        <v>1951</v>
      </c>
      <c r="B1209" s="5" t="b">
        <f>Teams[[#This Row],[yearID]]&gt;=1973</f>
        <v>0</v>
      </c>
      <c r="C1209" s="5" t="b">
        <f>Teams[[#This Row],[yearID]]&gt;=1903</f>
        <v>1</v>
      </c>
      <c r="D1209" t="s">
        <v>157</v>
      </c>
      <c r="E1209" t="s">
        <v>242</v>
      </c>
      <c r="F1209" t="s">
        <v>243</v>
      </c>
      <c r="G1209" s="5" t="str">
        <f>VLOOKUP(Teams[[#This Row],[franchID]],TeamsFranchises!$A$2:$D$121,2,FALSE)</f>
        <v>San Francisco Giants</v>
      </c>
      <c r="I1209">
        <v>1</v>
      </c>
      <c r="J1209">
        <v>157</v>
      </c>
      <c r="K1209">
        <v>78</v>
      </c>
      <c r="L1209">
        <v>98</v>
      </c>
      <c r="M1209">
        <v>59</v>
      </c>
      <c r="P1209" t="s">
        <v>76</v>
      </c>
      <c r="Q1209" s="5">
        <f>IF(Teams[[#This Row],[LgWin]]="Y", 1,
IF(Teams[[#This Row],[LgWin]] = "N", 0, " "))</f>
        <v>1</v>
      </c>
      <c r="R1209" t="s">
        <v>51</v>
      </c>
      <c r="S1209" s="5">
        <f>IF(Teams[[#This Row],[WSWin]]="Y", 1,
IF(Teams[[#This Row],[WSWin]] = "N", 0, " "))</f>
        <v>0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3">
      <c r="A1210">
        <v>1951</v>
      </c>
      <c r="B1210" s="5" t="b">
        <f>Teams[[#This Row],[yearID]]&gt;=1973</f>
        <v>0</v>
      </c>
      <c r="C1210" s="5" t="b">
        <f>Teams[[#This Row],[yearID]]&gt;=1903</f>
        <v>1</v>
      </c>
      <c r="D1210" t="s">
        <v>410</v>
      </c>
      <c r="E1210" t="s">
        <v>436</v>
      </c>
      <c r="F1210" t="s">
        <v>412</v>
      </c>
      <c r="G1210" s="5" t="str">
        <f>VLOOKUP(Teams[[#This Row],[franchID]],TeamsFranchises!$A$2:$D$121,2,FALSE)</f>
        <v>New York Yankees</v>
      </c>
      <c r="I1210">
        <v>1</v>
      </c>
      <c r="J1210">
        <v>154</v>
      </c>
      <c r="K1210">
        <v>78</v>
      </c>
      <c r="L1210">
        <v>98</v>
      </c>
      <c r="M1210">
        <v>56</v>
      </c>
      <c r="P1210" t="s">
        <v>76</v>
      </c>
      <c r="Q1210" s="5">
        <f>IF(Teams[[#This Row],[LgWin]]="Y", 1,
IF(Teams[[#This Row],[LgWin]] = "N", 0, " "))</f>
        <v>1</v>
      </c>
      <c r="R1210" t="s">
        <v>76</v>
      </c>
      <c r="S1210" s="5">
        <f>IF(Teams[[#This Row],[WSWin]]="Y", 1,
IF(Teams[[#This Row],[WSWin]] = "N", 0, " "))</f>
        <v>1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3">
      <c r="A1211">
        <v>1951</v>
      </c>
      <c r="B1211" s="5" t="b">
        <f>Teams[[#This Row],[yearID]]&gt;=1973</f>
        <v>0</v>
      </c>
      <c r="C1211" s="5" t="b">
        <f>Teams[[#This Row],[yearID]]&gt;=1903</f>
        <v>1</v>
      </c>
      <c r="D1211" t="s">
        <v>410</v>
      </c>
      <c r="E1211" t="s">
        <v>226</v>
      </c>
      <c r="F1211" t="s">
        <v>423</v>
      </c>
      <c r="G1211" s="5" t="str">
        <f>VLOOKUP(Teams[[#This Row],[franchID]],TeamsFranchises!$A$2:$D$121,2,FALSE)</f>
        <v>Oakland Athletics</v>
      </c>
      <c r="I1211">
        <v>6</v>
      </c>
      <c r="J1211">
        <v>154</v>
      </c>
      <c r="K1211">
        <v>79</v>
      </c>
      <c r="L1211">
        <v>70</v>
      </c>
      <c r="M1211">
        <v>84</v>
      </c>
      <c r="P1211" t="s">
        <v>51</v>
      </c>
      <c r="Q1211" s="5">
        <f>IF(Teams[[#This Row],[LgWin]]="Y", 1,
IF(Teams[[#This Row],[LgWin]] = "N", 0, " "))</f>
        <v>0</v>
      </c>
      <c r="R1211" t="s">
        <v>51</v>
      </c>
      <c r="S1211" s="5">
        <f>IF(Teams[[#This Row],[WSWin]]="Y", 1,
IF(Teams[[#This Row],[WSWin]] = "N", 0, " "))</f>
        <v>0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3">
      <c r="A1212">
        <v>1951</v>
      </c>
      <c r="B1212" s="5" t="b">
        <f>Teams[[#This Row],[yearID]]&gt;=1973</f>
        <v>0</v>
      </c>
      <c r="C1212" s="5" t="b">
        <f>Teams[[#This Row],[yearID]]&gt;=1903</f>
        <v>1</v>
      </c>
      <c r="D1212" t="s">
        <v>157</v>
      </c>
      <c r="E1212" t="s">
        <v>122</v>
      </c>
      <c r="F1212" t="s">
        <v>122</v>
      </c>
      <c r="G1212" s="5" t="str">
        <f>VLOOKUP(Teams[[#This Row],[franchID]],TeamsFranchises!$A$2:$D$121,2,FALSE)</f>
        <v>Philadelphia Phillies</v>
      </c>
      <c r="I1212">
        <v>5</v>
      </c>
      <c r="J1212">
        <v>154</v>
      </c>
      <c r="K1212">
        <v>77</v>
      </c>
      <c r="L1212">
        <v>73</v>
      </c>
      <c r="M1212">
        <v>81</v>
      </c>
      <c r="P1212" t="s">
        <v>51</v>
      </c>
      <c r="Q1212" s="5">
        <f>IF(Teams[[#This Row],[LgWin]]="Y", 1,
IF(Teams[[#This Row],[LgWin]] = "N", 0, " "))</f>
        <v>0</v>
      </c>
      <c r="R1212" t="s">
        <v>51</v>
      </c>
      <c r="S1212" s="5">
        <f>IF(Teams[[#This Row],[WSWin]]="Y", 1,
IF(Teams[[#This Row],[WSWin]] = "N", 0, " "))</f>
        <v>0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3">
      <c r="A1213">
        <v>1951</v>
      </c>
      <c r="B1213" s="5" t="b">
        <f>Teams[[#This Row],[yearID]]&gt;=1973</f>
        <v>0</v>
      </c>
      <c r="C1213" s="5" t="b">
        <f>Teams[[#This Row],[yearID]]&gt;=1903</f>
        <v>1</v>
      </c>
      <c r="D1213" t="s">
        <v>157</v>
      </c>
      <c r="E1213" t="s">
        <v>229</v>
      </c>
      <c r="F1213" t="s">
        <v>229</v>
      </c>
      <c r="G1213" s="5" t="str">
        <f>VLOOKUP(Teams[[#This Row],[franchID]],TeamsFranchises!$A$2:$D$121,2,FALSE)</f>
        <v>Pittsburgh Pirates</v>
      </c>
      <c r="I1213">
        <v>7</v>
      </c>
      <c r="J1213">
        <v>155</v>
      </c>
      <c r="K1213">
        <v>78</v>
      </c>
      <c r="L1213">
        <v>64</v>
      </c>
      <c r="M1213">
        <v>90</v>
      </c>
      <c r="P1213" t="s">
        <v>51</v>
      </c>
      <c r="Q1213" s="5">
        <f>IF(Teams[[#This Row],[LgWin]]="Y", 1,
IF(Teams[[#This Row],[LgWin]] = "N", 0, " "))</f>
        <v>0</v>
      </c>
      <c r="R1213" t="s">
        <v>51</v>
      </c>
      <c r="S1213" s="5">
        <f>IF(Teams[[#This Row],[WSWin]]="Y", 1,
IF(Teams[[#This Row],[WSWin]] = "N", 0, " "))</f>
        <v>0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3">
      <c r="A1214">
        <v>1951</v>
      </c>
      <c r="B1214" s="5" t="b">
        <f>Teams[[#This Row],[yearID]]&gt;=1973</f>
        <v>0</v>
      </c>
      <c r="C1214" s="5" t="b">
        <f>Teams[[#This Row],[yearID]]&gt;=1903</f>
        <v>1</v>
      </c>
      <c r="D1214" t="s">
        <v>410</v>
      </c>
      <c r="E1214" t="s">
        <v>431</v>
      </c>
      <c r="F1214" t="s">
        <v>95</v>
      </c>
      <c r="G1214" s="5" t="str">
        <f>VLOOKUP(Teams[[#This Row],[franchID]],TeamsFranchises!$A$2:$D$121,2,FALSE)</f>
        <v>Baltimore Orioles</v>
      </c>
      <c r="I1214">
        <v>8</v>
      </c>
      <c r="J1214">
        <v>154</v>
      </c>
      <c r="K1214">
        <v>77</v>
      </c>
      <c r="L1214">
        <v>52</v>
      </c>
      <c r="M1214">
        <v>102</v>
      </c>
      <c r="P1214" t="s">
        <v>51</v>
      </c>
      <c r="Q1214" s="5">
        <f>IF(Teams[[#This Row],[LgWin]]="Y", 1,
IF(Teams[[#This Row],[LgWin]] = "N", 0, " "))</f>
        <v>0</v>
      </c>
      <c r="R1214" t="s">
        <v>51</v>
      </c>
      <c r="S1214" s="5">
        <f>IF(Teams[[#This Row],[WSWin]]="Y", 1,
IF(Teams[[#This Row],[WSWin]] = "N", 0, " "))</f>
        <v>0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3">
      <c r="A1215">
        <v>1951</v>
      </c>
      <c r="B1215" s="5" t="b">
        <f>Teams[[#This Row],[yearID]]&gt;=1973</f>
        <v>0</v>
      </c>
      <c r="C1215" s="5" t="b">
        <f>Teams[[#This Row],[yearID]]&gt;=1903</f>
        <v>1</v>
      </c>
      <c r="D1215" t="s">
        <v>157</v>
      </c>
      <c r="E1215" t="s">
        <v>396</v>
      </c>
      <c r="F1215" t="s">
        <v>154</v>
      </c>
      <c r="G1215" s="5" t="str">
        <f>VLOOKUP(Teams[[#This Row],[franchID]],TeamsFranchises!$A$2:$D$121,2,FALSE)</f>
        <v>St. Louis Cardinals</v>
      </c>
      <c r="I1215">
        <v>3</v>
      </c>
      <c r="J1215">
        <v>155</v>
      </c>
      <c r="K1215">
        <v>79</v>
      </c>
      <c r="L1215">
        <v>81</v>
      </c>
      <c r="M1215">
        <v>73</v>
      </c>
      <c r="P1215" t="s">
        <v>51</v>
      </c>
      <c r="Q1215" s="5">
        <f>IF(Teams[[#This Row],[LgWin]]="Y", 1,
IF(Teams[[#This Row],[LgWin]] = "N", 0, " "))</f>
        <v>0</v>
      </c>
      <c r="R1215" t="s">
        <v>51</v>
      </c>
      <c r="S1215" s="5">
        <f>IF(Teams[[#This Row],[WSWin]]="Y", 1,
IF(Teams[[#This Row],[WSWin]] = "N", 0, " "))</f>
        <v>0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3">
      <c r="A1216">
        <v>1951</v>
      </c>
      <c r="B1216" s="5" t="b">
        <f>Teams[[#This Row],[yearID]]&gt;=1973</f>
        <v>0</v>
      </c>
      <c r="C1216" s="5" t="b">
        <f>Teams[[#This Row],[yearID]]&gt;=1903</f>
        <v>1</v>
      </c>
      <c r="D1216" t="s">
        <v>410</v>
      </c>
      <c r="E1216" t="s">
        <v>425</v>
      </c>
      <c r="F1216" t="s">
        <v>426</v>
      </c>
      <c r="G1216" s="5" t="str">
        <f>VLOOKUP(Teams[[#This Row],[franchID]],TeamsFranchises!$A$2:$D$121,2,FALSE)</f>
        <v>Minnesota Twins</v>
      </c>
      <c r="I1216">
        <v>7</v>
      </c>
      <c r="J1216">
        <v>154</v>
      </c>
      <c r="K1216">
        <v>76</v>
      </c>
      <c r="L1216">
        <v>62</v>
      </c>
      <c r="M1216">
        <v>92</v>
      </c>
      <c r="P1216" t="s">
        <v>51</v>
      </c>
      <c r="Q1216" s="5">
        <f>IF(Teams[[#This Row],[LgWin]]="Y", 1,
IF(Teams[[#This Row],[LgWin]] = "N", 0, " "))</f>
        <v>0</v>
      </c>
      <c r="R1216" t="s">
        <v>51</v>
      </c>
      <c r="S1216" s="5">
        <f>IF(Teams[[#This Row],[WSWin]]="Y", 1,
IF(Teams[[#This Row],[WSWin]] = "N", 0, " "))</f>
        <v>0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3">
      <c r="A1217">
        <v>1952</v>
      </c>
      <c r="B1217" s="5" t="b">
        <f>Teams[[#This Row],[yearID]]&gt;=1973</f>
        <v>0</v>
      </c>
      <c r="C1217" s="5" t="b">
        <f>Teams[[#This Row],[yearID]]&gt;=1903</f>
        <v>1</v>
      </c>
      <c r="D1217" t="s">
        <v>410</v>
      </c>
      <c r="E1217" t="s">
        <v>54</v>
      </c>
      <c r="F1217" t="s">
        <v>54</v>
      </c>
      <c r="G1217" s="5" t="str">
        <f>VLOOKUP(Teams[[#This Row],[franchID]],TeamsFranchises!$A$2:$D$121,2,FALSE)</f>
        <v>Boston Red Sox</v>
      </c>
      <c r="I1217">
        <v>6</v>
      </c>
      <c r="J1217">
        <v>154</v>
      </c>
      <c r="K1217">
        <v>77</v>
      </c>
      <c r="L1217">
        <v>76</v>
      </c>
      <c r="M1217">
        <v>78</v>
      </c>
      <c r="P1217" t="s">
        <v>51</v>
      </c>
      <c r="Q1217" s="5">
        <f>IF(Teams[[#This Row],[LgWin]]="Y", 1,
IF(Teams[[#This Row],[LgWin]] = "N", 0, " "))</f>
        <v>0</v>
      </c>
      <c r="R1217" t="s">
        <v>51</v>
      </c>
      <c r="S1217" s="5">
        <f>IF(Teams[[#This Row],[WSWin]]="Y", 1,
IF(Teams[[#This Row],[WSWin]] = "N", 0, " "))</f>
        <v>0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3">
      <c r="A1218">
        <v>1952</v>
      </c>
      <c r="B1218" s="5" t="b">
        <f>Teams[[#This Row],[yearID]]&gt;=1973</f>
        <v>0</v>
      </c>
      <c r="C1218" s="5" t="b">
        <f>Teams[[#This Row],[yearID]]&gt;=1903</f>
        <v>1</v>
      </c>
      <c r="D1218" t="s">
        <v>157</v>
      </c>
      <c r="E1218" t="s">
        <v>262</v>
      </c>
      <c r="F1218" t="s">
        <v>260</v>
      </c>
      <c r="G1218" s="5" t="str">
        <f>VLOOKUP(Teams[[#This Row],[franchID]],TeamsFranchises!$A$2:$D$121,2,FALSE)</f>
        <v>Los Angeles Dodgers</v>
      </c>
      <c r="I1218">
        <v>1</v>
      </c>
      <c r="J1218">
        <v>155</v>
      </c>
      <c r="K1218">
        <v>80</v>
      </c>
      <c r="L1218">
        <v>96</v>
      </c>
      <c r="M1218">
        <v>57</v>
      </c>
      <c r="P1218" t="s">
        <v>76</v>
      </c>
      <c r="Q1218" s="5">
        <f>IF(Teams[[#This Row],[LgWin]]="Y", 1,
IF(Teams[[#This Row],[LgWin]] = "N", 0, " "))</f>
        <v>1</v>
      </c>
      <c r="R1218" t="s">
        <v>51</v>
      </c>
      <c r="S1218" s="5">
        <f>IF(Teams[[#This Row],[WSWin]]="Y", 1,
IF(Teams[[#This Row],[WSWin]] = "N", 0, " "))</f>
        <v>0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3">
      <c r="A1219">
        <v>1952</v>
      </c>
      <c r="B1219" s="5" t="b">
        <f>Teams[[#This Row],[yearID]]&gt;=1973</f>
        <v>0</v>
      </c>
      <c r="C1219" s="5" t="b">
        <f>Teams[[#This Row],[yearID]]&gt;=1903</f>
        <v>1</v>
      </c>
      <c r="D1219" t="s">
        <v>157</v>
      </c>
      <c r="E1219" t="s">
        <v>158</v>
      </c>
      <c r="F1219" t="s">
        <v>159</v>
      </c>
      <c r="G1219" s="5" t="str">
        <f>VLOOKUP(Teams[[#This Row],[franchID]],TeamsFranchises!$A$2:$D$121,2,FALSE)</f>
        <v>Atlanta Braves</v>
      </c>
      <c r="I1219">
        <v>7</v>
      </c>
      <c r="J1219">
        <v>155</v>
      </c>
      <c r="K1219">
        <v>77</v>
      </c>
      <c r="L1219">
        <v>64</v>
      </c>
      <c r="M1219">
        <v>89</v>
      </c>
      <c r="P1219" t="s">
        <v>51</v>
      </c>
      <c r="Q1219" s="5">
        <f>IF(Teams[[#This Row],[LgWin]]="Y", 1,
IF(Teams[[#This Row],[LgWin]] = "N", 0, " "))</f>
        <v>0</v>
      </c>
      <c r="R1219" t="s">
        <v>51</v>
      </c>
      <c r="S1219" s="5">
        <f>IF(Teams[[#This Row],[WSWin]]="Y", 1,
IF(Teams[[#This Row],[WSWin]] = "N", 0, " "))</f>
        <v>0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3">
      <c r="A1220">
        <v>1952</v>
      </c>
      <c r="B1220" s="5" t="b">
        <f>Teams[[#This Row],[yearID]]&gt;=1973</f>
        <v>0</v>
      </c>
      <c r="C1220" s="5" t="b">
        <f>Teams[[#This Row],[yearID]]&gt;=1903</f>
        <v>1</v>
      </c>
      <c r="D1220" t="s">
        <v>410</v>
      </c>
      <c r="E1220" t="s">
        <v>415</v>
      </c>
      <c r="F1220" t="s">
        <v>416</v>
      </c>
      <c r="G1220" s="5" t="str">
        <f>VLOOKUP(Teams[[#This Row],[franchID]],TeamsFranchises!$A$2:$D$121,2,FALSE)</f>
        <v>Chicago White Sox</v>
      </c>
      <c r="I1220">
        <v>3</v>
      </c>
      <c r="J1220">
        <v>156</v>
      </c>
      <c r="K1220">
        <v>79</v>
      </c>
      <c r="L1220">
        <v>81</v>
      </c>
      <c r="M1220">
        <v>73</v>
      </c>
      <c r="P1220" t="s">
        <v>51</v>
      </c>
      <c r="Q1220" s="5">
        <f>IF(Teams[[#This Row],[LgWin]]="Y", 1,
IF(Teams[[#This Row],[LgWin]] = "N", 0, " "))</f>
        <v>0</v>
      </c>
      <c r="R1220" t="s">
        <v>51</v>
      </c>
      <c r="S1220" s="5">
        <f>IF(Teams[[#This Row],[WSWin]]="Y", 1,
IF(Teams[[#This Row],[WSWin]] = "N", 0, " "))</f>
        <v>0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3">
      <c r="A1221">
        <v>1952</v>
      </c>
      <c r="B1221" s="5" t="b">
        <f>Teams[[#This Row],[yearID]]&gt;=1973</f>
        <v>0</v>
      </c>
      <c r="C1221" s="5" t="b">
        <f>Teams[[#This Row],[yearID]]&gt;=1903</f>
        <v>1</v>
      </c>
      <c r="D1221" t="s">
        <v>157</v>
      </c>
      <c r="E1221" t="s">
        <v>161</v>
      </c>
      <c r="F1221" t="s">
        <v>162</v>
      </c>
      <c r="G1221" s="5" t="str">
        <f>VLOOKUP(Teams[[#This Row],[franchID]],TeamsFranchises!$A$2:$D$121,2,FALSE)</f>
        <v>Chicago Cubs</v>
      </c>
      <c r="I1221">
        <v>5</v>
      </c>
      <c r="J1221">
        <v>155</v>
      </c>
      <c r="K1221">
        <v>77</v>
      </c>
      <c r="L1221">
        <v>77</v>
      </c>
      <c r="M1221">
        <v>77</v>
      </c>
      <c r="P1221" t="s">
        <v>51</v>
      </c>
      <c r="Q1221" s="5">
        <f>IF(Teams[[#This Row],[LgWin]]="Y", 1,
IF(Teams[[#This Row],[LgWin]] = "N", 0, " "))</f>
        <v>0</v>
      </c>
      <c r="R1221" t="s">
        <v>51</v>
      </c>
      <c r="S1221" s="5">
        <f>IF(Teams[[#This Row],[WSWin]]="Y", 1,
IF(Teams[[#This Row],[WSWin]] = "N", 0, " "))</f>
        <v>0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3">
      <c r="A1222">
        <v>1952</v>
      </c>
      <c r="B1222" s="5" t="b">
        <f>Teams[[#This Row],[yearID]]&gt;=1973</f>
        <v>0</v>
      </c>
      <c r="C1222" s="5" t="b">
        <f>Teams[[#This Row],[yearID]]&gt;=1903</f>
        <v>1</v>
      </c>
      <c r="D1222" t="s">
        <v>157</v>
      </c>
      <c r="E1222" t="s">
        <v>167</v>
      </c>
      <c r="F1222" t="s">
        <v>167</v>
      </c>
      <c r="G1222" s="5" t="str">
        <f>VLOOKUP(Teams[[#This Row],[franchID]],TeamsFranchises!$A$2:$D$121,2,FALSE)</f>
        <v>Cincinnati Reds</v>
      </c>
      <c r="I1222">
        <v>6</v>
      </c>
      <c r="J1222">
        <v>154</v>
      </c>
      <c r="K1222">
        <v>77</v>
      </c>
      <c r="L1222">
        <v>69</v>
      </c>
      <c r="M1222">
        <v>85</v>
      </c>
      <c r="P1222" t="s">
        <v>51</v>
      </c>
      <c r="Q1222" s="5">
        <f>IF(Teams[[#This Row],[LgWin]]="Y", 1,
IF(Teams[[#This Row],[LgWin]] = "N", 0, " "))</f>
        <v>0</v>
      </c>
      <c r="R1222" t="s">
        <v>51</v>
      </c>
      <c r="S1222" s="5">
        <f>IF(Teams[[#This Row],[WSWin]]="Y", 1,
IF(Teams[[#This Row],[WSWin]] = "N", 0, " "))</f>
        <v>0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3">
      <c r="A1223">
        <v>1952</v>
      </c>
      <c r="B1223" s="5" t="b">
        <f>Teams[[#This Row],[yearID]]&gt;=1973</f>
        <v>0</v>
      </c>
      <c r="C1223" s="5" t="b">
        <f>Teams[[#This Row],[yearID]]&gt;=1903</f>
        <v>1</v>
      </c>
      <c r="D1223" t="s">
        <v>410</v>
      </c>
      <c r="E1223" t="s">
        <v>64</v>
      </c>
      <c r="F1223" t="s">
        <v>64</v>
      </c>
      <c r="G1223" s="5" t="str">
        <f>VLOOKUP(Teams[[#This Row],[franchID]],TeamsFranchises!$A$2:$D$121,2,FALSE)</f>
        <v>Cleveland Indians</v>
      </c>
      <c r="I1223">
        <v>2</v>
      </c>
      <c r="J1223">
        <v>155</v>
      </c>
      <c r="K1223">
        <v>77</v>
      </c>
      <c r="L1223">
        <v>93</v>
      </c>
      <c r="M1223">
        <v>61</v>
      </c>
      <c r="P1223" t="s">
        <v>51</v>
      </c>
      <c r="Q1223" s="5">
        <f>IF(Teams[[#This Row],[LgWin]]="Y", 1,
IF(Teams[[#This Row],[LgWin]] = "N", 0, " "))</f>
        <v>0</v>
      </c>
      <c r="R1223" t="s">
        <v>51</v>
      </c>
      <c r="S1223" s="5">
        <f>IF(Teams[[#This Row],[WSWin]]="Y", 1,
IF(Teams[[#This Row],[WSWin]] = "N", 0, " "))</f>
        <v>0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3">
      <c r="A1224">
        <v>1952</v>
      </c>
      <c r="B1224" s="5" t="b">
        <f>Teams[[#This Row],[yearID]]&gt;=1973</f>
        <v>0</v>
      </c>
      <c r="C1224" s="5" t="b">
        <f>Teams[[#This Row],[yearID]]&gt;=1903</f>
        <v>1</v>
      </c>
      <c r="D1224" t="s">
        <v>410</v>
      </c>
      <c r="E1224" t="s">
        <v>419</v>
      </c>
      <c r="F1224" t="s">
        <v>419</v>
      </c>
      <c r="G1224" s="5" t="str">
        <f>VLOOKUP(Teams[[#This Row],[franchID]],TeamsFranchises!$A$2:$D$121,2,FALSE)</f>
        <v>Detroit Tigers</v>
      </c>
      <c r="I1224">
        <v>8</v>
      </c>
      <c r="J1224">
        <v>156</v>
      </c>
      <c r="K1224">
        <v>77</v>
      </c>
      <c r="L1224">
        <v>50</v>
      </c>
      <c r="M1224">
        <v>104</v>
      </c>
      <c r="P1224" t="s">
        <v>51</v>
      </c>
      <c r="Q1224" s="5">
        <f>IF(Teams[[#This Row],[LgWin]]="Y", 1,
IF(Teams[[#This Row],[LgWin]] = "N", 0, " "))</f>
        <v>0</v>
      </c>
      <c r="R1224" t="s">
        <v>51</v>
      </c>
      <c r="S1224" s="5">
        <f>IF(Teams[[#This Row],[WSWin]]="Y", 1,
IF(Teams[[#This Row],[WSWin]] = "N", 0, " "))</f>
        <v>0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3">
      <c r="A1225">
        <v>1952</v>
      </c>
      <c r="B1225" s="5" t="b">
        <f>Teams[[#This Row],[yearID]]&gt;=1973</f>
        <v>0</v>
      </c>
      <c r="C1225" s="5" t="b">
        <f>Teams[[#This Row],[yearID]]&gt;=1903</f>
        <v>1</v>
      </c>
      <c r="D1225" t="s">
        <v>157</v>
      </c>
      <c r="E1225" t="s">
        <v>242</v>
      </c>
      <c r="F1225" t="s">
        <v>243</v>
      </c>
      <c r="G1225" s="5" t="str">
        <f>VLOOKUP(Teams[[#This Row],[franchID]],TeamsFranchises!$A$2:$D$121,2,FALSE)</f>
        <v>San Francisco Giants</v>
      </c>
      <c r="I1225">
        <v>2</v>
      </c>
      <c r="J1225">
        <v>154</v>
      </c>
      <c r="K1225">
        <v>77</v>
      </c>
      <c r="L1225">
        <v>92</v>
      </c>
      <c r="M1225">
        <v>62</v>
      </c>
      <c r="P1225" t="s">
        <v>51</v>
      </c>
      <c r="Q1225" s="5">
        <f>IF(Teams[[#This Row],[LgWin]]="Y", 1,
IF(Teams[[#This Row],[LgWin]] = "N", 0, " "))</f>
        <v>0</v>
      </c>
      <c r="R1225" t="s">
        <v>51</v>
      </c>
      <c r="S1225" s="5">
        <f>IF(Teams[[#This Row],[WSWin]]="Y", 1,
IF(Teams[[#This Row],[WSWin]] = "N", 0, " "))</f>
        <v>0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3">
      <c r="A1226">
        <v>1952</v>
      </c>
      <c r="B1226" s="5" t="b">
        <f>Teams[[#This Row],[yearID]]&gt;=1973</f>
        <v>0</v>
      </c>
      <c r="C1226" s="5" t="b">
        <f>Teams[[#This Row],[yearID]]&gt;=1903</f>
        <v>1</v>
      </c>
      <c r="D1226" t="s">
        <v>410</v>
      </c>
      <c r="E1226" t="s">
        <v>436</v>
      </c>
      <c r="F1226" t="s">
        <v>412</v>
      </c>
      <c r="G1226" s="5" t="str">
        <f>VLOOKUP(Teams[[#This Row],[franchID]],TeamsFranchises!$A$2:$D$121,2,FALSE)</f>
        <v>New York Yankees</v>
      </c>
      <c r="I1226">
        <v>1</v>
      </c>
      <c r="J1226">
        <v>154</v>
      </c>
      <c r="K1226">
        <v>77</v>
      </c>
      <c r="L1226">
        <v>95</v>
      </c>
      <c r="M1226">
        <v>59</v>
      </c>
      <c r="P1226" t="s">
        <v>76</v>
      </c>
      <c r="Q1226" s="5">
        <f>IF(Teams[[#This Row],[LgWin]]="Y", 1,
IF(Teams[[#This Row],[LgWin]] = "N", 0, " "))</f>
        <v>1</v>
      </c>
      <c r="R1226" t="s">
        <v>76</v>
      </c>
      <c r="S1226" s="5">
        <f>IF(Teams[[#This Row],[WSWin]]="Y", 1,
IF(Teams[[#This Row],[WSWin]] = "N", 0, " "))</f>
        <v>1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3">
      <c r="A1227">
        <v>1952</v>
      </c>
      <c r="B1227" s="5" t="b">
        <f>Teams[[#This Row],[yearID]]&gt;=1973</f>
        <v>0</v>
      </c>
      <c r="C1227" s="5" t="b">
        <f>Teams[[#This Row],[yearID]]&gt;=1903</f>
        <v>1</v>
      </c>
      <c r="D1227" t="s">
        <v>410</v>
      </c>
      <c r="E1227" t="s">
        <v>226</v>
      </c>
      <c r="F1227" t="s">
        <v>423</v>
      </c>
      <c r="G1227" s="5" t="str">
        <f>VLOOKUP(Teams[[#This Row],[franchID]],TeamsFranchises!$A$2:$D$121,2,FALSE)</f>
        <v>Oakland Athletics</v>
      </c>
      <c r="I1227">
        <v>4</v>
      </c>
      <c r="J1227">
        <v>155</v>
      </c>
      <c r="K1227">
        <v>78</v>
      </c>
      <c r="L1227">
        <v>79</v>
      </c>
      <c r="M1227">
        <v>75</v>
      </c>
      <c r="P1227" t="s">
        <v>51</v>
      </c>
      <c r="Q1227" s="5">
        <f>IF(Teams[[#This Row],[LgWin]]="Y", 1,
IF(Teams[[#This Row],[LgWin]] = "N", 0, " "))</f>
        <v>0</v>
      </c>
      <c r="R1227" t="s">
        <v>51</v>
      </c>
      <c r="S1227" s="5">
        <f>IF(Teams[[#This Row],[WSWin]]="Y", 1,
IF(Teams[[#This Row],[WSWin]] = "N", 0, " "))</f>
        <v>0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3">
      <c r="A1228">
        <v>1952</v>
      </c>
      <c r="B1228" s="5" t="b">
        <f>Teams[[#This Row],[yearID]]&gt;=1973</f>
        <v>0</v>
      </c>
      <c r="C1228" s="5" t="b">
        <f>Teams[[#This Row],[yearID]]&gt;=1903</f>
        <v>1</v>
      </c>
      <c r="D1228" t="s">
        <v>157</v>
      </c>
      <c r="E1228" t="s">
        <v>122</v>
      </c>
      <c r="F1228" t="s">
        <v>122</v>
      </c>
      <c r="G1228" s="5" t="str">
        <f>VLOOKUP(Teams[[#This Row],[franchID]],TeamsFranchises!$A$2:$D$121,2,FALSE)</f>
        <v>Philadelphia Phillies</v>
      </c>
      <c r="I1228">
        <v>4</v>
      </c>
      <c r="J1228">
        <v>154</v>
      </c>
      <c r="K1228">
        <v>76</v>
      </c>
      <c r="L1228">
        <v>87</v>
      </c>
      <c r="M1228">
        <v>67</v>
      </c>
      <c r="P1228" t="s">
        <v>51</v>
      </c>
      <c r="Q1228" s="5">
        <f>IF(Teams[[#This Row],[LgWin]]="Y", 1,
IF(Teams[[#This Row],[LgWin]] = "N", 0, " "))</f>
        <v>0</v>
      </c>
      <c r="R1228" t="s">
        <v>51</v>
      </c>
      <c r="S1228" s="5">
        <f>IF(Teams[[#This Row],[WSWin]]="Y", 1,
IF(Teams[[#This Row],[WSWin]] = "N", 0, " "))</f>
        <v>0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3">
      <c r="A1229">
        <v>1952</v>
      </c>
      <c r="B1229" s="5" t="b">
        <f>Teams[[#This Row],[yearID]]&gt;=1973</f>
        <v>0</v>
      </c>
      <c r="C1229" s="5" t="b">
        <f>Teams[[#This Row],[yearID]]&gt;=1903</f>
        <v>1</v>
      </c>
      <c r="D1229" t="s">
        <v>157</v>
      </c>
      <c r="E1229" t="s">
        <v>229</v>
      </c>
      <c r="F1229" t="s">
        <v>229</v>
      </c>
      <c r="G1229" s="5" t="str">
        <f>VLOOKUP(Teams[[#This Row],[franchID]],TeamsFranchises!$A$2:$D$121,2,FALSE)</f>
        <v>Pittsburgh Pirates</v>
      </c>
      <c r="I1229">
        <v>8</v>
      </c>
      <c r="J1229">
        <v>155</v>
      </c>
      <c r="K1229">
        <v>77</v>
      </c>
      <c r="L1229">
        <v>42</v>
      </c>
      <c r="M1229">
        <v>112</v>
      </c>
      <c r="P1229" t="s">
        <v>51</v>
      </c>
      <c r="Q1229" s="5">
        <f>IF(Teams[[#This Row],[LgWin]]="Y", 1,
IF(Teams[[#This Row],[LgWin]] = "N", 0, " "))</f>
        <v>0</v>
      </c>
      <c r="R1229" t="s">
        <v>51</v>
      </c>
      <c r="S1229" s="5">
        <f>IF(Teams[[#This Row],[WSWin]]="Y", 1,
IF(Teams[[#This Row],[WSWin]] = "N", 0, " "))</f>
        <v>0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3">
      <c r="A1230">
        <v>1952</v>
      </c>
      <c r="B1230" s="5" t="b">
        <f>Teams[[#This Row],[yearID]]&gt;=1973</f>
        <v>0</v>
      </c>
      <c r="C1230" s="5" t="b">
        <f>Teams[[#This Row],[yearID]]&gt;=1903</f>
        <v>1</v>
      </c>
      <c r="D1230" t="s">
        <v>410</v>
      </c>
      <c r="E1230" t="s">
        <v>431</v>
      </c>
      <c r="F1230" t="s">
        <v>95</v>
      </c>
      <c r="G1230" s="5" t="str">
        <f>VLOOKUP(Teams[[#This Row],[franchID]],TeamsFranchises!$A$2:$D$121,2,FALSE)</f>
        <v>Baltimore Orioles</v>
      </c>
      <c r="I1230">
        <v>7</v>
      </c>
      <c r="J1230">
        <v>155</v>
      </c>
      <c r="K1230">
        <v>78</v>
      </c>
      <c r="L1230">
        <v>64</v>
      </c>
      <c r="M1230">
        <v>90</v>
      </c>
      <c r="P1230" t="s">
        <v>51</v>
      </c>
      <c r="Q1230" s="5">
        <f>IF(Teams[[#This Row],[LgWin]]="Y", 1,
IF(Teams[[#This Row],[LgWin]] = "N", 0, " "))</f>
        <v>0</v>
      </c>
      <c r="R1230" t="s">
        <v>51</v>
      </c>
      <c r="S1230" s="5">
        <f>IF(Teams[[#This Row],[WSWin]]="Y", 1,
IF(Teams[[#This Row],[WSWin]] = "N", 0, " "))</f>
        <v>0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3">
      <c r="A1231">
        <v>1952</v>
      </c>
      <c r="B1231" s="5" t="b">
        <f>Teams[[#This Row],[yearID]]&gt;=1973</f>
        <v>0</v>
      </c>
      <c r="C1231" s="5" t="b">
        <f>Teams[[#This Row],[yearID]]&gt;=1903</f>
        <v>1</v>
      </c>
      <c r="D1231" t="s">
        <v>157</v>
      </c>
      <c r="E1231" t="s">
        <v>396</v>
      </c>
      <c r="F1231" t="s">
        <v>154</v>
      </c>
      <c r="G1231" s="5" t="str">
        <f>VLOOKUP(Teams[[#This Row],[franchID]],TeamsFranchises!$A$2:$D$121,2,FALSE)</f>
        <v>St. Louis Cardinals</v>
      </c>
      <c r="I1231">
        <v>3</v>
      </c>
      <c r="J1231">
        <v>154</v>
      </c>
      <c r="K1231">
        <v>77</v>
      </c>
      <c r="L1231">
        <v>88</v>
      </c>
      <c r="M1231">
        <v>66</v>
      </c>
      <c r="P1231" t="s">
        <v>51</v>
      </c>
      <c r="Q1231" s="5">
        <f>IF(Teams[[#This Row],[LgWin]]="Y", 1,
IF(Teams[[#This Row],[LgWin]] = "N", 0, " "))</f>
        <v>0</v>
      </c>
      <c r="R1231" t="s">
        <v>51</v>
      </c>
      <c r="S1231" s="5">
        <f>IF(Teams[[#This Row],[WSWin]]="Y", 1,
IF(Teams[[#This Row],[WSWin]] = "N", 0, " "))</f>
        <v>0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3">
      <c r="A1232">
        <v>1952</v>
      </c>
      <c r="B1232" s="5" t="b">
        <f>Teams[[#This Row],[yearID]]&gt;=1973</f>
        <v>0</v>
      </c>
      <c r="C1232" s="5" t="b">
        <f>Teams[[#This Row],[yearID]]&gt;=1903</f>
        <v>1</v>
      </c>
      <c r="D1232" t="s">
        <v>410</v>
      </c>
      <c r="E1232" t="s">
        <v>425</v>
      </c>
      <c r="F1232" t="s">
        <v>426</v>
      </c>
      <c r="G1232" s="5" t="str">
        <f>VLOOKUP(Teams[[#This Row],[franchID]],TeamsFranchises!$A$2:$D$121,2,FALSE)</f>
        <v>Minnesota Twins</v>
      </c>
      <c r="I1232">
        <v>5</v>
      </c>
      <c r="J1232">
        <v>157</v>
      </c>
      <c r="K1232">
        <v>78</v>
      </c>
      <c r="L1232">
        <v>78</v>
      </c>
      <c r="M1232">
        <v>76</v>
      </c>
      <c r="P1232" t="s">
        <v>51</v>
      </c>
      <c r="Q1232" s="5">
        <f>IF(Teams[[#This Row],[LgWin]]="Y", 1,
IF(Teams[[#This Row],[LgWin]] = "N", 0, " "))</f>
        <v>0</v>
      </c>
      <c r="R1232" t="s">
        <v>51</v>
      </c>
      <c r="S1232" s="5">
        <f>IF(Teams[[#This Row],[WSWin]]="Y", 1,
IF(Teams[[#This Row],[WSWin]] = "N", 0, " "))</f>
        <v>0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3">
      <c r="A1233">
        <v>1953</v>
      </c>
      <c r="B1233" s="5" t="b">
        <f>Teams[[#This Row],[yearID]]&gt;=1973</f>
        <v>0</v>
      </c>
      <c r="C1233" s="5" t="b">
        <f>Teams[[#This Row],[yearID]]&gt;=1903</f>
        <v>1</v>
      </c>
      <c r="D1233" t="s">
        <v>410</v>
      </c>
      <c r="E1233" t="s">
        <v>54</v>
      </c>
      <c r="F1233" t="s">
        <v>54</v>
      </c>
      <c r="G1233" s="5" t="str">
        <f>VLOOKUP(Teams[[#This Row],[franchID]],TeamsFranchises!$A$2:$D$121,2,FALSE)</f>
        <v>Boston Red Sox</v>
      </c>
      <c r="I1233">
        <v>4</v>
      </c>
      <c r="J1233">
        <v>153</v>
      </c>
      <c r="K1233">
        <v>76</v>
      </c>
      <c r="L1233">
        <v>84</v>
      </c>
      <c r="M1233">
        <v>69</v>
      </c>
      <c r="P1233" t="s">
        <v>51</v>
      </c>
      <c r="Q1233" s="5">
        <f>IF(Teams[[#This Row],[LgWin]]="Y", 1,
IF(Teams[[#This Row],[LgWin]] = "N", 0, " "))</f>
        <v>0</v>
      </c>
      <c r="R1233" t="s">
        <v>51</v>
      </c>
      <c r="S1233" s="5">
        <f>IF(Teams[[#This Row],[WSWin]]="Y", 1,
IF(Teams[[#This Row],[WSWin]] = "N", 0, " "))</f>
        <v>0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3">
      <c r="A1234">
        <v>1953</v>
      </c>
      <c r="B1234" s="5" t="b">
        <f>Teams[[#This Row],[yearID]]&gt;=1973</f>
        <v>0</v>
      </c>
      <c r="C1234" s="5" t="b">
        <f>Teams[[#This Row],[yearID]]&gt;=1903</f>
        <v>1</v>
      </c>
      <c r="D1234" t="s">
        <v>157</v>
      </c>
      <c r="E1234" t="s">
        <v>262</v>
      </c>
      <c r="F1234" t="s">
        <v>260</v>
      </c>
      <c r="G1234" s="5" t="str">
        <f>VLOOKUP(Teams[[#This Row],[franchID]],TeamsFranchises!$A$2:$D$121,2,FALSE)</f>
        <v>Los Angeles Dodgers</v>
      </c>
      <c r="I1234">
        <v>1</v>
      </c>
      <c r="J1234">
        <v>155</v>
      </c>
      <c r="K1234">
        <v>78</v>
      </c>
      <c r="L1234">
        <v>105</v>
      </c>
      <c r="M1234">
        <v>49</v>
      </c>
      <c r="P1234" t="s">
        <v>76</v>
      </c>
      <c r="Q1234" s="5">
        <f>IF(Teams[[#This Row],[LgWin]]="Y", 1,
IF(Teams[[#This Row],[LgWin]] = "N", 0, " "))</f>
        <v>1</v>
      </c>
      <c r="R1234" t="s">
        <v>51</v>
      </c>
      <c r="S1234" s="5">
        <f>IF(Teams[[#This Row],[WSWin]]="Y", 1,
IF(Teams[[#This Row],[WSWin]] = "N", 0, " "))</f>
        <v>0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3">
      <c r="A1235">
        <v>1953</v>
      </c>
      <c r="B1235" s="5" t="b">
        <f>Teams[[#This Row],[yearID]]&gt;=1973</f>
        <v>0</v>
      </c>
      <c r="C1235" s="5" t="b">
        <f>Teams[[#This Row],[yearID]]&gt;=1903</f>
        <v>1</v>
      </c>
      <c r="D1235" t="s">
        <v>410</v>
      </c>
      <c r="E1235" t="s">
        <v>415</v>
      </c>
      <c r="F1235" t="s">
        <v>416</v>
      </c>
      <c r="G1235" s="5" t="str">
        <f>VLOOKUP(Teams[[#This Row],[franchID]],TeamsFranchises!$A$2:$D$121,2,FALSE)</f>
        <v>Chicago White Sox</v>
      </c>
      <c r="I1235">
        <v>3</v>
      </c>
      <c r="J1235">
        <v>156</v>
      </c>
      <c r="K1235">
        <v>78</v>
      </c>
      <c r="L1235">
        <v>89</v>
      </c>
      <c r="M1235">
        <v>65</v>
      </c>
      <c r="P1235" t="s">
        <v>51</v>
      </c>
      <c r="Q1235" s="5">
        <f>IF(Teams[[#This Row],[LgWin]]="Y", 1,
IF(Teams[[#This Row],[LgWin]] = "N", 0, " "))</f>
        <v>0</v>
      </c>
      <c r="R1235" t="s">
        <v>51</v>
      </c>
      <c r="S1235" s="5">
        <f>IF(Teams[[#This Row],[WSWin]]="Y", 1,
IF(Teams[[#This Row],[WSWin]] = "N", 0, " "))</f>
        <v>0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3">
      <c r="A1236">
        <v>1953</v>
      </c>
      <c r="B1236" s="5" t="b">
        <f>Teams[[#This Row],[yearID]]&gt;=1973</f>
        <v>0</v>
      </c>
      <c r="C1236" s="5" t="b">
        <f>Teams[[#This Row],[yearID]]&gt;=1903</f>
        <v>1</v>
      </c>
      <c r="D1236" t="s">
        <v>157</v>
      </c>
      <c r="E1236" t="s">
        <v>161</v>
      </c>
      <c r="F1236" t="s">
        <v>162</v>
      </c>
      <c r="G1236" s="5" t="str">
        <f>VLOOKUP(Teams[[#This Row],[franchID]],TeamsFranchises!$A$2:$D$121,2,FALSE)</f>
        <v>Chicago Cubs</v>
      </c>
      <c r="I1236">
        <v>7</v>
      </c>
      <c r="J1236">
        <v>155</v>
      </c>
      <c r="K1236">
        <v>77</v>
      </c>
      <c r="L1236">
        <v>65</v>
      </c>
      <c r="M1236">
        <v>89</v>
      </c>
      <c r="P1236" t="s">
        <v>51</v>
      </c>
      <c r="Q1236" s="5">
        <f>IF(Teams[[#This Row],[LgWin]]="Y", 1,
IF(Teams[[#This Row],[LgWin]] = "N", 0, " "))</f>
        <v>0</v>
      </c>
      <c r="R1236" t="s">
        <v>51</v>
      </c>
      <c r="S1236" s="5">
        <f>IF(Teams[[#This Row],[WSWin]]="Y", 1,
IF(Teams[[#This Row],[WSWin]] = "N", 0, " "))</f>
        <v>0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3">
      <c r="A1237">
        <v>1953</v>
      </c>
      <c r="B1237" s="5" t="b">
        <f>Teams[[#This Row],[yearID]]&gt;=1973</f>
        <v>0</v>
      </c>
      <c r="C1237" s="5" t="b">
        <f>Teams[[#This Row],[yearID]]&gt;=1903</f>
        <v>1</v>
      </c>
      <c r="D1237" t="s">
        <v>157</v>
      </c>
      <c r="E1237" t="s">
        <v>167</v>
      </c>
      <c r="F1237" t="s">
        <v>167</v>
      </c>
      <c r="G1237" s="5" t="str">
        <f>VLOOKUP(Teams[[#This Row],[franchID]],TeamsFranchises!$A$2:$D$121,2,FALSE)</f>
        <v>Cincinnati Reds</v>
      </c>
      <c r="I1237">
        <v>6</v>
      </c>
      <c r="J1237">
        <v>155</v>
      </c>
      <c r="K1237">
        <v>78</v>
      </c>
      <c r="L1237">
        <v>68</v>
      </c>
      <c r="M1237">
        <v>86</v>
      </c>
      <c r="P1237" t="s">
        <v>51</v>
      </c>
      <c r="Q1237" s="5">
        <f>IF(Teams[[#This Row],[LgWin]]="Y", 1,
IF(Teams[[#This Row],[LgWin]] = "N", 0, " "))</f>
        <v>0</v>
      </c>
      <c r="R1237" t="s">
        <v>51</v>
      </c>
      <c r="S1237" s="5">
        <f>IF(Teams[[#This Row],[WSWin]]="Y", 1,
IF(Teams[[#This Row],[WSWin]] = "N", 0, " "))</f>
        <v>0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3">
      <c r="A1238">
        <v>1953</v>
      </c>
      <c r="B1238" s="5" t="b">
        <f>Teams[[#This Row],[yearID]]&gt;=1973</f>
        <v>0</v>
      </c>
      <c r="C1238" s="5" t="b">
        <f>Teams[[#This Row],[yearID]]&gt;=1903</f>
        <v>1</v>
      </c>
      <c r="D1238" t="s">
        <v>410</v>
      </c>
      <c r="E1238" t="s">
        <v>64</v>
      </c>
      <c r="F1238" t="s">
        <v>64</v>
      </c>
      <c r="G1238" s="5" t="str">
        <f>VLOOKUP(Teams[[#This Row],[franchID]],TeamsFranchises!$A$2:$D$121,2,FALSE)</f>
        <v>Cleveland Indians</v>
      </c>
      <c r="I1238">
        <v>2</v>
      </c>
      <c r="J1238">
        <v>155</v>
      </c>
      <c r="K1238">
        <v>78</v>
      </c>
      <c r="L1238">
        <v>92</v>
      </c>
      <c r="M1238">
        <v>62</v>
      </c>
      <c r="P1238" t="s">
        <v>51</v>
      </c>
      <c r="Q1238" s="5">
        <f>IF(Teams[[#This Row],[LgWin]]="Y", 1,
IF(Teams[[#This Row],[LgWin]] = "N", 0, " "))</f>
        <v>0</v>
      </c>
      <c r="R1238" t="s">
        <v>51</v>
      </c>
      <c r="S1238" s="5">
        <f>IF(Teams[[#This Row],[WSWin]]="Y", 1,
IF(Teams[[#This Row],[WSWin]] = "N", 0, " "))</f>
        <v>0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3">
      <c r="A1239">
        <v>1953</v>
      </c>
      <c r="B1239" s="5" t="b">
        <f>Teams[[#This Row],[yearID]]&gt;=1973</f>
        <v>0</v>
      </c>
      <c r="C1239" s="5" t="b">
        <f>Teams[[#This Row],[yearID]]&gt;=1903</f>
        <v>1</v>
      </c>
      <c r="D1239" t="s">
        <v>410</v>
      </c>
      <c r="E1239" t="s">
        <v>419</v>
      </c>
      <c r="F1239" t="s">
        <v>419</v>
      </c>
      <c r="G1239" s="5" t="str">
        <f>VLOOKUP(Teams[[#This Row],[franchID]],TeamsFranchises!$A$2:$D$121,2,FALSE)</f>
        <v>Detroit Tigers</v>
      </c>
      <c r="I1239">
        <v>6</v>
      </c>
      <c r="J1239">
        <v>158</v>
      </c>
      <c r="K1239">
        <v>79</v>
      </c>
      <c r="L1239">
        <v>60</v>
      </c>
      <c r="M1239">
        <v>94</v>
      </c>
      <c r="P1239" t="s">
        <v>51</v>
      </c>
      <c r="Q1239" s="5">
        <f>IF(Teams[[#This Row],[LgWin]]="Y", 1,
IF(Teams[[#This Row],[LgWin]] = "N", 0, " "))</f>
        <v>0</v>
      </c>
      <c r="R1239" t="s">
        <v>51</v>
      </c>
      <c r="S1239" s="5">
        <f>IF(Teams[[#This Row],[WSWin]]="Y", 1,
IF(Teams[[#This Row],[WSWin]] = "N", 0, " "))</f>
        <v>0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3">
      <c r="A1240">
        <v>1953</v>
      </c>
      <c r="B1240" s="5" t="b">
        <f>Teams[[#This Row],[yearID]]&gt;=1973</f>
        <v>0</v>
      </c>
      <c r="C1240" s="5" t="b">
        <f>Teams[[#This Row],[yearID]]&gt;=1903</f>
        <v>1</v>
      </c>
      <c r="D1240" t="s">
        <v>157</v>
      </c>
      <c r="E1240" t="s">
        <v>499</v>
      </c>
      <c r="F1240" t="s">
        <v>159</v>
      </c>
      <c r="G1240" s="5" t="str">
        <f>VLOOKUP(Teams[[#This Row],[franchID]],TeamsFranchises!$A$2:$D$121,2,FALSE)</f>
        <v>Atlanta Braves</v>
      </c>
      <c r="I1240">
        <v>2</v>
      </c>
      <c r="J1240">
        <v>157</v>
      </c>
      <c r="K1240">
        <v>79</v>
      </c>
      <c r="L1240">
        <v>92</v>
      </c>
      <c r="M1240">
        <v>62</v>
      </c>
      <c r="P1240" t="s">
        <v>51</v>
      </c>
      <c r="Q1240" s="5">
        <f>IF(Teams[[#This Row],[LgWin]]="Y", 1,
IF(Teams[[#This Row],[LgWin]] = "N", 0, " "))</f>
        <v>0</v>
      </c>
      <c r="R1240" t="s">
        <v>51</v>
      </c>
      <c r="S1240" s="5">
        <f>IF(Teams[[#This Row],[WSWin]]="Y", 1,
IF(Teams[[#This Row],[WSWin]] = "N", 0, " "))</f>
        <v>0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3">
      <c r="A1241">
        <v>1953</v>
      </c>
      <c r="B1241" s="5" t="b">
        <f>Teams[[#This Row],[yearID]]&gt;=1973</f>
        <v>0</v>
      </c>
      <c r="C1241" s="5" t="b">
        <f>Teams[[#This Row],[yearID]]&gt;=1903</f>
        <v>1</v>
      </c>
      <c r="D1241" t="s">
        <v>157</v>
      </c>
      <c r="E1241" t="s">
        <v>242</v>
      </c>
      <c r="F1241" t="s">
        <v>243</v>
      </c>
      <c r="G1241" s="5" t="str">
        <f>VLOOKUP(Teams[[#This Row],[franchID]],TeamsFranchises!$A$2:$D$121,2,FALSE)</f>
        <v>San Francisco Giants</v>
      </c>
      <c r="I1241">
        <v>5</v>
      </c>
      <c r="J1241">
        <v>155</v>
      </c>
      <c r="K1241">
        <v>77</v>
      </c>
      <c r="L1241">
        <v>70</v>
      </c>
      <c r="M1241">
        <v>84</v>
      </c>
      <c r="P1241" t="s">
        <v>51</v>
      </c>
      <c r="Q1241" s="5">
        <f>IF(Teams[[#This Row],[LgWin]]="Y", 1,
IF(Teams[[#This Row],[LgWin]] = "N", 0, " "))</f>
        <v>0</v>
      </c>
      <c r="R1241" t="s">
        <v>51</v>
      </c>
      <c r="S1241" s="5">
        <f>IF(Teams[[#This Row],[WSWin]]="Y", 1,
IF(Teams[[#This Row],[WSWin]] = "N", 0, " "))</f>
        <v>0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3">
      <c r="A1242">
        <v>1953</v>
      </c>
      <c r="B1242" s="5" t="b">
        <f>Teams[[#This Row],[yearID]]&gt;=1973</f>
        <v>0</v>
      </c>
      <c r="C1242" s="5" t="b">
        <f>Teams[[#This Row],[yearID]]&gt;=1903</f>
        <v>1</v>
      </c>
      <c r="D1242" t="s">
        <v>410</v>
      </c>
      <c r="E1242" t="s">
        <v>436</v>
      </c>
      <c r="F1242" t="s">
        <v>412</v>
      </c>
      <c r="G1242" s="5" t="str">
        <f>VLOOKUP(Teams[[#This Row],[franchID]],TeamsFranchises!$A$2:$D$121,2,FALSE)</f>
        <v>New York Yankees</v>
      </c>
      <c r="I1242">
        <v>1</v>
      </c>
      <c r="J1242">
        <v>151</v>
      </c>
      <c r="K1242">
        <v>77</v>
      </c>
      <c r="L1242">
        <v>99</v>
      </c>
      <c r="M1242">
        <v>52</v>
      </c>
      <c r="P1242" t="s">
        <v>76</v>
      </c>
      <c r="Q1242" s="5">
        <f>IF(Teams[[#This Row],[LgWin]]="Y", 1,
IF(Teams[[#This Row],[LgWin]] = "N", 0, " "))</f>
        <v>1</v>
      </c>
      <c r="R1242" t="s">
        <v>76</v>
      </c>
      <c r="S1242" s="5">
        <f>IF(Teams[[#This Row],[WSWin]]="Y", 1,
IF(Teams[[#This Row],[WSWin]] = "N", 0, " "))</f>
        <v>1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3">
      <c r="A1243">
        <v>1953</v>
      </c>
      <c r="B1243" s="5" t="b">
        <f>Teams[[#This Row],[yearID]]&gt;=1973</f>
        <v>0</v>
      </c>
      <c r="C1243" s="5" t="b">
        <f>Teams[[#This Row],[yearID]]&gt;=1903</f>
        <v>1</v>
      </c>
      <c r="D1243" t="s">
        <v>410</v>
      </c>
      <c r="E1243" t="s">
        <v>226</v>
      </c>
      <c r="F1243" t="s">
        <v>423</v>
      </c>
      <c r="G1243" s="5" t="str">
        <f>VLOOKUP(Teams[[#This Row],[franchID]],TeamsFranchises!$A$2:$D$121,2,FALSE)</f>
        <v>Oakland Athletics</v>
      </c>
      <c r="I1243">
        <v>7</v>
      </c>
      <c r="J1243">
        <v>157</v>
      </c>
      <c r="K1243">
        <v>78</v>
      </c>
      <c r="L1243">
        <v>59</v>
      </c>
      <c r="M1243">
        <v>95</v>
      </c>
      <c r="P1243" t="s">
        <v>51</v>
      </c>
      <c r="Q1243" s="5">
        <f>IF(Teams[[#This Row],[LgWin]]="Y", 1,
IF(Teams[[#This Row],[LgWin]] = "N", 0, " "))</f>
        <v>0</v>
      </c>
      <c r="R1243" t="s">
        <v>51</v>
      </c>
      <c r="S1243" s="5">
        <f>IF(Teams[[#This Row],[WSWin]]="Y", 1,
IF(Teams[[#This Row],[WSWin]] = "N", 0, " "))</f>
        <v>0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3">
      <c r="A1244">
        <v>1953</v>
      </c>
      <c r="B1244" s="5" t="b">
        <f>Teams[[#This Row],[yearID]]&gt;=1973</f>
        <v>0</v>
      </c>
      <c r="C1244" s="5" t="b">
        <f>Teams[[#This Row],[yearID]]&gt;=1903</f>
        <v>1</v>
      </c>
      <c r="D1244" t="s">
        <v>157</v>
      </c>
      <c r="E1244" t="s">
        <v>122</v>
      </c>
      <c r="F1244" t="s">
        <v>122</v>
      </c>
      <c r="G1244" s="5" t="str">
        <f>VLOOKUP(Teams[[#This Row],[franchID]],TeamsFranchises!$A$2:$D$121,2,FALSE)</f>
        <v>Philadelphia Phillies</v>
      </c>
      <c r="I1244">
        <v>3</v>
      </c>
      <c r="J1244">
        <v>156</v>
      </c>
      <c r="K1244">
        <v>78</v>
      </c>
      <c r="L1244">
        <v>83</v>
      </c>
      <c r="M1244">
        <v>71</v>
      </c>
      <c r="P1244" t="s">
        <v>51</v>
      </c>
      <c r="Q1244" s="5">
        <f>IF(Teams[[#This Row],[LgWin]]="Y", 1,
IF(Teams[[#This Row],[LgWin]] = "N", 0, " "))</f>
        <v>0</v>
      </c>
      <c r="R1244" t="s">
        <v>51</v>
      </c>
      <c r="S1244" s="5">
        <f>IF(Teams[[#This Row],[WSWin]]="Y", 1,
IF(Teams[[#This Row],[WSWin]] = "N", 0, " "))</f>
        <v>0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3">
      <c r="A1245">
        <v>1953</v>
      </c>
      <c r="B1245" s="5" t="b">
        <f>Teams[[#This Row],[yearID]]&gt;=1973</f>
        <v>0</v>
      </c>
      <c r="C1245" s="5" t="b">
        <f>Teams[[#This Row],[yearID]]&gt;=1903</f>
        <v>1</v>
      </c>
      <c r="D1245" t="s">
        <v>157</v>
      </c>
      <c r="E1245" t="s">
        <v>229</v>
      </c>
      <c r="F1245" t="s">
        <v>229</v>
      </c>
      <c r="G1245" s="5" t="str">
        <f>VLOOKUP(Teams[[#This Row],[franchID]],TeamsFranchises!$A$2:$D$121,2,FALSE)</f>
        <v>Pittsburgh Pirates</v>
      </c>
      <c r="I1245">
        <v>8</v>
      </c>
      <c r="J1245">
        <v>154</v>
      </c>
      <c r="K1245">
        <v>77</v>
      </c>
      <c r="L1245">
        <v>50</v>
      </c>
      <c r="M1245">
        <v>104</v>
      </c>
      <c r="P1245" t="s">
        <v>51</v>
      </c>
      <c r="Q1245" s="5">
        <f>IF(Teams[[#This Row],[LgWin]]="Y", 1,
IF(Teams[[#This Row],[LgWin]] = "N", 0, " "))</f>
        <v>0</v>
      </c>
      <c r="R1245" t="s">
        <v>51</v>
      </c>
      <c r="S1245" s="5">
        <f>IF(Teams[[#This Row],[WSWin]]="Y", 1,
IF(Teams[[#This Row],[WSWin]] = "N", 0, " "))</f>
        <v>0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3">
      <c r="A1246">
        <v>1953</v>
      </c>
      <c r="B1246" s="5" t="b">
        <f>Teams[[#This Row],[yearID]]&gt;=1973</f>
        <v>0</v>
      </c>
      <c r="C1246" s="5" t="b">
        <f>Teams[[#This Row],[yearID]]&gt;=1903</f>
        <v>1</v>
      </c>
      <c r="D1246" t="s">
        <v>410</v>
      </c>
      <c r="E1246" t="s">
        <v>431</v>
      </c>
      <c r="F1246" t="s">
        <v>95</v>
      </c>
      <c r="G1246" s="5" t="str">
        <f>VLOOKUP(Teams[[#This Row],[franchID]],TeamsFranchises!$A$2:$D$121,2,FALSE)</f>
        <v>Baltimore Orioles</v>
      </c>
      <c r="I1246">
        <v>8</v>
      </c>
      <c r="J1246">
        <v>154</v>
      </c>
      <c r="K1246">
        <v>77</v>
      </c>
      <c r="L1246">
        <v>54</v>
      </c>
      <c r="M1246">
        <v>100</v>
      </c>
      <c r="P1246" t="s">
        <v>51</v>
      </c>
      <c r="Q1246" s="5">
        <f>IF(Teams[[#This Row],[LgWin]]="Y", 1,
IF(Teams[[#This Row],[LgWin]] = "N", 0, " "))</f>
        <v>0</v>
      </c>
      <c r="R1246" t="s">
        <v>51</v>
      </c>
      <c r="S1246" s="5">
        <f>IF(Teams[[#This Row],[WSWin]]="Y", 1,
IF(Teams[[#This Row],[WSWin]] = "N", 0, " "))</f>
        <v>0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3">
      <c r="A1247">
        <v>1953</v>
      </c>
      <c r="B1247" s="5" t="b">
        <f>Teams[[#This Row],[yearID]]&gt;=1973</f>
        <v>0</v>
      </c>
      <c r="C1247" s="5" t="b">
        <f>Teams[[#This Row],[yearID]]&gt;=1903</f>
        <v>1</v>
      </c>
      <c r="D1247" t="s">
        <v>157</v>
      </c>
      <c r="E1247" t="s">
        <v>396</v>
      </c>
      <c r="F1247" t="s">
        <v>154</v>
      </c>
      <c r="G1247" s="5" t="str">
        <f>VLOOKUP(Teams[[#This Row],[franchID]],TeamsFranchises!$A$2:$D$121,2,FALSE)</f>
        <v>St. Louis Cardinals</v>
      </c>
      <c r="I1247">
        <v>3</v>
      </c>
      <c r="J1247">
        <v>157</v>
      </c>
      <c r="K1247">
        <v>78</v>
      </c>
      <c r="L1247">
        <v>83</v>
      </c>
      <c r="M1247">
        <v>71</v>
      </c>
      <c r="P1247" t="s">
        <v>51</v>
      </c>
      <c r="Q1247" s="5">
        <f>IF(Teams[[#This Row],[LgWin]]="Y", 1,
IF(Teams[[#This Row],[LgWin]] = "N", 0, " "))</f>
        <v>0</v>
      </c>
      <c r="R1247" t="s">
        <v>51</v>
      </c>
      <c r="S1247" s="5">
        <f>IF(Teams[[#This Row],[WSWin]]="Y", 1,
IF(Teams[[#This Row],[WSWin]] = "N", 0, " "))</f>
        <v>0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3">
      <c r="A1248">
        <v>1953</v>
      </c>
      <c r="B1248" s="5" t="b">
        <f>Teams[[#This Row],[yearID]]&gt;=1973</f>
        <v>0</v>
      </c>
      <c r="C1248" s="5" t="b">
        <f>Teams[[#This Row],[yearID]]&gt;=1903</f>
        <v>1</v>
      </c>
      <c r="D1248" t="s">
        <v>410</v>
      </c>
      <c r="E1248" t="s">
        <v>425</v>
      </c>
      <c r="F1248" t="s">
        <v>426</v>
      </c>
      <c r="G1248" s="5" t="str">
        <f>VLOOKUP(Teams[[#This Row],[franchID]],TeamsFranchises!$A$2:$D$121,2,FALSE)</f>
        <v>Minnesota Twins</v>
      </c>
      <c r="I1248">
        <v>5</v>
      </c>
      <c r="J1248">
        <v>152</v>
      </c>
      <c r="K1248">
        <v>75</v>
      </c>
      <c r="L1248">
        <v>76</v>
      </c>
      <c r="M1248">
        <v>76</v>
      </c>
      <c r="P1248" t="s">
        <v>51</v>
      </c>
      <c r="Q1248" s="5">
        <f>IF(Teams[[#This Row],[LgWin]]="Y", 1,
IF(Teams[[#This Row],[LgWin]] = "N", 0, " "))</f>
        <v>0</v>
      </c>
      <c r="R1248" t="s">
        <v>51</v>
      </c>
      <c r="S1248" s="5">
        <f>IF(Teams[[#This Row],[WSWin]]="Y", 1,
IF(Teams[[#This Row],[WSWin]] = "N", 0, " "))</f>
        <v>0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3">
      <c r="A1249">
        <v>1954</v>
      </c>
      <c r="B1249" s="5" t="b">
        <f>Teams[[#This Row],[yearID]]&gt;=1973</f>
        <v>0</v>
      </c>
      <c r="C1249" s="5" t="b">
        <f>Teams[[#This Row],[yearID]]&gt;=1903</f>
        <v>1</v>
      </c>
      <c r="D1249" t="s">
        <v>410</v>
      </c>
      <c r="E1249" t="s">
        <v>95</v>
      </c>
      <c r="F1249" t="s">
        <v>95</v>
      </c>
      <c r="G1249" s="5" t="str">
        <f>VLOOKUP(Teams[[#This Row],[franchID]],TeamsFranchises!$A$2:$D$121,2,FALSE)</f>
        <v>Baltimore Orioles</v>
      </c>
      <c r="I1249">
        <v>7</v>
      </c>
      <c r="J1249">
        <v>154</v>
      </c>
      <c r="K1249">
        <v>77</v>
      </c>
      <c r="L1249">
        <v>54</v>
      </c>
      <c r="M1249">
        <v>100</v>
      </c>
      <c r="P1249" t="s">
        <v>51</v>
      </c>
      <c r="Q1249" s="5">
        <f>IF(Teams[[#This Row],[LgWin]]="Y", 1,
IF(Teams[[#This Row],[LgWin]] = "N", 0, " "))</f>
        <v>0</v>
      </c>
      <c r="R1249" t="s">
        <v>51</v>
      </c>
      <c r="S1249" s="5">
        <f>IF(Teams[[#This Row],[WSWin]]="Y", 1,
IF(Teams[[#This Row],[WSWin]] = "N", 0, " "))</f>
        <v>0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3">
      <c r="A1250">
        <v>1954</v>
      </c>
      <c r="B1250" s="5" t="b">
        <f>Teams[[#This Row],[yearID]]&gt;=1973</f>
        <v>0</v>
      </c>
      <c r="C1250" s="5" t="b">
        <f>Teams[[#This Row],[yearID]]&gt;=1903</f>
        <v>1</v>
      </c>
      <c r="D1250" t="s">
        <v>410</v>
      </c>
      <c r="E1250" t="s">
        <v>54</v>
      </c>
      <c r="F1250" t="s">
        <v>54</v>
      </c>
      <c r="G1250" s="5" t="str">
        <f>VLOOKUP(Teams[[#This Row],[franchID]],TeamsFranchises!$A$2:$D$121,2,FALSE)</f>
        <v>Boston Red Sox</v>
      </c>
      <c r="I1250">
        <v>4</v>
      </c>
      <c r="J1250">
        <v>156</v>
      </c>
      <c r="K1250">
        <v>79</v>
      </c>
      <c r="L1250">
        <v>69</v>
      </c>
      <c r="M1250">
        <v>85</v>
      </c>
      <c r="P1250" t="s">
        <v>51</v>
      </c>
      <c r="Q1250" s="5">
        <f>IF(Teams[[#This Row],[LgWin]]="Y", 1,
IF(Teams[[#This Row],[LgWin]] = "N", 0, " "))</f>
        <v>0</v>
      </c>
      <c r="R1250" t="s">
        <v>51</v>
      </c>
      <c r="S1250" s="5">
        <f>IF(Teams[[#This Row],[WSWin]]="Y", 1,
IF(Teams[[#This Row],[WSWin]] = "N", 0, " "))</f>
        <v>0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3">
      <c r="A1251">
        <v>1954</v>
      </c>
      <c r="B1251" s="5" t="b">
        <f>Teams[[#This Row],[yearID]]&gt;=1973</f>
        <v>0</v>
      </c>
      <c r="C1251" s="5" t="b">
        <f>Teams[[#This Row],[yearID]]&gt;=1903</f>
        <v>1</v>
      </c>
      <c r="D1251" t="s">
        <v>157</v>
      </c>
      <c r="E1251" t="s">
        <v>262</v>
      </c>
      <c r="F1251" t="s">
        <v>260</v>
      </c>
      <c r="G1251" s="5" t="str">
        <f>VLOOKUP(Teams[[#This Row],[franchID]],TeamsFranchises!$A$2:$D$121,2,FALSE)</f>
        <v>Los Angeles Dodgers</v>
      </c>
      <c r="I1251">
        <v>2</v>
      </c>
      <c r="J1251">
        <v>154</v>
      </c>
      <c r="K1251">
        <v>77</v>
      </c>
      <c r="L1251">
        <v>92</v>
      </c>
      <c r="M1251">
        <v>62</v>
      </c>
      <c r="P1251" t="s">
        <v>51</v>
      </c>
      <c r="Q1251" s="5">
        <f>IF(Teams[[#This Row],[LgWin]]="Y", 1,
IF(Teams[[#This Row],[LgWin]] = "N", 0, " "))</f>
        <v>0</v>
      </c>
      <c r="R1251" t="s">
        <v>51</v>
      </c>
      <c r="S1251" s="5">
        <f>IF(Teams[[#This Row],[WSWin]]="Y", 1,
IF(Teams[[#This Row],[WSWin]] = "N", 0, " "))</f>
        <v>0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3">
      <c r="A1252">
        <v>1954</v>
      </c>
      <c r="B1252" s="5" t="b">
        <f>Teams[[#This Row],[yearID]]&gt;=1973</f>
        <v>0</v>
      </c>
      <c r="C1252" s="5" t="b">
        <f>Teams[[#This Row],[yearID]]&gt;=1903</f>
        <v>1</v>
      </c>
      <c r="D1252" t="s">
        <v>410</v>
      </c>
      <c r="E1252" t="s">
        <v>415</v>
      </c>
      <c r="F1252" t="s">
        <v>416</v>
      </c>
      <c r="G1252" s="5" t="str">
        <f>VLOOKUP(Teams[[#This Row],[franchID]],TeamsFranchises!$A$2:$D$121,2,FALSE)</f>
        <v>Chicago White Sox</v>
      </c>
      <c r="I1252">
        <v>3</v>
      </c>
      <c r="J1252">
        <v>155</v>
      </c>
      <c r="K1252">
        <v>78</v>
      </c>
      <c r="L1252">
        <v>94</v>
      </c>
      <c r="M1252">
        <v>60</v>
      </c>
      <c r="P1252" t="s">
        <v>51</v>
      </c>
      <c r="Q1252" s="5">
        <f>IF(Teams[[#This Row],[LgWin]]="Y", 1,
IF(Teams[[#This Row],[LgWin]] = "N", 0, " "))</f>
        <v>0</v>
      </c>
      <c r="R1252" t="s">
        <v>51</v>
      </c>
      <c r="S1252" s="5">
        <f>IF(Teams[[#This Row],[WSWin]]="Y", 1,
IF(Teams[[#This Row],[WSWin]] = "N", 0, " "))</f>
        <v>0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3">
      <c r="A1253">
        <v>1954</v>
      </c>
      <c r="B1253" s="5" t="b">
        <f>Teams[[#This Row],[yearID]]&gt;=1973</f>
        <v>0</v>
      </c>
      <c r="C1253" s="5" t="b">
        <f>Teams[[#This Row],[yearID]]&gt;=1903</f>
        <v>1</v>
      </c>
      <c r="D1253" t="s">
        <v>157</v>
      </c>
      <c r="E1253" t="s">
        <v>161</v>
      </c>
      <c r="F1253" t="s">
        <v>162</v>
      </c>
      <c r="G1253" s="5" t="str">
        <f>VLOOKUP(Teams[[#This Row],[franchID]],TeamsFranchises!$A$2:$D$121,2,FALSE)</f>
        <v>Chicago Cubs</v>
      </c>
      <c r="I1253">
        <v>7</v>
      </c>
      <c r="J1253">
        <v>154</v>
      </c>
      <c r="K1253">
        <v>77</v>
      </c>
      <c r="L1253">
        <v>64</v>
      </c>
      <c r="M1253">
        <v>90</v>
      </c>
      <c r="P1253" t="s">
        <v>51</v>
      </c>
      <c r="Q1253" s="5">
        <f>IF(Teams[[#This Row],[LgWin]]="Y", 1,
IF(Teams[[#This Row],[LgWin]] = "N", 0, " "))</f>
        <v>0</v>
      </c>
      <c r="R1253" t="s">
        <v>51</v>
      </c>
      <c r="S1253" s="5">
        <f>IF(Teams[[#This Row],[WSWin]]="Y", 1,
IF(Teams[[#This Row],[WSWin]] = "N", 0, " "))</f>
        <v>0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3">
      <c r="A1254">
        <v>1954</v>
      </c>
      <c r="B1254" s="5" t="b">
        <f>Teams[[#This Row],[yearID]]&gt;=1973</f>
        <v>0</v>
      </c>
      <c r="C1254" s="5" t="b">
        <f>Teams[[#This Row],[yearID]]&gt;=1903</f>
        <v>1</v>
      </c>
      <c r="D1254" t="s">
        <v>157</v>
      </c>
      <c r="E1254" t="s">
        <v>167</v>
      </c>
      <c r="F1254" t="s">
        <v>167</v>
      </c>
      <c r="G1254" s="5" t="str">
        <f>VLOOKUP(Teams[[#This Row],[franchID]],TeamsFranchises!$A$2:$D$121,2,FALSE)</f>
        <v>Cincinnati Reds</v>
      </c>
      <c r="I1254">
        <v>5</v>
      </c>
      <c r="J1254">
        <v>154</v>
      </c>
      <c r="K1254">
        <v>77</v>
      </c>
      <c r="L1254">
        <v>74</v>
      </c>
      <c r="M1254">
        <v>80</v>
      </c>
      <c r="P1254" t="s">
        <v>51</v>
      </c>
      <c r="Q1254" s="5">
        <f>IF(Teams[[#This Row],[LgWin]]="Y", 1,
IF(Teams[[#This Row],[LgWin]] = "N", 0, " "))</f>
        <v>0</v>
      </c>
      <c r="R1254" t="s">
        <v>51</v>
      </c>
      <c r="S1254" s="5">
        <f>IF(Teams[[#This Row],[WSWin]]="Y", 1,
IF(Teams[[#This Row],[WSWin]] = "N", 0, " "))</f>
        <v>0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3">
      <c r="A1255">
        <v>1954</v>
      </c>
      <c r="B1255" s="5" t="b">
        <f>Teams[[#This Row],[yearID]]&gt;=1973</f>
        <v>0</v>
      </c>
      <c r="C1255" s="5" t="b">
        <f>Teams[[#This Row],[yearID]]&gt;=1903</f>
        <v>1</v>
      </c>
      <c r="D1255" t="s">
        <v>410</v>
      </c>
      <c r="E1255" t="s">
        <v>64</v>
      </c>
      <c r="F1255" t="s">
        <v>64</v>
      </c>
      <c r="G1255" s="5" t="str">
        <f>VLOOKUP(Teams[[#This Row],[franchID]],TeamsFranchises!$A$2:$D$121,2,FALSE)</f>
        <v>Cleveland Indians</v>
      </c>
      <c r="I1255">
        <v>1</v>
      </c>
      <c r="J1255">
        <v>156</v>
      </c>
      <c r="K1255">
        <v>77</v>
      </c>
      <c r="L1255">
        <v>111</v>
      </c>
      <c r="M1255">
        <v>43</v>
      </c>
      <c r="P1255" t="s">
        <v>76</v>
      </c>
      <c r="Q1255" s="5">
        <f>IF(Teams[[#This Row],[LgWin]]="Y", 1,
IF(Teams[[#This Row],[LgWin]] = "N", 0, " "))</f>
        <v>1</v>
      </c>
      <c r="R1255" t="s">
        <v>51</v>
      </c>
      <c r="S1255" s="5">
        <f>IF(Teams[[#This Row],[WSWin]]="Y", 1,
IF(Teams[[#This Row],[WSWin]] = "N", 0, " "))</f>
        <v>0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3">
      <c r="A1256">
        <v>1954</v>
      </c>
      <c r="B1256" s="5" t="b">
        <f>Teams[[#This Row],[yearID]]&gt;=1973</f>
        <v>0</v>
      </c>
      <c r="C1256" s="5" t="b">
        <f>Teams[[#This Row],[yearID]]&gt;=1903</f>
        <v>1</v>
      </c>
      <c r="D1256" t="s">
        <v>410</v>
      </c>
      <c r="E1256" t="s">
        <v>419</v>
      </c>
      <c r="F1256" t="s">
        <v>419</v>
      </c>
      <c r="G1256" s="5" t="str">
        <f>VLOOKUP(Teams[[#This Row],[franchID]],TeamsFranchises!$A$2:$D$121,2,FALSE)</f>
        <v>Detroit Tigers</v>
      </c>
      <c r="I1256">
        <v>5</v>
      </c>
      <c r="J1256">
        <v>155</v>
      </c>
      <c r="K1256">
        <v>77</v>
      </c>
      <c r="L1256">
        <v>68</v>
      </c>
      <c r="M1256">
        <v>86</v>
      </c>
      <c r="P1256" t="s">
        <v>51</v>
      </c>
      <c r="Q1256" s="5">
        <f>IF(Teams[[#This Row],[LgWin]]="Y", 1,
IF(Teams[[#This Row],[LgWin]] = "N", 0, " "))</f>
        <v>0</v>
      </c>
      <c r="R1256" t="s">
        <v>51</v>
      </c>
      <c r="S1256" s="5">
        <f>IF(Teams[[#This Row],[WSWin]]="Y", 1,
IF(Teams[[#This Row],[WSWin]] = "N", 0, " "))</f>
        <v>0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3">
      <c r="A1257">
        <v>1954</v>
      </c>
      <c r="B1257" s="5" t="b">
        <f>Teams[[#This Row],[yearID]]&gt;=1973</f>
        <v>0</v>
      </c>
      <c r="C1257" s="5" t="b">
        <f>Teams[[#This Row],[yearID]]&gt;=1903</f>
        <v>1</v>
      </c>
      <c r="D1257" t="s">
        <v>157</v>
      </c>
      <c r="E1257" t="s">
        <v>499</v>
      </c>
      <c r="F1257" t="s">
        <v>159</v>
      </c>
      <c r="G1257" s="5" t="str">
        <f>VLOOKUP(Teams[[#This Row],[franchID]],TeamsFranchises!$A$2:$D$121,2,FALSE)</f>
        <v>Atlanta Braves</v>
      </c>
      <c r="I1257">
        <v>3</v>
      </c>
      <c r="J1257">
        <v>154</v>
      </c>
      <c r="K1257">
        <v>77</v>
      </c>
      <c r="L1257">
        <v>89</v>
      </c>
      <c r="M1257">
        <v>65</v>
      </c>
      <c r="P1257" t="s">
        <v>51</v>
      </c>
      <c r="Q1257" s="5">
        <f>IF(Teams[[#This Row],[LgWin]]="Y", 1,
IF(Teams[[#This Row],[LgWin]] = "N", 0, " "))</f>
        <v>0</v>
      </c>
      <c r="R1257" t="s">
        <v>51</v>
      </c>
      <c r="S1257" s="5">
        <f>IF(Teams[[#This Row],[WSWin]]="Y", 1,
IF(Teams[[#This Row],[WSWin]] = "N", 0, " "))</f>
        <v>0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3">
      <c r="A1258">
        <v>1954</v>
      </c>
      <c r="B1258" s="5" t="b">
        <f>Teams[[#This Row],[yearID]]&gt;=1973</f>
        <v>0</v>
      </c>
      <c r="C1258" s="5" t="b">
        <f>Teams[[#This Row],[yearID]]&gt;=1903</f>
        <v>1</v>
      </c>
      <c r="D1258" t="s">
        <v>157</v>
      </c>
      <c r="E1258" t="s">
        <v>242</v>
      </c>
      <c r="F1258" t="s">
        <v>243</v>
      </c>
      <c r="G1258" s="5" t="str">
        <f>VLOOKUP(Teams[[#This Row],[franchID]],TeamsFranchises!$A$2:$D$121,2,FALSE)</f>
        <v>San Francisco Giants</v>
      </c>
      <c r="I1258">
        <v>1</v>
      </c>
      <c r="J1258">
        <v>154</v>
      </c>
      <c r="K1258">
        <v>76</v>
      </c>
      <c r="L1258">
        <v>97</v>
      </c>
      <c r="M1258">
        <v>57</v>
      </c>
      <c r="P1258" t="s">
        <v>76</v>
      </c>
      <c r="Q1258" s="5">
        <f>IF(Teams[[#This Row],[LgWin]]="Y", 1,
IF(Teams[[#This Row],[LgWin]] = "N", 0, " "))</f>
        <v>1</v>
      </c>
      <c r="R1258" t="s">
        <v>76</v>
      </c>
      <c r="S1258" s="5">
        <f>IF(Teams[[#This Row],[WSWin]]="Y", 1,
IF(Teams[[#This Row],[WSWin]] = "N", 0, " "))</f>
        <v>1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3">
      <c r="A1259">
        <v>1954</v>
      </c>
      <c r="B1259" s="5" t="b">
        <f>Teams[[#This Row],[yearID]]&gt;=1973</f>
        <v>0</v>
      </c>
      <c r="C1259" s="5" t="b">
        <f>Teams[[#This Row],[yearID]]&gt;=1903</f>
        <v>1</v>
      </c>
      <c r="D1259" t="s">
        <v>410</v>
      </c>
      <c r="E1259" t="s">
        <v>436</v>
      </c>
      <c r="F1259" t="s">
        <v>412</v>
      </c>
      <c r="G1259" s="5" t="str">
        <f>VLOOKUP(Teams[[#This Row],[franchID]],TeamsFranchises!$A$2:$D$121,2,FALSE)</f>
        <v>New York Yankees</v>
      </c>
      <c r="I1259">
        <v>2</v>
      </c>
      <c r="J1259">
        <v>155</v>
      </c>
      <c r="K1259">
        <v>78</v>
      </c>
      <c r="L1259">
        <v>103</v>
      </c>
      <c r="M1259">
        <v>51</v>
      </c>
      <c r="P1259" t="s">
        <v>51</v>
      </c>
      <c r="Q1259" s="5">
        <f>IF(Teams[[#This Row],[LgWin]]="Y", 1,
IF(Teams[[#This Row],[LgWin]] = "N", 0, " "))</f>
        <v>0</v>
      </c>
      <c r="R1259" t="s">
        <v>51</v>
      </c>
      <c r="S1259" s="5">
        <f>IF(Teams[[#This Row],[WSWin]]="Y", 1,
IF(Teams[[#This Row],[WSWin]] = "N", 0, " "))</f>
        <v>0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3">
      <c r="A1260">
        <v>1954</v>
      </c>
      <c r="B1260" s="5" t="b">
        <f>Teams[[#This Row],[yearID]]&gt;=1973</f>
        <v>0</v>
      </c>
      <c r="C1260" s="5" t="b">
        <f>Teams[[#This Row],[yearID]]&gt;=1903</f>
        <v>1</v>
      </c>
      <c r="D1260" t="s">
        <v>410</v>
      </c>
      <c r="E1260" t="s">
        <v>226</v>
      </c>
      <c r="F1260" t="s">
        <v>423</v>
      </c>
      <c r="G1260" s="5" t="str">
        <f>VLOOKUP(Teams[[#This Row],[franchID]],TeamsFranchises!$A$2:$D$121,2,FALSE)</f>
        <v>Oakland Athletics</v>
      </c>
      <c r="I1260">
        <v>8</v>
      </c>
      <c r="J1260">
        <v>156</v>
      </c>
      <c r="K1260">
        <v>77</v>
      </c>
      <c r="L1260">
        <v>51</v>
      </c>
      <c r="M1260">
        <v>103</v>
      </c>
      <c r="P1260" t="s">
        <v>51</v>
      </c>
      <c r="Q1260" s="5">
        <f>IF(Teams[[#This Row],[LgWin]]="Y", 1,
IF(Teams[[#This Row],[LgWin]] = "N", 0, " "))</f>
        <v>0</v>
      </c>
      <c r="R1260" t="s">
        <v>51</v>
      </c>
      <c r="S1260" s="5">
        <f>IF(Teams[[#This Row],[WSWin]]="Y", 1,
IF(Teams[[#This Row],[WSWin]] = "N", 0, " "))</f>
        <v>0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3">
      <c r="A1261">
        <v>1954</v>
      </c>
      <c r="B1261" s="5" t="b">
        <f>Teams[[#This Row],[yearID]]&gt;=1973</f>
        <v>0</v>
      </c>
      <c r="C1261" s="5" t="b">
        <f>Teams[[#This Row],[yearID]]&gt;=1903</f>
        <v>1</v>
      </c>
      <c r="D1261" t="s">
        <v>157</v>
      </c>
      <c r="E1261" t="s">
        <v>122</v>
      </c>
      <c r="F1261" t="s">
        <v>122</v>
      </c>
      <c r="G1261" s="5" t="str">
        <f>VLOOKUP(Teams[[#This Row],[franchID]],TeamsFranchises!$A$2:$D$121,2,FALSE)</f>
        <v>Philadelphia Phillies</v>
      </c>
      <c r="I1261">
        <v>4</v>
      </c>
      <c r="J1261">
        <v>154</v>
      </c>
      <c r="K1261">
        <v>78</v>
      </c>
      <c r="L1261">
        <v>75</v>
      </c>
      <c r="M1261">
        <v>79</v>
      </c>
      <c r="P1261" t="s">
        <v>51</v>
      </c>
      <c r="Q1261" s="5">
        <f>IF(Teams[[#This Row],[LgWin]]="Y", 1,
IF(Teams[[#This Row],[LgWin]] = "N", 0, " "))</f>
        <v>0</v>
      </c>
      <c r="R1261" t="s">
        <v>51</v>
      </c>
      <c r="S1261" s="5">
        <f>IF(Teams[[#This Row],[WSWin]]="Y", 1,
IF(Teams[[#This Row],[WSWin]] = "N", 0, " "))</f>
        <v>0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3">
      <c r="A1262">
        <v>1954</v>
      </c>
      <c r="B1262" s="5" t="b">
        <f>Teams[[#This Row],[yearID]]&gt;=1973</f>
        <v>0</v>
      </c>
      <c r="C1262" s="5" t="b">
        <f>Teams[[#This Row],[yearID]]&gt;=1903</f>
        <v>1</v>
      </c>
      <c r="D1262" t="s">
        <v>157</v>
      </c>
      <c r="E1262" t="s">
        <v>229</v>
      </c>
      <c r="F1262" t="s">
        <v>229</v>
      </c>
      <c r="G1262" s="5" t="str">
        <f>VLOOKUP(Teams[[#This Row],[franchID]],TeamsFranchises!$A$2:$D$121,2,FALSE)</f>
        <v>Pittsburgh Pirates</v>
      </c>
      <c r="I1262">
        <v>8</v>
      </c>
      <c r="J1262">
        <v>154</v>
      </c>
      <c r="K1262">
        <v>77</v>
      </c>
      <c r="L1262">
        <v>53</v>
      </c>
      <c r="M1262">
        <v>101</v>
      </c>
      <c r="P1262" t="s">
        <v>51</v>
      </c>
      <c r="Q1262" s="5">
        <f>IF(Teams[[#This Row],[LgWin]]="Y", 1,
IF(Teams[[#This Row],[LgWin]] = "N", 0, " "))</f>
        <v>0</v>
      </c>
      <c r="R1262" t="s">
        <v>51</v>
      </c>
      <c r="S1262" s="5">
        <f>IF(Teams[[#This Row],[WSWin]]="Y", 1,
IF(Teams[[#This Row],[WSWin]] = "N", 0, " "))</f>
        <v>0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3">
      <c r="A1263">
        <v>1954</v>
      </c>
      <c r="B1263" s="5" t="b">
        <f>Teams[[#This Row],[yearID]]&gt;=1973</f>
        <v>0</v>
      </c>
      <c r="C1263" s="5" t="b">
        <f>Teams[[#This Row],[yearID]]&gt;=1903</f>
        <v>1</v>
      </c>
      <c r="D1263" t="s">
        <v>157</v>
      </c>
      <c r="E1263" t="s">
        <v>396</v>
      </c>
      <c r="F1263" t="s">
        <v>154</v>
      </c>
      <c r="G1263" s="5" t="str">
        <f>VLOOKUP(Teams[[#This Row],[franchID]],TeamsFranchises!$A$2:$D$121,2,FALSE)</f>
        <v>St. Louis Cardinals</v>
      </c>
      <c r="I1263">
        <v>6</v>
      </c>
      <c r="J1263">
        <v>154</v>
      </c>
      <c r="K1263">
        <v>77</v>
      </c>
      <c r="L1263">
        <v>72</v>
      </c>
      <c r="M1263">
        <v>82</v>
      </c>
      <c r="P1263" t="s">
        <v>51</v>
      </c>
      <c r="Q1263" s="5">
        <f>IF(Teams[[#This Row],[LgWin]]="Y", 1,
IF(Teams[[#This Row],[LgWin]] = "N", 0, " "))</f>
        <v>0</v>
      </c>
      <c r="R1263" t="s">
        <v>51</v>
      </c>
      <c r="S1263" s="5">
        <f>IF(Teams[[#This Row],[WSWin]]="Y", 1,
IF(Teams[[#This Row],[WSWin]] = "N", 0, " "))</f>
        <v>0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3">
      <c r="A1264">
        <v>1954</v>
      </c>
      <c r="B1264" s="5" t="b">
        <f>Teams[[#This Row],[yearID]]&gt;=1973</f>
        <v>0</v>
      </c>
      <c r="C1264" s="5" t="b">
        <f>Teams[[#This Row],[yearID]]&gt;=1903</f>
        <v>1</v>
      </c>
      <c r="D1264" t="s">
        <v>410</v>
      </c>
      <c r="E1264" t="s">
        <v>425</v>
      </c>
      <c r="F1264" t="s">
        <v>426</v>
      </c>
      <c r="G1264" s="5" t="str">
        <f>VLOOKUP(Teams[[#This Row],[franchID]],TeamsFranchises!$A$2:$D$121,2,FALSE)</f>
        <v>Minnesota Twins</v>
      </c>
      <c r="I1264">
        <v>6</v>
      </c>
      <c r="J1264">
        <v>155</v>
      </c>
      <c r="K1264">
        <v>78</v>
      </c>
      <c r="L1264">
        <v>66</v>
      </c>
      <c r="M1264">
        <v>88</v>
      </c>
      <c r="P1264" t="s">
        <v>51</v>
      </c>
      <c r="Q1264" s="5">
        <f>IF(Teams[[#This Row],[LgWin]]="Y", 1,
IF(Teams[[#This Row],[LgWin]] = "N", 0, " "))</f>
        <v>0</v>
      </c>
      <c r="R1264" t="s">
        <v>51</v>
      </c>
      <c r="S1264" s="5">
        <f>IF(Teams[[#This Row],[WSWin]]="Y", 1,
IF(Teams[[#This Row],[WSWin]] = "N", 0, " "))</f>
        <v>0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3">
      <c r="A1265">
        <v>1955</v>
      </c>
      <c r="B1265" s="5" t="b">
        <f>Teams[[#This Row],[yearID]]&gt;=1973</f>
        <v>0</v>
      </c>
      <c r="C1265" s="5" t="b">
        <f>Teams[[#This Row],[yearID]]&gt;=1903</f>
        <v>1</v>
      </c>
      <c r="D1265" t="s">
        <v>410</v>
      </c>
      <c r="E1265" t="s">
        <v>95</v>
      </c>
      <c r="F1265" t="s">
        <v>95</v>
      </c>
      <c r="G1265" s="5" t="str">
        <f>VLOOKUP(Teams[[#This Row],[franchID]],TeamsFranchises!$A$2:$D$121,2,FALSE)</f>
        <v>Baltimore Orioles</v>
      </c>
      <c r="I1265">
        <v>7</v>
      </c>
      <c r="J1265">
        <v>156</v>
      </c>
      <c r="K1265">
        <v>79</v>
      </c>
      <c r="L1265">
        <v>57</v>
      </c>
      <c r="M1265">
        <v>97</v>
      </c>
      <c r="P1265" t="s">
        <v>51</v>
      </c>
      <c r="Q1265" s="5">
        <f>IF(Teams[[#This Row],[LgWin]]="Y", 1,
IF(Teams[[#This Row],[LgWin]] = "N", 0, " "))</f>
        <v>0</v>
      </c>
      <c r="R1265" t="s">
        <v>51</v>
      </c>
      <c r="S1265" s="5">
        <f>IF(Teams[[#This Row],[WSWin]]="Y", 1,
IF(Teams[[#This Row],[WSWin]] = "N", 0, " "))</f>
        <v>0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3">
      <c r="A1266">
        <v>1955</v>
      </c>
      <c r="B1266" s="5" t="b">
        <f>Teams[[#This Row],[yearID]]&gt;=1973</f>
        <v>0</v>
      </c>
      <c r="C1266" s="5" t="b">
        <f>Teams[[#This Row],[yearID]]&gt;=1903</f>
        <v>1</v>
      </c>
      <c r="D1266" t="s">
        <v>410</v>
      </c>
      <c r="E1266" t="s">
        <v>54</v>
      </c>
      <c r="F1266" t="s">
        <v>54</v>
      </c>
      <c r="G1266" s="5" t="str">
        <f>VLOOKUP(Teams[[#This Row],[franchID]],TeamsFranchises!$A$2:$D$121,2,FALSE)</f>
        <v>Boston Red Sox</v>
      </c>
      <c r="I1266">
        <v>4</v>
      </c>
      <c r="J1266">
        <v>154</v>
      </c>
      <c r="K1266">
        <v>78</v>
      </c>
      <c r="L1266">
        <v>84</v>
      </c>
      <c r="M1266">
        <v>70</v>
      </c>
      <c r="P1266" t="s">
        <v>51</v>
      </c>
      <c r="Q1266" s="5">
        <f>IF(Teams[[#This Row],[LgWin]]="Y", 1,
IF(Teams[[#This Row],[LgWin]] = "N", 0, " "))</f>
        <v>0</v>
      </c>
      <c r="R1266" t="s">
        <v>51</v>
      </c>
      <c r="S1266" s="5">
        <f>IF(Teams[[#This Row],[WSWin]]="Y", 1,
IF(Teams[[#This Row],[WSWin]] = "N", 0, " "))</f>
        <v>0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3">
      <c r="A1267">
        <v>1955</v>
      </c>
      <c r="B1267" s="5" t="b">
        <f>Teams[[#This Row],[yearID]]&gt;=1973</f>
        <v>0</v>
      </c>
      <c r="C1267" s="5" t="b">
        <f>Teams[[#This Row],[yearID]]&gt;=1903</f>
        <v>1</v>
      </c>
      <c r="D1267" t="s">
        <v>157</v>
      </c>
      <c r="E1267" t="s">
        <v>262</v>
      </c>
      <c r="F1267" t="s">
        <v>260</v>
      </c>
      <c r="G1267" s="5" t="str">
        <f>VLOOKUP(Teams[[#This Row],[franchID]],TeamsFranchises!$A$2:$D$121,2,FALSE)</f>
        <v>Los Angeles Dodgers</v>
      </c>
      <c r="I1267">
        <v>1</v>
      </c>
      <c r="J1267">
        <v>154</v>
      </c>
      <c r="K1267">
        <v>77</v>
      </c>
      <c r="L1267">
        <v>98</v>
      </c>
      <c r="M1267">
        <v>55</v>
      </c>
      <c r="P1267" t="s">
        <v>76</v>
      </c>
      <c r="Q1267" s="5">
        <f>IF(Teams[[#This Row],[LgWin]]="Y", 1,
IF(Teams[[#This Row],[LgWin]] = "N", 0, " "))</f>
        <v>1</v>
      </c>
      <c r="R1267" t="s">
        <v>76</v>
      </c>
      <c r="S1267" s="5">
        <f>IF(Teams[[#This Row],[WSWin]]="Y", 1,
IF(Teams[[#This Row],[WSWin]] = "N", 0, " "))</f>
        <v>1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3">
      <c r="A1268">
        <v>1955</v>
      </c>
      <c r="B1268" s="5" t="b">
        <f>Teams[[#This Row],[yearID]]&gt;=1973</f>
        <v>0</v>
      </c>
      <c r="C1268" s="5" t="b">
        <f>Teams[[#This Row],[yearID]]&gt;=1903</f>
        <v>1</v>
      </c>
      <c r="D1268" t="s">
        <v>410</v>
      </c>
      <c r="E1268" t="s">
        <v>415</v>
      </c>
      <c r="F1268" t="s">
        <v>416</v>
      </c>
      <c r="G1268" s="5" t="str">
        <f>VLOOKUP(Teams[[#This Row],[franchID]],TeamsFranchises!$A$2:$D$121,2,FALSE)</f>
        <v>Chicago White Sox</v>
      </c>
      <c r="I1268">
        <v>3</v>
      </c>
      <c r="J1268">
        <v>155</v>
      </c>
      <c r="K1268">
        <v>77</v>
      </c>
      <c r="L1268">
        <v>91</v>
      </c>
      <c r="M1268">
        <v>63</v>
      </c>
      <c r="P1268" t="s">
        <v>51</v>
      </c>
      <c r="Q1268" s="5">
        <f>IF(Teams[[#This Row],[LgWin]]="Y", 1,
IF(Teams[[#This Row],[LgWin]] = "N", 0, " "))</f>
        <v>0</v>
      </c>
      <c r="R1268" t="s">
        <v>51</v>
      </c>
      <c r="S1268" s="5">
        <f>IF(Teams[[#This Row],[WSWin]]="Y", 1,
IF(Teams[[#This Row],[WSWin]] = "N", 0, " "))</f>
        <v>0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3">
      <c r="A1269">
        <v>1955</v>
      </c>
      <c r="B1269" s="5" t="b">
        <f>Teams[[#This Row],[yearID]]&gt;=1973</f>
        <v>0</v>
      </c>
      <c r="C1269" s="5" t="b">
        <f>Teams[[#This Row],[yearID]]&gt;=1903</f>
        <v>1</v>
      </c>
      <c r="D1269" t="s">
        <v>157</v>
      </c>
      <c r="E1269" t="s">
        <v>161</v>
      </c>
      <c r="F1269" t="s">
        <v>162</v>
      </c>
      <c r="G1269" s="5" t="str">
        <f>VLOOKUP(Teams[[#This Row],[franchID]],TeamsFranchises!$A$2:$D$121,2,FALSE)</f>
        <v>Chicago Cubs</v>
      </c>
      <c r="I1269">
        <v>6</v>
      </c>
      <c r="J1269">
        <v>154</v>
      </c>
      <c r="K1269">
        <v>77</v>
      </c>
      <c r="L1269">
        <v>72</v>
      </c>
      <c r="M1269">
        <v>81</v>
      </c>
      <c r="P1269" t="s">
        <v>51</v>
      </c>
      <c r="Q1269" s="5">
        <f>IF(Teams[[#This Row],[LgWin]]="Y", 1,
IF(Teams[[#This Row],[LgWin]] = "N", 0, " "))</f>
        <v>0</v>
      </c>
      <c r="R1269" t="s">
        <v>51</v>
      </c>
      <c r="S1269" s="5">
        <f>IF(Teams[[#This Row],[WSWin]]="Y", 1,
IF(Teams[[#This Row],[WSWin]] = "N", 0, " "))</f>
        <v>0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3">
      <c r="A1270">
        <v>1955</v>
      </c>
      <c r="B1270" s="5" t="b">
        <f>Teams[[#This Row],[yearID]]&gt;=1973</f>
        <v>0</v>
      </c>
      <c r="C1270" s="5" t="b">
        <f>Teams[[#This Row],[yearID]]&gt;=1903</f>
        <v>1</v>
      </c>
      <c r="D1270" t="s">
        <v>157</v>
      </c>
      <c r="E1270" t="s">
        <v>167</v>
      </c>
      <c r="F1270" t="s">
        <v>167</v>
      </c>
      <c r="G1270" s="5" t="str">
        <f>VLOOKUP(Teams[[#This Row],[franchID]],TeamsFranchises!$A$2:$D$121,2,FALSE)</f>
        <v>Cincinnati Reds</v>
      </c>
      <c r="I1270">
        <v>5</v>
      </c>
      <c r="J1270">
        <v>154</v>
      </c>
      <c r="K1270">
        <v>77</v>
      </c>
      <c r="L1270">
        <v>75</v>
      </c>
      <c r="M1270">
        <v>79</v>
      </c>
      <c r="P1270" t="s">
        <v>51</v>
      </c>
      <c r="Q1270" s="5">
        <f>IF(Teams[[#This Row],[LgWin]]="Y", 1,
IF(Teams[[#This Row],[LgWin]] = "N", 0, " "))</f>
        <v>0</v>
      </c>
      <c r="R1270" t="s">
        <v>51</v>
      </c>
      <c r="S1270" s="5">
        <f>IF(Teams[[#This Row],[WSWin]]="Y", 1,
IF(Teams[[#This Row],[WSWin]] = "N", 0, " "))</f>
        <v>0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3">
      <c r="A1271">
        <v>1955</v>
      </c>
      <c r="B1271" s="5" t="b">
        <f>Teams[[#This Row],[yearID]]&gt;=1973</f>
        <v>0</v>
      </c>
      <c r="C1271" s="5" t="b">
        <f>Teams[[#This Row],[yearID]]&gt;=1903</f>
        <v>1</v>
      </c>
      <c r="D1271" t="s">
        <v>410</v>
      </c>
      <c r="E1271" t="s">
        <v>64</v>
      </c>
      <c r="F1271" t="s">
        <v>64</v>
      </c>
      <c r="G1271" s="5" t="str">
        <f>VLOOKUP(Teams[[#This Row],[franchID]],TeamsFranchises!$A$2:$D$121,2,FALSE)</f>
        <v>Cleveland Indians</v>
      </c>
      <c r="I1271">
        <v>2</v>
      </c>
      <c r="J1271">
        <v>154</v>
      </c>
      <c r="K1271">
        <v>77</v>
      </c>
      <c r="L1271">
        <v>93</v>
      </c>
      <c r="M1271">
        <v>61</v>
      </c>
      <c r="P1271" t="s">
        <v>51</v>
      </c>
      <c r="Q1271" s="5">
        <f>IF(Teams[[#This Row],[LgWin]]="Y", 1,
IF(Teams[[#This Row],[LgWin]] = "N", 0, " "))</f>
        <v>0</v>
      </c>
      <c r="R1271" t="s">
        <v>51</v>
      </c>
      <c r="S1271" s="5">
        <f>IF(Teams[[#This Row],[WSWin]]="Y", 1,
IF(Teams[[#This Row],[WSWin]] = "N", 0, " "))</f>
        <v>0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3">
      <c r="A1272">
        <v>1955</v>
      </c>
      <c r="B1272" s="5" t="b">
        <f>Teams[[#This Row],[yearID]]&gt;=1973</f>
        <v>0</v>
      </c>
      <c r="C1272" s="5" t="b">
        <f>Teams[[#This Row],[yearID]]&gt;=1903</f>
        <v>1</v>
      </c>
      <c r="D1272" t="s">
        <v>410</v>
      </c>
      <c r="E1272" t="s">
        <v>419</v>
      </c>
      <c r="F1272" t="s">
        <v>419</v>
      </c>
      <c r="G1272" s="5" t="str">
        <f>VLOOKUP(Teams[[#This Row],[franchID]],TeamsFranchises!$A$2:$D$121,2,FALSE)</f>
        <v>Detroit Tigers</v>
      </c>
      <c r="I1272">
        <v>5</v>
      </c>
      <c r="J1272">
        <v>154</v>
      </c>
      <c r="K1272">
        <v>77</v>
      </c>
      <c r="L1272">
        <v>79</v>
      </c>
      <c r="M1272">
        <v>75</v>
      </c>
      <c r="P1272" t="s">
        <v>51</v>
      </c>
      <c r="Q1272" s="5">
        <f>IF(Teams[[#This Row],[LgWin]]="Y", 1,
IF(Teams[[#This Row],[LgWin]] = "N", 0, " "))</f>
        <v>0</v>
      </c>
      <c r="R1272" t="s">
        <v>51</v>
      </c>
      <c r="S1272" s="5">
        <f>IF(Teams[[#This Row],[WSWin]]="Y", 1,
IF(Teams[[#This Row],[WSWin]] = "N", 0, " "))</f>
        <v>0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3">
      <c r="A1273">
        <v>1955</v>
      </c>
      <c r="B1273" s="5" t="b">
        <f>Teams[[#This Row],[yearID]]&gt;=1973</f>
        <v>0</v>
      </c>
      <c r="C1273" s="5" t="b">
        <f>Teams[[#This Row],[yearID]]&gt;=1903</f>
        <v>1</v>
      </c>
      <c r="D1273" t="s">
        <v>410</v>
      </c>
      <c r="E1273" t="s">
        <v>506</v>
      </c>
      <c r="F1273" t="s">
        <v>423</v>
      </c>
      <c r="G1273" s="5" t="str">
        <f>VLOOKUP(Teams[[#This Row],[franchID]],TeamsFranchises!$A$2:$D$121,2,FALSE)</f>
        <v>Oakland Athletics</v>
      </c>
      <c r="I1273">
        <v>6</v>
      </c>
      <c r="J1273">
        <v>155</v>
      </c>
      <c r="K1273">
        <v>76</v>
      </c>
      <c r="L1273">
        <v>63</v>
      </c>
      <c r="M1273">
        <v>91</v>
      </c>
      <c r="P1273" t="s">
        <v>51</v>
      </c>
      <c r="Q1273" s="5">
        <f>IF(Teams[[#This Row],[LgWin]]="Y", 1,
IF(Teams[[#This Row],[LgWin]] = "N", 0, " "))</f>
        <v>0</v>
      </c>
      <c r="R1273" t="s">
        <v>51</v>
      </c>
      <c r="S1273" s="5">
        <f>IF(Teams[[#This Row],[WSWin]]="Y", 1,
IF(Teams[[#This Row],[WSWin]] = "N", 0, " "))</f>
        <v>0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3">
      <c r="A1274">
        <v>1955</v>
      </c>
      <c r="B1274" s="5" t="b">
        <f>Teams[[#This Row],[yearID]]&gt;=1973</f>
        <v>0</v>
      </c>
      <c r="C1274" s="5" t="b">
        <f>Teams[[#This Row],[yearID]]&gt;=1903</f>
        <v>1</v>
      </c>
      <c r="D1274" t="s">
        <v>157</v>
      </c>
      <c r="E1274" t="s">
        <v>499</v>
      </c>
      <c r="F1274" t="s">
        <v>159</v>
      </c>
      <c r="G1274" s="5" t="str">
        <f>VLOOKUP(Teams[[#This Row],[franchID]],TeamsFranchises!$A$2:$D$121,2,FALSE)</f>
        <v>Atlanta Braves</v>
      </c>
      <c r="I1274">
        <v>2</v>
      </c>
      <c r="J1274">
        <v>154</v>
      </c>
      <c r="K1274">
        <v>77</v>
      </c>
      <c r="L1274">
        <v>85</v>
      </c>
      <c r="M1274">
        <v>69</v>
      </c>
      <c r="P1274" t="s">
        <v>51</v>
      </c>
      <c r="Q1274" s="5">
        <f>IF(Teams[[#This Row],[LgWin]]="Y", 1,
IF(Teams[[#This Row],[LgWin]] = "N", 0, " "))</f>
        <v>0</v>
      </c>
      <c r="R1274" t="s">
        <v>51</v>
      </c>
      <c r="S1274" s="5">
        <f>IF(Teams[[#This Row],[WSWin]]="Y", 1,
IF(Teams[[#This Row],[WSWin]] = "N", 0, " "))</f>
        <v>0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3">
      <c r="A1275">
        <v>1955</v>
      </c>
      <c r="B1275" s="5" t="b">
        <f>Teams[[#This Row],[yearID]]&gt;=1973</f>
        <v>0</v>
      </c>
      <c r="C1275" s="5" t="b">
        <f>Teams[[#This Row],[yearID]]&gt;=1903</f>
        <v>1</v>
      </c>
      <c r="D1275" t="s">
        <v>157</v>
      </c>
      <c r="E1275" t="s">
        <v>242</v>
      </c>
      <c r="F1275" t="s">
        <v>243</v>
      </c>
      <c r="G1275" s="5" t="str">
        <f>VLOOKUP(Teams[[#This Row],[franchID]],TeamsFranchises!$A$2:$D$121,2,FALSE)</f>
        <v>San Francisco Giants</v>
      </c>
      <c r="I1275">
        <v>3</v>
      </c>
      <c r="J1275">
        <v>154</v>
      </c>
      <c r="K1275">
        <v>79</v>
      </c>
      <c r="L1275">
        <v>80</v>
      </c>
      <c r="M1275">
        <v>74</v>
      </c>
      <c r="P1275" t="s">
        <v>51</v>
      </c>
      <c r="Q1275" s="5">
        <f>IF(Teams[[#This Row],[LgWin]]="Y", 1,
IF(Teams[[#This Row],[LgWin]] = "N", 0, " "))</f>
        <v>0</v>
      </c>
      <c r="R1275" t="s">
        <v>51</v>
      </c>
      <c r="S1275" s="5">
        <f>IF(Teams[[#This Row],[WSWin]]="Y", 1,
IF(Teams[[#This Row],[WSWin]] = "N", 0, " "))</f>
        <v>0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3">
      <c r="A1276">
        <v>1955</v>
      </c>
      <c r="B1276" s="5" t="b">
        <f>Teams[[#This Row],[yearID]]&gt;=1973</f>
        <v>0</v>
      </c>
      <c r="C1276" s="5" t="b">
        <f>Teams[[#This Row],[yearID]]&gt;=1903</f>
        <v>1</v>
      </c>
      <c r="D1276" t="s">
        <v>410</v>
      </c>
      <c r="E1276" t="s">
        <v>436</v>
      </c>
      <c r="F1276" t="s">
        <v>412</v>
      </c>
      <c r="G1276" s="5" t="str">
        <f>VLOOKUP(Teams[[#This Row],[franchID]],TeamsFranchises!$A$2:$D$121,2,FALSE)</f>
        <v>New York Yankees</v>
      </c>
      <c r="I1276">
        <v>1</v>
      </c>
      <c r="J1276">
        <v>154</v>
      </c>
      <c r="K1276">
        <v>77</v>
      </c>
      <c r="L1276">
        <v>96</v>
      </c>
      <c r="M1276">
        <v>58</v>
      </c>
      <c r="P1276" t="s">
        <v>76</v>
      </c>
      <c r="Q1276" s="5">
        <f>IF(Teams[[#This Row],[LgWin]]="Y", 1,
IF(Teams[[#This Row],[LgWin]] = "N", 0, " "))</f>
        <v>1</v>
      </c>
      <c r="R1276" t="s">
        <v>51</v>
      </c>
      <c r="S1276" s="5">
        <f>IF(Teams[[#This Row],[WSWin]]="Y", 1,
IF(Teams[[#This Row],[WSWin]] = "N", 0, " "))</f>
        <v>0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3">
      <c r="A1277">
        <v>1955</v>
      </c>
      <c r="B1277" s="5" t="b">
        <f>Teams[[#This Row],[yearID]]&gt;=1973</f>
        <v>0</v>
      </c>
      <c r="C1277" s="5" t="b">
        <f>Teams[[#This Row],[yearID]]&gt;=1903</f>
        <v>1</v>
      </c>
      <c r="D1277" t="s">
        <v>157</v>
      </c>
      <c r="E1277" t="s">
        <v>122</v>
      </c>
      <c r="F1277" t="s">
        <v>122</v>
      </c>
      <c r="G1277" s="5" t="str">
        <f>VLOOKUP(Teams[[#This Row],[franchID]],TeamsFranchises!$A$2:$D$121,2,FALSE)</f>
        <v>Philadelphia Phillies</v>
      </c>
      <c r="I1277">
        <v>4</v>
      </c>
      <c r="J1277">
        <v>154</v>
      </c>
      <c r="K1277">
        <v>77</v>
      </c>
      <c r="L1277">
        <v>77</v>
      </c>
      <c r="M1277">
        <v>77</v>
      </c>
      <c r="P1277" t="s">
        <v>51</v>
      </c>
      <c r="Q1277" s="5">
        <f>IF(Teams[[#This Row],[LgWin]]="Y", 1,
IF(Teams[[#This Row],[LgWin]] = "N", 0, " "))</f>
        <v>0</v>
      </c>
      <c r="R1277" t="s">
        <v>51</v>
      </c>
      <c r="S1277" s="5">
        <f>IF(Teams[[#This Row],[WSWin]]="Y", 1,
IF(Teams[[#This Row],[WSWin]] = "N", 0, " "))</f>
        <v>0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3">
      <c r="A1278">
        <v>1955</v>
      </c>
      <c r="B1278" s="5" t="b">
        <f>Teams[[#This Row],[yearID]]&gt;=1973</f>
        <v>0</v>
      </c>
      <c r="C1278" s="5" t="b">
        <f>Teams[[#This Row],[yearID]]&gt;=1903</f>
        <v>1</v>
      </c>
      <c r="D1278" t="s">
        <v>157</v>
      </c>
      <c r="E1278" t="s">
        <v>229</v>
      </c>
      <c r="F1278" t="s">
        <v>229</v>
      </c>
      <c r="G1278" s="5" t="str">
        <f>VLOOKUP(Teams[[#This Row],[franchID]],TeamsFranchises!$A$2:$D$121,2,FALSE)</f>
        <v>Pittsburgh Pirates</v>
      </c>
      <c r="I1278">
        <v>8</v>
      </c>
      <c r="J1278">
        <v>154</v>
      </c>
      <c r="K1278">
        <v>75</v>
      </c>
      <c r="L1278">
        <v>60</v>
      </c>
      <c r="M1278">
        <v>94</v>
      </c>
      <c r="P1278" t="s">
        <v>51</v>
      </c>
      <c r="Q1278" s="5">
        <f>IF(Teams[[#This Row],[LgWin]]="Y", 1,
IF(Teams[[#This Row],[LgWin]] = "N", 0, " "))</f>
        <v>0</v>
      </c>
      <c r="R1278" t="s">
        <v>51</v>
      </c>
      <c r="S1278" s="5">
        <f>IF(Teams[[#This Row],[WSWin]]="Y", 1,
IF(Teams[[#This Row],[WSWin]] = "N", 0, " "))</f>
        <v>0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3">
      <c r="A1279">
        <v>1955</v>
      </c>
      <c r="B1279" s="5" t="b">
        <f>Teams[[#This Row],[yearID]]&gt;=1973</f>
        <v>0</v>
      </c>
      <c r="C1279" s="5" t="b">
        <f>Teams[[#This Row],[yearID]]&gt;=1903</f>
        <v>1</v>
      </c>
      <c r="D1279" t="s">
        <v>157</v>
      </c>
      <c r="E1279" t="s">
        <v>396</v>
      </c>
      <c r="F1279" t="s">
        <v>154</v>
      </c>
      <c r="G1279" s="5" t="str">
        <f>VLOOKUP(Teams[[#This Row],[franchID]],TeamsFranchises!$A$2:$D$121,2,FALSE)</f>
        <v>St. Louis Cardinals</v>
      </c>
      <c r="I1279">
        <v>7</v>
      </c>
      <c r="J1279">
        <v>154</v>
      </c>
      <c r="K1279">
        <v>77</v>
      </c>
      <c r="L1279">
        <v>68</v>
      </c>
      <c r="M1279">
        <v>86</v>
      </c>
      <c r="P1279" t="s">
        <v>51</v>
      </c>
      <c r="Q1279" s="5">
        <f>IF(Teams[[#This Row],[LgWin]]="Y", 1,
IF(Teams[[#This Row],[LgWin]] = "N", 0, " "))</f>
        <v>0</v>
      </c>
      <c r="R1279" t="s">
        <v>51</v>
      </c>
      <c r="S1279" s="5">
        <f>IF(Teams[[#This Row],[WSWin]]="Y", 1,
IF(Teams[[#This Row],[WSWin]] = "N", 0, " "))</f>
        <v>0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3">
      <c r="A1280">
        <v>1955</v>
      </c>
      <c r="B1280" s="5" t="b">
        <f>Teams[[#This Row],[yearID]]&gt;=1973</f>
        <v>0</v>
      </c>
      <c r="C1280" s="5" t="b">
        <f>Teams[[#This Row],[yearID]]&gt;=1903</f>
        <v>1</v>
      </c>
      <c r="D1280" t="s">
        <v>410</v>
      </c>
      <c r="E1280" t="s">
        <v>425</v>
      </c>
      <c r="F1280" t="s">
        <v>426</v>
      </c>
      <c r="G1280" s="5" t="str">
        <f>VLOOKUP(Teams[[#This Row],[franchID]],TeamsFranchises!$A$2:$D$121,2,FALSE)</f>
        <v>Minnesota Twins</v>
      </c>
      <c r="I1280">
        <v>8</v>
      </c>
      <c r="J1280">
        <v>154</v>
      </c>
      <c r="K1280">
        <v>77</v>
      </c>
      <c r="L1280">
        <v>53</v>
      </c>
      <c r="M1280">
        <v>101</v>
      </c>
      <c r="P1280" t="s">
        <v>51</v>
      </c>
      <c r="Q1280" s="5">
        <f>IF(Teams[[#This Row],[LgWin]]="Y", 1,
IF(Teams[[#This Row],[LgWin]] = "N", 0, " "))</f>
        <v>0</v>
      </c>
      <c r="R1280" t="s">
        <v>51</v>
      </c>
      <c r="S1280" s="5">
        <f>IF(Teams[[#This Row],[WSWin]]="Y", 1,
IF(Teams[[#This Row],[WSWin]] = "N", 0, " "))</f>
        <v>0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3">
      <c r="A1281">
        <v>1956</v>
      </c>
      <c r="B1281" s="5" t="b">
        <f>Teams[[#This Row],[yearID]]&gt;=1973</f>
        <v>0</v>
      </c>
      <c r="C1281" s="5" t="b">
        <f>Teams[[#This Row],[yearID]]&gt;=1903</f>
        <v>1</v>
      </c>
      <c r="D1281" t="s">
        <v>410</v>
      </c>
      <c r="E1281" t="s">
        <v>95</v>
      </c>
      <c r="F1281" t="s">
        <v>95</v>
      </c>
      <c r="G1281" s="5" t="str">
        <f>VLOOKUP(Teams[[#This Row],[franchID]],TeamsFranchises!$A$2:$D$121,2,FALSE)</f>
        <v>Baltimore Orioles</v>
      </c>
      <c r="I1281">
        <v>6</v>
      </c>
      <c r="J1281">
        <v>154</v>
      </c>
      <c r="K1281">
        <v>77</v>
      </c>
      <c r="L1281">
        <v>69</v>
      </c>
      <c r="M1281">
        <v>85</v>
      </c>
      <c r="P1281" t="s">
        <v>51</v>
      </c>
      <c r="Q1281" s="5">
        <f>IF(Teams[[#This Row],[LgWin]]="Y", 1,
IF(Teams[[#This Row],[LgWin]] = "N", 0, " "))</f>
        <v>0</v>
      </c>
      <c r="R1281" t="s">
        <v>51</v>
      </c>
      <c r="S1281" s="5">
        <f>IF(Teams[[#This Row],[WSWin]]="Y", 1,
IF(Teams[[#This Row],[WSWin]] = "N", 0, " "))</f>
        <v>0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3">
      <c r="A1282">
        <v>1956</v>
      </c>
      <c r="B1282" s="5" t="b">
        <f>Teams[[#This Row],[yearID]]&gt;=1973</f>
        <v>0</v>
      </c>
      <c r="C1282" s="5" t="b">
        <f>Teams[[#This Row],[yearID]]&gt;=1903</f>
        <v>1</v>
      </c>
      <c r="D1282" t="s">
        <v>410</v>
      </c>
      <c r="E1282" t="s">
        <v>54</v>
      </c>
      <c r="F1282" t="s">
        <v>54</v>
      </c>
      <c r="G1282" s="5" t="str">
        <f>VLOOKUP(Teams[[#This Row],[franchID]],TeamsFranchises!$A$2:$D$121,2,FALSE)</f>
        <v>Boston Red Sox</v>
      </c>
      <c r="I1282">
        <v>4</v>
      </c>
      <c r="J1282">
        <v>155</v>
      </c>
      <c r="K1282">
        <v>78</v>
      </c>
      <c r="L1282">
        <v>84</v>
      </c>
      <c r="M1282">
        <v>70</v>
      </c>
      <c r="P1282" t="s">
        <v>51</v>
      </c>
      <c r="Q1282" s="5">
        <f>IF(Teams[[#This Row],[LgWin]]="Y", 1,
IF(Teams[[#This Row],[LgWin]] = "N", 0, " "))</f>
        <v>0</v>
      </c>
      <c r="R1282" t="s">
        <v>51</v>
      </c>
      <c r="S1282" s="5">
        <f>IF(Teams[[#This Row],[WSWin]]="Y", 1,
IF(Teams[[#This Row],[WSWin]] = "N", 0, " "))</f>
        <v>0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3">
      <c r="A1283">
        <v>1956</v>
      </c>
      <c r="B1283" s="5" t="b">
        <f>Teams[[#This Row],[yearID]]&gt;=1973</f>
        <v>0</v>
      </c>
      <c r="C1283" s="5" t="b">
        <f>Teams[[#This Row],[yearID]]&gt;=1903</f>
        <v>1</v>
      </c>
      <c r="D1283" t="s">
        <v>157</v>
      </c>
      <c r="E1283" t="s">
        <v>262</v>
      </c>
      <c r="F1283" t="s">
        <v>260</v>
      </c>
      <c r="G1283" s="5" t="str">
        <f>VLOOKUP(Teams[[#This Row],[franchID]],TeamsFranchises!$A$2:$D$121,2,FALSE)</f>
        <v>Los Angeles Dodgers</v>
      </c>
      <c r="I1283">
        <v>1</v>
      </c>
      <c r="J1283">
        <v>154</v>
      </c>
      <c r="K1283">
        <v>77</v>
      </c>
      <c r="L1283">
        <v>93</v>
      </c>
      <c r="M1283">
        <v>61</v>
      </c>
      <c r="P1283" t="s">
        <v>76</v>
      </c>
      <c r="Q1283" s="5">
        <f>IF(Teams[[#This Row],[LgWin]]="Y", 1,
IF(Teams[[#This Row],[LgWin]] = "N", 0, " "))</f>
        <v>1</v>
      </c>
      <c r="R1283" t="s">
        <v>51</v>
      </c>
      <c r="S1283" s="5">
        <f>IF(Teams[[#This Row],[WSWin]]="Y", 1,
IF(Teams[[#This Row],[WSWin]] = "N", 0, " "))</f>
        <v>0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3">
      <c r="A1284">
        <v>1956</v>
      </c>
      <c r="B1284" s="5" t="b">
        <f>Teams[[#This Row],[yearID]]&gt;=1973</f>
        <v>0</v>
      </c>
      <c r="C1284" s="5" t="b">
        <f>Teams[[#This Row],[yearID]]&gt;=1903</f>
        <v>1</v>
      </c>
      <c r="D1284" t="s">
        <v>410</v>
      </c>
      <c r="E1284" t="s">
        <v>415</v>
      </c>
      <c r="F1284" t="s">
        <v>416</v>
      </c>
      <c r="G1284" s="5" t="str">
        <f>VLOOKUP(Teams[[#This Row],[franchID]],TeamsFranchises!$A$2:$D$121,2,FALSE)</f>
        <v>Chicago White Sox</v>
      </c>
      <c r="I1284">
        <v>3</v>
      </c>
      <c r="J1284">
        <v>154</v>
      </c>
      <c r="K1284">
        <v>77</v>
      </c>
      <c r="L1284">
        <v>85</v>
      </c>
      <c r="M1284">
        <v>69</v>
      </c>
      <c r="P1284" t="s">
        <v>51</v>
      </c>
      <c r="Q1284" s="5">
        <f>IF(Teams[[#This Row],[LgWin]]="Y", 1,
IF(Teams[[#This Row],[LgWin]] = "N", 0, " "))</f>
        <v>0</v>
      </c>
      <c r="R1284" t="s">
        <v>51</v>
      </c>
      <c r="S1284" s="5">
        <f>IF(Teams[[#This Row],[WSWin]]="Y", 1,
IF(Teams[[#This Row],[WSWin]] = "N", 0, " "))</f>
        <v>0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3">
      <c r="A1285">
        <v>1956</v>
      </c>
      <c r="B1285" s="5" t="b">
        <f>Teams[[#This Row],[yearID]]&gt;=1973</f>
        <v>0</v>
      </c>
      <c r="C1285" s="5" t="b">
        <f>Teams[[#This Row],[yearID]]&gt;=1903</f>
        <v>1</v>
      </c>
      <c r="D1285" t="s">
        <v>157</v>
      </c>
      <c r="E1285" t="s">
        <v>161</v>
      </c>
      <c r="F1285" t="s">
        <v>162</v>
      </c>
      <c r="G1285" s="5" t="str">
        <f>VLOOKUP(Teams[[#This Row],[franchID]],TeamsFranchises!$A$2:$D$121,2,FALSE)</f>
        <v>Chicago Cubs</v>
      </c>
      <c r="I1285">
        <v>8</v>
      </c>
      <c r="J1285">
        <v>157</v>
      </c>
      <c r="K1285">
        <v>80</v>
      </c>
      <c r="L1285">
        <v>60</v>
      </c>
      <c r="M1285">
        <v>94</v>
      </c>
      <c r="P1285" t="s">
        <v>51</v>
      </c>
      <c r="Q1285" s="5">
        <f>IF(Teams[[#This Row],[LgWin]]="Y", 1,
IF(Teams[[#This Row],[LgWin]] = "N", 0, " "))</f>
        <v>0</v>
      </c>
      <c r="R1285" t="s">
        <v>51</v>
      </c>
      <c r="S1285" s="5">
        <f>IF(Teams[[#This Row],[WSWin]]="Y", 1,
IF(Teams[[#This Row],[WSWin]] = "N", 0, " "))</f>
        <v>0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3">
      <c r="A1286">
        <v>1956</v>
      </c>
      <c r="B1286" s="5" t="b">
        <f>Teams[[#This Row],[yearID]]&gt;=1973</f>
        <v>0</v>
      </c>
      <c r="C1286" s="5" t="b">
        <f>Teams[[#This Row],[yearID]]&gt;=1903</f>
        <v>1</v>
      </c>
      <c r="D1286" t="s">
        <v>157</v>
      </c>
      <c r="E1286" t="s">
        <v>167</v>
      </c>
      <c r="F1286" t="s">
        <v>167</v>
      </c>
      <c r="G1286" s="5" t="str">
        <f>VLOOKUP(Teams[[#This Row],[franchID]],TeamsFranchises!$A$2:$D$121,2,FALSE)</f>
        <v>Cincinnati Reds</v>
      </c>
      <c r="I1286">
        <v>3</v>
      </c>
      <c r="J1286">
        <v>155</v>
      </c>
      <c r="K1286">
        <v>77</v>
      </c>
      <c r="L1286">
        <v>91</v>
      </c>
      <c r="M1286">
        <v>63</v>
      </c>
      <c r="P1286" t="s">
        <v>51</v>
      </c>
      <c r="Q1286" s="5">
        <f>IF(Teams[[#This Row],[LgWin]]="Y", 1,
IF(Teams[[#This Row],[LgWin]] = "N", 0, " "))</f>
        <v>0</v>
      </c>
      <c r="R1286" t="s">
        <v>51</v>
      </c>
      <c r="S1286" s="5">
        <f>IF(Teams[[#This Row],[WSWin]]="Y", 1,
IF(Teams[[#This Row],[WSWin]] = "N", 0, " "))</f>
        <v>0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3">
      <c r="A1287">
        <v>1956</v>
      </c>
      <c r="B1287" s="5" t="b">
        <f>Teams[[#This Row],[yearID]]&gt;=1973</f>
        <v>0</v>
      </c>
      <c r="C1287" s="5" t="b">
        <f>Teams[[#This Row],[yearID]]&gt;=1903</f>
        <v>1</v>
      </c>
      <c r="D1287" t="s">
        <v>410</v>
      </c>
      <c r="E1287" t="s">
        <v>64</v>
      </c>
      <c r="F1287" t="s">
        <v>64</v>
      </c>
      <c r="G1287" s="5" t="str">
        <f>VLOOKUP(Teams[[#This Row],[franchID]],TeamsFranchises!$A$2:$D$121,2,FALSE)</f>
        <v>Cleveland Indians</v>
      </c>
      <c r="I1287">
        <v>2</v>
      </c>
      <c r="J1287">
        <v>155</v>
      </c>
      <c r="K1287">
        <v>77</v>
      </c>
      <c r="L1287">
        <v>88</v>
      </c>
      <c r="M1287">
        <v>66</v>
      </c>
      <c r="P1287" t="s">
        <v>51</v>
      </c>
      <c r="Q1287" s="5">
        <f>IF(Teams[[#This Row],[LgWin]]="Y", 1,
IF(Teams[[#This Row],[LgWin]] = "N", 0, " "))</f>
        <v>0</v>
      </c>
      <c r="R1287" t="s">
        <v>51</v>
      </c>
      <c r="S1287" s="5">
        <f>IF(Teams[[#This Row],[WSWin]]="Y", 1,
IF(Teams[[#This Row],[WSWin]] = "N", 0, " "))</f>
        <v>0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3">
      <c r="A1288">
        <v>1956</v>
      </c>
      <c r="B1288" s="5" t="b">
        <f>Teams[[#This Row],[yearID]]&gt;=1973</f>
        <v>0</v>
      </c>
      <c r="C1288" s="5" t="b">
        <f>Teams[[#This Row],[yearID]]&gt;=1903</f>
        <v>1</v>
      </c>
      <c r="D1288" t="s">
        <v>410</v>
      </c>
      <c r="E1288" t="s">
        <v>419</v>
      </c>
      <c r="F1288" t="s">
        <v>419</v>
      </c>
      <c r="G1288" s="5" t="str">
        <f>VLOOKUP(Teams[[#This Row],[franchID]],TeamsFranchises!$A$2:$D$121,2,FALSE)</f>
        <v>Detroit Tigers</v>
      </c>
      <c r="I1288">
        <v>5</v>
      </c>
      <c r="J1288">
        <v>155</v>
      </c>
      <c r="K1288">
        <v>78</v>
      </c>
      <c r="L1288">
        <v>82</v>
      </c>
      <c r="M1288">
        <v>72</v>
      </c>
      <c r="P1288" t="s">
        <v>51</v>
      </c>
      <c r="Q1288" s="5">
        <f>IF(Teams[[#This Row],[LgWin]]="Y", 1,
IF(Teams[[#This Row],[LgWin]] = "N", 0, " "))</f>
        <v>0</v>
      </c>
      <c r="R1288" t="s">
        <v>51</v>
      </c>
      <c r="S1288" s="5">
        <f>IF(Teams[[#This Row],[WSWin]]="Y", 1,
IF(Teams[[#This Row],[WSWin]] = "N", 0, " "))</f>
        <v>0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3">
      <c r="A1289">
        <v>1956</v>
      </c>
      <c r="B1289" s="5" t="b">
        <f>Teams[[#This Row],[yearID]]&gt;=1973</f>
        <v>0</v>
      </c>
      <c r="C1289" s="5" t="b">
        <f>Teams[[#This Row],[yearID]]&gt;=1903</f>
        <v>1</v>
      </c>
      <c r="D1289" t="s">
        <v>410</v>
      </c>
      <c r="E1289" t="s">
        <v>506</v>
      </c>
      <c r="F1289" t="s">
        <v>423</v>
      </c>
      <c r="G1289" s="5" t="str">
        <f>VLOOKUP(Teams[[#This Row],[franchID]],TeamsFranchises!$A$2:$D$121,2,FALSE)</f>
        <v>Oakland Athletics</v>
      </c>
      <c r="I1289">
        <v>8</v>
      </c>
      <c r="J1289">
        <v>154</v>
      </c>
      <c r="K1289">
        <v>77</v>
      </c>
      <c r="L1289">
        <v>52</v>
      </c>
      <c r="M1289">
        <v>102</v>
      </c>
      <c r="P1289" t="s">
        <v>51</v>
      </c>
      <c r="Q1289" s="5">
        <f>IF(Teams[[#This Row],[LgWin]]="Y", 1,
IF(Teams[[#This Row],[LgWin]] = "N", 0, " "))</f>
        <v>0</v>
      </c>
      <c r="R1289" t="s">
        <v>51</v>
      </c>
      <c r="S1289" s="5">
        <f>IF(Teams[[#This Row],[WSWin]]="Y", 1,
IF(Teams[[#This Row],[WSWin]] = "N", 0, " "))</f>
        <v>0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3">
      <c r="A1290">
        <v>1956</v>
      </c>
      <c r="B1290" s="5" t="b">
        <f>Teams[[#This Row],[yearID]]&gt;=1973</f>
        <v>0</v>
      </c>
      <c r="C1290" s="5" t="b">
        <f>Teams[[#This Row],[yearID]]&gt;=1903</f>
        <v>1</v>
      </c>
      <c r="D1290" t="s">
        <v>157</v>
      </c>
      <c r="E1290" t="s">
        <v>499</v>
      </c>
      <c r="F1290" t="s">
        <v>159</v>
      </c>
      <c r="G1290" s="5" t="str">
        <f>VLOOKUP(Teams[[#This Row],[franchID]],TeamsFranchises!$A$2:$D$121,2,FALSE)</f>
        <v>Atlanta Braves</v>
      </c>
      <c r="I1290">
        <v>2</v>
      </c>
      <c r="J1290">
        <v>155</v>
      </c>
      <c r="K1290">
        <v>77</v>
      </c>
      <c r="L1290">
        <v>92</v>
      </c>
      <c r="M1290">
        <v>62</v>
      </c>
      <c r="P1290" t="s">
        <v>51</v>
      </c>
      <c r="Q1290" s="5">
        <f>IF(Teams[[#This Row],[LgWin]]="Y", 1,
IF(Teams[[#This Row],[LgWin]] = "N", 0, " "))</f>
        <v>0</v>
      </c>
      <c r="R1290" t="s">
        <v>51</v>
      </c>
      <c r="S1290" s="5">
        <f>IF(Teams[[#This Row],[WSWin]]="Y", 1,
IF(Teams[[#This Row],[WSWin]] = "N", 0, " "))</f>
        <v>0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3">
      <c r="A1291">
        <v>1956</v>
      </c>
      <c r="B1291" s="5" t="b">
        <f>Teams[[#This Row],[yearID]]&gt;=1973</f>
        <v>0</v>
      </c>
      <c r="C1291" s="5" t="b">
        <f>Teams[[#This Row],[yearID]]&gt;=1903</f>
        <v>1</v>
      </c>
      <c r="D1291" t="s">
        <v>157</v>
      </c>
      <c r="E1291" t="s">
        <v>242</v>
      </c>
      <c r="F1291" t="s">
        <v>243</v>
      </c>
      <c r="G1291" s="5" t="str">
        <f>VLOOKUP(Teams[[#This Row],[franchID]],TeamsFranchises!$A$2:$D$121,2,FALSE)</f>
        <v>San Francisco Giants</v>
      </c>
      <c r="I1291">
        <v>6</v>
      </c>
      <c r="J1291">
        <v>154</v>
      </c>
      <c r="K1291">
        <v>77</v>
      </c>
      <c r="L1291">
        <v>67</v>
      </c>
      <c r="M1291">
        <v>87</v>
      </c>
      <c r="P1291" t="s">
        <v>51</v>
      </c>
      <c r="Q1291" s="5">
        <f>IF(Teams[[#This Row],[LgWin]]="Y", 1,
IF(Teams[[#This Row],[LgWin]] = "N", 0, " "))</f>
        <v>0</v>
      </c>
      <c r="R1291" t="s">
        <v>51</v>
      </c>
      <c r="S1291" s="5">
        <f>IF(Teams[[#This Row],[WSWin]]="Y", 1,
IF(Teams[[#This Row],[WSWin]] = "N", 0, " "))</f>
        <v>0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3">
      <c r="A1292">
        <v>1956</v>
      </c>
      <c r="B1292" s="5" t="b">
        <f>Teams[[#This Row],[yearID]]&gt;=1973</f>
        <v>0</v>
      </c>
      <c r="C1292" s="5" t="b">
        <f>Teams[[#This Row],[yearID]]&gt;=1903</f>
        <v>1</v>
      </c>
      <c r="D1292" t="s">
        <v>410</v>
      </c>
      <c r="E1292" t="s">
        <v>436</v>
      </c>
      <c r="F1292" t="s">
        <v>412</v>
      </c>
      <c r="G1292" s="5" t="str">
        <f>VLOOKUP(Teams[[#This Row],[franchID]],TeamsFranchises!$A$2:$D$121,2,FALSE)</f>
        <v>New York Yankees</v>
      </c>
      <c r="I1292">
        <v>1</v>
      </c>
      <c r="J1292">
        <v>154</v>
      </c>
      <c r="K1292">
        <v>77</v>
      </c>
      <c r="L1292">
        <v>97</v>
      </c>
      <c r="M1292">
        <v>57</v>
      </c>
      <c r="P1292" t="s">
        <v>76</v>
      </c>
      <c r="Q1292" s="5">
        <f>IF(Teams[[#This Row],[LgWin]]="Y", 1,
IF(Teams[[#This Row],[LgWin]] = "N", 0, " "))</f>
        <v>1</v>
      </c>
      <c r="R1292" t="s">
        <v>76</v>
      </c>
      <c r="S1292" s="5">
        <f>IF(Teams[[#This Row],[WSWin]]="Y", 1,
IF(Teams[[#This Row],[WSWin]] = "N", 0, " "))</f>
        <v>1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3">
      <c r="A1293">
        <v>1956</v>
      </c>
      <c r="B1293" s="5" t="b">
        <f>Teams[[#This Row],[yearID]]&gt;=1973</f>
        <v>0</v>
      </c>
      <c r="C1293" s="5" t="b">
        <f>Teams[[#This Row],[yearID]]&gt;=1903</f>
        <v>1</v>
      </c>
      <c r="D1293" t="s">
        <v>157</v>
      </c>
      <c r="E1293" t="s">
        <v>122</v>
      </c>
      <c r="F1293" t="s">
        <v>122</v>
      </c>
      <c r="G1293" s="5" t="str">
        <f>VLOOKUP(Teams[[#This Row],[franchID]],TeamsFranchises!$A$2:$D$121,2,FALSE)</f>
        <v>Philadelphia Phillies</v>
      </c>
      <c r="I1293">
        <v>5</v>
      </c>
      <c r="J1293">
        <v>154</v>
      </c>
      <c r="K1293">
        <v>77</v>
      </c>
      <c r="L1293">
        <v>71</v>
      </c>
      <c r="M1293">
        <v>83</v>
      </c>
      <c r="P1293" t="s">
        <v>51</v>
      </c>
      <c r="Q1293" s="5">
        <f>IF(Teams[[#This Row],[LgWin]]="Y", 1,
IF(Teams[[#This Row],[LgWin]] = "N", 0, " "))</f>
        <v>0</v>
      </c>
      <c r="R1293" t="s">
        <v>51</v>
      </c>
      <c r="S1293" s="5">
        <f>IF(Teams[[#This Row],[WSWin]]="Y", 1,
IF(Teams[[#This Row],[WSWin]] = "N", 0, " "))</f>
        <v>0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3">
      <c r="A1294">
        <v>1956</v>
      </c>
      <c r="B1294" s="5" t="b">
        <f>Teams[[#This Row],[yearID]]&gt;=1973</f>
        <v>0</v>
      </c>
      <c r="C1294" s="5" t="b">
        <f>Teams[[#This Row],[yearID]]&gt;=1903</f>
        <v>1</v>
      </c>
      <c r="D1294" t="s">
        <v>157</v>
      </c>
      <c r="E1294" t="s">
        <v>229</v>
      </c>
      <c r="F1294" t="s">
        <v>229</v>
      </c>
      <c r="G1294" s="5" t="str">
        <f>VLOOKUP(Teams[[#This Row],[franchID]],TeamsFranchises!$A$2:$D$121,2,FALSE)</f>
        <v>Pittsburgh Pirates</v>
      </c>
      <c r="I1294">
        <v>7</v>
      </c>
      <c r="J1294">
        <v>157</v>
      </c>
      <c r="K1294">
        <v>78</v>
      </c>
      <c r="L1294">
        <v>66</v>
      </c>
      <c r="M1294">
        <v>88</v>
      </c>
      <c r="P1294" t="s">
        <v>51</v>
      </c>
      <c r="Q1294" s="5">
        <f>IF(Teams[[#This Row],[LgWin]]="Y", 1,
IF(Teams[[#This Row],[LgWin]] = "N", 0, " "))</f>
        <v>0</v>
      </c>
      <c r="R1294" t="s">
        <v>51</v>
      </c>
      <c r="S1294" s="5">
        <f>IF(Teams[[#This Row],[WSWin]]="Y", 1,
IF(Teams[[#This Row],[WSWin]] = "N", 0, " "))</f>
        <v>0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3">
      <c r="A1295">
        <v>1956</v>
      </c>
      <c r="B1295" s="5" t="b">
        <f>Teams[[#This Row],[yearID]]&gt;=1973</f>
        <v>0</v>
      </c>
      <c r="C1295" s="5" t="b">
        <f>Teams[[#This Row],[yearID]]&gt;=1903</f>
        <v>1</v>
      </c>
      <c r="D1295" t="s">
        <v>157</v>
      </c>
      <c r="E1295" t="s">
        <v>396</v>
      </c>
      <c r="F1295" t="s">
        <v>154</v>
      </c>
      <c r="G1295" s="5" t="str">
        <f>VLOOKUP(Teams[[#This Row],[franchID]],TeamsFranchises!$A$2:$D$121,2,FALSE)</f>
        <v>St. Louis Cardinals</v>
      </c>
      <c r="I1295">
        <v>4</v>
      </c>
      <c r="J1295">
        <v>156</v>
      </c>
      <c r="K1295">
        <v>78</v>
      </c>
      <c r="L1295">
        <v>76</v>
      </c>
      <c r="M1295">
        <v>78</v>
      </c>
      <c r="P1295" t="s">
        <v>51</v>
      </c>
      <c r="Q1295" s="5">
        <f>IF(Teams[[#This Row],[LgWin]]="Y", 1,
IF(Teams[[#This Row],[LgWin]] = "N", 0, " "))</f>
        <v>0</v>
      </c>
      <c r="R1295" t="s">
        <v>51</v>
      </c>
      <c r="S1295" s="5">
        <f>IF(Teams[[#This Row],[WSWin]]="Y", 1,
IF(Teams[[#This Row],[WSWin]] = "N", 0, " "))</f>
        <v>0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3">
      <c r="A1296">
        <v>1956</v>
      </c>
      <c r="B1296" s="5" t="b">
        <f>Teams[[#This Row],[yearID]]&gt;=1973</f>
        <v>0</v>
      </c>
      <c r="C1296" s="5" t="b">
        <f>Teams[[#This Row],[yearID]]&gt;=1903</f>
        <v>1</v>
      </c>
      <c r="D1296" t="s">
        <v>410</v>
      </c>
      <c r="E1296" t="s">
        <v>425</v>
      </c>
      <c r="F1296" t="s">
        <v>426</v>
      </c>
      <c r="G1296" s="5" t="str">
        <f>VLOOKUP(Teams[[#This Row],[franchID]],TeamsFranchises!$A$2:$D$121,2,FALSE)</f>
        <v>Minnesota Twins</v>
      </c>
      <c r="I1296">
        <v>7</v>
      </c>
      <c r="J1296">
        <v>155</v>
      </c>
      <c r="K1296">
        <v>77</v>
      </c>
      <c r="L1296">
        <v>59</v>
      </c>
      <c r="M1296">
        <v>95</v>
      </c>
      <c r="P1296" t="s">
        <v>51</v>
      </c>
      <c r="Q1296" s="5">
        <f>IF(Teams[[#This Row],[LgWin]]="Y", 1,
IF(Teams[[#This Row],[LgWin]] = "N", 0, " "))</f>
        <v>0</v>
      </c>
      <c r="R1296" t="s">
        <v>51</v>
      </c>
      <c r="S1296" s="5">
        <f>IF(Teams[[#This Row],[WSWin]]="Y", 1,
IF(Teams[[#This Row],[WSWin]] = "N", 0, " "))</f>
        <v>0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3">
      <c r="A1297">
        <v>1957</v>
      </c>
      <c r="B1297" s="5" t="b">
        <f>Teams[[#This Row],[yearID]]&gt;=1973</f>
        <v>0</v>
      </c>
      <c r="C1297" s="5" t="b">
        <f>Teams[[#This Row],[yearID]]&gt;=1903</f>
        <v>1</v>
      </c>
      <c r="D1297" t="s">
        <v>410</v>
      </c>
      <c r="E1297" t="s">
        <v>95</v>
      </c>
      <c r="F1297" t="s">
        <v>95</v>
      </c>
      <c r="G1297" s="5" t="str">
        <f>VLOOKUP(Teams[[#This Row],[franchID]],TeamsFranchises!$A$2:$D$121,2,FALSE)</f>
        <v>Baltimore Orioles</v>
      </c>
      <c r="I1297">
        <v>5</v>
      </c>
      <c r="J1297">
        <v>154</v>
      </c>
      <c r="K1297">
        <v>77</v>
      </c>
      <c r="L1297">
        <v>76</v>
      </c>
      <c r="M1297">
        <v>76</v>
      </c>
      <c r="P1297" t="s">
        <v>51</v>
      </c>
      <c r="Q1297" s="5">
        <f>IF(Teams[[#This Row],[LgWin]]="Y", 1,
IF(Teams[[#This Row],[LgWin]] = "N", 0, " "))</f>
        <v>0</v>
      </c>
      <c r="R1297" t="s">
        <v>51</v>
      </c>
      <c r="S1297" s="5">
        <f>IF(Teams[[#This Row],[WSWin]]="Y", 1,
IF(Teams[[#This Row],[WSWin]] = "N", 0, " "))</f>
        <v>0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3">
      <c r="A1298">
        <v>1957</v>
      </c>
      <c r="B1298" s="5" t="b">
        <f>Teams[[#This Row],[yearID]]&gt;=1973</f>
        <v>0</v>
      </c>
      <c r="C1298" s="5" t="b">
        <f>Teams[[#This Row],[yearID]]&gt;=1903</f>
        <v>1</v>
      </c>
      <c r="D1298" t="s">
        <v>410</v>
      </c>
      <c r="E1298" t="s">
        <v>54</v>
      </c>
      <c r="F1298" t="s">
        <v>54</v>
      </c>
      <c r="G1298" s="5" t="str">
        <f>VLOOKUP(Teams[[#This Row],[franchID]],TeamsFranchises!$A$2:$D$121,2,FALSE)</f>
        <v>Boston Red Sox</v>
      </c>
      <c r="I1298">
        <v>3</v>
      </c>
      <c r="J1298">
        <v>154</v>
      </c>
      <c r="K1298">
        <v>77</v>
      </c>
      <c r="L1298">
        <v>82</v>
      </c>
      <c r="M1298">
        <v>72</v>
      </c>
      <c r="P1298" t="s">
        <v>51</v>
      </c>
      <c r="Q1298" s="5">
        <f>IF(Teams[[#This Row],[LgWin]]="Y", 1,
IF(Teams[[#This Row],[LgWin]] = "N", 0, " "))</f>
        <v>0</v>
      </c>
      <c r="R1298" t="s">
        <v>51</v>
      </c>
      <c r="S1298" s="5">
        <f>IF(Teams[[#This Row],[WSWin]]="Y", 1,
IF(Teams[[#This Row],[WSWin]] = "N", 0, " "))</f>
        <v>0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3">
      <c r="A1299">
        <v>1957</v>
      </c>
      <c r="B1299" s="5" t="b">
        <f>Teams[[#This Row],[yearID]]&gt;=1973</f>
        <v>0</v>
      </c>
      <c r="C1299" s="5" t="b">
        <f>Teams[[#This Row],[yearID]]&gt;=1903</f>
        <v>1</v>
      </c>
      <c r="D1299" t="s">
        <v>157</v>
      </c>
      <c r="E1299" t="s">
        <v>262</v>
      </c>
      <c r="F1299" t="s">
        <v>260</v>
      </c>
      <c r="G1299" s="5" t="str">
        <f>VLOOKUP(Teams[[#This Row],[franchID]],TeamsFranchises!$A$2:$D$121,2,FALSE)</f>
        <v>Los Angeles Dodgers</v>
      </c>
      <c r="I1299">
        <v>3</v>
      </c>
      <c r="J1299">
        <v>154</v>
      </c>
      <c r="K1299">
        <v>77</v>
      </c>
      <c r="L1299">
        <v>84</v>
      </c>
      <c r="M1299">
        <v>70</v>
      </c>
      <c r="P1299" t="s">
        <v>51</v>
      </c>
      <c r="Q1299" s="5">
        <f>IF(Teams[[#This Row],[LgWin]]="Y", 1,
IF(Teams[[#This Row],[LgWin]] = "N", 0, " "))</f>
        <v>0</v>
      </c>
      <c r="R1299" t="s">
        <v>51</v>
      </c>
      <c r="S1299" s="5">
        <f>IF(Teams[[#This Row],[WSWin]]="Y", 1,
IF(Teams[[#This Row],[WSWin]] = "N", 0, " "))</f>
        <v>0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3">
      <c r="A1300">
        <v>1957</v>
      </c>
      <c r="B1300" s="5" t="b">
        <f>Teams[[#This Row],[yearID]]&gt;=1973</f>
        <v>0</v>
      </c>
      <c r="C1300" s="5" t="b">
        <f>Teams[[#This Row],[yearID]]&gt;=1903</f>
        <v>1</v>
      </c>
      <c r="D1300" t="s">
        <v>410</v>
      </c>
      <c r="E1300" t="s">
        <v>415</v>
      </c>
      <c r="F1300" t="s">
        <v>416</v>
      </c>
      <c r="G1300" s="5" t="str">
        <f>VLOOKUP(Teams[[#This Row],[franchID]],TeamsFranchises!$A$2:$D$121,2,FALSE)</f>
        <v>Chicago White Sox</v>
      </c>
      <c r="I1300">
        <v>2</v>
      </c>
      <c r="J1300">
        <v>155</v>
      </c>
      <c r="K1300">
        <v>77</v>
      </c>
      <c r="L1300">
        <v>90</v>
      </c>
      <c r="M1300">
        <v>64</v>
      </c>
      <c r="P1300" t="s">
        <v>51</v>
      </c>
      <c r="Q1300" s="5">
        <f>IF(Teams[[#This Row],[LgWin]]="Y", 1,
IF(Teams[[#This Row],[LgWin]] = "N", 0, " "))</f>
        <v>0</v>
      </c>
      <c r="R1300" t="s">
        <v>51</v>
      </c>
      <c r="S1300" s="5">
        <f>IF(Teams[[#This Row],[WSWin]]="Y", 1,
IF(Teams[[#This Row],[WSWin]] = "N", 0, " "))</f>
        <v>0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3">
      <c r="A1301">
        <v>1957</v>
      </c>
      <c r="B1301" s="5" t="b">
        <f>Teams[[#This Row],[yearID]]&gt;=1973</f>
        <v>0</v>
      </c>
      <c r="C1301" s="5" t="b">
        <f>Teams[[#This Row],[yearID]]&gt;=1903</f>
        <v>1</v>
      </c>
      <c r="D1301" t="s">
        <v>157</v>
      </c>
      <c r="E1301" t="s">
        <v>161</v>
      </c>
      <c r="F1301" t="s">
        <v>162</v>
      </c>
      <c r="G1301" s="5" t="str">
        <f>VLOOKUP(Teams[[#This Row],[franchID]],TeamsFranchises!$A$2:$D$121,2,FALSE)</f>
        <v>Chicago Cubs</v>
      </c>
      <c r="I1301">
        <v>7</v>
      </c>
      <c r="J1301">
        <v>156</v>
      </c>
      <c r="K1301">
        <v>78</v>
      </c>
      <c r="L1301">
        <v>62</v>
      </c>
      <c r="M1301">
        <v>92</v>
      </c>
      <c r="P1301" t="s">
        <v>51</v>
      </c>
      <c r="Q1301" s="5">
        <f>IF(Teams[[#This Row],[LgWin]]="Y", 1,
IF(Teams[[#This Row],[LgWin]] = "N", 0, " "))</f>
        <v>0</v>
      </c>
      <c r="R1301" t="s">
        <v>51</v>
      </c>
      <c r="S1301" s="5">
        <f>IF(Teams[[#This Row],[WSWin]]="Y", 1,
IF(Teams[[#This Row],[WSWin]] = "N", 0, " "))</f>
        <v>0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3">
      <c r="A1302">
        <v>1957</v>
      </c>
      <c r="B1302" s="5" t="b">
        <f>Teams[[#This Row],[yearID]]&gt;=1973</f>
        <v>0</v>
      </c>
      <c r="C1302" s="5" t="b">
        <f>Teams[[#This Row],[yearID]]&gt;=1903</f>
        <v>1</v>
      </c>
      <c r="D1302" t="s">
        <v>157</v>
      </c>
      <c r="E1302" t="s">
        <v>167</v>
      </c>
      <c r="F1302" t="s">
        <v>167</v>
      </c>
      <c r="G1302" s="5" t="str">
        <f>VLOOKUP(Teams[[#This Row],[franchID]],TeamsFranchises!$A$2:$D$121,2,FALSE)</f>
        <v>Cincinnati Reds</v>
      </c>
      <c r="I1302">
        <v>4</v>
      </c>
      <c r="J1302">
        <v>154</v>
      </c>
      <c r="K1302">
        <v>77</v>
      </c>
      <c r="L1302">
        <v>80</v>
      </c>
      <c r="M1302">
        <v>74</v>
      </c>
      <c r="P1302" t="s">
        <v>51</v>
      </c>
      <c r="Q1302" s="5">
        <f>IF(Teams[[#This Row],[LgWin]]="Y", 1,
IF(Teams[[#This Row],[LgWin]] = "N", 0, " "))</f>
        <v>0</v>
      </c>
      <c r="R1302" t="s">
        <v>51</v>
      </c>
      <c r="S1302" s="5">
        <f>IF(Teams[[#This Row],[WSWin]]="Y", 1,
IF(Teams[[#This Row],[WSWin]] = "N", 0, " "))</f>
        <v>0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3">
      <c r="A1303">
        <v>1957</v>
      </c>
      <c r="B1303" s="5" t="b">
        <f>Teams[[#This Row],[yearID]]&gt;=1973</f>
        <v>0</v>
      </c>
      <c r="C1303" s="5" t="b">
        <f>Teams[[#This Row],[yearID]]&gt;=1903</f>
        <v>1</v>
      </c>
      <c r="D1303" t="s">
        <v>410</v>
      </c>
      <c r="E1303" t="s">
        <v>64</v>
      </c>
      <c r="F1303" t="s">
        <v>64</v>
      </c>
      <c r="G1303" s="5" t="str">
        <f>VLOOKUP(Teams[[#This Row],[franchID]],TeamsFranchises!$A$2:$D$121,2,FALSE)</f>
        <v>Cleveland Indians</v>
      </c>
      <c r="I1303">
        <v>6</v>
      </c>
      <c r="J1303">
        <v>153</v>
      </c>
      <c r="K1303">
        <v>77</v>
      </c>
      <c r="L1303">
        <v>76</v>
      </c>
      <c r="M1303">
        <v>77</v>
      </c>
      <c r="P1303" t="s">
        <v>51</v>
      </c>
      <c r="Q1303" s="5">
        <f>IF(Teams[[#This Row],[LgWin]]="Y", 1,
IF(Teams[[#This Row],[LgWin]] = "N", 0, " "))</f>
        <v>0</v>
      </c>
      <c r="R1303" t="s">
        <v>51</v>
      </c>
      <c r="S1303" s="5">
        <f>IF(Teams[[#This Row],[WSWin]]="Y", 1,
IF(Teams[[#This Row],[WSWin]] = "N", 0, " "))</f>
        <v>0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3">
      <c r="A1304">
        <v>1957</v>
      </c>
      <c r="B1304" s="5" t="b">
        <f>Teams[[#This Row],[yearID]]&gt;=1973</f>
        <v>0</v>
      </c>
      <c r="C1304" s="5" t="b">
        <f>Teams[[#This Row],[yearID]]&gt;=1903</f>
        <v>1</v>
      </c>
      <c r="D1304" t="s">
        <v>410</v>
      </c>
      <c r="E1304" t="s">
        <v>419</v>
      </c>
      <c r="F1304" t="s">
        <v>419</v>
      </c>
      <c r="G1304" s="5" t="str">
        <f>VLOOKUP(Teams[[#This Row],[franchID]],TeamsFranchises!$A$2:$D$121,2,FALSE)</f>
        <v>Detroit Tigers</v>
      </c>
      <c r="I1304">
        <v>4</v>
      </c>
      <c r="J1304">
        <v>154</v>
      </c>
      <c r="K1304">
        <v>77</v>
      </c>
      <c r="L1304">
        <v>78</v>
      </c>
      <c r="M1304">
        <v>76</v>
      </c>
      <c r="P1304" t="s">
        <v>51</v>
      </c>
      <c r="Q1304" s="5">
        <f>IF(Teams[[#This Row],[LgWin]]="Y", 1,
IF(Teams[[#This Row],[LgWin]] = "N", 0, " "))</f>
        <v>0</v>
      </c>
      <c r="R1304" t="s">
        <v>51</v>
      </c>
      <c r="S1304" s="5">
        <f>IF(Teams[[#This Row],[WSWin]]="Y", 1,
IF(Teams[[#This Row],[WSWin]] = "N", 0, " "))</f>
        <v>0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3">
      <c r="A1305">
        <v>1957</v>
      </c>
      <c r="B1305" s="5" t="b">
        <f>Teams[[#This Row],[yearID]]&gt;=1973</f>
        <v>0</v>
      </c>
      <c r="C1305" s="5" t="b">
        <f>Teams[[#This Row],[yearID]]&gt;=1903</f>
        <v>1</v>
      </c>
      <c r="D1305" t="s">
        <v>410</v>
      </c>
      <c r="E1305" t="s">
        <v>506</v>
      </c>
      <c r="F1305" t="s">
        <v>423</v>
      </c>
      <c r="G1305" s="5" t="str">
        <f>VLOOKUP(Teams[[#This Row],[franchID]],TeamsFranchises!$A$2:$D$121,2,FALSE)</f>
        <v>Oakland Athletics</v>
      </c>
      <c r="I1305">
        <v>7</v>
      </c>
      <c r="J1305">
        <v>154</v>
      </c>
      <c r="K1305">
        <v>77</v>
      </c>
      <c r="L1305">
        <v>59</v>
      </c>
      <c r="M1305">
        <v>94</v>
      </c>
      <c r="P1305" t="s">
        <v>51</v>
      </c>
      <c r="Q1305" s="5">
        <f>IF(Teams[[#This Row],[LgWin]]="Y", 1,
IF(Teams[[#This Row],[LgWin]] = "N", 0, " "))</f>
        <v>0</v>
      </c>
      <c r="R1305" t="s">
        <v>51</v>
      </c>
      <c r="S1305" s="5">
        <f>IF(Teams[[#This Row],[WSWin]]="Y", 1,
IF(Teams[[#This Row],[WSWin]] = "N", 0, " "))</f>
        <v>0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3">
      <c r="A1306">
        <v>1957</v>
      </c>
      <c r="B1306" s="5" t="b">
        <f>Teams[[#This Row],[yearID]]&gt;=1973</f>
        <v>0</v>
      </c>
      <c r="C1306" s="5" t="b">
        <f>Teams[[#This Row],[yearID]]&gt;=1903</f>
        <v>1</v>
      </c>
      <c r="D1306" t="s">
        <v>157</v>
      </c>
      <c r="E1306" t="s">
        <v>499</v>
      </c>
      <c r="F1306" t="s">
        <v>159</v>
      </c>
      <c r="G1306" s="5" t="str">
        <f>VLOOKUP(Teams[[#This Row],[franchID]],TeamsFranchises!$A$2:$D$121,2,FALSE)</f>
        <v>Atlanta Braves</v>
      </c>
      <c r="I1306">
        <v>1</v>
      </c>
      <c r="J1306">
        <v>155</v>
      </c>
      <c r="K1306">
        <v>78</v>
      </c>
      <c r="L1306">
        <v>95</v>
      </c>
      <c r="M1306">
        <v>59</v>
      </c>
      <c r="P1306" t="s">
        <v>76</v>
      </c>
      <c r="Q1306" s="5">
        <f>IF(Teams[[#This Row],[LgWin]]="Y", 1,
IF(Teams[[#This Row],[LgWin]] = "N", 0, " "))</f>
        <v>1</v>
      </c>
      <c r="R1306" t="s">
        <v>76</v>
      </c>
      <c r="S1306" s="5">
        <f>IF(Teams[[#This Row],[WSWin]]="Y", 1,
IF(Teams[[#This Row],[WSWin]] = "N", 0, " "))</f>
        <v>1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3">
      <c r="A1307">
        <v>1957</v>
      </c>
      <c r="B1307" s="5" t="b">
        <f>Teams[[#This Row],[yearID]]&gt;=1973</f>
        <v>0</v>
      </c>
      <c r="C1307" s="5" t="b">
        <f>Teams[[#This Row],[yearID]]&gt;=1903</f>
        <v>1</v>
      </c>
      <c r="D1307" t="s">
        <v>157</v>
      </c>
      <c r="E1307" t="s">
        <v>242</v>
      </c>
      <c r="F1307" t="s">
        <v>243</v>
      </c>
      <c r="G1307" s="5" t="str">
        <f>VLOOKUP(Teams[[#This Row],[franchID]],TeamsFranchises!$A$2:$D$121,2,FALSE)</f>
        <v>San Francisco Giants</v>
      </c>
      <c r="I1307">
        <v>6</v>
      </c>
      <c r="J1307">
        <v>154</v>
      </c>
      <c r="K1307">
        <v>77</v>
      </c>
      <c r="L1307">
        <v>69</v>
      </c>
      <c r="M1307">
        <v>85</v>
      </c>
      <c r="P1307" t="s">
        <v>51</v>
      </c>
      <c r="Q1307" s="5">
        <f>IF(Teams[[#This Row],[LgWin]]="Y", 1,
IF(Teams[[#This Row],[LgWin]] = "N", 0, " "))</f>
        <v>0</v>
      </c>
      <c r="R1307" t="s">
        <v>51</v>
      </c>
      <c r="S1307" s="5">
        <f>IF(Teams[[#This Row],[WSWin]]="Y", 1,
IF(Teams[[#This Row],[WSWin]] = "N", 0, " "))</f>
        <v>0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3">
      <c r="A1308">
        <v>1957</v>
      </c>
      <c r="B1308" s="5" t="b">
        <f>Teams[[#This Row],[yearID]]&gt;=1973</f>
        <v>0</v>
      </c>
      <c r="C1308" s="5" t="b">
        <f>Teams[[#This Row],[yearID]]&gt;=1903</f>
        <v>1</v>
      </c>
      <c r="D1308" t="s">
        <v>410</v>
      </c>
      <c r="E1308" t="s">
        <v>436</v>
      </c>
      <c r="F1308" t="s">
        <v>412</v>
      </c>
      <c r="G1308" s="5" t="str">
        <f>VLOOKUP(Teams[[#This Row],[franchID]],TeamsFranchises!$A$2:$D$121,2,FALSE)</f>
        <v>New York Yankees</v>
      </c>
      <c r="I1308">
        <v>1</v>
      </c>
      <c r="J1308">
        <v>154</v>
      </c>
      <c r="K1308">
        <v>77</v>
      </c>
      <c r="L1308">
        <v>98</v>
      </c>
      <c r="M1308">
        <v>56</v>
      </c>
      <c r="P1308" t="s">
        <v>76</v>
      </c>
      <c r="Q1308" s="5">
        <f>IF(Teams[[#This Row],[LgWin]]="Y", 1,
IF(Teams[[#This Row],[LgWin]] = "N", 0, " "))</f>
        <v>1</v>
      </c>
      <c r="R1308" t="s">
        <v>51</v>
      </c>
      <c r="S1308" s="5">
        <f>IF(Teams[[#This Row],[WSWin]]="Y", 1,
IF(Teams[[#This Row],[WSWin]] = "N", 0, " "))</f>
        <v>0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3">
      <c r="A1309">
        <v>1957</v>
      </c>
      <c r="B1309" s="5" t="b">
        <f>Teams[[#This Row],[yearID]]&gt;=1973</f>
        <v>0</v>
      </c>
      <c r="C1309" s="5" t="b">
        <f>Teams[[#This Row],[yearID]]&gt;=1903</f>
        <v>1</v>
      </c>
      <c r="D1309" t="s">
        <v>157</v>
      </c>
      <c r="E1309" t="s">
        <v>122</v>
      </c>
      <c r="F1309" t="s">
        <v>122</v>
      </c>
      <c r="G1309" s="5" t="str">
        <f>VLOOKUP(Teams[[#This Row],[franchID]],TeamsFranchises!$A$2:$D$121,2,FALSE)</f>
        <v>Philadelphia Phillies</v>
      </c>
      <c r="I1309">
        <v>5</v>
      </c>
      <c r="J1309">
        <v>156</v>
      </c>
      <c r="K1309">
        <v>78</v>
      </c>
      <c r="L1309">
        <v>77</v>
      </c>
      <c r="M1309">
        <v>77</v>
      </c>
      <c r="P1309" t="s">
        <v>51</v>
      </c>
      <c r="Q1309" s="5">
        <f>IF(Teams[[#This Row],[LgWin]]="Y", 1,
IF(Teams[[#This Row],[LgWin]] = "N", 0, " "))</f>
        <v>0</v>
      </c>
      <c r="R1309" t="s">
        <v>51</v>
      </c>
      <c r="S1309" s="5">
        <f>IF(Teams[[#This Row],[WSWin]]="Y", 1,
IF(Teams[[#This Row],[WSWin]] = "N", 0, " "))</f>
        <v>0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3">
      <c r="A1310">
        <v>1957</v>
      </c>
      <c r="B1310" s="5" t="b">
        <f>Teams[[#This Row],[yearID]]&gt;=1973</f>
        <v>0</v>
      </c>
      <c r="C1310" s="5" t="b">
        <f>Teams[[#This Row],[yearID]]&gt;=1903</f>
        <v>1</v>
      </c>
      <c r="D1310" t="s">
        <v>157</v>
      </c>
      <c r="E1310" t="s">
        <v>229</v>
      </c>
      <c r="F1310" t="s">
        <v>229</v>
      </c>
      <c r="G1310" s="5" t="str">
        <f>VLOOKUP(Teams[[#This Row],[franchID]],TeamsFranchises!$A$2:$D$121,2,FALSE)</f>
        <v>Pittsburgh Pirates</v>
      </c>
      <c r="I1310">
        <v>7</v>
      </c>
      <c r="J1310">
        <v>155</v>
      </c>
      <c r="K1310">
        <v>77</v>
      </c>
      <c r="L1310">
        <v>62</v>
      </c>
      <c r="M1310">
        <v>92</v>
      </c>
      <c r="P1310" t="s">
        <v>51</v>
      </c>
      <c r="Q1310" s="5">
        <f>IF(Teams[[#This Row],[LgWin]]="Y", 1,
IF(Teams[[#This Row],[LgWin]] = "N", 0, " "))</f>
        <v>0</v>
      </c>
      <c r="R1310" t="s">
        <v>51</v>
      </c>
      <c r="S1310" s="5">
        <f>IF(Teams[[#This Row],[WSWin]]="Y", 1,
IF(Teams[[#This Row],[WSWin]] = "N", 0, " "))</f>
        <v>0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3">
      <c r="A1311">
        <v>1957</v>
      </c>
      <c r="B1311" s="5" t="b">
        <f>Teams[[#This Row],[yearID]]&gt;=1973</f>
        <v>0</v>
      </c>
      <c r="C1311" s="5" t="b">
        <f>Teams[[#This Row],[yearID]]&gt;=1903</f>
        <v>1</v>
      </c>
      <c r="D1311" t="s">
        <v>157</v>
      </c>
      <c r="E1311" t="s">
        <v>396</v>
      </c>
      <c r="F1311" t="s">
        <v>154</v>
      </c>
      <c r="G1311" s="5" t="str">
        <f>VLOOKUP(Teams[[#This Row],[franchID]],TeamsFranchises!$A$2:$D$121,2,FALSE)</f>
        <v>St. Louis Cardinals</v>
      </c>
      <c r="I1311">
        <v>2</v>
      </c>
      <c r="J1311">
        <v>154</v>
      </c>
      <c r="K1311">
        <v>77</v>
      </c>
      <c r="L1311">
        <v>87</v>
      </c>
      <c r="M1311">
        <v>67</v>
      </c>
      <c r="P1311" t="s">
        <v>51</v>
      </c>
      <c r="Q1311" s="5">
        <f>IF(Teams[[#This Row],[LgWin]]="Y", 1,
IF(Teams[[#This Row],[LgWin]] = "N", 0, " "))</f>
        <v>0</v>
      </c>
      <c r="R1311" t="s">
        <v>51</v>
      </c>
      <c r="S1311" s="5">
        <f>IF(Teams[[#This Row],[WSWin]]="Y", 1,
IF(Teams[[#This Row],[WSWin]] = "N", 0, " "))</f>
        <v>0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3">
      <c r="A1312">
        <v>1957</v>
      </c>
      <c r="B1312" s="5" t="b">
        <f>Teams[[#This Row],[yearID]]&gt;=1973</f>
        <v>0</v>
      </c>
      <c r="C1312" s="5" t="b">
        <f>Teams[[#This Row],[yearID]]&gt;=1903</f>
        <v>1</v>
      </c>
      <c r="D1312" t="s">
        <v>410</v>
      </c>
      <c r="E1312" t="s">
        <v>425</v>
      </c>
      <c r="F1312" t="s">
        <v>426</v>
      </c>
      <c r="G1312" s="5" t="str">
        <f>VLOOKUP(Teams[[#This Row],[franchID]],TeamsFranchises!$A$2:$D$121,2,FALSE)</f>
        <v>Minnesota Twins</v>
      </c>
      <c r="I1312">
        <v>8</v>
      </c>
      <c r="J1312">
        <v>154</v>
      </c>
      <c r="K1312">
        <v>77</v>
      </c>
      <c r="L1312">
        <v>55</v>
      </c>
      <c r="M1312">
        <v>99</v>
      </c>
      <c r="P1312" t="s">
        <v>51</v>
      </c>
      <c r="Q1312" s="5">
        <f>IF(Teams[[#This Row],[LgWin]]="Y", 1,
IF(Teams[[#This Row],[LgWin]] = "N", 0, " "))</f>
        <v>0</v>
      </c>
      <c r="R1312" t="s">
        <v>51</v>
      </c>
      <c r="S1312" s="5">
        <f>IF(Teams[[#This Row],[WSWin]]="Y", 1,
IF(Teams[[#This Row],[WSWin]] = "N", 0, " "))</f>
        <v>0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3">
      <c r="A1313">
        <v>1958</v>
      </c>
      <c r="B1313" s="5" t="b">
        <f>Teams[[#This Row],[yearID]]&gt;=1973</f>
        <v>0</v>
      </c>
      <c r="C1313" s="5" t="b">
        <f>Teams[[#This Row],[yearID]]&gt;=1903</f>
        <v>1</v>
      </c>
      <c r="D1313" t="s">
        <v>410</v>
      </c>
      <c r="E1313" t="s">
        <v>95</v>
      </c>
      <c r="F1313" t="s">
        <v>95</v>
      </c>
      <c r="G1313" s="5" t="str">
        <f>VLOOKUP(Teams[[#This Row],[franchID]],TeamsFranchises!$A$2:$D$121,2,FALSE)</f>
        <v>Baltimore Orioles</v>
      </c>
      <c r="I1313">
        <v>6</v>
      </c>
      <c r="J1313">
        <v>154</v>
      </c>
      <c r="K1313">
        <v>78</v>
      </c>
      <c r="L1313">
        <v>74</v>
      </c>
      <c r="M1313">
        <v>79</v>
      </c>
      <c r="P1313" t="s">
        <v>51</v>
      </c>
      <c r="Q1313" s="5">
        <f>IF(Teams[[#This Row],[LgWin]]="Y", 1,
IF(Teams[[#This Row],[LgWin]] = "N", 0, " "))</f>
        <v>0</v>
      </c>
      <c r="R1313" t="s">
        <v>51</v>
      </c>
      <c r="S1313" s="5">
        <f>IF(Teams[[#This Row],[WSWin]]="Y", 1,
IF(Teams[[#This Row],[WSWin]] = "N", 0, " "))</f>
        <v>0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3">
      <c r="A1314">
        <v>1958</v>
      </c>
      <c r="B1314" s="5" t="b">
        <f>Teams[[#This Row],[yearID]]&gt;=1973</f>
        <v>0</v>
      </c>
      <c r="C1314" s="5" t="b">
        <f>Teams[[#This Row],[yearID]]&gt;=1903</f>
        <v>1</v>
      </c>
      <c r="D1314" t="s">
        <v>410</v>
      </c>
      <c r="E1314" t="s">
        <v>54</v>
      </c>
      <c r="F1314" t="s">
        <v>54</v>
      </c>
      <c r="G1314" s="5" t="str">
        <f>VLOOKUP(Teams[[#This Row],[franchID]],TeamsFranchises!$A$2:$D$121,2,FALSE)</f>
        <v>Boston Red Sox</v>
      </c>
      <c r="I1314">
        <v>3</v>
      </c>
      <c r="J1314">
        <v>155</v>
      </c>
      <c r="K1314">
        <v>77</v>
      </c>
      <c r="L1314">
        <v>79</v>
      </c>
      <c r="M1314">
        <v>75</v>
      </c>
      <c r="P1314" t="s">
        <v>51</v>
      </c>
      <c r="Q1314" s="5">
        <f>IF(Teams[[#This Row],[LgWin]]="Y", 1,
IF(Teams[[#This Row],[LgWin]] = "N", 0, " "))</f>
        <v>0</v>
      </c>
      <c r="R1314" t="s">
        <v>51</v>
      </c>
      <c r="S1314" s="5">
        <f>IF(Teams[[#This Row],[WSWin]]="Y", 1,
IF(Teams[[#This Row],[WSWin]] = "N", 0, " "))</f>
        <v>0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3">
      <c r="A1315">
        <v>1958</v>
      </c>
      <c r="B1315" s="5" t="b">
        <f>Teams[[#This Row],[yearID]]&gt;=1973</f>
        <v>0</v>
      </c>
      <c r="C1315" s="5" t="b">
        <f>Teams[[#This Row],[yearID]]&gt;=1903</f>
        <v>1</v>
      </c>
      <c r="D1315" t="s">
        <v>410</v>
      </c>
      <c r="E1315" t="s">
        <v>415</v>
      </c>
      <c r="F1315" t="s">
        <v>416</v>
      </c>
      <c r="G1315" s="5" t="str">
        <f>VLOOKUP(Teams[[#This Row],[franchID]],TeamsFranchises!$A$2:$D$121,2,FALSE)</f>
        <v>Chicago White Sox</v>
      </c>
      <c r="I1315">
        <v>2</v>
      </c>
      <c r="J1315">
        <v>155</v>
      </c>
      <c r="K1315">
        <v>77</v>
      </c>
      <c r="L1315">
        <v>82</v>
      </c>
      <c r="M1315">
        <v>72</v>
      </c>
      <c r="P1315" t="s">
        <v>51</v>
      </c>
      <c r="Q1315" s="5">
        <f>IF(Teams[[#This Row],[LgWin]]="Y", 1,
IF(Teams[[#This Row],[LgWin]] = "N", 0, " "))</f>
        <v>0</v>
      </c>
      <c r="R1315" t="s">
        <v>51</v>
      </c>
      <c r="S1315" s="5">
        <f>IF(Teams[[#This Row],[WSWin]]="Y", 1,
IF(Teams[[#This Row],[WSWin]] = "N", 0, " "))</f>
        <v>0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3">
      <c r="A1316">
        <v>1958</v>
      </c>
      <c r="B1316" s="5" t="b">
        <f>Teams[[#This Row],[yearID]]&gt;=1973</f>
        <v>0</v>
      </c>
      <c r="C1316" s="5" t="b">
        <f>Teams[[#This Row],[yearID]]&gt;=1903</f>
        <v>1</v>
      </c>
      <c r="D1316" t="s">
        <v>157</v>
      </c>
      <c r="E1316" t="s">
        <v>161</v>
      </c>
      <c r="F1316" t="s">
        <v>162</v>
      </c>
      <c r="G1316" s="5" t="str">
        <f>VLOOKUP(Teams[[#This Row],[franchID]],TeamsFranchises!$A$2:$D$121,2,FALSE)</f>
        <v>Chicago Cubs</v>
      </c>
      <c r="I1316">
        <v>5</v>
      </c>
      <c r="J1316">
        <v>154</v>
      </c>
      <c r="K1316">
        <v>77</v>
      </c>
      <c r="L1316">
        <v>72</v>
      </c>
      <c r="M1316">
        <v>82</v>
      </c>
      <c r="P1316" t="s">
        <v>51</v>
      </c>
      <c r="Q1316" s="5">
        <f>IF(Teams[[#This Row],[LgWin]]="Y", 1,
IF(Teams[[#This Row],[LgWin]] = "N", 0, " "))</f>
        <v>0</v>
      </c>
      <c r="R1316" t="s">
        <v>51</v>
      </c>
      <c r="S1316" s="5">
        <f>IF(Teams[[#This Row],[WSWin]]="Y", 1,
IF(Teams[[#This Row],[WSWin]] = "N", 0, " "))</f>
        <v>0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3">
      <c r="A1317">
        <v>1958</v>
      </c>
      <c r="B1317" s="5" t="b">
        <f>Teams[[#This Row],[yearID]]&gt;=1973</f>
        <v>0</v>
      </c>
      <c r="C1317" s="5" t="b">
        <f>Teams[[#This Row],[yearID]]&gt;=1903</f>
        <v>1</v>
      </c>
      <c r="D1317" t="s">
        <v>157</v>
      </c>
      <c r="E1317" t="s">
        <v>167</v>
      </c>
      <c r="F1317" t="s">
        <v>167</v>
      </c>
      <c r="G1317" s="5" t="str">
        <f>VLOOKUP(Teams[[#This Row],[franchID]],TeamsFranchises!$A$2:$D$121,2,FALSE)</f>
        <v>Cincinnati Reds</v>
      </c>
      <c r="I1317">
        <v>4</v>
      </c>
      <c r="J1317">
        <v>154</v>
      </c>
      <c r="K1317">
        <v>77</v>
      </c>
      <c r="L1317">
        <v>76</v>
      </c>
      <c r="M1317">
        <v>78</v>
      </c>
      <c r="P1317" t="s">
        <v>51</v>
      </c>
      <c r="Q1317" s="5">
        <f>IF(Teams[[#This Row],[LgWin]]="Y", 1,
IF(Teams[[#This Row],[LgWin]] = "N", 0, " "))</f>
        <v>0</v>
      </c>
      <c r="R1317" t="s">
        <v>51</v>
      </c>
      <c r="S1317" s="5">
        <f>IF(Teams[[#This Row],[WSWin]]="Y", 1,
IF(Teams[[#This Row],[WSWin]] = "N", 0, " "))</f>
        <v>0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3">
      <c r="A1318">
        <v>1958</v>
      </c>
      <c r="B1318" s="5" t="b">
        <f>Teams[[#This Row],[yearID]]&gt;=1973</f>
        <v>0</v>
      </c>
      <c r="C1318" s="5" t="b">
        <f>Teams[[#This Row],[yearID]]&gt;=1903</f>
        <v>1</v>
      </c>
      <c r="D1318" t="s">
        <v>410</v>
      </c>
      <c r="E1318" t="s">
        <v>64</v>
      </c>
      <c r="F1318" t="s">
        <v>64</v>
      </c>
      <c r="G1318" s="5" t="str">
        <f>VLOOKUP(Teams[[#This Row],[franchID]],TeamsFranchises!$A$2:$D$121,2,FALSE)</f>
        <v>Cleveland Indians</v>
      </c>
      <c r="I1318">
        <v>4</v>
      </c>
      <c r="J1318">
        <v>153</v>
      </c>
      <c r="K1318">
        <v>76</v>
      </c>
      <c r="L1318">
        <v>77</v>
      </c>
      <c r="M1318">
        <v>76</v>
      </c>
      <c r="P1318" t="s">
        <v>51</v>
      </c>
      <c r="Q1318" s="5">
        <f>IF(Teams[[#This Row],[LgWin]]="Y", 1,
IF(Teams[[#This Row],[LgWin]] = "N", 0, " "))</f>
        <v>0</v>
      </c>
      <c r="R1318" t="s">
        <v>51</v>
      </c>
      <c r="S1318" s="5">
        <f>IF(Teams[[#This Row],[WSWin]]="Y", 1,
IF(Teams[[#This Row],[WSWin]] = "N", 0, " "))</f>
        <v>0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3">
      <c r="A1319">
        <v>1958</v>
      </c>
      <c r="B1319" s="5" t="b">
        <f>Teams[[#This Row],[yearID]]&gt;=1973</f>
        <v>0</v>
      </c>
      <c r="C1319" s="5" t="b">
        <f>Teams[[#This Row],[yearID]]&gt;=1903</f>
        <v>1</v>
      </c>
      <c r="D1319" t="s">
        <v>410</v>
      </c>
      <c r="E1319" t="s">
        <v>419</v>
      </c>
      <c r="F1319" t="s">
        <v>419</v>
      </c>
      <c r="G1319" s="5" t="str">
        <f>VLOOKUP(Teams[[#This Row],[franchID]],TeamsFranchises!$A$2:$D$121,2,FALSE)</f>
        <v>Detroit Tigers</v>
      </c>
      <c r="I1319">
        <v>5</v>
      </c>
      <c r="J1319">
        <v>154</v>
      </c>
      <c r="K1319">
        <v>77</v>
      </c>
      <c r="L1319">
        <v>77</v>
      </c>
      <c r="M1319">
        <v>77</v>
      </c>
      <c r="P1319" t="s">
        <v>51</v>
      </c>
      <c r="Q1319" s="5">
        <f>IF(Teams[[#This Row],[LgWin]]="Y", 1,
IF(Teams[[#This Row],[LgWin]] = "N", 0, " "))</f>
        <v>0</v>
      </c>
      <c r="R1319" t="s">
        <v>51</v>
      </c>
      <c r="S1319" s="5">
        <f>IF(Teams[[#This Row],[WSWin]]="Y", 1,
IF(Teams[[#This Row],[WSWin]] = "N", 0, " "))</f>
        <v>0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3">
      <c r="A1320">
        <v>1958</v>
      </c>
      <c r="B1320" s="5" t="b">
        <f>Teams[[#This Row],[yearID]]&gt;=1973</f>
        <v>0</v>
      </c>
      <c r="C1320" s="5" t="b">
        <f>Teams[[#This Row],[yearID]]&gt;=1903</f>
        <v>1</v>
      </c>
      <c r="D1320" t="s">
        <v>410</v>
      </c>
      <c r="E1320" t="s">
        <v>506</v>
      </c>
      <c r="F1320" t="s">
        <v>423</v>
      </c>
      <c r="G1320" s="5" t="str">
        <f>VLOOKUP(Teams[[#This Row],[franchID]],TeamsFranchises!$A$2:$D$121,2,FALSE)</f>
        <v>Oakland Athletics</v>
      </c>
      <c r="I1320">
        <v>7</v>
      </c>
      <c r="J1320">
        <v>156</v>
      </c>
      <c r="K1320">
        <v>78</v>
      </c>
      <c r="L1320">
        <v>73</v>
      </c>
      <c r="M1320">
        <v>81</v>
      </c>
      <c r="P1320" t="s">
        <v>51</v>
      </c>
      <c r="Q1320" s="5">
        <f>IF(Teams[[#This Row],[LgWin]]="Y", 1,
IF(Teams[[#This Row],[LgWin]] = "N", 0, " "))</f>
        <v>0</v>
      </c>
      <c r="R1320" t="s">
        <v>51</v>
      </c>
      <c r="S1320" s="5">
        <f>IF(Teams[[#This Row],[WSWin]]="Y", 1,
IF(Teams[[#This Row],[WSWin]] = "N", 0, " "))</f>
        <v>0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3">
      <c r="A1321">
        <v>1958</v>
      </c>
      <c r="B1321" s="5" t="b">
        <f>Teams[[#This Row],[yearID]]&gt;=1973</f>
        <v>0</v>
      </c>
      <c r="C1321" s="5" t="b">
        <f>Teams[[#This Row],[yearID]]&gt;=1903</f>
        <v>1</v>
      </c>
      <c r="D1321" t="s">
        <v>157</v>
      </c>
      <c r="E1321" t="s">
        <v>511</v>
      </c>
      <c r="F1321" t="s">
        <v>260</v>
      </c>
      <c r="G1321" s="5" t="str">
        <f>VLOOKUP(Teams[[#This Row],[franchID]],TeamsFranchises!$A$2:$D$121,2,FALSE)</f>
        <v>Los Angeles Dodgers</v>
      </c>
      <c r="I1321">
        <v>7</v>
      </c>
      <c r="J1321">
        <v>154</v>
      </c>
      <c r="K1321">
        <v>77</v>
      </c>
      <c r="L1321">
        <v>71</v>
      </c>
      <c r="M1321">
        <v>83</v>
      </c>
      <c r="P1321" t="s">
        <v>51</v>
      </c>
      <c r="Q1321" s="5">
        <f>IF(Teams[[#This Row],[LgWin]]="Y", 1,
IF(Teams[[#This Row],[LgWin]] = "N", 0, " "))</f>
        <v>0</v>
      </c>
      <c r="R1321" t="s">
        <v>51</v>
      </c>
      <c r="S1321" s="5">
        <f>IF(Teams[[#This Row],[WSWin]]="Y", 1,
IF(Teams[[#This Row],[WSWin]] = "N", 0, " "))</f>
        <v>0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3">
      <c r="A1322">
        <v>1958</v>
      </c>
      <c r="B1322" s="5" t="b">
        <f>Teams[[#This Row],[yearID]]&gt;=1973</f>
        <v>0</v>
      </c>
      <c r="C1322" s="5" t="b">
        <f>Teams[[#This Row],[yearID]]&gt;=1903</f>
        <v>1</v>
      </c>
      <c r="D1322" t="s">
        <v>157</v>
      </c>
      <c r="E1322" t="s">
        <v>499</v>
      </c>
      <c r="F1322" t="s">
        <v>159</v>
      </c>
      <c r="G1322" s="5" t="str">
        <f>VLOOKUP(Teams[[#This Row],[franchID]],TeamsFranchises!$A$2:$D$121,2,FALSE)</f>
        <v>Atlanta Braves</v>
      </c>
      <c r="I1322">
        <v>1</v>
      </c>
      <c r="J1322">
        <v>154</v>
      </c>
      <c r="K1322">
        <v>77</v>
      </c>
      <c r="L1322">
        <v>92</v>
      </c>
      <c r="M1322">
        <v>62</v>
      </c>
      <c r="P1322" t="s">
        <v>76</v>
      </c>
      <c r="Q1322" s="5">
        <f>IF(Teams[[#This Row],[LgWin]]="Y", 1,
IF(Teams[[#This Row],[LgWin]] = "N", 0, " "))</f>
        <v>1</v>
      </c>
      <c r="R1322" t="s">
        <v>51</v>
      </c>
      <c r="S1322" s="5">
        <f>IF(Teams[[#This Row],[WSWin]]="Y", 1,
IF(Teams[[#This Row],[WSWin]] = "N", 0, " "))</f>
        <v>0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3">
      <c r="A1323">
        <v>1958</v>
      </c>
      <c r="B1323" s="5" t="b">
        <f>Teams[[#This Row],[yearID]]&gt;=1973</f>
        <v>0</v>
      </c>
      <c r="C1323" s="5" t="b">
        <f>Teams[[#This Row],[yearID]]&gt;=1903</f>
        <v>1</v>
      </c>
      <c r="D1323" t="s">
        <v>410</v>
      </c>
      <c r="E1323" t="s">
        <v>436</v>
      </c>
      <c r="F1323" t="s">
        <v>412</v>
      </c>
      <c r="G1323" s="5" t="str">
        <f>VLOOKUP(Teams[[#This Row],[franchID]],TeamsFranchises!$A$2:$D$121,2,FALSE)</f>
        <v>New York Yankees</v>
      </c>
      <c r="I1323">
        <v>1</v>
      </c>
      <c r="J1323">
        <v>155</v>
      </c>
      <c r="K1323">
        <v>78</v>
      </c>
      <c r="L1323">
        <v>92</v>
      </c>
      <c r="M1323">
        <v>62</v>
      </c>
      <c r="P1323" t="s">
        <v>76</v>
      </c>
      <c r="Q1323" s="5">
        <f>IF(Teams[[#This Row],[LgWin]]="Y", 1,
IF(Teams[[#This Row],[LgWin]] = "N", 0, " "))</f>
        <v>1</v>
      </c>
      <c r="R1323" t="s">
        <v>76</v>
      </c>
      <c r="S1323" s="5">
        <f>IF(Teams[[#This Row],[WSWin]]="Y", 1,
IF(Teams[[#This Row],[WSWin]] = "N", 0, " "))</f>
        <v>1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3">
      <c r="A1324">
        <v>1958</v>
      </c>
      <c r="B1324" s="5" t="b">
        <f>Teams[[#This Row],[yearID]]&gt;=1973</f>
        <v>0</v>
      </c>
      <c r="C1324" s="5" t="b">
        <f>Teams[[#This Row],[yearID]]&gt;=1903</f>
        <v>1</v>
      </c>
      <c r="D1324" t="s">
        <v>157</v>
      </c>
      <c r="E1324" t="s">
        <v>122</v>
      </c>
      <c r="F1324" t="s">
        <v>122</v>
      </c>
      <c r="G1324" s="5" t="str">
        <f>VLOOKUP(Teams[[#This Row],[franchID]],TeamsFranchises!$A$2:$D$121,2,FALSE)</f>
        <v>Philadelphia Phillies</v>
      </c>
      <c r="I1324">
        <v>8</v>
      </c>
      <c r="J1324">
        <v>154</v>
      </c>
      <c r="K1324">
        <v>77</v>
      </c>
      <c r="L1324">
        <v>69</v>
      </c>
      <c r="M1324">
        <v>85</v>
      </c>
      <c r="P1324" t="s">
        <v>51</v>
      </c>
      <c r="Q1324" s="5">
        <f>IF(Teams[[#This Row],[LgWin]]="Y", 1,
IF(Teams[[#This Row],[LgWin]] = "N", 0, " "))</f>
        <v>0</v>
      </c>
      <c r="R1324" t="s">
        <v>51</v>
      </c>
      <c r="S1324" s="5">
        <f>IF(Teams[[#This Row],[WSWin]]="Y", 1,
IF(Teams[[#This Row],[WSWin]] = "N", 0, " "))</f>
        <v>0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3">
      <c r="A1325">
        <v>1958</v>
      </c>
      <c r="B1325" s="5" t="b">
        <f>Teams[[#This Row],[yearID]]&gt;=1973</f>
        <v>0</v>
      </c>
      <c r="C1325" s="5" t="b">
        <f>Teams[[#This Row],[yearID]]&gt;=1903</f>
        <v>1</v>
      </c>
      <c r="D1325" t="s">
        <v>157</v>
      </c>
      <c r="E1325" t="s">
        <v>229</v>
      </c>
      <c r="F1325" t="s">
        <v>229</v>
      </c>
      <c r="G1325" s="5" t="str">
        <f>VLOOKUP(Teams[[#This Row],[franchID]],TeamsFranchises!$A$2:$D$121,2,FALSE)</f>
        <v>Pittsburgh Pirates</v>
      </c>
      <c r="I1325">
        <v>2</v>
      </c>
      <c r="J1325">
        <v>154</v>
      </c>
      <c r="K1325">
        <v>77</v>
      </c>
      <c r="L1325">
        <v>84</v>
      </c>
      <c r="M1325">
        <v>70</v>
      </c>
      <c r="P1325" t="s">
        <v>51</v>
      </c>
      <c r="Q1325" s="5">
        <f>IF(Teams[[#This Row],[LgWin]]="Y", 1,
IF(Teams[[#This Row],[LgWin]] = "N", 0, " "))</f>
        <v>0</v>
      </c>
      <c r="R1325" t="s">
        <v>51</v>
      </c>
      <c r="S1325" s="5">
        <f>IF(Teams[[#This Row],[WSWin]]="Y", 1,
IF(Teams[[#This Row],[WSWin]] = "N", 0, " "))</f>
        <v>0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3">
      <c r="A1326">
        <v>1958</v>
      </c>
      <c r="B1326" s="5" t="b">
        <f>Teams[[#This Row],[yearID]]&gt;=1973</f>
        <v>0</v>
      </c>
      <c r="C1326" s="5" t="b">
        <f>Teams[[#This Row],[yearID]]&gt;=1903</f>
        <v>1</v>
      </c>
      <c r="D1326" t="s">
        <v>157</v>
      </c>
      <c r="E1326" t="s">
        <v>514</v>
      </c>
      <c r="F1326" t="s">
        <v>243</v>
      </c>
      <c r="G1326" s="5" t="str">
        <f>VLOOKUP(Teams[[#This Row],[franchID]],TeamsFranchises!$A$2:$D$121,2,FALSE)</f>
        <v>San Francisco Giants</v>
      </c>
      <c r="I1326">
        <v>3</v>
      </c>
      <c r="J1326">
        <v>154</v>
      </c>
      <c r="K1326">
        <v>77</v>
      </c>
      <c r="L1326">
        <v>80</v>
      </c>
      <c r="M1326">
        <v>74</v>
      </c>
      <c r="P1326" t="s">
        <v>51</v>
      </c>
      <c r="Q1326" s="5">
        <f>IF(Teams[[#This Row],[LgWin]]="Y", 1,
IF(Teams[[#This Row],[LgWin]] = "N", 0, " "))</f>
        <v>0</v>
      </c>
      <c r="R1326" t="s">
        <v>51</v>
      </c>
      <c r="S1326" s="5">
        <f>IF(Teams[[#This Row],[WSWin]]="Y", 1,
IF(Teams[[#This Row],[WSWin]] = "N", 0, " "))</f>
        <v>0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3">
      <c r="A1327">
        <v>1958</v>
      </c>
      <c r="B1327" s="5" t="b">
        <f>Teams[[#This Row],[yearID]]&gt;=1973</f>
        <v>0</v>
      </c>
      <c r="C1327" s="5" t="b">
        <f>Teams[[#This Row],[yearID]]&gt;=1903</f>
        <v>1</v>
      </c>
      <c r="D1327" t="s">
        <v>157</v>
      </c>
      <c r="E1327" t="s">
        <v>396</v>
      </c>
      <c r="F1327" t="s">
        <v>154</v>
      </c>
      <c r="G1327" s="5" t="str">
        <f>VLOOKUP(Teams[[#This Row],[franchID]],TeamsFranchises!$A$2:$D$121,2,FALSE)</f>
        <v>St. Louis Cardinals</v>
      </c>
      <c r="I1327">
        <v>5</v>
      </c>
      <c r="J1327">
        <v>154</v>
      </c>
      <c r="K1327">
        <v>77</v>
      </c>
      <c r="L1327">
        <v>72</v>
      </c>
      <c r="M1327">
        <v>82</v>
      </c>
      <c r="P1327" t="s">
        <v>51</v>
      </c>
      <c r="Q1327" s="5">
        <f>IF(Teams[[#This Row],[LgWin]]="Y", 1,
IF(Teams[[#This Row],[LgWin]] = "N", 0, " "))</f>
        <v>0</v>
      </c>
      <c r="R1327" t="s">
        <v>51</v>
      </c>
      <c r="S1327" s="5">
        <f>IF(Teams[[#This Row],[WSWin]]="Y", 1,
IF(Teams[[#This Row],[WSWin]] = "N", 0, " "))</f>
        <v>0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3">
      <c r="A1328">
        <v>1958</v>
      </c>
      <c r="B1328" s="5" t="b">
        <f>Teams[[#This Row],[yearID]]&gt;=1973</f>
        <v>0</v>
      </c>
      <c r="C1328" s="5" t="b">
        <f>Teams[[#This Row],[yearID]]&gt;=1903</f>
        <v>1</v>
      </c>
      <c r="D1328" t="s">
        <v>410</v>
      </c>
      <c r="E1328" t="s">
        <v>425</v>
      </c>
      <c r="F1328" t="s">
        <v>426</v>
      </c>
      <c r="G1328" s="5" t="str">
        <f>VLOOKUP(Teams[[#This Row],[franchID]],TeamsFranchises!$A$2:$D$121,2,FALSE)</f>
        <v>Minnesota Twins</v>
      </c>
      <c r="I1328">
        <v>8</v>
      </c>
      <c r="J1328">
        <v>156</v>
      </c>
      <c r="K1328">
        <v>78</v>
      </c>
      <c r="L1328">
        <v>61</v>
      </c>
      <c r="M1328">
        <v>93</v>
      </c>
      <c r="P1328" t="s">
        <v>51</v>
      </c>
      <c r="Q1328" s="5">
        <f>IF(Teams[[#This Row],[LgWin]]="Y", 1,
IF(Teams[[#This Row],[LgWin]] = "N", 0, " "))</f>
        <v>0</v>
      </c>
      <c r="R1328" t="s">
        <v>51</v>
      </c>
      <c r="S1328" s="5">
        <f>IF(Teams[[#This Row],[WSWin]]="Y", 1,
IF(Teams[[#This Row],[WSWin]] = "N", 0, " "))</f>
        <v>0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3">
      <c r="A1329">
        <v>1959</v>
      </c>
      <c r="B1329" s="5" t="b">
        <f>Teams[[#This Row],[yearID]]&gt;=1973</f>
        <v>0</v>
      </c>
      <c r="C1329" s="5" t="b">
        <f>Teams[[#This Row],[yearID]]&gt;=1903</f>
        <v>1</v>
      </c>
      <c r="D1329" t="s">
        <v>410</v>
      </c>
      <c r="E1329" t="s">
        <v>95</v>
      </c>
      <c r="F1329" t="s">
        <v>95</v>
      </c>
      <c r="G1329" s="5" t="str">
        <f>VLOOKUP(Teams[[#This Row],[franchID]],TeamsFranchises!$A$2:$D$121,2,FALSE)</f>
        <v>Baltimore Orioles</v>
      </c>
      <c r="I1329">
        <v>6</v>
      </c>
      <c r="J1329">
        <v>155</v>
      </c>
      <c r="K1329">
        <v>78</v>
      </c>
      <c r="L1329">
        <v>74</v>
      </c>
      <c r="M1329">
        <v>80</v>
      </c>
      <c r="P1329" t="s">
        <v>51</v>
      </c>
      <c r="Q1329" s="5">
        <f>IF(Teams[[#This Row],[LgWin]]="Y", 1,
IF(Teams[[#This Row],[LgWin]] = "N", 0, " "))</f>
        <v>0</v>
      </c>
      <c r="R1329" t="s">
        <v>51</v>
      </c>
      <c r="S1329" s="5">
        <f>IF(Teams[[#This Row],[WSWin]]="Y", 1,
IF(Teams[[#This Row],[WSWin]] = "N", 0, " "))</f>
        <v>0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3">
      <c r="A1330">
        <v>1959</v>
      </c>
      <c r="B1330" s="5" t="b">
        <f>Teams[[#This Row],[yearID]]&gt;=1973</f>
        <v>0</v>
      </c>
      <c r="C1330" s="5" t="b">
        <f>Teams[[#This Row],[yearID]]&gt;=1903</f>
        <v>1</v>
      </c>
      <c r="D1330" t="s">
        <v>410</v>
      </c>
      <c r="E1330" t="s">
        <v>54</v>
      </c>
      <c r="F1330" t="s">
        <v>54</v>
      </c>
      <c r="G1330" s="5" t="str">
        <f>VLOOKUP(Teams[[#This Row],[franchID]],TeamsFranchises!$A$2:$D$121,2,FALSE)</f>
        <v>Boston Red Sox</v>
      </c>
      <c r="I1330">
        <v>5</v>
      </c>
      <c r="J1330">
        <v>154</v>
      </c>
      <c r="K1330">
        <v>77</v>
      </c>
      <c r="L1330">
        <v>75</v>
      </c>
      <c r="M1330">
        <v>79</v>
      </c>
      <c r="P1330" t="s">
        <v>51</v>
      </c>
      <c r="Q1330" s="5">
        <f>IF(Teams[[#This Row],[LgWin]]="Y", 1,
IF(Teams[[#This Row],[LgWin]] = "N", 0, " "))</f>
        <v>0</v>
      </c>
      <c r="R1330" t="s">
        <v>51</v>
      </c>
      <c r="S1330" s="5">
        <f>IF(Teams[[#This Row],[WSWin]]="Y", 1,
IF(Teams[[#This Row],[WSWin]] = "N", 0, " "))</f>
        <v>0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3">
      <c r="A1331">
        <v>1959</v>
      </c>
      <c r="B1331" s="5" t="b">
        <f>Teams[[#This Row],[yearID]]&gt;=1973</f>
        <v>0</v>
      </c>
      <c r="C1331" s="5" t="b">
        <f>Teams[[#This Row],[yearID]]&gt;=1903</f>
        <v>1</v>
      </c>
      <c r="D1331" t="s">
        <v>410</v>
      </c>
      <c r="E1331" t="s">
        <v>415</v>
      </c>
      <c r="F1331" t="s">
        <v>416</v>
      </c>
      <c r="G1331" s="5" t="str">
        <f>VLOOKUP(Teams[[#This Row],[franchID]],TeamsFranchises!$A$2:$D$121,2,FALSE)</f>
        <v>Chicago White Sox</v>
      </c>
      <c r="I1331">
        <v>1</v>
      </c>
      <c r="J1331">
        <v>156</v>
      </c>
      <c r="K1331">
        <v>78</v>
      </c>
      <c r="L1331">
        <v>94</v>
      </c>
      <c r="M1331">
        <v>60</v>
      </c>
      <c r="P1331" t="s">
        <v>76</v>
      </c>
      <c r="Q1331" s="5">
        <f>IF(Teams[[#This Row],[LgWin]]="Y", 1,
IF(Teams[[#This Row],[LgWin]] = "N", 0, " "))</f>
        <v>1</v>
      </c>
      <c r="R1331" t="s">
        <v>51</v>
      </c>
      <c r="S1331" s="5">
        <f>IF(Teams[[#This Row],[WSWin]]="Y", 1,
IF(Teams[[#This Row],[WSWin]] = "N", 0, " "))</f>
        <v>0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3">
      <c r="A1332">
        <v>1959</v>
      </c>
      <c r="B1332" s="5" t="b">
        <f>Teams[[#This Row],[yearID]]&gt;=1973</f>
        <v>0</v>
      </c>
      <c r="C1332" s="5" t="b">
        <f>Teams[[#This Row],[yearID]]&gt;=1903</f>
        <v>1</v>
      </c>
      <c r="D1332" t="s">
        <v>157</v>
      </c>
      <c r="E1332" t="s">
        <v>161</v>
      </c>
      <c r="F1332" t="s">
        <v>162</v>
      </c>
      <c r="G1332" s="5" t="str">
        <f>VLOOKUP(Teams[[#This Row],[franchID]],TeamsFranchises!$A$2:$D$121,2,FALSE)</f>
        <v>Chicago Cubs</v>
      </c>
      <c r="I1332">
        <v>5</v>
      </c>
      <c r="J1332">
        <v>155</v>
      </c>
      <c r="K1332">
        <v>77</v>
      </c>
      <c r="L1332">
        <v>74</v>
      </c>
      <c r="M1332">
        <v>80</v>
      </c>
      <c r="P1332" t="s">
        <v>51</v>
      </c>
      <c r="Q1332" s="5">
        <f>IF(Teams[[#This Row],[LgWin]]="Y", 1,
IF(Teams[[#This Row],[LgWin]] = "N", 0, " "))</f>
        <v>0</v>
      </c>
      <c r="R1332" t="s">
        <v>51</v>
      </c>
      <c r="S1332" s="5">
        <f>IF(Teams[[#This Row],[WSWin]]="Y", 1,
IF(Teams[[#This Row],[WSWin]] = "N", 0, " "))</f>
        <v>0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3">
      <c r="A1333">
        <v>1959</v>
      </c>
      <c r="B1333" s="5" t="b">
        <f>Teams[[#This Row],[yearID]]&gt;=1973</f>
        <v>0</v>
      </c>
      <c r="C1333" s="5" t="b">
        <f>Teams[[#This Row],[yearID]]&gt;=1903</f>
        <v>1</v>
      </c>
      <c r="D1333" t="s">
        <v>157</v>
      </c>
      <c r="E1333" t="s">
        <v>167</v>
      </c>
      <c r="F1333" t="s">
        <v>167</v>
      </c>
      <c r="G1333" s="5" t="str">
        <f>VLOOKUP(Teams[[#This Row],[franchID]],TeamsFranchises!$A$2:$D$121,2,FALSE)</f>
        <v>Cincinnati Reds</v>
      </c>
      <c r="I1333">
        <v>5</v>
      </c>
      <c r="J1333">
        <v>154</v>
      </c>
      <c r="K1333">
        <v>77</v>
      </c>
      <c r="L1333">
        <v>74</v>
      </c>
      <c r="M1333">
        <v>80</v>
      </c>
      <c r="P1333" t="s">
        <v>51</v>
      </c>
      <c r="Q1333" s="5">
        <f>IF(Teams[[#This Row],[LgWin]]="Y", 1,
IF(Teams[[#This Row],[LgWin]] = "N", 0, " "))</f>
        <v>0</v>
      </c>
      <c r="R1333" t="s">
        <v>51</v>
      </c>
      <c r="S1333" s="5">
        <f>IF(Teams[[#This Row],[WSWin]]="Y", 1,
IF(Teams[[#This Row],[WSWin]] = "N", 0, " "))</f>
        <v>0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3">
      <c r="A1334">
        <v>1959</v>
      </c>
      <c r="B1334" s="5" t="b">
        <f>Teams[[#This Row],[yearID]]&gt;=1973</f>
        <v>0</v>
      </c>
      <c r="C1334" s="5" t="b">
        <f>Teams[[#This Row],[yearID]]&gt;=1903</f>
        <v>1</v>
      </c>
      <c r="D1334" t="s">
        <v>410</v>
      </c>
      <c r="E1334" t="s">
        <v>64</v>
      </c>
      <c r="F1334" t="s">
        <v>64</v>
      </c>
      <c r="G1334" s="5" t="str">
        <f>VLOOKUP(Teams[[#This Row],[franchID]],TeamsFranchises!$A$2:$D$121,2,FALSE)</f>
        <v>Cleveland Indians</v>
      </c>
      <c r="I1334">
        <v>2</v>
      </c>
      <c r="J1334">
        <v>154</v>
      </c>
      <c r="K1334">
        <v>77</v>
      </c>
      <c r="L1334">
        <v>89</v>
      </c>
      <c r="M1334">
        <v>65</v>
      </c>
      <c r="P1334" t="s">
        <v>51</v>
      </c>
      <c r="Q1334" s="5">
        <f>IF(Teams[[#This Row],[LgWin]]="Y", 1,
IF(Teams[[#This Row],[LgWin]] = "N", 0, " "))</f>
        <v>0</v>
      </c>
      <c r="R1334" t="s">
        <v>51</v>
      </c>
      <c r="S1334" s="5">
        <f>IF(Teams[[#This Row],[WSWin]]="Y", 1,
IF(Teams[[#This Row],[WSWin]] = "N", 0, " "))</f>
        <v>0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3">
      <c r="A1335">
        <v>1959</v>
      </c>
      <c r="B1335" s="5" t="b">
        <f>Teams[[#This Row],[yearID]]&gt;=1973</f>
        <v>0</v>
      </c>
      <c r="C1335" s="5" t="b">
        <f>Teams[[#This Row],[yearID]]&gt;=1903</f>
        <v>1</v>
      </c>
      <c r="D1335" t="s">
        <v>410</v>
      </c>
      <c r="E1335" t="s">
        <v>419</v>
      </c>
      <c r="F1335" t="s">
        <v>419</v>
      </c>
      <c r="G1335" s="5" t="str">
        <f>VLOOKUP(Teams[[#This Row],[franchID]],TeamsFranchises!$A$2:$D$121,2,FALSE)</f>
        <v>Detroit Tigers</v>
      </c>
      <c r="I1335">
        <v>4</v>
      </c>
      <c r="J1335">
        <v>154</v>
      </c>
      <c r="K1335">
        <v>77</v>
      </c>
      <c r="L1335">
        <v>76</v>
      </c>
      <c r="M1335">
        <v>78</v>
      </c>
      <c r="P1335" t="s">
        <v>51</v>
      </c>
      <c r="Q1335" s="5">
        <f>IF(Teams[[#This Row],[LgWin]]="Y", 1,
IF(Teams[[#This Row],[LgWin]] = "N", 0, " "))</f>
        <v>0</v>
      </c>
      <c r="R1335" t="s">
        <v>51</v>
      </c>
      <c r="S1335" s="5">
        <f>IF(Teams[[#This Row],[WSWin]]="Y", 1,
IF(Teams[[#This Row],[WSWin]] = "N", 0, " "))</f>
        <v>0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3">
      <c r="A1336">
        <v>1959</v>
      </c>
      <c r="B1336" s="5" t="b">
        <f>Teams[[#This Row],[yearID]]&gt;=1973</f>
        <v>0</v>
      </c>
      <c r="C1336" s="5" t="b">
        <f>Teams[[#This Row],[yearID]]&gt;=1903</f>
        <v>1</v>
      </c>
      <c r="D1336" t="s">
        <v>410</v>
      </c>
      <c r="E1336" t="s">
        <v>506</v>
      </c>
      <c r="F1336" t="s">
        <v>423</v>
      </c>
      <c r="G1336" s="5" t="str">
        <f>VLOOKUP(Teams[[#This Row],[franchID]],TeamsFranchises!$A$2:$D$121,2,FALSE)</f>
        <v>Oakland Athletics</v>
      </c>
      <c r="I1336">
        <v>7</v>
      </c>
      <c r="J1336">
        <v>154</v>
      </c>
      <c r="K1336">
        <v>77</v>
      </c>
      <c r="L1336">
        <v>66</v>
      </c>
      <c r="M1336">
        <v>88</v>
      </c>
      <c r="P1336" t="s">
        <v>51</v>
      </c>
      <c r="Q1336" s="5">
        <f>IF(Teams[[#This Row],[LgWin]]="Y", 1,
IF(Teams[[#This Row],[LgWin]] = "N", 0, " "))</f>
        <v>0</v>
      </c>
      <c r="R1336" t="s">
        <v>51</v>
      </c>
      <c r="S1336" s="5">
        <f>IF(Teams[[#This Row],[WSWin]]="Y", 1,
IF(Teams[[#This Row],[WSWin]] = "N", 0, " "))</f>
        <v>0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3">
      <c r="A1337">
        <v>1959</v>
      </c>
      <c r="B1337" s="5" t="b">
        <f>Teams[[#This Row],[yearID]]&gt;=1973</f>
        <v>0</v>
      </c>
      <c r="C1337" s="5" t="b">
        <f>Teams[[#This Row],[yearID]]&gt;=1903</f>
        <v>1</v>
      </c>
      <c r="D1337" t="s">
        <v>157</v>
      </c>
      <c r="E1337" t="s">
        <v>511</v>
      </c>
      <c r="F1337" t="s">
        <v>260</v>
      </c>
      <c r="G1337" s="5" t="str">
        <f>VLOOKUP(Teams[[#This Row],[franchID]],TeamsFranchises!$A$2:$D$121,2,FALSE)</f>
        <v>Los Angeles Dodgers</v>
      </c>
      <c r="I1337">
        <v>1</v>
      </c>
      <c r="J1337">
        <v>156</v>
      </c>
      <c r="K1337">
        <v>78</v>
      </c>
      <c r="L1337">
        <v>88</v>
      </c>
      <c r="M1337">
        <v>68</v>
      </c>
      <c r="P1337" t="s">
        <v>76</v>
      </c>
      <c r="Q1337" s="5">
        <f>IF(Teams[[#This Row],[LgWin]]="Y", 1,
IF(Teams[[#This Row],[LgWin]] = "N", 0, " "))</f>
        <v>1</v>
      </c>
      <c r="R1337" t="s">
        <v>76</v>
      </c>
      <c r="S1337" s="5">
        <f>IF(Teams[[#This Row],[WSWin]]="Y", 1,
IF(Teams[[#This Row],[WSWin]] = "N", 0, " "))</f>
        <v>1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3">
      <c r="A1338">
        <v>1959</v>
      </c>
      <c r="B1338" s="5" t="b">
        <f>Teams[[#This Row],[yearID]]&gt;=1973</f>
        <v>0</v>
      </c>
      <c r="C1338" s="5" t="b">
        <f>Teams[[#This Row],[yearID]]&gt;=1903</f>
        <v>1</v>
      </c>
      <c r="D1338" t="s">
        <v>157</v>
      </c>
      <c r="E1338" t="s">
        <v>499</v>
      </c>
      <c r="F1338" t="s">
        <v>159</v>
      </c>
      <c r="G1338" s="5" t="str">
        <f>VLOOKUP(Teams[[#This Row],[franchID]],TeamsFranchises!$A$2:$D$121,2,FALSE)</f>
        <v>Atlanta Braves</v>
      </c>
      <c r="I1338">
        <v>2</v>
      </c>
      <c r="J1338">
        <v>157</v>
      </c>
      <c r="K1338">
        <v>79</v>
      </c>
      <c r="L1338">
        <v>86</v>
      </c>
      <c r="M1338">
        <v>70</v>
      </c>
      <c r="P1338" t="s">
        <v>51</v>
      </c>
      <c r="Q1338" s="5">
        <f>IF(Teams[[#This Row],[LgWin]]="Y", 1,
IF(Teams[[#This Row],[LgWin]] = "N", 0, " "))</f>
        <v>0</v>
      </c>
      <c r="R1338" t="s">
        <v>51</v>
      </c>
      <c r="S1338" s="5">
        <f>IF(Teams[[#This Row],[WSWin]]="Y", 1,
IF(Teams[[#This Row],[WSWin]] = "N", 0, " "))</f>
        <v>0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3">
      <c r="A1339">
        <v>1959</v>
      </c>
      <c r="B1339" s="5" t="b">
        <f>Teams[[#This Row],[yearID]]&gt;=1973</f>
        <v>0</v>
      </c>
      <c r="C1339" s="5" t="b">
        <f>Teams[[#This Row],[yearID]]&gt;=1903</f>
        <v>1</v>
      </c>
      <c r="D1339" t="s">
        <v>410</v>
      </c>
      <c r="E1339" t="s">
        <v>436</v>
      </c>
      <c r="F1339" t="s">
        <v>412</v>
      </c>
      <c r="G1339" s="5" t="str">
        <f>VLOOKUP(Teams[[#This Row],[franchID]],TeamsFranchises!$A$2:$D$121,2,FALSE)</f>
        <v>New York Yankees</v>
      </c>
      <c r="I1339">
        <v>3</v>
      </c>
      <c r="J1339">
        <v>155</v>
      </c>
      <c r="K1339">
        <v>77</v>
      </c>
      <c r="L1339">
        <v>79</v>
      </c>
      <c r="M1339">
        <v>75</v>
      </c>
      <c r="P1339" t="s">
        <v>51</v>
      </c>
      <c r="Q1339" s="5">
        <f>IF(Teams[[#This Row],[LgWin]]="Y", 1,
IF(Teams[[#This Row],[LgWin]] = "N", 0, " "))</f>
        <v>0</v>
      </c>
      <c r="R1339" t="s">
        <v>51</v>
      </c>
      <c r="S1339" s="5">
        <f>IF(Teams[[#This Row],[WSWin]]="Y", 1,
IF(Teams[[#This Row],[WSWin]] = "N", 0, " "))</f>
        <v>0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3">
      <c r="A1340">
        <v>1959</v>
      </c>
      <c r="B1340" s="5" t="b">
        <f>Teams[[#This Row],[yearID]]&gt;=1973</f>
        <v>0</v>
      </c>
      <c r="C1340" s="5" t="b">
        <f>Teams[[#This Row],[yearID]]&gt;=1903</f>
        <v>1</v>
      </c>
      <c r="D1340" t="s">
        <v>157</v>
      </c>
      <c r="E1340" t="s">
        <v>122</v>
      </c>
      <c r="F1340" t="s">
        <v>122</v>
      </c>
      <c r="G1340" s="5" t="str">
        <f>VLOOKUP(Teams[[#This Row],[franchID]],TeamsFranchises!$A$2:$D$121,2,FALSE)</f>
        <v>Philadelphia Phillies</v>
      </c>
      <c r="I1340">
        <v>8</v>
      </c>
      <c r="J1340">
        <v>155</v>
      </c>
      <c r="K1340">
        <v>78</v>
      </c>
      <c r="L1340">
        <v>64</v>
      </c>
      <c r="M1340">
        <v>90</v>
      </c>
      <c r="P1340" t="s">
        <v>51</v>
      </c>
      <c r="Q1340" s="5">
        <f>IF(Teams[[#This Row],[LgWin]]="Y", 1,
IF(Teams[[#This Row],[LgWin]] = "N", 0, " "))</f>
        <v>0</v>
      </c>
      <c r="R1340" t="s">
        <v>51</v>
      </c>
      <c r="S1340" s="5">
        <f>IF(Teams[[#This Row],[WSWin]]="Y", 1,
IF(Teams[[#This Row],[WSWin]] = "N", 0, " "))</f>
        <v>0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3">
      <c r="A1341">
        <v>1959</v>
      </c>
      <c r="B1341" s="5" t="b">
        <f>Teams[[#This Row],[yearID]]&gt;=1973</f>
        <v>0</v>
      </c>
      <c r="C1341" s="5" t="b">
        <f>Teams[[#This Row],[yearID]]&gt;=1903</f>
        <v>1</v>
      </c>
      <c r="D1341" t="s">
        <v>157</v>
      </c>
      <c r="E1341" t="s">
        <v>229</v>
      </c>
      <c r="F1341" t="s">
        <v>229</v>
      </c>
      <c r="G1341" s="5" t="str">
        <f>VLOOKUP(Teams[[#This Row],[franchID]],TeamsFranchises!$A$2:$D$121,2,FALSE)</f>
        <v>Pittsburgh Pirates</v>
      </c>
      <c r="I1341">
        <v>4</v>
      </c>
      <c r="J1341">
        <v>155</v>
      </c>
      <c r="K1341">
        <v>77</v>
      </c>
      <c r="L1341">
        <v>78</v>
      </c>
      <c r="M1341">
        <v>76</v>
      </c>
      <c r="P1341" t="s">
        <v>51</v>
      </c>
      <c r="Q1341" s="5">
        <f>IF(Teams[[#This Row],[LgWin]]="Y", 1,
IF(Teams[[#This Row],[LgWin]] = "N", 0, " "))</f>
        <v>0</v>
      </c>
      <c r="R1341" t="s">
        <v>51</v>
      </c>
      <c r="S1341" s="5">
        <f>IF(Teams[[#This Row],[WSWin]]="Y", 1,
IF(Teams[[#This Row],[WSWin]] = "N", 0, " "))</f>
        <v>0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3">
      <c r="A1342">
        <v>1959</v>
      </c>
      <c r="B1342" s="5" t="b">
        <f>Teams[[#This Row],[yearID]]&gt;=1973</f>
        <v>0</v>
      </c>
      <c r="C1342" s="5" t="b">
        <f>Teams[[#This Row],[yearID]]&gt;=1903</f>
        <v>1</v>
      </c>
      <c r="D1342" t="s">
        <v>157</v>
      </c>
      <c r="E1342" t="s">
        <v>514</v>
      </c>
      <c r="F1342" t="s">
        <v>243</v>
      </c>
      <c r="G1342" s="5" t="str">
        <f>VLOOKUP(Teams[[#This Row],[franchID]],TeamsFranchises!$A$2:$D$121,2,FALSE)</f>
        <v>San Francisco Giants</v>
      </c>
      <c r="I1342">
        <v>3</v>
      </c>
      <c r="J1342">
        <v>154</v>
      </c>
      <c r="K1342">
        <v>77</v>
      </c>
      <c r="L1342">
        <v>83</v>
      </c>
      <c r="M1342">
        <v>71</v>
      </c>
      <c r="P1342" t="s">
        <v>51</v>
      </c>
      <c r="Q1342" s="5">
        <f>IF(Teams[[#This Row],[LgWin]]="Y", 1,
IF(Teams[[#This Row],[LgWin]] = "N", 0, " "))</f>
        <v>0</v>
      </c>
      <c r="R1342" t="s">
        <v>51</v>
      </c>
      <c r="S1342" s="5">
        <f>IF(Teams[[#This Row],[WSWin]]="Y", 1,
IF(Teams[[#This Row],[WSWin]] = "N", 0, " "))</f>
        <v>0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3">
      <c r="A1343">
        <v>1959</v>
      </c>
      <c r="B1343" s="5" t="b">
        <f>Teams[[#This Row],[yearID]]&gt;=1973</f>
        <v>0</v>
      </c>
      <c r="C1343" s="5" t="b">
        <f>Teams[[#This Row],[yearID]]&gt;=1903</f>
        <v>1</v>
      </c>
      <c r="D1343" t="s">
        <v>157</v>
      </c>
      <c r="E1343" t="s">
        <v>396</v>
      </c>
      <c r="F1343" t="s">
        <v>154</v>
      </c>
      <c r="G1343" s="5" t="str">
        <f>VLOOKUP(Teams[[#This Row],[franchID]],TeamsFranchises!$A$2:$D$121,2,FALSE)</f>
        <v>St. Louis Cardinals</v>
      </c>
      <c r="I1343">
        <v>7</v>
      </c>
      <c r="J1343">
        <v>154</v>
      </c>
      <c r="K1343">
        <v>77</v>
      </c>
      <c r="L1343">
        <v>71</v>
      </c>
      <c r="M1343">
        <v>83</v>
      </c>
      <c r="P1343" t="s">
        <v>51</v>
      </c>
      <c r="Q1343" s="5">
        <f>IF(Teams[[#This Row],[LgWin]]="Y", 1,
IF(Teams[[#This Row],[LgWin]] = "N", 0, " "))</f>
        <v>0</v>
      </c>
      <c r="R1343" t="s">
        <v>51</v>
      </c>
      <c r="S1343" s="5">
        <f>IF(Teams[[#This Row],[WSWin]]="Y", 1,
IF(Teams[[#This Row],[WSWin]] = "N", 0, " "))</f>
        <v>0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3">
      <c r="A1344">
        <v>1959</v>
      </c>
      <c r="B1344" s="5" t="b">
        <f>Teams[[#This Row],[yearID]]&gt;=1973</f>
        <v>0</v>
      </c>
      <c r="C1344" s="5" t="b">
        <f>Teams[[#This Row],[yearID]]&gt;=1903</f>
        <v>1</v>
      </c>
      <c r="D1344" t="s">
        <v>410</v>
      </c>
      <c r="E1344" t="s">
        <v>425</v>
      </c>
      <c r="F1344" t="s">
        <v>426</v>
      </c>
      <c r="G1344" s="5" t="str">
        <f>VLOOKUP(Teams[[#This Row],[franchID]],TeamsFranchises!$A$2:$D$121,2,FALSE)</f>
        <v>Minnesota Twins</v>
      </c>
      <c r="I1344">
        <v>8</v>
      </c>
      <c r="J1344">
        <v>154</v>
      </c>
      <c r="K1344">
        <v>77</v>
      </c>
      <c r="L1344">
        <v>63</v>
      </c>
      <c r="M1344">
        <v>91</v>
      </c>
      <c r="P1344" t="s">
        <v>51</v>
      </c>
      <c r="Q1344" s="5">
        <f>IF(Teams[[#This Row],[LgWin]]="Y", 1,
IF(Teams[[#This Row],[LgWin]] = "N", 0, " "))</f>
        <v>0</v>
      </c>
      <c r="R1344" t="s">
        <v>51</v>
      </c>
      <c r="S1344" s="5">
        <f>IF(Teams[[#This Row],[WSWin]]="Y", 1,
IF(Teams[[#This Row],[WSWin]] = "N", 0, " "))</f>
        <v>0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3">
      <c r="A1345">
        <v>1960</v>
      </c>
      <c r="B1345" s="5" t="b">
        <f>Teams[[#This Row],[yearID]]&gt;=1973</f>
        <v>0</v>
      </c>
      <c r="C1345" s="5" t="b">
        <f>Teams[[#This Row],[yearID]]&gt;=1903</f>
        <v>1</v>
      </c>
      <c r="D1345" t="s">
        <v>410</v>
      </c>
      <c r="E1345" t="s">
        <v>95</v>
      </c>
      <c r="F1345" t="s">
        <v>95</v>
      </c>
      <c r="G1345" s="5" t="str">
        <f>VLOOKUP(Teams[[#This Row],[franchID]],TeamsFranchises!$A$2:$D$121,2,FALSE)</f>
        <v>Baltimore Orioles</v>
      </c>
      <c r="I1345">
        <v>2</v>
      </c>
      <c r="J1345">
        <v>154</v>
      </c>
      <c r="K1345">
        <v>77</v>
      </c>
      <c r="L1345">
        <v>89</v>
      </c>
      <c r="M1345">
        <v>65</v>
      </c>
      <c r="P1345" t="s">
        <v>51</v>
      </c>
      <c r="Q1345" s="5">
        <f>IF(Teams[[#This Row],[LgWin]]="Y", 1,
IF(Teams[[#This Row],[LgWin]] = "N", 0, " "))</f>
        <v>0</v>
      </c>
      <c r="R1345" t="s">
        <v>51</v>
      </c>
      <c r="S1345" s="5">
        <f>IF(Teams[[#This Row],[WSWin]]="Y", 1,
IF(Teams[[#This Row],[WSWin]] = "N", 0, " "))</f>
        <v>0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3">
      <c r="A1346">
        <v>1960</v>
      </c>
      <c r="B1346" s="5" t="b">
        <f>Teams[[#This Row],[yearID]]&gt;=1973</f>
        <v>0</v>
      </c>
      <c r="C1346" s="5" t="b">
        <f>Teams[[#This Row],[yearID]]&gt;=1903</f>
        <v>1</v>
      </c>
      <c r="D1346" t="s">
        <v>410</v>
      </c>
      <c r="E1346" t="s">
        <v>54</v>
      </c>
      <c r="F1346" t="s">
        <v>54</v>
      </c>
      <c r="G1346" s="5" t="str">
        <f>VLOOKUP(Teams[[#This Row],[franchID]],TeamsFranchises!$A$2:$D$121,2,FALSE)</f>
        <v>Boston Red Sox</v>
      </c>
      <c r="I1346">
        <v>7</v>
      </c>
      <c r="J1346">
        <v>154</v>
      </c>
      <c r="K1346">
        <v>77</v>
      </c>
      <c r="L1346">
        <v>65</v>
      </c>
      <c r="M1346">
        <v>89</v>
      </c>
      <c r="P1346" t="s">
        <v>51</v>
      </c>
      <c r="Q1346" s="5">
        <f>IF(Teams[[#This Row],[LgWin]]="Y", 1,
IF(Teams[[#This Row],[LgWin]] = "N", 0, " "))</f>
        <v>0</v>
      </c>
      <c r="R1346" t="s">
        <v>51</v>
      </c>
      <c r="S1346" s="5">
        <f>IF(Teams[[#This Row],[WSWin]]="Y", 1,
IF(Teams[[#This Row],[WSWin]] = "N", 0, " "))</f>
        <v>0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3">
      <c r="A1347">
        <v>1960</v>
      </c>
      <c r="B1347" s="5" t="b">
        <f>Teams[[#This Row],[yearID]]&gt;=1973</f>
        <v>0</v>
      </c>
      <c r="C1347" s="5" t="b">
        <f>Teams[[#This Row],[yearID]]&gt;=1903</f>
        <v>1</v>
      </c>
      <c r="D1347" t="s">
        <v>410</v>
      </c>
      <c r="E1347" t="s">
        <v>415</v>
      </c>
      <c r="F1347" t="s">
        <v>416</v>
      </c>
      <c r="G1347" s="5" t="str">
        <f>VLOOKUP(Teams[[#This Row],[franchID]],TeamsFranchises!$A$2:$D$121,2,FALSE)</f>
        <v>Chicago White Sox</v>
      </c>
      <c r="I1347">
        <v>3</v>
      </c>
      <c r="J1347">
        <v>154</v>
      </c>
      <c r="K1347">
        <v>77</v>
      </c>
      <c r="L1347">
        <v>87</v>
      </c>
      <c r="M1347">
        <v>67</v>
      </c>
      <c r="P1347" t="s">
        <v>51</v>
      </c>
      <c r="Q1347" s="5">
        <f>IF(Teams[[#This Row],[LgWin]]="Y", 1,
IF(Teams[[#This Row],[LgWin]] = "N", 0, " "))</f>
        <v>0</v>
      </c>
      <c r="R1347" t="s">
        <v>51</v>
      </c>
      <c r="S1347" s="5">
        <f>IF(Teams[[#This Row],[WSWin]]="Y", 1,
IF(Teams[[#This Row],[WSWin]] = "N", 0, " "))</f>
        <v>0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3">
      <c r="A1348">
        <v>1960</v>
      </c>
      <c r="B1348" s="5" t="b">
        <f>Teams[[#This Row],[yearID]]&gt;=1973</f>
        <v>0</v>
      </c>
      <c r="C1348" s="5" t="b">
        <f>Teams[[#This Row],[yearID]]&gt;=1903</f>
        <v>1</v>
      </c>
      <c r="D1348" t="s">
        <v>157</v>
      </c>
      <c r="E1348" t="s">
        <v>161</v>
      </c>
      <c r="F1348" t="s">
        <v>162</v>
      </c>
      <c r="G1348" s="5" t="str">
        <f>VLOOKUP(Teams[[#This Row],[franchID]],TeamsFranchises!$A$2:$D$121,2,FALSE)</f>
        <v>Chicago Cubs</v>
      </c>
      <c r="I1348">
        <v>7</v>
      </c>
      <c r="J1348">
        <v>156</v>
      </c>
      <c r="K1348">
        <v>79</v>
      </c>
      <c r="L1348">
        <v>60</v>
      </c>
      <c r="M1348">
        <v>94</v>
      </c>
      <c r="P1348" t="s">
        <v>51</v>
      </c>
      <c r="Q1348" s="5">
        <f>IF(Teams[[#This Row],[LgWin]]="Y", 1,
IF(Teams[[#This Row],[LgWin]] = "N", 0, " "))</f>
        <v>0</v>
      </c>
      <c r="R1348" t="s">
        <v>51</v>
      </c>
      <c r="S1348" s="5">
        <f>IF(Teams[[#This Row],[WSWin]]="Y", 1,
IF(Teams[[#This Row],[WSWin]] = "N", 0, " "))</f>
        <v>0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3">
      <c r="A1349">
        <v>1960</v>
      </c>
      <c r="B1349" s="5" t="b">
        <f>Teams[[#This Row],[yearID]]&gt;=1973</f>
        <v>0</v>
      </c>
      <c r="C1349" s="5" t="b">
        <f>Teams[[#This Row],[yearID]]&gt;=1903</f>
        <v>1</v>
      </c>
      <c r="D1349" t="s">
        <v>157</v>
      </c>
      <c r="E1349" t="s">
        <v>167</v>
      </c>
      <c r="F1349" t="s">
        <v>167</v>
      </c>
      <c r="G1349" s="5" t="str">
        <f>VLOOKUP(Teams[[#This Row],[franchID]],TeamsFranchises!$A$2:$D$121,2,FALSE)</f>
        <v>Cincinnati Reds</v>
      </c>
      <c r="I1349">
        <v>6</v>
      </c>
      <c r="J1349">
        <v>154</v>
      </c>
      <c r="K1349">
        <v>77</v>
      </c>
      <c r="L1349">
        <v>67</v>
      </c>
      <c r="M1349">
        <v>87</v>
      </c>
      <c r="P1349" t="s">
        <v>51</v>
      </c>
      <c r="Q1349" s="5">
        <f>IF(Teams[[#This Row],[LgWin]]="Y", 1,
IF(Teams[[#This Row],[LgWin]] = "N", 0, " "))</f>
        <v>0</v>
      </c>
      <c r="R1349" t="s">
        <v>51</v>
      </c>
      <c r="S1349" s="5">
        <f>IF(Teams[[#This Row],[WSWin]]="Y", 1,
IF(Teams[[#This Row],[WSWin]] = "N", 0, " "))</f>
        <v>0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3">
      <c r="A1350">
        <v>1960</v>
      </c>
      <c r="B1350" s="5" t="b">
        <f>Teams[[#This Row],[yearID]]&gt;=1973</f>
        <v>0</v>
      </c>
      <c r="C1350" s="5" t="b">
        <f>Teams[[#This Row],[yearID]]&gt;=1903</f>
        <v>1</v>
      </c>
      <c r="D1350" t="s">
        <v>410</v>
      </c>
      <c r="E1350" t="s">
        <v>64</v>
      </c>
      <c r="F1350" t="s">
        <v>64</v>
      </c>
      <c r="G1350" s="5" t="str">
        <f>VLOOKUP(Teams[[#This Row],[franchID]],TeamsFranchises!$A$2:$D$121,2,FALSE)</f>
        <v>Cleveland Indians</v>
      </c>
      <c r="I1350">
        <v>4</v>
      </c>
      <c r="J1350">
        <v>154</v>
      </c>
      <c r="K1350">
        <v>77</v>
      </c>
      <c r="L1350">
        <v>76</v>
      </c>
      <c r="M1350">
        <v>78</v>
      </c>
      <c r="P1350" t="s">
        <v>51</v>
      </c>
      <c r="Q1350" s="5">
        <f>IF(Teams[[#This Row],[LgWin]]="Y", 1,
IF(Teams[[#This Row],[LgWin]] = "N", 0, " "))</f>
        <v>0</v>
      </c>
      <c r="R1350" t="s">
        <v>51</v>
      </c>
      <c r="S1350" s="5">
        <f>IF(Teams[[#This Row],[WSWin]]="Y", 1,
IF(Teams[[#This Row],[WSWin]] = "N", 0, " "))</f>
        <v>0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3">
      <c r="A1351">
        <v>1960</v>
      </c>
      <c r="B1351" s="5" t="b">
        <f>Teams[[#This Row],[yearID]]&gt;=1973</f>
        <v>0</v>
      </c>
      <c r="C1351" s="5" t="b">
        <f>Teams[[#This Row],[yearID]]&gt;=1903</f>
        <v>1</v>
      </c>
      <c r="D1351" t="s">
        <v>410</v>
      </c>
      <c r="E1351" t="s">
        <v>419</v>
      </c>
      <c r="F1351" t="s">
        <v>419</v>
      </c>
      <c r="G1351" s="5" t="str">
        <f>VLOOKUP(Teams[[#This Row],[franchID]],TeamsFranchises!$A$2:$D$121,2,FALSE)</f>
        <v>Detroit Tigers</v>
      </c>
      <c r="I1351">
        <v>6</v>
      </c>
      <c r="J1351">
        <v>154</v>
      </c>
      <c r="K1351">
        <v>77</v>
      </c>
      <c r="L1351">
        <v>71</v>
      </c>
      <c r="M1351">
        <v>83</v>
      </c>
      <c r="P1351" t="s">
        <v>51</v>
      </c>
      <c r="Q1351" s="5">
        <f>IF(Teams[[#This Row],[LgWin]]="Y", 1,
IF(Teams[[#This Row],[LgWin]] = "N", 0, " "))</f>
        <v>0</v>
      </c>
      <c r="R1351" t="s">
        <v>51</v>
      </c>
      <c r="S1351" s="5">
        <f>IF(Teams[[#This Row],[WSWin]]="Y", 1,
IF(Teams[[#This Row],[WSWin]] = "N", 0, " "))</f>
        <v>0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3">
      <c r="A1352">
        <v>1960</v>
      </c>
      <c r="B1352" s="5" t="b">
        <f>Teams[[#This Row],[yearID]]&gt;=1973</f>
        <v>0</v>
      </c>
      <c r="C1352" s="5" t="b">
        <f>Teams[[#This Row],[yearID]]&gt;=1903</f>
        <v>1</v>
      </c>
      <c r="D1352" t="s">
        <v>410</v>
      </c>
      <c r="E1352" t="s">
        <v>506</v>
      </c>
      <c r="F1352" t="s">
        <v>423</v>
      </c>
      <c r="G1352" s="5" t="str">
        <f>VLOOKUP(Teams[[#This Row],[franchID]],TeamsFranchises!$A$2:$D$121,2,FALSE)</f>
        <v>Oakland Athletics</v>
      </c>
      <c r="I1352">
        <v>8</v>
      </c>
      <c r="J1352">
        <v>155</v>
      </c>
      <c r="K1352">
        <v>78</v>
      </c>
      <c r="L1352">
        <v>58</v>
      </c>
      <c r="M1352">
        <v>96</v>
      </c>
      <c r="P1352" t="s">
        <v>51</v>
      </c>
      <c r="Q1352" s="5">
        <f>IF(Teams[[#This Row],[LgWin]]="Y", 1,
IF(Teams[[#This Row],[LgWin]] = "N", 0, " "))</f>
        <v>0</v>
      </c>
      <c r="R1352" t="s">
        <v>51</v>
      </c>
      <c r="S1352" s="5">
        <f>IF(Teams[[#This Row],[WSWin]]="Y", 1,
IF(Teams[[#This Row],[WSWin]] = "N", 0, " "))</f>
        <v>0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3">
      <c r="A1353">
        <v>1960</v>
      </c>
      <c r="B1353" s="5" t="b">
        <f>Teams[[#This Row],[yearID]]&gt;=1973</f>
        <v>0</v>
      </c>
      <c r="C1353" s="5" t="b">
        <f>Teams[[#This Row],[yearID]]&gt;=1903</f>
        <v>1</v>
      </c>
      <c r="D1353" t="s">
        <v>157</v>
      </c>
      <c r="E1353" t="s">
        <v>511</v>
      </c>
      <c r="F1353" t="s">
        <v>260</v>
      </c>
      <c r="G1353" s="5" t="str">
        <f>VLOOKUP(Teams[[#This Row],[franchID]],TeamsFranchises!$A$2:$D$121,2,FALSE)</f>
        <v>Los Angeles Dodgers</v>
      </c>
      <c r="I1353">
        <v>4</v>
      </c>
      <c r="J1353">
        <v>154</v>
      </c>
      <c r="K1353">
        <v>77</v>
      </c>
      <c r="L1353">
        <v>82</v>
      </c>
      <c r="M1353">
        <v>72</v>
      </c>
      <c r="P1353" t="s">
        <v>51</v>
      </c>
      <c r="Q1353" s="5">
        <f>IF(Teams[[#This Row],[LgWin]]="Y", 1,
IF(Teams[[#This Row],[LgWin]] = "N", 0, " "))</f>
        <v>0</v>
      </c>
      <c r="R1353" t="s">
        <v>51</v>
      </c>
      <c r="S1353" s="5">
        <f>IF(Teams[[#This Row],[WSWin]]="Y", 1,
IF(Teams[[#This Row],[WSWin]] = "N", 0, " "))</f>
        <v>0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3">
      <c r="A1354">
        <v>1960</v>
      </c>
      <c r="B1354" s="5" t="b">
        <f>Teams[[#This Row],[yearID]]&gt;=1973</f>
        <v>0</v>
      </c>
      <c r="C1354" s="5" t="b">
        <f>Teams[[#This Row],[yearID]]&gt;=1903</f>
        <v>1</v>
      </c>
      <c r="D1354" t="s">
        <v>157</v>
      </c>
      <c r="E1354" t="s">
        <v>499</v>
      </c>
      <c r="F1354" t="s">
        <v>159</v>
      </c>
      <c r="G1354" s="5" t="str">
        <f>VLOOKUP(Teams[[#This Row],[franchID]],TeamsFranchises!$A$2:$D$121,2,FALSE)</f>
        <v>Atlanta Braves</v>
      </c>
      <c r="I1354">
        <v>2</v>
      </c>
      <c r="J1354">
        <v>154</v>
      </c>
      <c r="K1354">
        <v>77</v>
      </c>
      <c r="L1354">
        <v>88</v>
      </c>
      <c r="M1354">
        <v>66</v>
      </c>
      <c r="P1354" t="s">
        <v>51</v>
      </c>
      <c r="Q1354" s="5">
        <f>IF(Teams[[#This Row],[LgWin]]="Y", 1,
IF(Teams[[#This Row],[LgWin]] = "N", 0, " "))</f>
        <v>0</v>
      </c>
      <c r="R1354" t="s">
        <v>51</v>
      </c>
      <c r="S1354" s="5">
        <f>IF(Teams[[#This Row],[WSWin]]="Y", 1,
IF(Teams[[#This Row],[WSWin]] = "N", 0, " "))</f>
        <v>0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3">
      <c r="A1355">
        <v>1960</v>
      </c>
      <c r="B1355" s="5" t="b">
        <f>Teams[[#This Row],[yearID]]&gt;=1973</f>
        <v>0</v>
      </c>
      <c r="C1355" s="5" t="b">
        <f>Teams[[#This Row],[yearID]]&gt;=1903</f>
        <v>1</v>
      </c>
      <c r="D1355" t="s">
        <v>410</v>
      </c>
      <c r="E1355" t="s">
        <v>436</v>
      </c>
      <c r="F1355" t="s">
        <v>412</v>
      </c>
      <c r="G1355" s="5" t="str">
        <f>VLOOKUP(Teams[[#This Row],[franchID]],TeamsFranchises!$A$2:$D$121,2,FALSE)</f>
        <v>New York Yankees</v>
      </c>
      <c r="I1355">
        <v>1</v>
      </c>
      <c r="J1355">
        <v>155</v>
      </c>
      <c r="K1355">
        <v>77</v>
      </c>
      <c r="L1355">
        <v>97</v>
      </c>
      <c r="M1355">
        <v>57</v>
      </c>
      <c r="P1355" t="s">
        <v>76</v>
      </c>
      <c r="Q1355" s="5">
        <f>IF(Teams[[#This Row],[LgWin]]="Y", 1,
IF(Teams[[#This Row],[LgWin]] = "N", 0, " "))</f>
        <v>1</v>
      </c>
      <c r="R1355" t="s">
        <v>51</v>
      </c>
      <c r="S1355" s="5">
        <f>IF(Teams[[#This Row],[WSWin]]="Y", 1,
IF(Teams[[#This Row],[WSWin]] = "N", 0, " "))</f>
        <v>0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3">
      <c r="A1356">
        <v>1960</v>
      </c>
      <c r="B1356" s="5" t="b">
        <f>Teams[[#This Row],[yearID]]&gt;=1973</f>
        <v>0</v>
      </c>
      <c r="C1356" s="5" t="b">
        <f>Teams[[#This Row],[yearID]]&gt;=1903</f>
        <v>1</v>
      </c>
      <c r="D1356" t="s">
        <v>157</v>
      </c>
      <c r="E1356" t="s">
        <v>122</v>
      </c>
      <c r="F1356" t="s">
        <v>122</v>
      </c>
      <c r="G1356" s="5" t="str">
        <f>VLOOKUP(Teams[[#This Row],[franchID]],TeamsFranchises!$A$2:$D$121,2,FALSE)</f>
        <v>Philadelphia Phillies</v>
      </c>
      <c r="I1356">
        <v>8</v>
      </c>
      <c r="J1356">
        <v>154</v>
      </c>
      <c r="K1356">
        <v>77</v>
      </c>
      <c r="L1356">
        <v>59</v>
      </c>
      <c r="M1356">
        <v>95</v>
      </c>
      <c r="P1356" t="s">
        <v>51</v>
      </c>
      <c r="Q1356" s="5">
        <f>IF(Teams[[#This Row],[LgWin]]="Y", 1,
IF(Teams[[#This Row],[LgWin]] = "N", 0, " "))</f>
        <v>0</v>
      </c>
      <c r="R1356" t="s">
        <v>51</v>
      </c>
      <c r="S1356" s="5">
        <f>IF(Teams[[#This Row],[WSWin]]="Y", 1,
IF(Teams[[#This Row],[WSWin]] = "N", 0, " "))</f>
        <v>0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3">
      <c r="A1357">
        <v>1960</v>
      </c>
      <c r="B1357" s="5" t="b">
        <f>Teams[[#This Row],[yearID]]&gt;=1973</f>
        <v>0</v>
      </c>
      <c r="C1357" s="5" t="b">
        <f>Teams[[#This Row],[yearID]]&gt;=1903</f>
        <v>1</v>
      </c>
      <c r="D1357" t="s">
        <v>157</v>
      </c>
      <c r="E1357" t="s">
        <v>229</v>
      </c>
      <c r="F1357" t="s">
        <v>229</v>
      </c>
      <c r="G1357" s="5" t="str">
        <f>VLOOKUP(Teams[[#This Row],[franchID]],TeamsFranchises!$A$2:$D$121,2,FALSE)</f>
        <v>Pittsburgh Pirates</v>
      </c>
      <c r="I1357">
        <v>1</v>
      </c>
      <c r="J1357">
        <v>155</v>
      </c>
      <c r="K1357">
        <v>78</v>
      </c>
      <c r="L1357">
        <v>95</v>
      </c>
      <c r="M1357">
        <v>59</v>
      </c>
      <c r="P1357" t="s">
        <v>76</v>
      </c>
      <c r="Q1357" s="5">
        <f>IF(Teams[[#This Row],[LgWin]]="Y", 1,
IF(Teams[[#This Row],[LgWin]] = "N", 0, " "))</f>
        <v>1</v>
      </c>
      <c r="R1357" t="s">
        <v>76</v>
      </c>
      <c r="S1357" s="5">
        <f>IF(Teams[[#This Row],[WSWin]]="Y", 1,
IF(Teams[[#This Row],[WSWin]] = "N", 0, " "))</f>
        <v>1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3">
      <c r="A1358">
        <v>1960</v>
      </c>
      <c r="B1358" s="5" t="b">
        <f>Teams[[#This Row],[yearID]]&gt;=1973</f>
        <v>0</v>
      </c>
      <c r="C1358" s="5" t="b">
        <f>Teams[[#This Row],[yearID]]&gt;=1903</f>
        <v>1</v>
      </c>
      <c r="D1358" t="s">
        <v>157</v>
      </c>
      <c r="E1358" t="s">
        <v>514</v>
      </c>
      <c r="F1358" t="s">
        <v>243</v>
      </c>
      <c r="G1358" s="5" t="str">
        <f>VLOOKUP(Teams[[#This Row],[franchID]],TeamsFranchises!$A$2:$D$121,2,FALSE)</f>
        <v>San Francisco Giants</v>
      </c>
      <c r="I1358">
        <v>5</v>
      </c>
      <c r="J1358">
        <v>156</v>
      </c>
      <c r="K1358">
        <v>77</v>
      </c>
      <c r="L1358">
        <v>79</v>
      </c>
      <c r="M1358">
        <v>75</v>
      </c>
      <c r="P1358" t="s">
        <v>51</v>
      </c>
      <c r="Q1358" s="5">
        <f>IF(Teams[[#This Row],[LgWin]]="Y", 1,
IF(Teams[[#This Row],[LgWin]] = "N", 0, " "))</f>
        <v>0</v>
      </c>
      <c r="R1358" t="s">
        <v>51</v>
      </c>
      <c r="S1358" s="5">
        <f>IF(Teams[[#This Row],[WSWin]]="Y", 1,
IF(Teams[[#This Row],[WSWin]] = "N", 0, " "))</f>
        <v>0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3">
      <c r="A1359">
        <v>1960</v>
      </c>
      <c r="B1359" s="5" t="b">
        <f>Teams[[#This Row],[yearID]]&gt;=1973</f>
        <v>0</v>
      </c>
      <c r="C1359" s="5" t="b">
        <f>Teams[[#This Row],[yearID]]&gt;=1903</f>
        <v>1</v>
      </c>
      <c r="D1359" t="s">
        <v>157</v>
      </c>
      <c r="E1359" t="s">
        <v>396</v>
      </c>
      <c r="F1359" t="s">
        <v>154</v>
      </c>
      <c r="G1359" s="5" t="str">
        <f>VLOOKUP(Teams[[#This Row],[franchID]],TeamsFranchises!$A$2:$D$121,2,FALSE)</f>
        <v>St. Louis Cardinals</v>
      </c>
      <c r="I1359">
        <v>3</v>
      </c>
      <c r="J1359">
        <v>155</v>
      </c>
      <c r="K1359">
        <v>77</v>
      </c>
      <c r="L1359">
        <v>86</v>
      </c>
      <c r="M1359">
        <v>68</v>
      </c>
      <c r="P1359" t="s">
        <v>51</v>
      </c>
      <c r="Q1359" s="5">
        <f>IF(Teams[[#This Row],[LgWin]]="Y", 1,
IF(Teams[[#This Row],[LgWin]] = "N", 0, " "))</f>
        <v>0</v>
      </c>
      <c r="R1359" t="s">
        <v>51</v>
      </c>
      <c r="S1359" s="5">
        <f>IF(Teams[[#This Row],[WSWin]]="Y", 1,
IF(Teams[[#This Row],[WSWin]] = "N", 0, " "))</f>
        <v>0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3">
      <c r="A1360">
        <v>1960</v>
      </c>
      <c r="B1360" s="5" t="b">
        <f>Teams[[#This Row],[yearID]]&gt;=1973</f>
        <v>0</v>
      </c>
      <c r="C1360" s="5" t="b">
        <f>Teams[[#This Row],[yearID]]&gt;=1903</f>
        <v>1</v>
      </c>
      <c r="D1360" t="s">
        <v>410</v>
      </c>
      <c r="E1360" t="s">
        <v>425</v>
      </c>
      <c r="F1360" t="s">
        <v>426</v>
      </c>
      <c r="G1360" s="5" t="str">
        <f>VLOOKUP(Teams[[#This Row],[franchID]],TeamsFranchises!$A$2:$D$121,2,FALSE)</f>
        <v>Minnesota Twins</v>
      </c>
      <c r="I1360">
        <v>5</v>
      </c>
      <c r="J1360">
        <v>154</v>
      </c>
      <c r="K1360">
        <v>77</v>
      </c>
      <c r="L1360">
        <v>73</v>
      </c>
      <c r="M1360">
        <v>81</v>
      </c>
      <c r="P1360" t="s">
        <v>51</v>
      </c>
      <c r="Q1360" s="5">
        <f>IF(Teams[[#This Row],[LgWin]]="Y", 1,
IF(Teams[[#This Row],[LgWin]] = "N", 0, " "))</f>
        <v>0</v>
      </c>
      <c r="R1360" t="s">
        <v>51</v>
      </c>
      <c r="S1360" s="5">
        <f>IF(Teams[[#This Row],[WSWin]]="Y", 1,
IF(Teams[[#This Row],[WSWin]] = "N", 0, " "))</f>
        <v>0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3">
      <c r="A1361">
        <v>1961</v>
      </c>
      <c r="B1361" s="5" t="b">
        <f>Teams[[#This Row],[yearID]]&gt;=1973</f>
        <v>0</v>
      </c>
      <c r="C1361" s="5" t="b">
        <f>Teams[[#This Row],[yearID]]&gt;=1903</f>
        <v>1</v>
      </c>
      <c r="D1361" t="s">
        <v>410</v>
      </c>
      <c r="E1361" t="s">
        <v>95</v>
      </c>
      <c r="F1361" t="s">
        <v>95</v>
      </c>
      <c r="G1361" s="5" t="str">
        <f>VLOOKUP(Teams[[#This Row],[franchID]],TeamsFranchises!$A$2:$D$121,2,FALSE)</f>
        <v>Baltimore Orioles</v>
      </c>
      <c r="I1361">
        <v>3</v>
      </c>
      <c r="J1361">
        <v>163</v>
      </c>
      <c r="K1361">
        <v>82</v>
      </c>
      <c r="L1361">
        <v>95</v>
      </c>
      <c r="M1361">
        <v>67</v>
      </c>
      <c r="P1361" t="s">
        <v>51</v>
      </c>
      <c r="Q1361" s="5">
        <f>IF(Teams[[#This Row],[LgWin]]="Y", 1,
IF(Teams[[#This Row],[LgWin]] = "N", 0, " "))</f>
        <v>0</v>
      </c>
      <c r="R1361" t="s">
        <v>51</v>
      </c>
      <c r="S1361" s="5">
        <f>IF(Teams[[#This Row],[WSWin]]="Y", 1,
IF(Teams[[#This Row],[WSWin]] = "N", 0, " "))</f>
        <v>0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3">
      <c r="A1362">
        <v>1961</v>
      </c>
      <c r="B1362" s="5" t="b">
        <f>Teams[[#This Row],[yearID]]&gt;=1973</f>
        <v>0</v>
      </c>
      <c r="C1362" s="5" t="b">
        <f>Teams[[#This Row],[yearID]]&gt;=1903</f>
        <v>1</v>
      </c>
      <c r="D1362" t="s">
        <v>410</v>
      </c>
      <c r="E1362" t="s">
        <v>54</v>
      </c>
      <c r="F1362" t="s">
        <v>54</v>
      </c>
      <c r="G1362" s="5" t="str">
        <f>VLOOKUP(Teams[[#This Row],[franchID]],TeamsFranchises!$A$2:$D$121,2,FALSE)</f>
        <v>Boston Red Sox</v>
      </c>
      <c r="I1362">
        <v>6</v>
      </c>
      <c r="J1362">
        <v>163</v>
      </c>
      <c r="K1362">
        <v>82</v>
      </c>
      <c r="L1362">
        <v>76</v>
      </c>
      <c r="M1362">
        <v>86</v>
      </c>
      <c r="P1362" t="s">
        <v>51</v>
      </c>
      <c r="Q1362" s="5">
        <f>IF(Teams[[#This Row],[LgWin]]="Y", 1,
IF(Teams[[#This Row],[LgWin]] = "N", 0, " "))</f>
        <v>0</v>
      </c>
      <c r="R1362" t="s">
        <v>51</v>
      </c>
      <c r="S1362" s="5">
        <f>IF(Teams[[#This Row],[WSWin]]="Y", 1,
IF(Teams[[#This Row],[WSWin]] = "N", 0, " "))</f>
        <v>0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3">
      <c r="A1363">
        <v>1961</v>
      </c>
      <c r="B1363" s="5" t="b">
        <f>Teams[[#This Row],[yearID]]&gt;=1973</f>
        <v>0</v>
      </c>
      <c r="C1363" s="5" t="b">
        <f>Teams[[#This Row],[yearID]]&gt;=1903</f>
        <v>1</v>
      </c>
      <c r="D1363" t="s">
        <v>410</v>
      </c>
      <c r="E1363" t="s">
        <v>415</v>
      </c>
      <c r="F1363" t="s">
        <v>416</v>
      </c>
      <c r="G1363" s="5" t="str">
        <f>VLOOKUP(Teams[[#This Row],[franchID]],TeamsFranchises!$A$2:$D$121,2,FALSE)</f>
        <v>Chicago White Sox</v>
      </c>
      <c r="I1363">
        <v>4</v>
      </c>
      <c r="J1363">
        <v>163</v>
      </c>
      <c r="K1363">
        <v>81</v>
      </c>
      <c r="L1363">
        <v>86</v>
      </c>
      <c r="M1363">
        <v>76</v>
      </c>
      <c r="P1363" t="s">
        <v>51</v>
      </c>
      <c r="Q1363" s="5">
        <f>IF(Teams[[#This Row],[LgWin]]="Y", 1,
IF(Teams[[#This Row],[LgWin]] = "N", 0, " "))</f>
        <v>0</v>
      </c>
      <c r="R1363" t="s">
        <v>51</v>
      </c>
      <c r="S1363" s="5">
        <f>IF(Teams[[#This Row],[WSWin]]="Y", 1,
IF(Teams[[#This Row],[WSWin]] = "N", 0, " "))</f>
        <v>0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3">
      <c r="A1364">
        <v>1961</v>
      </c>
      <c r="B1364" s="5" t="b">
        <f>Teams[[#This Row],[yearID]]&gt;=1973</f>
        <v>0</v>
      </c>
      <c r="C1364" s="5" t="b">
        <f>Teams[[#This Row],[yearID]]&gt;=1903</f>
        <v>1</v>
      </c>
      <c r="D1364" t="s">
        <v>157</v>
      </c>
      <c r="E1364" t="s">
        <v>161</v>
      </c>
      <c r="F1364" t="s">
        <v>162</v>
      </c>
      <c r="G1364" s="5" t="str">
        <f>VLOOKUP(Teams[[#This Row],[franchID]],TeamsFranchises!$A$2:$D$121,2,FALSE)</f>
        <v>Chicago Cubs</v>
      </c>
      <c r="I1364">
        <v>7</v>
      </c>
      <c r="J1364">
        <v>156</v>
      </c>
      <c r="K1364">
        <v>78</v>
      </c>
      <c r="L1364">
        <v>64</v>
      </c>
      <c r="M1364">
        <v>90</v>
      </c>
      <c r="P1364" t="s">
        <v>51</v>
      </c>
      <c r="Q1364" s="5">
        <f>IF(Teams[[#This Row],[LgWin]]="Y", 1,
IF(Teams[[#This Row],[LgWin]] = "N", 0, " "))</f>
        <v>0</v>
      </c>
      <c r="R1364" t="s">
        <v>51</v>
      </c>
      <c r="S1364" s="5">
        <f>IF(Teams[[#This Row],[WSWin]]="Y", 1,
IF(Teams[[#This Row],[WSWin]] = "N", 0, " "))</f>
        <v>0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3">
      <c r="A1365">
        <v>1961</v>
      </c>
      <c r="B1365" s="5" t="b">
        <f>Teams[[#This Row],[yearID]]&gt;=1973</f>
        <v>0</v>
      </c>
      <c r="C1365" s="5" t="b">
        <f>Teams[[#This Row],[yearID]]&gt;=1903</f>
        <v>1</v>
      </c>
      <c r="D1365" t="s">
        <v>157</v>
      </c>
      <c r="E1365" t="s">
        <v>167</v>
      </c>
      <c r="F1365" t="s">
        <v>167</v>
      </c>
      <c r="G1365" s="5" t="str">
        <f>VLOOKUP(Teams[[#This Row],[franchID]],TeamsFranchises!$A$2:$D$121,2,FALSE)</f>
        <v>Cincinnati Reds</v>
      </c>
      <c r="I1365">
        <v>1</v>
      </c>
      <c r="J1365">
        <v>154</v>
      </c>
      <c r="K1365">
        <v>77</v>
      </c>
      <c r="L1365">
        <v>93</v>
      </c>
      <c r="M1365">
        <v>61</v>
      </c>
      <c r="P1365" t="s">
        <v>76</v>
      </c>
      <c r="Q1365" s="5">
        <f>IF(Teams[[#This Row],[LgWin]]="Y", 1,
IF(Teams[[#This Row],[LgWin]] = "N", 0, " "))</f>
        <v>1</v>
      </c>
      <c r="R1365" t="s">
        <v>51</v>
      </c>
      <c r="S1365" s="5">
        <f>IF(Teams[[#This Row],[WSWin]]="Y", 1,
IF(Teams[[#This Row],[WSWin]] = "N", 0, " "))</f>
        <v>0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3">
      <c r="A1366">
        <v>1961</v>
      </c>
      <c r="B1366" s="5" t="b">
        <f>Teams[[#This Row],[yearID]]&gt;=1973</f>
        <v>0</v>
      </c>
      <c r="C1366" s="5" t="b">
        <f>Teams[[#This Row],[yearID]]&gt;=1903</f>
        <v>1</v>
      </c>
      <c r="D1366" t="s">
        <v>410</v>
      </c>
      <c r="E1366" t="s">
        <v>64</v>
      </c>
      <c r="F1366" t="s">
        <v>64</v>
      </c>
      <c r="G1366" s="5" t="str">
        <f>VLOOKUP(Teams[[#This Row],[franchID]],TeamsFranchises!$A$2:$D$121,2,FALSE)</f>
        <v>Cleveland Indians</v>
      </c>
      <c r="I1366">
        <v>5</v>
      </c>
      <c r="J1366">
        <v>161</v>
      </c>
      <c r="K1366">
        <v>81</v>
      </c>
      <c r="L1366">
        <v>78</v>
      </c>
      <c r="M1366">
        <v>83</v>
      </c>
      <c r="P1366" t="s">
        <v>51</v>
      </c>
      <c r="Q1366" s="5">
        <f>IF(Teams[[#This Row],[LgWin]]="Y", 1,
IF(Teams[[#This Row],[LgWin]] = "N", 0, " "))</f>
        <v>0</v>
      </c>
      <c r="R1366" t="s">
        <v>51</v>
      </c>
      <c r="S1366" s="5">
        <f>IF(Teams[[#This Row],[WSWin]]="Y", 1,
IF(Teams[[#This Row],[WSWin]] = "N", 0, " "))</f>
        <v>0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3">
      <c r="A1367">
        <v>1961</v>
      </c>
      <c r="B1367" s="5" t="b">
        <f>Teams[[#This Row],[yearID]]&gt;=1973</f>
        <v>0</v>
      </c>
      <c r="C1367" s="5" t="b">
        <f>Teams[[#This Row],[yearID]]&gt;=1903</f>
        <v>1</v>
      </c>
      <c r="D1367" t="s">
        <v>410</v>
      </c>
      <c r="E1367" t="s">
        <v>419</v>
      </c>
      <c r="F1367" t="s">
        <v>419</v>
      </c>
      <c r="G1367" s="5" t="str">
        <f>VLOOKUP(Teams[[#This Row],[franchID]],TeamsFranchises!$A$2:$D$121,2,FALSE)</f>
        <v>Detroit Tigers</v>
      </c>
      <c r="I1367">
        <v>2</v>
      </c>
      <c r="J1367">
        <v>163</v>
      </c>
      <c r="K1367">
        <v>82</v>
      </c>
      <c r="L1367">
        <v>101</v>
      </c>
      <c r="M1367">
        <v>61</v>
      </c>
      <c r="P1367" t="s">
        <v>51</v>
      </c>
      <c r="Q1367" s="5">
        <f>IF(Teams[[#This Row],[LgWin]]="Y", 1,
IF(Teams[[#This Row],[LgWin]] = "N", 0, " "))</f>
        <v>0</v>
      </c>
      <c r="R1367" t="s">
        <v>51</v>
      </c>
      <c r="S1367" s="5">
        <f>IF(Teams[[#This Row],[WSWin]]="Y", 1,
IF(Teams[[#This Row],[WSWin]] = "N", 0, " "))</f>
        <v>0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3">
      <c r="A1368">
        <v>1961</v>
      </c>
      <c r="B1368" s="5" t="b">
        <f>Teams[[#This Row],[yearID]]&gt;=1973</f>
        <v>0</v>
      </c>
      <c r="C1368" s="5" t="b">
        <f>Teams[[#This Row],[yearID]]&gt;=1903</f>
        <v>1</v>
      </c>
      <c r="D1368" t="s">
        <v>410</v>
      </c>
      <c r="E1368" t="s">
        <v>506</v>
      </c>
      <c r="F1368" t="s">
        <v>423</v>
      </c>
      <c r="G1368" s="5" t="str">
        <f>VLOOKUP(Teams[[#This Row],[franchID]],TeamsFranchises!$A$2:$D$121,2,FALSE)</f>
        <v>Oakland Athletics</v>
      </c>
      <c r="I1368">
        <v>9</v>
      </c>
      <c r="J1368">
        <v>162</v>
      </c>
      <c r="K1368">
        <v>80</v>
      </c>
      <c r="L1368">
        <v>61</v>
      </c>
      <c r="M1368">
        <v>100</v>
      </c>
      <c r="P1368" t="s">
        <v>51</v>
      </c>
      <c r="Q1368" s="5">
        <f>IF(Teams[[#This Row],[LgWin]]="Y", 1,
IF(Teams[[#This Row],[LgWin]] = "N", 0, " "))</f>
        <v>0</v>
      </c>
      <c r="R1368" t="s">
        <v>51</v>
      </c>
      <c r="S1368" s="5">
        <f>IF(Teams[[#This Row],[WSWin]]="Y", 1,
IF(Teams[[#This Row],[WSWin]] = "N", 0, " "))</f>
        <v>0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3">
      <c r="A1369">
        <v>1961</v>
      </c>
      <c r="B1369" s="5" t="b">
        <f>Teams[[#This Row],[yearID]]&gt;=1973</f>
        <v>0</v>
      </c>
      <c r="C1369" s="5" t="b">
        <f>Teams[[#This Row],[yearID]]&gt;=1903</f>
        <v>1</v>
      </c>
      <c r="D1369" t="s">
        <v>410</v>
      </c>
      <c r="E1369" t="s">
        <v>519</v>
      </c>
      <c r="F1369" t="s">
        <v>520</v>
      </c>
      <c r="G1369" s="5" t="str">
        <f>VLOOKUP(Teams[[#This Row],[franchID]],TeamsFranchises!$A$2:$D$121,2,FALSE)</f>
        <v>Los Angeles Angels of Anaheim</v>
      </c>
      <c r="I1369">
        <v>8</v>
      </c>
      <c r="J1369">
        <v>162</v>
      </c>
      <c r="K1369">
        <v>82</v>
      </c>
      <c r="L1369">
        <v>70</v>
      </c>
      <c r="M1369">
        <v>91</v>
      </c>
      <c r="P1369" t="s">
        <v>51</v>
      </c>
      <c r="Q1369" s="5">
        <f>IF(Teams[[#This Row],[LgWin]]="Y", 1,
IF(Teams[[#This Row],[LgWin]] = "N", 0, " "))</f>
        <v>0</v>
      </c>
      <c r="R1369" t="s">
        <v>51</v>
      </c>
      <c r="S1369" s="5">
        <f>IF(Teams[[#This Row],[WSWin]]="Y", 1,
IF(Teams[[#This Row],[WSWin]] = "N", 0, " "))</f>
        <v>0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3">
      <c r="A1370">
        <v>1961</v>
      </c>
      <c r="B1370" s="5" t="b">
        <f>Teams[[#This Row],[yearID]]&gt;=1973</f>
        <v>0</v>
      </c>
      <c r="C1370" s="5" t="b">
        <f>Teams[[#This Row],[yearID]]&gt;=1903</f>
        <v>1</v>
      </c>
      <c r="D1370" t="s">
        <v>157</v>
      </c>
      <c r="E1370" t="s">
        <v>511</v>
      </c>
      <c r="F1370" t="s">
        <v>260</v>
      </c>
      <c r="G1370" s="5" t="str">
        <f>VLOOKUP(Teams[[#This Row],[franchID]],TeamsFranchises!$A$2:$D$121,2,FALSE)</f>
        <v>Los Angeles Dodgers</v>
      </c>
      <c r="I1370">
        <v>2</v>
      </c>
      <c r="J1370">
        <v>154</v>
      </c>
      <c r="K1370">
        <v>77</v>
      </c>
      <c r="L1370">
        <v>89</v>
      </c>
      <c r="M1370">
        <v>65</v>
      </c>
      <c r="P1370" t="s">
        <v>51</v>
      </c>
      <c r="Q1370" s="5">
        <f>IF(Teams[[#This Row],[LgWin]]="Y", 1,
IF(Teams[[#This Row],[LgWin]] = "N", 0, " "))</f>
        <v>0</v>
      </c>
      <c r="R1370" t="s">
        <v>51</v>
      </c>
      <c r="S1370" s="5">
        <f>IF(Teams[[#This Row],[WSWin]]="Y", 1,
IF(Teams[[#This Row],[WSWin]] = "N", 0, " "))</f>
        <v>0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3">
      <c r="A1371">
        <v>1961</v>
      </c>
      <c r="B1371" s="5" t="b">
        <f>Teams[[#This Row],[yearID]]&gt;=1973</f>
        <v>0</v>
      </c>
      <c r="C1371" s="5" t="b">
        <f>Teams[[#This Row],[yearID]]&gt;=1903</f>
        <v>1</v>
      </c>
      <c r="D1371" t="s">
        <v>410</v>
      </c>
      <c r="E1371" t="s">
        <v>426</v>
      </c>
      <c r="F1371" t="s">
        <v>426</v>
      </c>
      <c r="G1371" s="5" t="str">
        <f>VLOOKUP(Teams[[#This Row],[franchID]],TeamsFranchises!$A$2:$D$121,2,FALSE)</f>
        <v>Minnesota Twins</v>
      </c>
      <c r="I1371">
        <v>7</v>
      </c>
      <c r="J1371">
        <v>161</v>
      </c>
      <c r="K1371">
        <v>81</v>
      </c>
      <c r="L1371">
        <v>70</v>
      </c>
      <c r="M1371">
        <v>90</v>
      </c>
      <c r="P1371" t="s">
        <v>51</v>
      </c>
      <c r="Q1371" s="5">
        <f>IF(Teams[[#This Row],[LgWin]]="Y", 1,
IF(Teams[[#This Row],[LgWin]] = "N", 0, " "))</f>
        <v>0</v>
      </c>
      <c r="R1371" t="s">
        <v>51</v>
      </c>
      <c r="S1371" s="5">
        <f>IF(Teams[[#This Row],[WSWin]]="Y", 1,
IF(Teams[[#This Row],[WSWin]] = "N", 0, " "))</f>
        <v>0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3">
      <c r="A1372">
        <v>1961</v>
      </c>
      <c r="B1372" s="5" t="b">
        <f>Teams[[#This Row],[yearID]]&gt;=1973</f>
        <v>0</v>
      </c>
      <c r="C1372" s="5" t="b">
        <f>Teams[[#This Row],[yearID]]&gt;=1903</f>
        <v>1</v>
      </c>
      <c r="D1372" t="s">
        <v>157</v>
      </c>
      <c r="E1372" t="s">
        <v>499</v>
      </c>
      <c r="F1372" t="s">
        <v>159</v>
      </c>
      <c r="G1372" s="5" t="str">
        <f>VLOOKUP(Teams[[#This Row],[franchID]],TeamsFranchises!$A$2:$D$121,2,FALSE)</f>
        <v>Atlanta Braves</v>
      </c>
      <c r="I1372">
        <v>4</v>
      </c>
      <c r="J1372">
        <v>155</v>
      </c>
      <c r="K1372">
        <v>77</v>
      </c>
      <c r="L1372">
        <v>83</v>
      </c>
      <c r="M1372">
        <v>71</v>
      </c>
      <c r="P1372" t="s">
        <v>51</v>
      </c>
      <c r="Q1372" s="5">
        <f>IF(Teams[[#This Row],[LgWin]]="Y", 1,
IF(Teams[[#This Row],[LgWin]] = "N", 0, " "))</f>
        <v>0</v>
      </c>
      <c r="R1372" t="s">
        <v>51</v>
      </c>
      <c r="S1372" s="5">
        <f>IF(Teams[[#This Row],[WSWin]]="Y", 1,
IF(Teams[[#This Row],[WSWin]] = "N", 0, " "))</f>
        <v>0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3">
      <c r="A1373">
        <v>1961</v>
      </c>
      <c r="B1373" s="5" t="b">
        <f>Teams[[#This Row],[yearID]]&gt;=1973</f>
        <v>0</v>
      </c>
      <c r="C1373" s="5" t="b">
        <f>Teams[[#This Row],[yearID]]&gt;=1903</f>
        <v>1</v>
      </c>
      <c r="D1373" t="s">
        <v>410</v>
      </c>
      <c r="E1373" t="s">
        <v>436</v>
      </c>
      <c r="F1373" t="s">
        <v>412</v>
      </c>
      <c r="G1373" s="5" t="str">
        <f>VLOOKUP(Teams[[#This Row],[franchID]],TeamsFranchises!$A$2:$D$121,2,FALSE)</f>
        <v>New York Yankees</v>
      </c>
      <c r="I1373">
        <v>1</v>
      </c>
      <c r="J1373">
        <v>163</v>
      </c>
      <c r="K1373">
        <v>81</v>
      </c>
      <c r="L1373">
        <v>109</v>
      </c>
      <c r="M1373">
        <v>53</v>
      </c>
      <c r="P1373" t="s">
        <v>76</v>
      </c>
      <c r="Q1373" s="5">
        <f>IF(Teams[[#This Row],[LgWin]]="Y", 1,
IF(Teams[[#This Row],[LgWin]] = "N", 0, " "))</f>
        <v>1</v>
      </c>
      <c r="R1373" t="s">
        <v>76</v>
      </c>
      <c r="S1373" s="5">
        <f>IF(Teams[[#This Row],[WSWin]]="Y", 1,
IF(Teams[[#This Row],[WSWin]] = "N", 0, " "))</f>
        <v>1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3">
      <c r="A1374">
        <v>1961</v>
      </c>
      <c r="B1374" s="5" t="b">
        <f>Teams[[#This Row],[yearID]]&gt;=1973</f>
        <v>0</v>
      </c>
      <c r="C1374" s="5" t="b">
        <f>Teams[[#This Row],[yearID]]&gt;=1903</f>
        <v>1</v>
      </c>
      <c r="D1374" t="s">
        <v>157</v>
      </c>
      <c r="E1374" t="s">
        <v>122</v>
      </c>
      <c r="F1374" t="s">
        <v>122</v>
      </c>
      <c r="G1374" s="5" t="str">
        <f>VLOOKUP(Teams[[#This Row],[franchID]],TeamsFranchises!$A$2:$D$121,2,FALSE)</f>
        <v>Philadelphia Phillies</v>
      </c>
      <c r="I1374">
        <v>8</v>
      </c>
      <c r="J1374">
        <v>155</v>
      </c>
      <c r="K1374">
        <v>78</v>
      </c>
      <c r="L1374">
        <v>47</v>
      </c>
      <c r="M1374">
        <v>107</v>
      </c>
      <c r="P1374" t="s">
        <v>51</v>
      </c>
      <c r="Q1374" s="5">
        <f>IF(Teams[[#This Row],[LgWin]]="Y", 1,
IF(Teams[[#This Row],[LgWin]] = "N", 0, " "))</f>
        <v>0</v>
      </c>
      <c r="R1374" t="s">
        <v>51</v>
      </c>
      <c r="S1374" s="5">
        <f>IF(Teams[[#This Row],[WSWin]]="Y", 1,
IF(Teams[[#This Row],[WSWin]] = "N", 0, " "))</f>
        <v>0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3">
      <c r="A1375">
        <v>1961</v>
      </c>
      <c r="B1375" s="5" t="b">
        <f>Teams[[#This Row],[yearID]]&gt;=1973</f>
        <v>0</v>
      </c>
      <c r="C1375" s="5" t="b">
        <f>Teams[[#This Row],[yearID]]&gt;=1903</f>
        <v>1</v>
      </c>
      <c r="D1375" t="s">
        <v>157</v>
      </c>
      <c r="E1375" t="s">
        <v>229</v>
      </c>
      <c r="F1375" t="s">
        <v>229</v>
      </c>
      <c r="G1375" s="5" t="str">
        <f>VLOOKUP(Teams[[#This Row],[franchID]],TeamsFranchises!$A$2:$D$121,2,FALSE)</f>
        <v>Pittsburgh Pirates</v>
      </c>
      <c r="I1375">
        <v>6</v>
      </c>
      <c r="J1375">
        <v>154</v>
      </c>
      <c r="K1375">
        <v>77</v>
      </c>
      <c r="L1375">
        <v>75</v>
      </c>
      <c r="M1375">
        <v>79</v>
      </c>
      <c r="P1375" t="s">
        <v>51</v>
      </c>
      <c r="Q1375" s="5">
        <f>IF(Teams[[#This Row],[LgWin]]="Y", 1,
IF(Teams[[#This Row],[LgWin]] = "N", 0, " "))</f>
        <v>0</v>
      </c>
      <c r="R1375" t="s">
        <v>51</v>
      </c>
      <c r="S1375" s="5">
        <f>IF(Teams[[#This Row],[WSWin]]="Y", 1,
IF(Teams[[#This Row],[WSWin]] = "N", 0, " "))</f>
        <v>0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3">
      <c r="A1376">
        <v>1961</v>
      </c>
      <c r="B1376" s="5" t="b">
        <f>Teams[[#This Row],[yearID]]&gt;=1973</f>
        <v>0</v>
      </c>
      <c r="C1376" s="5" t="b">
        <f>Teams[[#This Row],[yearID]]&gt;=1903</f>
        <v>1</v>
      </c>
      <c r="D1376" t="s">
        <v>157</v>
      </c>
      <c r="E1376" t="s">
        <v>514</v>
      </c>
      <c r="F1376" t="s">
        <v>243</v>
      </c>
      <c r="G1376" s="5" t="str">
        <f>VLOOKUP(Teams[[#This Row],[franchID]],TeamsFranchises!$A$2:$D$121,2,FALSE)</f>
        <v>San Francisco Giants</v>
      </c>
      <c r="I1376">
        <v>3</v>
      </c>
      <c r="J1376">
        <v>155</v>
      </c>
      <c r="K1376">
        <v>77</v>
      </c>
      <c r="L1376">
        <v>85</v>
      </c>
      <c r="M1376">
        <v>69</v>
      </c>
      <c r="P1376" t="s">
        <v>51</v>
      </c>
      <c r="Q1376" s="5">
        <f>IF(Teams[[#This Row],[LgWin]]="Y", 1,
IF(Teams[[#This Row],[LgWin]] = "N", 0, " "))</f>
        <v>0</v>
      </c>
      <c r="R1376" t="s">
        <v>51</v>
      </c>
      <c r="S1376" s="5">
        <f>IF(Teams[[#This Row],[WSWin]]="Y", 1,
IF(Teams[[#This Row],[WSWin]] = "N", 0, " "))</f>
        <v>0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3">
      <c r="A1377">
        <v>1961</v>
      </c>
      <c r="B1377" s="5" t="b">
        <f>Teams[[#This Row],[yearID]]&gt;=1973</f>
        <v>0</v>
      </c>
      <c r="C1377" s="5" t="b">
        <f>Teams[[#This Row],[yearID]]&gt;=1903</f>
        <v>1</v>
      </c>
      <c r="D1377" t="s">
        <v>157</v>
      </c>
      <c r="E1377" t="s">
        <v>396</v>
      </c>
      <c r="F1377" t="s">
        <v>154</v>
      </c>
      <c r="G1377" s="5" t="str">
        <f>VLOOKUP(Teams[[#This Row],[franchID]],TeamsFranchises!$A$2:$D$121,2,FALSE)</f>
        <v>St. Louis Cardinals</v>
      </c>
      <c r="I1377">
        <v>5</v>
      </c>
      <c r="J1377">
        <v>155</v>
      </c>
      <c r="K1377">
        <v>78</v>
      </c>
      <c r="L1377">
        <v>80</v>
      </c>
      <c r="M1377">
        <v>74</v>
      </c>
      <c r="P1377" t="s">
        <v>51</v>
      </c>
      <c r="Q1377" s="5">
        <f>IF(Teams[[#This Row],[LgWin]]="Y", 1,
IF(Teams[[#This Row],[LgWin]] = "N", 0, " "))</f>
        <v>0</v>
      </c>
      <c r="R1377" t="s">
        <v>51</v>
      </c>
      <c r="S1377" s="5">
        <f>IF(Teams[[#This Row],[WSWin]]="Y", 1,
IF(Teams[[#This Row],[WSWin]] = "N", 0, " "))</f>
        <v>0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3">
      <c r="A1378">
        <v>1961</v>
      </c>
      <c r="B1378" s="5" t="b">
        <f>Teams[[#This Row],[yearID]]&gt;=1973</f>
        <v>0</v>
      </c>
      <c r="C1378" s="5" t="b">
        <f>Teams[[#This Row],[yearID]]&gt;=1903</f>
        <v>1</v>
      </c>
      <c r="D1378" t="s">
        <v>410</v>
      </c>
      <c r="E1378" t="s">
        <v>525</v>
      </c>
      <c r="F1378" t="s">
        <v>526</v>
      </c>
      <c r="G1378" s="5" t="str">
        <f>VLOOKUP(Teams[[#This Row],[franchID]],TeamsFranchises!$A$2:$D$121,2,FALSE)</f>
        <v>Texas Rangers</v>
      </c>
      <c r="I1378">
        <v>9</v>
      </c>
      <c r="J1378">
        <v>161</v>
      </c>
      <c r="K1378">
        <v>79</v>
      </c>
      <c r="L1378">
        <v>61</v>
      </c>
      <c r="M1378">
        <v>100</v>
      </c>
      <c r="P1378" t="s">
        <v>51</v>
      </c>
      <c r="Q1378" s="5">
        <f>IF(Teams[[#This Row],[LgWin]]="Y", 1,
IF(Teams[[#This Row],[LgWin]] = "N", 0, " "))</f>
        <v>0</v>
      </c>
      <c r="R1378" t="s">
        <v>51</v>
      </c>
      <c r="S1378" s="5">
        <f>IF(Teams[[#This Row],[WSWin]]="Y", 1,
IF(Teams[[#This Row],[WSWin]] = "N", 0, " "))</f>
        <v>0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3">
      <c r="A1379">
        <v>1962</v>
      </c>
      <c r="B1379" s="5" t="b">
        <f>Teams[[#This Row],[yearID]]&gt;=1973</f>
        <v>0</v>
      </c>
      <c r="C1379" s="5" t="b">
        <f>Teams[[#This Row],[yearID]]&gt;=1903</f>
        <v>1</v>
      </c>
      <c r="D1379" t="s">
        <v>410</v>
      </c>
      <c r="E1379" t="s">
        <v>95</v>
      </c>
      <c r="F1379" t="s">
        <v>95</v>
      </c>
      <c r="G1379" s="5" t="str">
        <f>VLOOKUP(Teams[[#This Row],[franchID]],TeamsFranchises!$A$2:$D$121,2,FALSE)</f>
        <v>Baltimore Orioles</v>
      </c>
      <c r="I1379">
        <v>7</v>
      </c>
      <c r="J1379">
        <v>162</v>
      </c>
      <c r="K1379">
        <v>82</v>
      </c>
      <c r="L1379">
        <v>77</v>
      </c>
      <c r="M1379">
        <v>85</v>
      </c>
      <c r="P1379" t="s">
        <v>51</v>
      </c>
      <c r="Q1379" s="5">
        <f>IF(Teams[[#This Row],[LgWin]]="Y", 1,
IF(Teams[[#This Row],[LgWin]] = "N", 0, " "))</f>
        <v>0</v>
      </c>
      <c r="R1379" t="s">
        <v>51</v>
      </c>
      <c r="S1379" s="5">
        <f>IF(Teams[[#This Row],[WSWin]]="Y", 1,
IF(Teams[[#This Row],[WSWin]] = "N", 0, " "))</f>
        <v>0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3">
      <c r="A1380">
        <v>1962</v>
      </c>
      <c r="B1380" s="5" t="b">
        <f>Teams[[#This Row],[yearID]]&gt;=1973</f>
        <v>0</v>
      </c>
      <c r="C1380" s="5" t="b">
        <f>Teams[[#This Row],[yearID]]&gt;=1903</f>
        <v>1</v>
      </c>
      <c r="D1380" t="s">
        <v>410</v>
      </c>
      <c r="E1380" t="s">
        <v>54</v>
      </c>
      <c r="F1380" t="s">
        <v>54</v>
      </c>
      <c r="G1380" s="5" t="str">
        <f>VLOOKUP(Teams[[#This Row],[franchID]],TeamsFranchises!$A$2:$D$121,2,FALSE)</f>
        <v>Boston Red Sox</v>
      </c>
      <c r="I1380">
        <v>8</v>
      </c>
      <c r="J1380">
        <v>160</v>
      </c>
      <c r="K1380">
        <v>79</v>
      </c>
      <c r="L1380">
        <v>76</v>
      </c>
      <c r="M1380">
        <v>84</v>
      </c>
      <c r="P1380" t="s">
        <v>51</v>
      </c>
      <c r="Q1380" s="5">
        <f>IF(Teams[[#This Row],[LgWin]]="Y", 1,
IF(Teams[[#This Row],[LgWin]] = "N", 0, " "))</f>
        <v>0</v>
      </c>
      <c r="R1380" t="s">
        <v>51</v>
      </c>
      <c r="S1380" s="5">
        <f>IF(Teams[[#This Row],[WSWin]]="Y", 1,
IF(Teams[[#This Row],[WSWin]] = "N", 0, " "))</f>
        <v>0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3">
      <c r="A1381">
        <v>1962</v>
      </c>
      <c r="B1381" s="5" t="b">
        <f>Teams[[#This Row],[yearID]]&gt;=1973</f>
        <v>0</v>
      </c>
      <c r="C1381" s="5" t="b">
        <f>Teams[[#This Row],[yearID]]&gt;=1903</f>
        <v>1</v>
      </c>
      <c r="D1381" t="s">
        <v>410</v>
      </c>
      <c r="E1381" t="s">
        <v>415</v>
      </c>
      <c r="F1381" t="s">
        <v>416</v>
      </c>
      <c r="G1381" s="5" t="str">
        <f>VLOOKUP(Teams[[#This Row],[franchID]],TeamsFranchises!$A$2:$D$121,2,FALSE)</f>
        <v>Chicago White Sox</v>
      </c>
      <c r="I1381">
        <v>5</v>
      </c>
      <c r="J1381">
        <v>162</v>
      </c>
      <c r="K1381">
        <v>81</v>
      </c>
      <c r="L1381">
        <v>85</v>
      </c>
      <c r="M1381">
        <v>77</v>
      </c>
      <c r="P1381" t="s">
        <v>51</v>
      </c>
      <c r="Q1381" s="5">
        <f>IF(Teams[[#This Row],[LgWin]]="Y", 1,
IF(Teams[[#This Row],[LgWin]] = "N", 0, " "))</f>
        <v>0</v>
      </c>
      <c r="R1381" t="s">
        <v>51</v>
      </c>
      <c r="S1381" s="5">
        <f>IF(Teams[[#This Row],[WSWin]]="Y", 1,
IF(Teams[[#This Row],[WSWin]] = "N", 0, " "))</f>
        <v>0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3">
      <c r="A1382">
        <v>1962</v>
      </c>
      <c r="B1382" s="5" t="b">
        <f>Teams[[#This Row],[yearID]]&gt;=1973</f>
        <v>0</v>
      </c>
      <c r="C1382" s="5" t="b">
        <f>Teams[[#This Row],[yearID]]&gt;=1903</f>
        <v>1</v>
      </c>
      <c r="D1382" t="s">
        <v>157</v>
      </c>
      <c r="E1382" t="s">
        <v>161</v>
      </c>
      <c r="F1382" t="s">
        <v>162</v>
      </c>
      <c r="G1382" s="5" t="str">
        <f>VLOOKUP(Teams[[#This Row],[franchID]],TeamsFranchises!$A$2:$D$121,2,FALSE)</f>
        <v>Chicago Cubs</v>
      </c>
      <c r="I1382">
        <v>9</v>
      </c>
      <c r="J1382">
        <v>162</v>
      </c>
      <c r="K1382">
        <v>81</v>
      </c>
      <c r="L1382">
        <v>59</v>
      </c>
      <c r="M1382">
        <v>103</v>
      </c>
      <c r="P1382" t="s">
        <v>51</v>
      </c>
      <c r="Q1382" s="5">
        <f>IF(Teams[[#This Row],[LgWin]]="Y", 1,
IF(Teams[[#This Row],[LgWin]] = "N", 0, " "))</f>
        <v>0</v>
      </c>
      <c r="R1382" t="s">
        <v>51</v>
      </c>
      <c r="S1382" s="5">
        <f>IF(Teams[[#This Row],[WSWin]]="Y", 1,
IF(Teams[[#This Row],[WSWin]] = "N", 0, " "))</f>
        <v>0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3">
      <c r="A1383">
        <v>1962</v>
      </c>
      <c r="B1383" s="5" t="b">
        <f>Teams[[#This Row],[yearID]]&gt;=1973</f>
        <v>0</v>
      </c>
      <c r="C1383" s="5" t="b">
        <f>Teams[[#This Row],[yearID]]&gt;=1903</f>
        <v>1</v>
      </c>
      <c r="D1383" t="s">
        <v>157</v>
      </c>
      <c r="E1383" t="s">
        <v>167</v>
      </c>
      <c r="F1383" t="s">
        <v>167</v>
      </c>
      <c r="G1383" s="5" t="str">
        <f>VLOOKUP(Teams[[#This Row],[franchID]],TeamsFranchises!$A$2:$D$121,2,FALSE)</f>
        <v>Cincinnati Reds</v>
      </c>
      <c r="I1383">
        <v>3</v>
      </c>
      <c r="J1383">
        <v>162</v>
      </c>
      <c r="K1383">
        <v>81</v>
      </c>
      <c r="L1383">
        <v>98</v>
      </c>
      <c r="M1383">
        <v>64</v>
      </c>
      <c r="P1383" t="s">
        <v>51</v>
      </c>
      <c r="Q1383" s="5">
        <f>IF(Teams[[#This Row],[LgWin]]="Y", 1,
IF(Teams[[#This Row],[LgWin]] = "N", 0, " "))</f>
        <v>0</v>
      </c>
      <c r="R1383" t="s">
        <v>51</v>
      </c>
      <c r="S1383" s="5">
        <f>IF(Teams[[#This Row],[WSWin]]="Y", 1,
IF(Teams[[#This Row],[WSWin]] = "N", 0, " "))</f>
        <v>0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3">
      <c r="A1384">
        <v>1962</v>
      </c>
      <c r="B1384" s="5" t="b">
        <f>Teams[[#This Row],[yearID]]&gt;=1973</f>
        <v>0</v>
      </c>
      <c r="C1384" s="5" t="b">
        <f>Teams[[#This Row],[yearID]]&gt;=1903</f>
        <v>1</v>
      </c>
      <c r="D1384" t="s">
        <v>410</v>
      </c>
      <c r="E1384" t="s">
        <v>64</v>
      </c>
      <c r="F1384" t="s">
        <v>64</v>
      </c>
      <c r="G1384" s="5" t="str">
        <f>VLOOKUP(Teams[[#This Row],[franchID]],TeamsFranchises!$A$2:$D$121,2,FALSE)</f>
        <v>Cleveland Indians</v>
      </c>
      <c r="I1384">
        <v>6</v>
      </c>
      <c r="J1384">
        <v>162</v>
      </c>
      <c r="K1384">
        <v>81</v>
      </c>
      <c r="L1384">
        <v>80</v>
      </c>
      <c r="M1384">
        <v>82</v>
      </c>
      <c r="P1384" t="s">
        <v>51</v>
      </c>
      <c r="Q1384" s="5">
        <f>IF(Teams[[#This Row],[LgWin]]="Y", 1,
IF(Teams[[#This Row],[LgWin]] = "N", 0, " "))</f>
        <v>0</v>
      </c>
      <c r="R1384" t="s">
        <v>51</v>
      </c>
      <c r="S1384" s="5">
        <f>IF(Teams[[#This Row],[WSWin]]="Y", 1,
IF(Teams[[#This Row],[WSWin]] = "N", 0, " "))</f>
        <v>0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3">
      <c r="A1385">
        <v>1962</v>
      </c>
      <c r="B1385" s="5" t="b">
        <f>Teams[[#This Row],[yearID]]&gt;=1973</f>
        <v>0</v>
      </c>
      <c r="C1385" s="5" t="b">
        <f>Teams[[#This Row],[yearID]]&gt;=1903</f>
        <v>1</v>
      </c>
      <c r="D1385" t="s">
        <v>410</v>
      </c>
      <c r="E1385" t="s">
        <v>419</v>
      </c>
      <c r="F1385" t="s">
        <v>419</v>
      </c>
      <c r="G1385" s="5" t="str">
        <f>VLOOKUP(Teams[[#This Row],[franchID]],TeamsFranchises!$A$2:$D$121,2,FALSE)</f>
        <v>Detroit Tigers</v>
      </c>
      <c r="I1385">
        <v>4</v>
      </c>
      <c r="J1385">
        <v>161</v>
      </c>
      <c r="K1385">
        <v>82</v>
      </c>
      <c r="L1385">
        <v>85</v>
      </c>
      <c r="M1385">
        <v>76</v>
      </c>
      <c r="P1385" t="s">
        <v>51</v>
      </c>
      <c r="Q1385" s="5">
        <f>IF(Teams[[#This Row],[LgWin]]="Y", 1,
IF(Teams[[#This Row],[LgWin]] = "N", 0, " "))</f>
        <v>0</v>
      </c>
      <c r="R1385" t="s">
        <v>51</v>
      </c>
      <c r="S1385" s="5">
        <f>IF(Teams[[#This Row],[WSWin]]="Y", 1,
IF(Teams[[#This Row],[WSWin]] = "N", 0, " "))</f>
        <v>0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3">
      <c r="A1386">
        <v>1962</v>
      </c>
      <c r="B1386" s="5" t="b">
        <f>Teams[[#This Row],[yearID]]&gt;=1973</f>
        <v>0</v>
      </c>
      <c r="C1386" s="5" t="b">
        <f>Teams[[#This Row],[yearID]]&gt;=1903</f>
        <v>1</v>
      </c>
      <c r="D1386" t="s">
        <v>157</v>
      </c>
      <c r="E1386" t="s">
        <v>528</v>
      </c>
      <c r="F1386" t="s">
        <v>528</v>
      </c>
      <c r="G1386" s="5" t="str">
        <f>VLOOKUP(Teams[[#This Row],[franchID]],TeamsFranchises!$A$2:$D$121,2,FALSE)</f>
        <v>Houston Astros</v>
      </c>
      <c r="I1386">
        <v>8</v>
      </c>
      <c r="J1386">
        <v>162</v>
      </c>
      <c r="K1386">
        <v>82</v>
      </c>
      <c r="L1386">
        <v>64</v>
      </c>
      <c r="M1386">
        <v>96</v>
      </c>
      <c r="P1386" t="s">
        <v>51</v>
      </c>
      <c r="Q1386" s="5">
        <f>IF(Teams[[#This Row],[LgWin]]="Y", 1,
IF(Teams[[#This Row],[LgWin]] = "N", 0, " "))</f>
        <v>0</v>
      </c>
      <c r="R1386" t="s">
        <v>51</v>
      </c>
      <c r="S1386" s="5">
        <f>IF(Teams[[#This Row],[WSWin]]="Y", 1,
IF(Teams[[#This Row],[WSWin]] = "N", 0, " "))</f>
        <v>0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3">
      <c r="A1387">
        <v>1962</v>
      </c>
      <c r="B1387" s="5" t="b">
        <f>Teams[[#This Row],[yearID]]&gt;=1973</f>
        <v>0</v>
      </c>
      <c r="C1387" s="5" t="b">
        <f>Teams[[#This Row],[yearID]]&gt;=1903</f>
        <v>1</v>
      </c>
      <c r="D1387" t="s">
        <v>410</v>
      </c>
      <c r="E1387" t="s">
        <v>506</v>
      </c>
      <c r="F1387" t="s">
        <v>423</v>
      </c>
      <c r="G1387" s="5" t="str">
        <f>VLOOKUP(Teams[[#This Row],[franchID]],TeamsFranchises!$A$2:$D$121,2,FALSE)</f>
        <v>Oakland Athletics</v>
      </c>
      <c r="I1387">
        <v>9</v>
      </c>
      <c r="J1387">
        <v>162</v>
      </c>
      <c r="K1387">
        <v>81</v>
      </c>
      <c r="L1387">
        <v>72</v>
      </c>
      <c r="M1387">
        <v>90</v>
      </c>
      <c r="P1387" t="s">
        <v>51</v>
      </c>
      <c r="Q1387" s="5">
        <f>IF(Teams[[#This Row],[LgWin]]="Y", 1,
IF(Teams[[#This Row],[LgWin]] = "N", 0, " "))</f>
        <v>0</v>
      </c>
      <c r="R1387" t="s">
        <v>51</v>
      </c>
      <c r="S1387" s="5">
        <f>IF(Teams[[#This Row],[WSWin]]="Y", 1,
IF(Teams[[#This Row],[WSWin]] = "N", 0, " "))</f>
        <v>0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3">
      <c r="A1388">
        <v>1962</v>
      </c>
      <c r="B1388" s="5" t="b">
        <f>Teams[[#This Row],[yearID]]&gt;=1973</f>
        <v>0</v>
      </c>
      <c r="C1388" s="5" t="b">
        <f>Teams[[#This Row],[yearID]]&gt;=1903</f>
        <v>1</v>
      </c>
      <c r="D1388" t="s">
        <v>410</v>
      </c>
      <c r="E1388" t="s">
        <v>519</v>
      </c>
      <c r="F1388" t="s">
        <v>520</v>
      </c>
      <c r="G1388" s="5" t="str">
        <f>VLOOKUP(Teams[[#This Row],[franchID]],TeamsFranchises!$A$2:$D$121,2,FALSE)</f>
        <v>Los Angeles Angels of Anaheim</v>
      </c>
      <c r="I1388">
        <v>3</v>
      </c>
      <c r="J1388">
        <v>162</v>
      </c>
      <c r="K1388">
        <v>81</v>
      </c>
      <c r="L1388">
        <v>86</v>
      </c>
      <c r="M1388">
        <v>76</v>
      </c>
      <c r="P1388" t="s">
        <v>51</v>
      </c>
      <c r="Q1388" s="5">
        <f>IF(Teams[[#This Row],[LgWin]]="Y", 1,
IF(Teams[[#This Row],[LgWin]] = "N", 0, " "))</f>
        <v>0</v>
      </c>
      <c r="R1388" t="s">
        <v>51</v>
      </c>
      <c r="S1388" s="5">
        <f>IF(Teams[[#This Row],[WSWin]]="Y", 1,
IF(Teams[[#This Row],[WSWin]] = "N", 0, " "))</f>
        <v>0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3">
      <c r="A1389">
        <v>1962</v>
      </c>
      <c r="B1389" s="5" t="b">
        <f>Teams[[#This Row],[yearID]]&gt;=1973</f>
        <v>0</v>
      </c>
      <c r="C1389" s="5" t="b">
        <f>Teams[[#This Row],[yearID]]&gt;=1903</f>
        <v>1</v>
      </c>
      <c r="D1389" t="s">
        <v>157</v>
      </c>
      <c r="E1389" t="s">
        <v>511</v>
      </c>
      <c r="F1389" t="s">
        <v>260</v>
      </c>
      <c r="G1389" s="5" t="str">
        <f>VLOOKUP(Teams[[#This Row],[franchID]],TeamsFranchises!$A$2:$D$121,2,FALSE)</f>
        <v>Los Angeles Dodgers</v>
      </c>
      <c r="I1389">
        <v>2</v>
      </c>
      <c r="J1389">
        <v>165</v>
      </c>
      <c r="K1389">
        <v>83</v>
      </c>
      <c r="L1389">
        <v>102</v>
      </c>
      <c r="M1389">
        <v>63</v>
      </c>
      <c r="P1389" t="s">
        <v>51</v>
      </c>
      <c r="Q1389" s="5">
        <f>IF(Teams[[#This Row],[LgWin]]="Y", 1,
IF(Teams[[#This Row],[LgWin]] = "N", 0, " "))</f>
        <v>0</v>
      </c>
      <c r="R1389" t="s">
        <v>51</v>
      </c>
      <c r="S1389" s="5">
        <f>IF(Teams[[#This Row],[WSWin]]="Y", 1,
IF(Teams[[#This Row],[WSWin]] = "N", 0, " "))</f>
        <v>0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3">
      <c r="A1390">
        <v>1962</v>
      </c>
      <c r="B1390" s="5" t="b">
        <f>Teams[[#This Row],[yearID]]&gt;=1973</f>
        <v>0</v>
      </c>
      <c r="C1390" s="5" t="b">
        <f>Teams[[#This Row],[yearID]]&gt;=1903</f>
        <v>1</v>
      </c>
      <c r="D1390" t="s">
        <v>410</v>
      </c>
      <c r="E1390" t="s">
        <v>426</v>
      </c>
      <c r="F1390" t="s">
        <v>426</v>
      </c>
      <c r="G1390" s="5" t="str">
        <f>VLOOKUP(Teams[[#This Row],[franchID]],TeamsFranchises!$A$2:$D$121,2,FALSE)</f>
        <v>Minnesota Twins</v>
      </c>
      <c r="I1390">
        <v>2</v>
      </c>
      <c r="J1390">
        <v>163</v>
      </c>
      <c r="K1390">
        <v>82</v>
      </c>
      <c r="L1390">
        <v>91</v>
      </c>
      <c r="M1390">
        <v>71</v>
      </c>
      <c r="P1390" t="s">
        <v>51</v>
      </c>
      <c r="Q1390" s="5">
        <f>IF(Teams[[#This Row],[LgWin]]="Y", 1,
IF(Teams[[#This Row],[LgWin]] = "N", 0, " "))</f>
        <v>0</v>
      </c>
      <c r="R1390" t="s">
        <v>51</v>
      </c>
      <c r="S1390" s="5">
        <f>IF(Teams[[#This Row],[WSWin]]="Y", 1,
IF(Teams[[#This Row],[WSWin]] = "N", 0, " "))</f>
        <v>0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3">
      <c r="A1391">
        <v>1962</v>
      </c>
      <c r="B1391" s="5" t="b">
        <f>Teams[[#This Row],[yearID]]&gt;=1973</f>
        <v>0</v>
      </c>
      <c r="C1391" s="5" t="b">
        <f>Teams[[#This Row],[yearID]]&gt;=1903</f>
        <v>1</v>
      </c>
      <c r="D1391" t="s">
        <v>157</v>
      </c>
      <c r="E1391" t="s">
        <v>499</v>
      </c>
      <c r="F1391" t="s">
        <v>159</v>
      </c>
      <c r="G1391" s="5" t="str">
        <f>VLOOKUP(Teams[[#This Row],[franchID]],TeamsFranchises!$A$2:$D$121,2,FALSE)</f>
        <v>Atlanta Braves</v>
      </c>
      <c r="I1391">
        <v>5</v>
      </c>
      <c r="J1391">
        <v>162</v>
      </c>
      <c r="K1391">
        <v>81</v>
      </c>
      <c r="L1391">
        <v>86</v>
      </c>
      <c r="M1391">
        <v>76</v>
      </c>
      <c r="P1391" t="s">
        <v>51</v>
      </c>
      <c r="Q1391" s="5">
        <f>IF(Teams[[#This Row],[LgWin]]="Y", 1,
IF(Teams[[#This Row],[LgWin]] = "N", 0, " "))</f>
        <v>0</v>
      </c>
      <c r="R1391" t="s">
        <v>51</v>
      </c>
      <c r="S1391" s="5">
        <f>IF(Teams[[#This Row],[WSWin]]="Y", 1,
IF(Teams[[#This Row],[WSWin]] = "N", 0, " "))</f>
        <v>0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3">
      <c r="A1392">
        <v>1962</v>
      </c>
      <c r="B1392" s="5" t="b">
        <f>Teams[[#This Row],[yearID]]&gt;=1973</f>
        <v>0</v>
      </c>
      <c r="C1392" s="5" t="b">
        <f>Teams[[#This Row],[yearID]]&gt;=1903</f>
        <v>1</v>
      </c>
      <c r="D1392" t="s">
        <v>410</v>
      </c>
      <c r="E1392" t="s">
        <v>436</v>
      </c>
      <c r="F1392" t="s">
        <v>412</v>
      </c>
      <c r="G1392" s="5" t="str">
        <f>VLOOKUP(Teams[[#This Row],[franchID]],TeamsFranchises!$A$2:$D$121,2,FALSE)</f>
        <v>New York Yankees</v>
      </c>
      <c r="I1392">
        <v>1</v>
      </c>
      <c r="J1392">
        <v>162</v>
      </c>
      <c r="K1392">
        <v>80</v>
      </c>
      <c r="L1392">
        <v>96</v>
      </c>
      <c r="M1392">
        <v>66</v>
      </c>
      <c r="P1392" t="s">
        <v>76</v>
      </c>
      <c r="Q1392" s="5">
        <f>IF(Teams[[#This Row],[LgWin]]="Y", 1,
IF(Teams[[#This Row],[LgWin]] = "N", 0, " "))</f>
        <v>1</v>
      </c>
      <c r="R1392" t="s">
        <v>76</v>
      </c>
      <c r="S1392" s="5">
        <f>IF(Teams[[#This Row],[WSWin]]="Y", 1,
IF(Teams[[#This Row],[WSWin]] = "N", 0, " "))</f>
        <v>1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3">
      <c r="A1393">
        <v>1962</v>
      </c>
      <c r="B1393" s="5" t="b">
        <f>Teams[[#This Row],[yearID]]&gt;=1973</f>
        <v>0</v>
      </c>
      <c r="C1393" s="5" t="b">
        <f>Teams[[#This Row],[yearID]]&gt;=1903</f>
        <v>1</v>
      </c>
      <c r="D1393" t="s">
        <v>157</v>
      </c>
      <c r="E1393" t="s">
        <v>532</v>
      </c>
      <c r="F1393" t="s">
        <v>533</v>
      </c>
      <c r="G1393" s="5" t="str">
        <f>VLOOKUP(Teams[[#This Row],[franchID]],TeamsFranchises!$A$2:$D$121,2,FALSE)</f>
        <v>New York Mets</v>
      </c>
      <c r="I1393">
        <v>10</v>
      </c>
      <c r="J1393">
        <v>161</v>
      </c>
      <c r="K1393">
        <v>80</v>
      </c>
      <c r="L1393">
        <v>40</v>
      </c>
      <c r="M1393">
        <v>120</v>
      </c>
      <c r="P1393" t="s">
        <v>51</v>
      </c>
      <c r="Q1393" s="5">
        <f>IF(Teams[[#This Row],[LgWin]]="Y", 1,
IF(Teams[[#This Row],[LgWin]] = "N", 0, " "))</f>
        <v>0</v>
      </c>
      <c r="R1393" t="s">
        <v>51</v>
      </c>
      <c r="S1393" s="5">
        <f>IF(Teams[[#This Row],[WSWin]]="Y", 1,
IF(Teams[[#This Row],[WSWin]] = "N", 0, " "))</f>
        <v>0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3">
      <c r="A1394">
        <v>1962</v>
      </c>
      <c r="B1394" s="5" t="b">
        <f>Teams[[#This Row],[yearID]]&gt;=1973</f>
        <v>0</v>
      </c>
      <c r="C1394" s="5" t="b">
        <f>Teams[[#This Row],[yearID]]&gt;=1903</f>
        <v>1</v>
      </c>
      <c r="D1394" t="s">
        <v>157</v>
      </c>
      <c r="E1394" t="s">
        <v>122</v>
      </c>
      <c r="F1394" t="s">
        <v>122</v>
      </c>
      <c r="G1394" s="5" t="str">
        <f>VLOOKUP(Teams[[#This Row],[franchID]],TeamsFranchises!$A$2:$D$121,2,FALSE)</f>
        <v>Philadelphia Phillies</v>
      </c>
      <c r="I1394">
        <v>7</v>
      </c>
      <c r="J1394">
        <v>161</v>
      </c>
      <c r="K1394">
        <v>80</v>
      </c>
      <c r="L1394">
        <v>81</v>
      </c>
      <c r="M1394">
        <v>80</v>
      </c>
      <c r="P1394" t="s">
        <v>51</v>
      </c>
      <c r="Q1394" s="5">
        <f>IF(Teams[[#This Row],[LgWin]]="Y", 1,
IF(Teams[[#This Row],[LgWin]] = "N", 0, " "))</f>
        <v>0</v>
      </c>
      <c r="R1394" t="s">
        <v>51</v>
      </c>
      <c r="S1394" s="5">
        <f>IF(Teams[[#This Row],[WSWin]]="Y", 1,
IF(Teams[[#This Row],[WSWin]] = "N", 0, " "))</f>
        <v>0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3">
      <c r="A1395">
        <v>1962</v>
      </c>
      <c r="B1395" s="5" t="b">
        <f>Teams[[#This Row],[yearID]]&gt;=1973</f>
        <v>0</v>
      </c>
      <c r="C1395" s="5" t="b">
        <f>Teams[[#This Row],[yearID]]&gt;=1903</f>
        <v>1</v>
      </c>
      <c r="D1395" t="s">
        <v>157</v>
      </c>
      <c r="E1395" t="s">
        <v>229</v>
      </c>
      <c r="F1395" t="s">
        <v>229</v>
      </c>
      <c r="G1395" s="5" t="str">
        <f>VLOOKUP(Teams[[#This Row],[franchID]],TeamsFranchises!$A$2:$D$121,2,FALSE)</f>
        <v>Pittsburgh Pirates</v>
      </c>
      <c r="I1395">
        <v>4</v>
      </c>
      <c r="J1395">
        <v>161</v>
      </c>
      <c r="K1395">
        <v>81</v>
      </c>
      <c r="L1395">
        <v>93</v>
      </c>
      <c r="M1395">
        <v>68</v>
      </c>
      <c r="P1395" t="s">
        <v>51</v>
      </c>
      <c r="Q1395" s="5">
        <f>IF(Teams[[#This Row],[LgWin]]="Y", 1,
IF(Teams[[#This Row],[LgWin]] = "N", 0, " "))</f>
        <v>0</v>
      </c>
      <c r="R1395" t="s">
        <v>51</v>
      </c>
      <c r="S1395" s="5">
        <f>IF(Teams[[#This Row],[WSWin]]="Y", 1,
IF(Teams[[#This Row],[WSWin]] = "N", 0, " "))</f>
        <v>0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3">
      <c r="A1396">
        <v>1962</v>
      </c>
      <c r="B1396" s="5" t="b">
        <f>Teams[[#This Row],[yearID]]&gt;=1973</f>
        <v>0</v>
      </c>
      <c r="C1396" s="5" t="b">
        <f>Teams[[#This Row],[yearID]]&gt;=1903</f>
        <v>1</v>
      </c>
      <c r="D1396" t="s">
        <v>157</v>
      </c>
      <c r="E1396" t="s">
        <v>514</v>
      </c>
      <c r="F1396" t="s">
        <v>243</v>
      </c>
      <c r="G1396" s="5" t="str">
        <f>VLOOKUP(Teams[[#This Row],[franchID]],TeamsFranchises!$A$2:$D$121,2,FALSE)</f>
        <v>San Francisco Giants</v>
      </c>
      <c r="I1396">
        <v>1</v>
      </c>
      <c r="J1396">
        <v>165</v>
      </c>
      <c r="K1396">
        <v>82</v>
      </c>
      <c r="L1396">
        <v>103</v>
      </c>
      <c r="M1396">
        <v>62</v>
      </c>
      <c r="P1396" t="s">
        <v>76</v>
      </c>
      <c r="Q1396" s="5">
        <f>IF(Teams[[#This Row],[LgWin]]="Y", 1,
IF(Teams[[#This Row],[LgWin]] = "N", 0, " "))</f>
        <v>1</v>
      </c>
      <c r="R1396" t="s">
        <v>51</v>
      </c>
      <c r="S1396" s="5">
        <f>IF(Teams[[#This Row],[WSWin]]="Y", 1,
IF(Teams[[#This Row],[WSWin]] = "N", 0, " "))</f>
        <v>0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3">
      <c r="A1397">
        <v>1962</v>
      </c>
      <c r="B1397" s="5" t="b">
        <f>Teams[[#This Row],[yearID]]&gt;=1973</f>
        <v>0</v>
      </c>
      <c r="C1397" s="5" t="b">
        <f>Teams[[#This Row],[yearID]]&gt;=1903</f>
        <v>1</v>
      </c>
      <c r="D1397" t="s">
        <v>157</v>
      </c>
      <c r="E1397" t="s">
        <v>396</v>
      </c>
      <c r="F1397" t="s">
        <v>154</v>
      </c>
      <c r="G1397" s="5" t="str">
        <f>VLOOKUP(Teams[[#This Row],[franchID]],TeamsFranchises!$A$2:$D$121,2,FALSE)</f>
        <v>St. Louis Cardinals</v>
      </c>
      <c r="I1397">
        <v>6</v>
      </c>
      <c r="J1397">
        <v>163</v>
      </c>
      <c r="K1397">
        <v>81</v>
      </c>
      <c r="L1397">
        <v>84</v>
      </c>
      <c r="M1397">
        <v>78</v>
      </c>
      <c r="P1397" t="s">
        <v>51</v>
      </c>
      <c r="Q1397" s="5">
        <f>IF(Teams[[#This Row],[LgWin]]="Y", 1,
IF(Teams[[#This Row],[LgWin]] = "N", 0, " "))</f>
        <v>0</v>
      </c>
      <c r="R1397" t="s">
        <v>51</v>
      </c>
      <c r="S1397" s="5">
        <f>IF(Teams[[#This Row],[WSWin]]="Y", 1,
IF(Teams[[#This Row],[WSWin]] = "N", 0, " "))</f>
        <v>0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3">
      <c r="A1398">
        <v>1962</v>
      </c>
      <c r="B1398" s="5" t="b">
        <f>Teams[[#This Row],[yearID]]&gt;=1973</f>
        <v>0</v>
      </c>
      <c r="C1398" s="5" t="b">
        <f>Teams[[#This Row],[yearID]]&gt;=1903</f>
        <v>1</v>
      </c>
      <c r="D1398" t="s">
        <v>410</v>
      </c>
      <c r="E1398" t="s">
        <v>525</v>
      </c>
      <c r="F1398" t="s">
        <v>526</v>
      </c>
      <c r="G1398" s="5" t="str">
        <f>VLOOKUP(Teams[[#This Row],[franchID]],TeamsFranchises!$A$2:$D$121,2,FALSE)</f>
        <v>Texas Rangers</v>
      </c>
      <c r="I1398">
        <v>10</v>
      </c>
      <c r="J1398">
        <v>162</v>
      </c>
      <c r="K1398">
        <v>80</v>
      </c>
      <c r="L1398">
        <v>60</v>
      </c>
      <c r="M1398">
        <v>101</v>
      </c>
      <c r="P1398" t="s">
        <v>51</v>
      </c>
      <c r="Q1398" s="5">
        <f>IF(Teams[[#This Row],[LgWin]]="Y", 1,
IF(Teams[[#This Row],[LgWin]] = "N", 0, " "))</f>
        <v>0</v>
      </c>
      <c r="R1398" t="s">
        <v>51</v>
      </c>
      <c r="S1398" s="5">
        <f>IF(Teams[[#This Row],[WSWin]]="Y", 1,
IF(Teams[[#This Row],[WSWin]] = "N", 0, " "))</f>
        <v>0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3">
      <c r="A1399">
        <v>1963</v>
      </c>
      <c r="B1399" s="5" t="b">
        <f>Teams[[#This Row],[yearID]]&gt;=1973</f>
        <v>0</v>
      </c>
      <c r="C1399" s="5" t="b">
        <f>Teams[[#This Row],[yearID]]&gt;=1903</f>
        <v>1</v>
      </c>
      <c r="D1399" t="s">
        <v>410</v>
      </c>
      <c r="E1399" t="s">
        <v>95</v>
      </c>
      <c r="F1399" t="s">
        <v>95</v>
      </c>
      <c r="G1399" s="5" t="str">
        <f>VLOOKUP(Teams[[#This Row],[franchID]],TeamsFranchises!$A$2:$D$121,2,FALSE)</f>
        <v>Baltimore Orioles</v>
      </c>
      <c r="I1399">
        <v>4</v>
      </c>
      <c r="J1399">
        <v>162</v>
      </c>
      <c r="K1399">
        <v>81</v>
      </c>
      <c r="L1399">
        <v>86</v>
      </c>
      <c r="M1399">
        <v>76</v>
      </c>
      <c r="P1399" t="s">
        <v>51</v>
      </c>
      <c r="Q1399" s="5">
        <f>IF(Teams[[#This Row],[LgWin]]="Y", 1,
IF(Teams[[#This Row],[LgWin]] = "N", 0, " "))</f>
        <v>0</v>
      </c>
      <c r="R1399" t="s">
        <v>51</v>
      </c>
      <c r="S1399" s="5">
        <f>IF(Teams[[#This Row],[WSWin]]="Y", 1,
IF(Teams[[#This Row],[WSWin]] = "N", 0, " "))</f>
        <v>0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3">
      <c r="A1400">
        <v>1963</v>
      </c>
      <c r="B1400" s="5" t="b">
        <f>Teams[[#This Row],[yearID]]&gt;=1973</f>
        <v>0</v>
      </c>
      <c r="C1400" s="5" t="b">
        <f>Teams[[#This Row],[yearID]]&gt;=1903</f>
        <v>1</v>
      </c>
      <c r="D1400" t="s">
        <v>410</v>
      </c>
      <c r="E1400" t="s">
        <v>54</v>
      </c>
      <c r="F1400" t="s">
        <v>54</v>
      </c>
      <c r="G1400" s="5" t="str">
        <f>VLOOKUP(Teams[[#This Row],[franchID]],TeamsFranchises!$A$2:$D$121,2,FALSE)</f>
        <v>Boston Red Sox</v>
      </c>
      <c r="I1400">
        <v>7</v>
      </c>
      <c r="J1400">
        <v>161</v>
      </c>
      <c r="K1400">
        <v>80</v>
      </c>
      <c r="L1400">
        <v>76</v>
      </c>
      <c r="M1400">
        <v>85</v>
      </c>
      <c r="P1400" t="s">
        <v>51</v>
      </c>
      <c r="Q1400" s="5">
        <f>IF(Teams[[#This Row],[LgWin]]="Y", 1,
IF(Teams[[#This Row],[LgWin]] = "N", 0, " "))</f>
        <v>0</v>
      </c>
      <c r="R1400" t="s">
        <v>51</v>
      </c>
      <c r="S1400" s="5">
        <f>IF(Teams[[#This Row],[WSWin]]="Y", 1,
IF(Teams[[#This Row],[WSWin]] = "N", 0, " "))</f>
        <v>0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3">
      <c r="A1401">
        <v>1963</v>
      </c>
      <c r="B1401" s="5" t="b">
        <f>Teams[[#This Row],[yearID]]&gt;=1973</f>
        <v>0</v>
      </c>
      <c r="C1401" s="5" t="b">
        <f>Teams[[#This Row],[yearID]]&gt;=1903</f>
        <v>1</v>
      </c>
      <c r="D1401" t="s">
        <v>410</v>
      </c>
      <c r="E1401" t="s">
        <v>415</v>
      </c>
      <c r="F1401" t="s">
        <v>416</v>
      </c>
      <c r="G1401" s="5" t="str">
        <f>VLOOKUP(Teams[[#This Row],[franchID]],TeamsFranchises!$A$2:$D$121,2,FALSE)</f>
        <v>Chicago White Sox</v>
      </c>
      <c r="I1401">
        <v>2</v>
      </c>
      <c r="J1401">
        <v>162</v>
      </c>
      <c r="K1401">
        <v>82</v>
      </c>
      <c r="L1401">
        <v>94</v>
      </c>
      <c r="M1401">
        <v>68</v>
      </c>
      <c r="P1401" t="s">
        <v>51</v>
      </c>
      <c r="Q1401" s="5">
        <f>IF(Teams[[#This Row],[LgWin]]="Y", 1,
IF(Teams[[#This Row],[LgWin]] = "N", 0, " "))</f>
        <v>0</v>
      </c>
      <c r="R1401" t="s">
        <v>51</v>
      </c>
      <c r="S1401" s="5">
        <f>IF(Teams[[#This Row],[WSWin]]="Y", 1,
IF(Teams[[#This Row],[WSWin]] = "N", 0, " "))</f>
        <v>0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3">
      <c r="A1402">
        <v>1963</v>
      </c>
      <c r="B1402" s="5" t="b">
        <f>Teams[[#This Row],[yearID]]&gt;=1973</f>
        <v>0</v>
      </c>
      <c r="C1402" s="5" t="b">
        <f>Teams[[#This Row],[yearID]]&gt;=1903</f>
        <v>1</v>
      </c>
      <c r="D1402" t="s">
        <v>157</v>
      </c>
      <c r="E1402" t="s">
        <v>161</v>
      </c>
      <c r="F1402" t="s">
        <v>162</v>
      </c>
      <c r="G1402" s="5" t="str">
        <f>VLOOKUP(Teams[[#This Row],[franchID]],TeamsFranchises!$A$2:$D$121,2,FALSE)</f>
        <v>Chicago Cubs</v>
      </c>
      <c r="I1402">
        <v>7</v>
      </c>
      <c r="J1402">
        <v>162</v>
      </c>
      <c r="K1402">
        <v>81</v>
      </c>
      <c r="L1402">
        <v>82</v>
      </c>
      <c r="M1402">
        <v>80</v>
      </c>
      <c r="P1402" t="s">
        <v>51</v>
      </c>
      <c r="Q1402" s="5">
        <f>IF(Teams[[#This Row],[LgWin]]="Y", 1,
IF(Teams[[#This Row],[LgWin]] = "N", 0, " "))</f>
        <v>0</v>
      </c>
      <c r="R1402" t="s">
        <v>51</v>
      </c>
      <c r="S1402" s="5">
        <f>IF(Teams[[#This Row],[WSWin]]="Y", 1,
IF(Teams[[#This Row],[WSWin]] = "N", 0, " "))</f>
        <v>0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3">
      <c r="A1403">
        <v>1963</v>
      </c>
      <c r="B1403" s="5" t="b">
        <f>Teams[[#This Row],[yearID]]&gt;=1973</f>
        <v>0</v>
      </c>
      <c r="C1403" s="5" t="b">
        <f>Teams[[#This Row],[yearID]]&gt;=1903</f>
        <v>1</v>
      </c>
      <c r="D1403" t="s">
        <v>157</v>
      </c>
      <c r="E1403" t="s">
        <v>167</v>
      </c>
      <c r="F1403" t="s">
        <v>167</v>
      </c>
      <c r="G1403" s="5" t="str">
        <f>VLOOKUP(Teams[[#This Row],[franchID]],TeamsFranchises!$A$2:$D$121,2,FALSE)</f>
        <v>Cincinnati Reds</v>
      </c>
      <c r="I1403">
        <v>5</v>
      </c>
      <c r="J1403">
        <v>162</v>
      </c>
      <c r="K1403">
        <v>81</v>
      </c>
      <c r="L1403">
        <v>86</v>
      </c>
      <c r="M1403">
        <v>76</v>
      </c>
      <c r="P1403" t="s">
        <v>51</v>
      </c>
      <c r="Q1403" s="5">
        <f>IF(Teams[[#This Row],[LgWin]]="Y", 1,
IF(Teams[[#This Row],[LgWin]] = "N", 0, " "))</f>
        <v>0</v>
      </c>
      <c r="R1403" t="s">
        <v>51</v>
      </c>
      <c r="S1403" s="5">
        <f>IF(Teams[[#This Row],[WSWin]]="Y", 1,
IF(Teams[[#This Row],[WSWin]] = "N", 0, " "))</f>
        <v>0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3">
      <c r="A1404">
        <v>1963</v>
      </c>
      <c r="B1404" s="5" t="b">
        <f>Teams[[#This Row],[yearID]]&gt;=1973</f>
        <v>0</v>
      </c>
      <c r="C1404" s="5" t="b">
        <f>Teams[[#This Row],[yearID]]&gt;=1903</f>
        <v>1</v>
      </c>
      <c r="D1404" t="s">
        <v>410</v>
      </c>
      <c r="E1404" t="s">
        <v>64</v>
      </c>
      <c r="F1404" t="s">
        <v>64</v>
      </c>
      <c r="G1404" s="5" t="str">
        <f>VLOOKUP(Teams[[#This Row],[franchID]],TeamsFranchises!$A$2:$D$121,2,FALSE)</f>
        <v>Cleveland Indians</v>
      </c>
      <c r="I1404">
        <v>5</v>
      </c>
      <c r="J1404">
        <v>162</v>
      </c>
      <c r="K1404">
        <v>81</v>
      </c>
      <c r="L1404">
        <v>79</v>
      </c>
      <c r="M1404">
        <v>83</v>
      </c>
      <c r="P1404" t="s">
        <v>51</v>
      </c>
      <c r="Q1404" s="5">
        <f>IF(Teams[[#This Row],[LgWin]]="Y", 1,
IF(Teams[[#This Row],[LgWin]] = "N", 0, " "))</f>
        <v>0</v>
      </c>
      <c r="R1404" t="s">
        <v>51</v>
      </c>
      <c r="S1404" s="5">
        <f>IF(Teams[[#This Row],[WSWin]]="Y", 1,
IF(Teams[[#This Row],[WSWin]] = "N", 0, " "))</f>
        <v>0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3">
      <c r="A1405">
        <v>1963</v>
      </c>
      <c r="B1405" s="5" t="b">
        <f>Teams[[#This Row],[yearID]]&gt;=1973</f>
        <v>0</v>
      </c>
      <c r="C1405" s="5" t="b">
        <f>Teams[[#This Row],[yearID]]&gt;=1903</f>
        <v>1</v>
      </c>
      <c r="D1405" t="s">
        <v>410</v>
      </c>
      <c r="E1405" t="s">
        <v>419</v>
      </c>
      <c r="F1405" t="s">
        <v>419</v>
      </c>
      <c r="G1405" s="5" t="str">
        <f>VLOOKUP(Teams[[#This Row],[franchID]],TeamsFranchises!$A$2:$D$121,2,FALSE)</f>
        <v>Detroit Tigers</v>
      </c>
      <c r="I1405">
        <v>5</v>
      </c>
      <c r="J1405">
        <v>162</v>
      </c>
      <c r="K1405">
        <v>81</v>
      </c>
      <c r="L1405">
        <v>79</v>
      </c>
      <c r="M1405">
        <v>83</v>
      </c>
      <c r="P1405" t="s">
        <v>51</v>
      </c>
      <c r="Q1405" s="5">
        <f>IF(Teams[[#This Row],[LgWin]]="Y", 1,
IF(Teams[[#This Row],[LgWin]] = "N", 0, " "))</f>
        <v>0</v>
      </c>
      <c r="R1405" t="s">
        <v>51</v>
      </c>
      <c r="S1405" s="5">
        <f>IF(Teams[[#This Row],[WSWin]]="Y", 1,
IF(Teams[[#This Row],[WSWin]] = "N", 0, " "))</f>
        <v>0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3">
      <c r="A1406">
        <v>1963</v>
      </c>
      <c r="B1406" s="5" t="b">
        <f>Teams[[#This Row],[yearID]]&gt;=1973</f>
        <v>0</v>
      </c>
      <c r="C1406" s="5" t="b">
        <f>Teams[[#This Row],[yearID]]&gt;=1903</f>
        <v>1</v>
      </c>
      <c r="D1406" t="s">
        <v>157</v>
      </c>
      <c r="E1406" t="s">
        <v>528</v>
      </c>
      <c r="F1406" t="s">
        <v>528</v>
      </c>
      <c r="G1406" s="5" t="str">
        <f>VLOOKUP(Teams[[#This Row],[franchID]],TeamsFranchises!$A$2:$D$121,2,FALSE)</f>
        <v>Houston Astros</v>
      </c>
      <c r="I1406">
        <v>9</v>
      </c>
      <c r="J1406">
        <v>162</v>
      </c>
      <c r="K1406">
        <v>81</v>
      </c>
      <c r="L1406">
        <v>66</v>
      </c>
      <c r="M1406">
        <v>96</v>
      </c>
      <c r="P1406" t="s">
        <v>51</v>
      </c>
      <c r="Q1406" s="5">
        <f>IF(Teams[[#This Row],[LgWin]]="Y", 1,
IF(Teams[[#This Row],[LgWin]] = "N", 0, " "))</f>
        <v>0</v>
      </c>
      <c r="R1406" t="s">
        <v>51</v>
      </c>
      <c r="S1406" s="5">
        <f>IF(Teams[[#This Row],[WSWin]]="Y", 1,
IF(Teams[[#This Row],[WSWin]] = "N", 0, " "))</f>
        <v>0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3">
      <c r="A1407">
        <v>1963</v>
      </c>
      <c r="B1407" s="5" t="b">
        <f>Teams[[#This Row],[yearID]]&gt;=1973</f>
        <v>0</v>
      </c>
      <c r="C1407" s="5" t="b">
        <f>Teams[[#This Row],[yearID]]&gt;=1903</f>
        <v>1</v>
      </c>
      <c r="D1407" t="s">
        <v>410</v>
      </c>
      <c r="E1407" t="s">
        <v>506</v>
      </c>
      <c r="F1407" t="s">
        <v>423</v>
      </c>
      <c r="G1407" s="5" t="str">
        <f>VLOOKUP(Teams[[#This Row],[franchID]],TeamsFranchises!$A$2:$D$121,2,FALSE)</f>
        <v>Oakland Athletics</v>
      </c>
      <c r="I1407">
        <v>8</v>
      </c>
      <c r="J1407">
        <v>162</v>
      </c>
      <c r="K1407">
        <v>81</v>
      </c>
      <c r="L1407">
        <v>73</v>
      </c>
      <c r="M1407">
        <v>89</v>
      </c>
      <c r="P1407" t="s">
        <v>51</v>
      </c>
      <c r="Q1407" s="5">
        <f>IF(Teams[[#This Row],[LgWin]]="Y", 1,
IF(Teams[[#This Row],[LgWin]] = "N", 0, " "))</f>
        <v>0</v>
      </c>
      <c r="R1407" t="s">
        <v>51</v>
      </c>
      <c r="S1407" s="5">
        <f>IF(Teams[[#This Row],[WSWin]]="Y", 1,
IF(Teams[[#This Row],[WSWin]] = "N", 0, " "))</f>
        <v>0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3">
      <c r="A1408">
        <v>1963</v>
      </c>
      <c r="B1408" s="5" t="b">
        <f>Teams[[#This Row],[yearID]]&gt;=1973</f>
        <v>0</v>
      </c>
      <c r="C1408" s="5" t="b">
        <f>Teams[[#This Row],[yearID]]&gt;=1903</f>
        <v>1</v>
      </c>
      <c r="D1408" t="s">
        <v>410</v>
      </c>
      <c r="E1408" t="s">
        <v>519</v>
      </c>
      <c r="F1408" t="s">
        <v>520</v>
      </c>
      <c r="G1408" s="5" t="str">
        <f>VLOOKUP(Teams[[#This Row],[franchID]],TeamsFranchises!$A$2:$D$121,2,FALSE)</f>
        <v>Los Angeles Angels of Anaheim</v>
      </c>
      <c r="I1408">
        <v>9</v>
      </c>
      <c r="J1408">
        <v>161</v>
      </c>
      <c r="K1408">
        <v>81</v>
      </c>
      <c r="L1408">
        <v>70</v>
      </c>
      <c r="M1408">
        <v>91</v>
      </c>
      <c r="P1408" t="s">
        <v>51</v>
      </c>
      <c r="Q1408" s="5">
        <f>IF(Teams[[#This Row],[LgWin]]="Y", 1,
IF(Teams[[#This Row],[LgWin]] = "N", 0, " "))</f>
        <v>0</v>
      </c>
      <c r="R1408" t="s">
        <v>51</v>
      </c>
      <c r="S1408" s="5">
        <f>IF(Teams[[#This Row],[WSWin]]="Y", 1,
IF(Teams[[#This Row],[WSWin]] = "N", 0, " "))</f>
        <v>0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3">
      <c r="A1409">
        <v>1963</v>
      </c>
      <c r="B1409" s="5" t="b">
        <f>Teams[[#This Row],[yearID]]&gt;=1973</f>
        <v>0</v>
      </c>
      <c r="C1409" s="5" t="b">
        <f>Teams[[#This Row],[yearID]]&gt;=1903</f>
        <v>1</v>
      </c>
      <c r="D1409" t="s">
        <v>157</v>
      </c>
      <c r="E1409" t="s">
        <v>511</v>
      </c>
      <c r="F1409" t="s">
        <v>260</v>
      </c>
      <c r="G1409" s="5" t="str">
        <f>VLOOKUP(Teams[[#This Row],[franchID]],TeamsFranchises!$A$2:$D$121,2,FALSE)</f>
        <v>Los Angeles Dodgers</v>
      </c>
      <c r="I1409">
        <v>1</v>
      </c>
      <c r="J1409">
        <v>163</v>
      </c>
      <c r="K1409">
        <v>81</v>
      </c>
      <c r="L1409">
        <v>99</v>
      </c>
      <c r="M1409">
        <v>63</v>
      </c>
      <c r="P1409" t="s">
        <v>76</v>
      </c>
      <c r="Q1409" s="5">
        <f>IF(Teams[[#This Row],[LgWin]]="Y", 1,
IF(Teams[[#This Row],[LgWin]] = "N", 0, " "))</f>
        <v>1</v>
      </c>
      <c r="R1409" t="s">
        <v>76</v>
      </c>
      <c r="S1409" s="5">
        <f>IF(Teams[[#This Row],[WSWin]]="Y", 1,
IF(Teams[[#This Row],[WSWin]] = "N", 0, " "))</f>
        <v>1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3">
      <c r="A1410">
        <v>1963</v>
      </c>
      <c r="B1410" s="5" t="b">
        <f>Teams[[#This Row],[yearID]]&gt;=1973</f>
        <v>0</v>
      </c>
      <c r="C1410" s="5" t="b">
        <f>Teams[[#This Row],[yearID]]&gt;=1903</f>
        <v>1</v>
      </c>
      <c r="D1410" t="s">
        <v>410</v>
      </c>
      <c r="E1410" t="s">
        <v>426</v>
      </c>
      <c r="F1410" t="s">
        <v>426</v>
      </c>
      <c r="G1410" s="5" t="str">
        <f>VLOOKUP(Teams[[#This Row],[franchID]],TeamsFranchises!$A$2:$D$121,2,FALSE)</f>
        <v>Minnesota Twins</v>
      </c>
      <c r="I1410">
        <v>3</v>
      </c>
      <c r="J1410">
        <v>161</v>
      </c>
      <c r="K1410">
        <v>81</v>
      </c>
      <c r="L1410">
        <v>91</v>
      </c>
      <c r="M1410">
        <v>70</v>
      </c>
      <c r="P1410" t="s">
        <v>51</v>
      </c>
      <c r="Q1410" s="5">
        <f>IF(Teams[[#This Row],[LgWin]]="Y", 1,
IF(Teams[[#This Row],[LgWin]] = "N", 0, " "))</f>
        <v>0</v>
      </c>
      <c r="R1410" t="s">
        <v>51</v>
      </c>
      <c r="S1410" s="5">
        <f>IF(Teams[[#This Row],[WSWin]]="Y", 1,
IF(Teams[[#This Row],[WSWin]] = "N", 0, " "))</f>
        <v>0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3">
      <c r="A1411">
        <v>1963</v>
      </c>
      <c r="B1411" s="5" t="b">
        <f>Teams[[#This Row],[yearID]]&gt;=1973</f>
        <v>0</v>
      </c>
      <c r="C1411" s="5" t="b">
        <f>Teams[[#This Row],[yearID]]&gt;=1903</f>
        <v>1</v>
      </c>
      <c r="D1411" t="s">
        <v>157</v>
      </c>
      <c r="E1411" t="s">
        <v>499</v>
      </c>
      <c r="F1411" t="s">
        <v>159</v>
      </c>
      <c r="G1411" s="5" t="str">
        <f>VLOOKUP(Teams[[#This Row],[franchID]],TeamsFranchises!$A$2:$D$121,2,FALSE)</f>
        <v>Atlanta Braves</v>
      </c>
      <c r="I1411">
        <v>6</v>
      </c>
      <c r="J1411">
        <v>163</v>
      </c>
      <c r="K1411">
        <v>82</v>
      </c>
      <c r="L1411">
        <v>84</v>
      </c>
      <c r="M1411">
        <v>78</v>
      </c>
      <c r="P1411" t="s">
        <v>51</v>
      </c>
      <c r="Q1411" s="5">
        <f>IF(Teams[[#This Row],[LgWin]]="Y", 1,
IF(Teams[[#This Row],[LgWin]] = "N", 0, " "))</f>
        <v>0</v>
      </c>
      <c r="R1411" t="s">
        <v>51</v>
      </c>
      <c r="S1411" s="5">
        <f>IF(Teams[[#This Row],[WSWin]]="Y", 1,
IF(Teams[[#This Row],[WSWin]] = "N", 0, " "))</f>
        <v>0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3">
      <c r="A1412">
        <v>1963</v>
      </c>
      <c r="B1412" s="5" t="b">
        <f>Teams[[#This Row],[yearID]]&gt;=1973</f>
        <v>0</v>
      </c>
      <c r="C1412" s="5" t="b">
        <f>Teams[[#This Row],[yearID]]&gt;=1903</f>
        <v>1</v>
      </c>
      <c r="D1412" t="s">
        <v>410</v>
      </c>
      <c r="E1412" t="s">
        <v>436</v>
      </c>
      <c r="F1412" t="s">
        <v>412</v>
      </c>
      <c r="G1412" s="5" t="str">
        <f>VLOOKUP(Teams[[#This Row],[franchID]],TeamsFranchises!$A$2:$D$121,2,FALSE)</f>
        <v>New York Yankees</v>
      </c>
      <c r="I1412">
        <v>1</v>
      </c>
      <c r="J1412">
        <v>161</v>
      </c>
      <c r="K1412">
        <v>80</v>
      </c>
      <c r="L1412">
        <v>104</v>
      </c>
      <c r="M1412">
        <v>57</v>
      </c>
      <c r="P1412" t="s">
        <v>76</v>
      </c>
      <c r="Q1412" s="5">
        <f>IF(Teams[[#This Row],[LgWin]]="Y", 1,
IF(Teams[[#This Row],[LgWin]] = "N", 0, " "))</f>
        <v>1</v>
      </c>
      <c r="R1412" t="s">
        <v>51</v>
      </c>
      <c r="S1412" s="5">
        <f>IF(Teams[[#This Row],[WSWin]]="Y", 1,
IF(Teams[[#This Row],[WSWin]] = "N", 0, " "))</f>
        <v>0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3">
      <c r="A1413">
        <v>1963</v>
      </c>
      <c r="B1413" s="5" t="b">
        <f>Teams[[#This Row],[yearID]]&gt;=1973</f>
        <v>0</v>
      </c>
      <c r="C1413" s="5" t="b">
        <f>Teams[[#This Row],[yearID]]&gt;=1903</f>
        <v>1</v>
      </c>
      <c r="D1413" t="s">
        <v>157</v>
      </c>
      <c r="E1413" t="s">
        <v>532</v>
      </c>
      <c r="F1413" t="s">
        <v>533</v>
      </c>
      <c r="G1413" s="5" t="str">
        <f>VLOOKUP(Teams[[#This Row],[franchID]],TeamsFranchises!$A$2:$D$121,2,FALSE)</f>
        <v>New York Mets</v>
      </c>
      <c r="I1413">
        <v>10</v>
      </c>
      <c r="J1413">
        <v>162</v>
      </c>
      <c r="K1413">
        <v>81</v>
      </c>
      <c r="L1413">
        <v>51</v>
      </c>
      <c r="M1413">
        <v>111</v>
      </c>
      <c r="P1413" t="s">
        <v>51</v>
      </c>
      <c r="Q1413" s="5">
        <f>IF(Teams[[#This Row],[LgWin]]="Y", 1,
IF(Teams[[#This Row],[LgWin]] = "N", 0, " "))</f>
        <v>0</v>
      </c>
      <c r="R1413" t="s">
        <v>51</v>
      </c>
      <c r="S1413" s="5">
        <f>IF(Teams[[#This Row],[WSWin]]="Y", 1,
IF(Teams[[#This Row],[WSWin]] = "N", 0, " "))</f>
        <v>0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3">
      <c r="A1414">
        <v>1963</v>
      </c>
      <c r="B1414" s="5" t="b">
        <f>Teams[[#This Row],[yearID]]&gt;=1973</f>
        <v>0</v>
      </c>
      <c r="C1414" s="5" t="b">
        <f>Teams[[#This Row],[yearID]]&gt;=1903</f>
        <v>1</v>
      </c>
      <c r="D1414" t="s">
        <v>157</v>
      </c>
      <c r="E1414" t="s">
        <v>122</v>
      </c>
      <c r="F1414" t="s">
        <v>122</v>
      </c>
      <c r="G1414" s="5" t="str">
        <f>VLOOKUP(Teams[[#This Row],[franchID]],TeamsFranchises!$A$2:$D$121,2,FALSE)</f>
        <v>Philadelphia Phillies</v>
      </c>
      <c r="I1414">
        <v>4</v>
      </c>
      <c r="J1414">
        <v>162</v>
      </c>
      <c r="K1414">
        <v>81</v>
      </c>
      <c r="L1414">
        <v>87</v>
      </c>
      <c r="M1414">
        <v>75</v>
      </c>
      <c r="P1414" t="s">
        <v>51</v>
      </c>
      <c r="Q1414" s="5">
        <f>IF(Teams[[#This Row],[LgWin]]="Y", 1,
IF(Teams[[#This Row],[LgWin]] = "N", 0, " "))</f>
        <v>0</v>
      </c>
      <c r="R1414" t="s">
        <v>51</v>
      </c>
      <c r="S1414" s="5">
        <f>IF(Teams[[#This Row],[WSWin]]="Y", 1,
IF(Teams[[#This Row],[WSWin]] = "N", 0, " "))</f>
        <v>0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3">
      <c r="A1415">
        <v>1963</v>
      </c>
      <c r="B1415" s="5" t="b">
        <f>Teams[[#This Row],[yearID]]&gt;=1973</f>
        <v>0</v>
      </c>
      <c r="C1415" s="5" t="b">
        <f>Teams[[#This Row],[yearID]]&gt;=1903</f>
        <v>1</v>
      </c>
      <c r="D1415" t="s">
        <v>157</v>
      </c>
      <c r="E1415" t="s">
        <v>229</v>
      </c>
      <c r="F1415" t="s">
        <v>229</v>
      </c>
      <c r="G1415" s="5" t="str">
        <f>VLOOKUP(Teams[[#This Row],[franchID]],TeamsFranchises!$A$2:$D$121,2,FALSE)</f>
        <v>Pittsburgh Pirates</v>
      </c>
      <c r="I1415">
        <v>8</v>
      </c>
      <c r="J1415">
        <v>162</v>
      </c>
      <c r="K1415">
        <v>81</v>
      </c>
      <c r="L1415">
        <v>74</v>
      </c>
      <c r="M1415">
        <v>88</v>
      </c>
      <c r="P1415" t="s">
        <v>51</v>
      </c>
      <c r="Q1415" s="5">
        <f>IF(Teams[[#This Row],[LgWin]]="Y", 1,
IF(Teams[[#This Row],[LgWin]] = "N", 0, " "))</f>
        <v>0</v>
      </c>
      <c r="R1415" t="s">
        <v>51</v>
      </c>
      <c r="S1415" s="5">
        <f>IF(Teams[[#This Row],[WSWin]]="Y", 1,
IF(Teams[[#This Row],[WSWin]] = "N", 0, " "))</f>
        <v>0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3">
      <c r="A1416">
        <v>1963</v>
      </c>
      <c r="B1416" s="5" t="b">
        <f>Teams[[#This Row],[yearID]]&gt;=1973</f>
        <v>0</v>
      </c>
      <c r="C1416" s="5" t="b">
        <f>Teams[[#This Row],[yearID]]&gt;=1903</f>
        <v>1</v>
      </c>
      <c r="D1416" t="s">
        <v>157</v>
      </c>
      <c r="E1416" t="s">
        <v>514</v>
      </c>
      <c r="F1416" t="s">
        <v>243</v>
      </c>
      <c r="G1416" s="5" t="str">
        <f>VLOOKUP(Teams[[#This Row],[franchID]],TeamsFranchises!$A$2:$D$121,2,FALSE)</f>
        <v>San Francisco Giants</v>
      </c>
      <c r="I1416">
        <v>3</v>
      </c>
      <c r="J1416">
        <v>162</v>
      </c>
      <c r="K1416">
        <v>81</v>
      </c>
      <c r="L1416">
        <v>88</v>
      </c>
      <c r="M1416">
        <v>74</v>
      </c>
      <c r="P1416" t="s">
        <v>51</v>
      </c>
      <c r="Q1416" s="5">
        <f>IF(Teams[[#This Row],[LgWin]]="Y", 1,
IF(Teams[[#This Row],[LgWin]] = "N", 0, " "))</f>
        <v>0</v>
      </c>
      <c r="R1416" t="s">
        <v>51</v>
      </c>
      <c r="S1416" s="5">
        <f>IF(Teams[[#This Row],[WSWin]]="Y", 1,
IF(Teams[[#This Row],[WSWin]] = "N", 0, " "))</f>
        <v>0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3">
      <c r="A1417">
        <v>1963</v>
      </c>
      <c r="B1417" s="5" t="b">
        <f>Teams[[#This Row],[yearID]]&gt;=1973</f>
        <v>0</v>
      </c>
      <c r="C1417" s="5" t="b">
        <f>Teams[[#This Row],[yearID]]&gt;=1903</f>
        <v>1</v>
      </c>
      <c r="D1417" t="s">
        <v>157</v>
      </c>
      <c r="E1417" t="s">
        <v>396</v>
      </c>
      <c r="F1417" t="s">
        <v>154</v>
      </c>
      <c r="G1417" s="5" t="str">
        <f>VLOOKUP(Teams[[#This Row],[franchID]],TeamsFranchises!$A$2:$D$121,2,FALSE)</f>
        <v>St. Louis Cardinals</v>
      </c>
      <c r="I1417">
        <v>2</v>
      </c>
      <c r="J1417">
        <v>162</v>
      </c>
      <c r="K1417">
        <v>81</v>
      </c>
      <c r="L1417">
        <v>93</v>
      </c>
      <c r="M1417">
        <v>69</v>
      </c>
      <c r="P1417" t="s">
        <v>51</v>
      </c>
      <c r="Q1417" s="5">
        <f>IF(Teams[[#This Row],[LgWin]]="Y", 1,
IF(Teams[[#This Row],[LgWin]] = "N", 0, " "))</f>
        <v>0</v>
      </c>
      <c r="R1417" t="s">
        <v>51</v>
      </c>
      <c r="S1417" s="5">
        <f>IF(Teams[[#This Row],[WSWin]]="Y", 1,
IF(Teams[[#This Row],[WSWin]] = "N", 0, " "))</f>
        <v>0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3">
      <c r="A1418">
        <v>1963</v>
      </c>
      <c r="B1418" s="5" t="b">
        <f>Teams[[#This Row],[yearID]]&gt;=1973</f>
        <v>0</v>
      </c>
      <c r="C1418" s="5" t="b">
        <f>Teams[[#This Row],[yearID]]&gt;=1903</f>
        <v>1</v>
      </c>
      <c r="D1418" t="s">
        <v>410</v>
      </c>
      <c r="E1418" t="s">
        <v>525</v>
      </c>
      <c r="F1418" t="s">
        <v>526</v>
      </c>
      <c r="G1418" s="5" t="str">
        <f>VLOOKUP(Teams[[#This Row],[franchID]],TeamsFranchises!$A$2:$D$121,2,FALSE)</f>
        <v>Texas Rangers</v>
      </c>
      <c r="I1418">
        <v>10</v>
      </c>
      <c r="J1418">
        <v>162</v>
      </c>
      <c r="K1418">
        <v>80</v>
      </c>
      <c r="L1418">
        <v>56</v>
      </c>
      <c r="M1418">
        <v>106</v>
      </c>
      <c r="P1418" t="s">
        <v>51</v>
      </c>
      <c r="Q1418" s="5">
        <f>IF(Teams[[#This Row],[LgWin]]="Y", 1,
IF(Teams[[#This Row],[LgWin]] = "N", 0, " "))</f>
        <v>0</v>
      </c>
      <c r="R1418" t="s">
        <v>51</v>
      </c>
      <c r="S1418" s="5">
        <f>IF(Teams[[#This Row],[WSWin]]="Y", 1,
IF(Teams[[#This Row],[WSWin]] = "N", 0, " "))</f>
        <v>0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3">
      <c r="A1419">
        <v>1964</v>
      </c>
      <c r="B1419" s="5" t="b">
        <f>Teams[[#This Row],[yearID]]&gt;=1973</f>
        <v>0</v>
      </c>
      <c r="C1419" s="5" t="b">
        <f>Teams[[#This Row],[yearID]]&gt;=1903</f>
        <v>1</v>
      </c>
      <c r="D1419" t="s">
        <v>410</v>
      </c>
      <c r="E1419" t="s">
        <v>95</v>
      </c>
      <c r="F1419" t="s">
        <v>95</v>
      </c>
      <c r="G1419" s="5" t="str">
        <f>VLOOKUP(Teams[[#This Row],[franchID]],TeamsFranchises!$A$2:$D$121,2,FALSE)</f>
        <v>Baltimore Orioles</v>
      </c>
      <c r="I1419">
        <v>3</v>
      </c>
      <c r="J1419">
        <v>163</v>
      </c>
      <c r="K1419">
        <v>82</v>
      </c>
      <c r="L1419">
        <v>97</v>
      </c>
      <c r="M1419">
        <v>65</v>
      </c>
      <c r="P1419" t="s">
        <v>51</v>
      </c>
      <c r="Q1419" s="5">
        <f>IF(Teams[[#This Row],[LgWin]]="Y", 1,
IF(Teams[[#This Row],[LgWin]] = "N", 0, " "))</f>
        <v>0</v>
      </c>
      <c r="R1419" t="s">
        <v>51</v>
      </c>
      <c r="S1419" s="5">
        <f>IF(Teams[[#This Row],[WSWin]]="Y", 1,
IF(Teams[[#This Row],[WSWin]] = "N", 0, " "))</f>
        <v>0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3">
      <c r="A1420">
        <v>1964</v>
      </c>
      <c r="B1420" s="5" t="b">
        <f>Teams[[#This Row],[yearID]]&gt;=1973</f>
        <v>0</v>
      </c>
      <c r="C1420" s="5" t="b">
        <f>Teams[[#This Row],[yearID]]&gt;=1903</f>
        <v>1</v>
      </c>
      <c r="D1420" t="s">
        <v>410</v>
      </c>
      <c r="E1420" t="s">
        <v>54</v>
      </c>
      <c r="F1420" t="s">
        <v>54</v>
      </c>
      <c r="G1420" s="5" t="str">
        <f>VLOOKUP(Teams[[#This Row],[franchID]],TeamsFranchises!$A$2:$D$121,2,FALSE)</f>
        <v>Boston Red Sox</v>
      </c>
      <c r="I1420">
        <v>8</v>
      </c>
      <c r="J1420">
        <v>162</v>
      </c>
      <c r="K1420">
        <v>81</v>
      </c>
      <c r="L1420">
        <v>72</v>
      </c>
      <c r="M1420">
        <v>90</v>
      </c>
      <c r="P1420" t="s">
        <v>51</v>
      </c>
      <c r="Q1420" s="5">
        <f>IF(Teams[[#This Row],[LgWin]]="Y", 1,
IF(Teams[[#This Row],[LgWin]] = "N", 0, " "))</f>
        <v>0</v>
      </c>
      <c r="R1420" t="s">
        <v>51</v>
      </c>
      <c r="S1420" s="5">
        <f>IF(Teams[[#This Row],[WSWin]]="Y", 1,
IF(Teams[[#This Row],[WSWin]] = "N", 0, " "))</f>
        <v>0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3">
      <c r="A1421">
        <v>1964</v>
      </c>
      <c r="B1421" s="5" t="b">
        <f>Teams[[#This Row],[yearID]]&gt;=1973</f>
        <v>0</v>
      </c>
      <c r="C1421" s="5" t="b">
        <f>Teams[[#This Row],[yearID]]&gt;=1903</f>
        <v>1</v>
      </c>
      <c r="D1421" t="s">
        <v>410</v>
      </c>
      <c r="E1421" t="s">
        <v>415</v>
      </c>
      <c r="F1421" t="s">
        <v>416</v>
      </c>
      <c r="G1421" s="5" t="str">
        <f>VLOOKUP(Teams[[#This Row],[franchID]],TeamsFranchises!$A$2:$D$121,2,FALSE)</f>
        <v>Chicago White Sox</v>
      </c>
      <c r="I1421">
        <v>2</v>
      </c>
      <c r="J1421">
        <v>162</v>
      </c>
      <c r="K1421">
        <v>81</v>
      </c>
      <c r="L1421">
        <v>98</v>
      </c>
      <c r="M1421">
        <v>64</v>
      </c>
      <c r="P1421" t="s">
        <v>51</v>
      </c>
      <c r="Q1421" s="5">
        <f>IF(Teams[[#This Row],[LgWin]]="Y", 1,
IF(Teams[[#This Row],[LgWin]] = "N", 0, " "))</f>
        <v>0</v>
      </c>
      <c r="R1421" t="s">
        <v>51</v>
      </c>
      <c r="S1421" s="5">
        <f>IF(Teams[[#This Row],[WSWin]]="Y", 1,
IF(Teams[[#This Row],[WSWin]] = "N", 0, " "))</f>
        <v>0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3">
      <c r="A1422">
        <v>1964</v>
      </c>
      <c r="B1422" s="5" t="b">
        <f>Teams[[#This Row],[yearID]]&gt;=1973</f>
        <v>0</v>
      </c>
      <c r="C1422" s="5" t="b">
        <f>Teams[[#This Row],[yearID]]&gt;=1903</f>
        <v>1</v>
      </c>
      <c r="D1422" t="s">
        <v>157</v>
      </c>
      <c r="E1422" t="s">
        <v>161</v>
      </c>
      <c r="F1422" t="s">
        <v>162</v>
      </c>
      <c r="G1422" s="5" t="str">
        <f>VLOOKUP(Teams[[#This Row],[franchID]],TeamsFranchises!$A$2:$D$121,2,FALSE)</f>
        <v>Chicago Cubs</v>
      </c>
      <c r="I1422">
        <v>8</v>
      </c>
      <c r="J1422">
        <v>162</v>
      </c>
      <c r="K1422">
        <v>81</v>
      </c>
      <c r="L1422">
        <v>76</v>
      </c>
      <c r="M1422">
        <v>86</v>
      </c>
      <c r="P1422" t="s">
        <v>51</v>
      </c>
      <c r="Q1422" s="5">
        <f>IF(Teams[[#This Row],[LgWin]]="Y", 1,
IF(Teams[[#This Row],[LgWin]] = "N", 0, " "))</f>
        <v>0</v>
      </c>
      <c r="R1422" t="s">
        <v>51</v>
      </c>
      <c r="S1422" s="5">
        <f>IF(Teams[[#This Row],[WSWin]]="Y", 1,
IF(Teams[[#This Row],[WSWin]] = "N", 0, " "))</f>
        <v>0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3">
      <c r="A1423">
        <v>1964</v>
      </c>
      <c r="B1423" s="5" t="b">
        <f>Teams[[#This Row],[yearID]]&gt;=1973</f>
        <v>0</v>
      </c>
      <c r="C1423" s="5" t="b">
        <f>Teams[[#This Row],[yearID]]&gt;=1903</f>
        <v>1</v>
      </c>
      <c r="D1423" t="s">
        <v>157</v>
      </c>
      <c r="E1423" t="s">
        <v>167</v>
      </c>
      <c r="F1423" t="s">
        <v>167</v>
      </c>
      <c r="G1423" s="5" t="str">
        <f>VLOOKUP(Teams[[#This Row],[franchID]],TeamsFranchises!$A$2:$D$121,2,FALSE)</f>
        <v>Cincinnati Reds</v>
      </c>
      <c r="I1423">
        <v>2</v>
      </c>
      <c r="J1423">
        <v>163</v>
      </c>
      <c r="K1423">
        <v>82</v>
      </c>
      <c r="L1423">
        <v>92</v>
      </c>
      <c r="M1423">
        <v>70</v>
      </c>
      <c r="P1423" t="s">
        <v>51</v>
      </c>
      <c r="Q1423" s="5">
        <f>IF(Teams[[#This Row],[LgWin]]="Y", 1,
IF(Teams[[#This Row],[LgWin]] = "N", 0, " "))</f>
        <v>0</v>
      </c>
      <c r="R1423" t="s">
        <v>51</v>
      </c>
      <c r="S1423" s="5">
        <f>IF(Teams[[#This Row],[WSWin]]="Y", 1,
IF(Teams[[#This Row],[WSWin]] = "N", 0, " "))</f>
        <v>0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3">
      <c r="A1424">
        <v>1964</v>
      </c>
      <c r="B1424" s="5" t="b">
        <f>Teams[[#This Row],[yearID]]&gt;=1973</f>
        <v>0</v>
      </c>
      <c r="C1424" s="5" t="b">
        <f>Teams[[#This Row],[yearID]]&gt;=1903</f>
        <v>1</v>
      </c>
      <c r="D1424" t="s">
        <v>410</v>
      </c>
      <c r="E1424" t="s">
        <v>64</v>
      </c>
      <c r="F1424" t="s">
        <v>64</v>
      </c>
      <c r="G1424" s="5" t="str">
        <f>VLOOKUP(Teams[[#This Row],[franchID]],TeamsFranchises!$A$2:$D$121,2,FALSE)</f>
        <v>Cleveland Indians</v>
      </c>
      <c r="I1424">
        <v>6</v>
      </c>
      <c r="J1424">
        <v>164</v>
      </c>
      <c r="K1424">
        <v>82</v>
      </c>
      <c r="L1424">
        <v>79</v>
      </c>
      <c r="M1424">
        <v>83</v>
      </c>
      <c r="P1424" t="s">
        <v>51</v>
      </c>
      <c r="Q1424" s="5">
        <f>IF(Teams[[#This Row],[LgWin]]="Y", 1,
IF(Teams[[#This Row],[LgWin]] = "N", 0, " "))</f>
        <v>0</v>
      </c>
      <c r="R1424" t="s">
        <v>51</v>
      </c>
      <c r="S1424" s="5">
        <f>IF(Teams[[#This Row],[WSWin]]="Y", 1,
IF(Teams[[#This Row],[WSWin]] = "N", 0, " "))</f>
        <v>0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3">
      <c r="A1425">
        <v>1964</v>
      </c>
      <c r="B1425" s="5" t="b">
        <f>Teams[[#This Row],[yearID]]&gt;=1973</f>
        <v>0</v>
      </c>
      <c r="C1425" s="5" t="b">
        <f>Teams[[#This Row],[yearID]]&gt;=1903</f>
        <v>1</v>
      </c>
      <c r="D1425" t="s">
        <v>410</v>
      </c>
      <c r="E1425" t="s">
        <v>419</v>
      </c>
      <c r="F1425" t="s">
        <v>419</v>
      </c>
      <c r="G1425" s="5" t="str">
        <f>VLOOKUP(Teams[[#This Row],[franchID]],TeamsFranchises!$A$2:$D$121,2,FALSE)</f>
        <v>Detroit Tigers</v>
      </c>
      <c r="I1425">
        <v>4</v>
      </c>
      <c r="J1425">
        <v>163</v>
      </c>
      <c r="K1425">
        <v>82</v>
      </c>
      <c r="L1425">
        <v>85</v>
      </c>
      <c r="M1425">
        <v>77</v>
      </c>
      <c r="P1425" t="s">
        <v>51</v>
      </c>
      <c r="Q1425" s="5">
        <f>IF(Teams[[#This Row],[LgWin]]="Y", 1,
IF(Teams[[#This Row],[LgWin]] = "N", 0, " "))</f>
        <v>0</v>
      </c>
      <c r="R1425" t="s">
        <v>51</v>
      </c>
      <c r="S1425" s="5">
        <f>IF(Teams[[#This Row],[WSWin]]="Y", 1,
IF(Teams[[#This Row],[WSWin]] = "N", 0, " "))</f>
        <v>0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3">
      <c r="A1426">
        <v>1964</v>
      </c>
      <c r="B1426" s="5" t="b">
        <f>Teams[[#This Row],[yearID]]&gt;=1973</f>
        <v>0</v>
      </c>
      <c r="C1426" s="5" t="b">
        <f>Teams[[#This Row],[yearID]]&gt;=1903</f>
        <v>1</v>
      </c>
      <c r="D1426" t="s">
        <v>157</v>
      </c>
      <c r="E1426" t="s">
        <v>528</v>
      </c>
      <c r="F1426" t="s">
        <v>528</v>
      </c>
      <c r="G1426" s="5" t="str">
        <f>VLOOKUP(Teams[[#This Row],[franchID]],TeamsFranchises!$A$2:$D$121,2,FALSE)</f>
        <v>Houston Astros</v>
      </c>
      <c r="I1426">
        <v>9</v>
      </c>
      <c r="J1426">
        <v>162</v>
      </c>
      <c r="K1426">
        <v>81</v>
      </c>
      <c r="L1426">
        <v>66</v>
      </c>
      <c r="M1426">
        <v>96</v>
      </c>
      <c r="P1426" t="s">
        <v>51</v>
      </c>
      <c r="Q1426" s="5">
        <f>IF(Teams[[#This Row],[LgWin]]="Y", 1,
IF(Teams[[#This Row],[LgWin]] = "N", 0, " "))</f>
        <v>0</v>
      </c>
      <c r="R1426" t="s">
        <v>51</v>
      </c>
      <c r="S1426" s="5">
        <f>IF(Teams[[#This Row],[WSWin]]="Y", 1,
IF(Teams[[#This Row],[WSWin]] = "N", 0, " "))</f>
        <v>0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3">
      <c r="A1427">
        <v>1964</v>
      </c>
      <c r="B1427" s="5" t="b">
        <f>Teams[[#This Row],[yearID]]&gt;=1973</f>
        <v>0</v>
      </c>
      <c r="C1427" s="5" t="b">
        <f>Teams[[#This Row],[yearID]]&gt;=1903</f>
        <v>1</v>
      </c>
      <c r="D1427" t="s">
        <v>410</v>
      </c>
      <c r="E1427" t="s">
        <v>506</v>
      </c>
      <c r="F1427" t="s">
        <v>423</v>
      </c>
      <c r="G1427" s="5" t="str">
        <f>VLOOKUP(Teams[[#This Row],[franchID]],TeamsFranchises!$A$2:$D$121,2,FALSE)</f>
        <v>Oakland Athletics</v>
      </c>
      <c r="I1427">
        <v>10</v>
      </c>
      <c r="J1427">
        <v>163</v>
      </c>
      <c r="K1427">
        <v>81</v>
      </c>
      <c r="L1427">
        <v>57</v>
      </c>
      <c r="M1427">
        <v>105</v>
      </c>
      <c r="P1427" t="s">
        <v>51</v>
      </c>
      <c r="Q1427" s="5">
        <f>IF(Teams[[#This Row],[LgWin]]="Y", 1,
IF(Teams[[#This Row],[LgWin]] = "N", 0, " "))</f>
        <v>0</v>
      </c>
      <c r="R1427" t="s">
        <v>51</v>
      </c>
      <c r="S1427" s="5">
        <f>IF(Teams[[#This Row],[WSWin]]="Y", 1,
IF(Teams[[#This Row],[WSWin]] = "N", 0, " "))</f>
        <v>0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3">
      <c r="A1428">
        <v>1964</v>
      </c>
      <c r="B1428" s="5" t="b">
        <f>Teams[[#This Row],[yearID]]&gt;=1973</f>
        <v>0</v>
      </c>
      <c r="C1428" s="5" t="b">
        <f>Teams[[#This Row],[yearID]]&gt;=1903</f>
        <v>1</v>
      </c>
      <c r="D1428" t="s">
        <v>410</v>
      </c>
      <c r="E1428" t="s">
        <v>519</v>
      </c>
      <c r="F1428" t="s">
        <v>520</v>
      </c>
      <c r="G1428" s="5" t="str">
        <f>VLOOKUP(Teams[[#This Row],[franchID]],TeamsFranchises!$A$2:$D$121,2,FALSE)</f>
        <v>Los Angeles Angels of Anaheim</v>
      </c>
      <c r="I1428">
        <v>5</v>
      </c>
      <c r="J1428">
        <v>162</v>
      </c>
      <c r="K1428">
        <v>81</v>
      </c>
      <c r="L1428">
        <v>82</v>
      </c>
      <c r="M1428">
        <v>80</v>
      </c>
      <c r="P1428" t="s">
        <v>51</v>
      </c>
      <c r="Q1428" s="5">
        <f>IF(Teams[[#This Row],[LgWin]]="Y", 1,
IF(Teams[[#This Row],[LgWin]] = "N", 0, " "))</f>
        <v>0</v>
      </c>
      <c r="R1428" t="s">
        <v>51</v>
      </c>
      <c r="S1428" s="5">
        <f>IF(Teams[[#This Row],[WSWin]]="Y", 1,
IF(Teams[[#This Row],[WSWin]] = "N", 0, " "))</f>
        <v>0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3">
      <c r="A1429">
        <v>1964</v>
      </c>
      <c r="B1429" s="5" t="b">
        <f>Teams[[#This Row],[yearID]]&gt;=1973</f>
        <v>0</v>
      </c>
      <c r="C1429" s="5" t="b">
        <f>Teams[[#This Row],[yearID]]&gt;=1903</f>
        <v>1</v>
      </c>
      <c r="D1429" t="s">
        <v>157</v>
      </c>
      <c r="E1429" t="s">
        <v>511</v>
      </c>
      <c r="F1429" t="s">
        <v>260</v>
      </c>
      <c r="G1429" s="5" t="str">
        <f>VLOOKUP(Teams[[#This Row],[franchID]],TeamsFranchises!$A$2:$D$121,2,FALSE)</f>
        <v>Los Angeles Dodgers</v>
      </c>
      <c r="I1429">
        <v>6</v>
      </c>
      <c r="J1429">
        <v>164</v>
      </c>
      <c r="K1429">
        <v>81</v>
      </c>
      <c r="L1429">
        <v>80</v>
      </c>
      <c r="M1429">
        <v>82</v>
      </c>
      <c r="P1429" t="s">
        <v>51</v>
      </c>
      <c r="Q1429" s="5">
        <f>IF(Teams[[#This Row],[LgWin]]="Y", 1,
IF(Teams[[#This Row],[LgWin]] = "N", 0, " "))</f>
        <v>0</v>
      </c>
      <c r="R1429" t="s">
        <v>51</v>
      </c>
      <c r="S1429" s="5">
        <f>IF(Teams[[#This Row],[WSWin]]="Y", 1,
IF(Teams[[#This Row],[WSWin]] = "N", 0, " "))</f>
        <v>0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3">
      <c r="A1430">
        <v>1964</v>
      </c>
      <c r="B1430" s="5" t="b">
        <f>Teams[[#This Row],[yearID]]&gt;=1973</f>
        <v>0</v>
      </c>
      <c r="C1430" s="5" t="b">
        <f>Teams[[#This Row],[yearID]]&gt;=1903</f>
        <v>1</v>
      </c>
      <c r="D1430" t="s">
        <v>410</v>
      </c>
      <c r="E1430" t="s">
        <v>426</v>
      </c>
      <c r="F1430" t="s">
        <v>426</v>
      </c>
      <c r="G1430" s="5" t="str">
        <f>VLOOKUP(Teams[[#This Row],[franchID]],TeamsFranchises!$A$2:$D$121,2,FALSE)</f>
        <v>Minnesota Twins</v>
      </c>
      <c r="I1430">
        <v>6</v>
      </c>
      <c r="J1430">
        <v>163</v>
      </c>
      <c r="K1430">
        <v>82</v>
      </c>
      <c r="L1430">
        <v>79</v>
      </c>
      <c r="M1430">
        <v>83</v>
      </c>
      <c r="P1430" t="s">
        <v>51</v>
      </c>
      <c r="Q1430" s="5">
        <f>IF(Teams[[#This Row],[LgWin]]="Y", 1,
IF(Teams[[#This Row],[LgWin]] = "N", 0, " "))</f>
        <v>0</v>
      </c>
      <c r="R1430" t="s">
        <v>51</v>
      </c>
      <c r="S1430" s="5">
        <f>IF(Teams[[#This Row],[WSWin]]="Y", 1,
IF(Teams[[#This Row],[WSWin]] = "N", 0, " "))</f>
        <v>0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3">
      <c r="A1431">
        <v>1964</v>
      </c>
      <c r="B1431" s="5" t="b">
        <f>Teams[[#This Row],[yearID]]&gt;=1973</f>
        <v>0</v>
      </c>
      <c r="C1431" s="5" t="b">
        <f>Teams[[#This Row],[yearID]]&gt;=1903</f>
        <v>1</v>
      </c>
      <c r="D1431" t="s">
        <v>157</v>
      </c>
      <c r="E1431" t="s">
        <v>499</v>
      </c>
      <c r="F1431" t="s">
        <v>159</v>
      </c>
      <c r="G1431" s="5" t="str">
        <f>VLOOKUP(Teams[[#This Row],[franchID]],TeamsFranchises!$A$2:$D$121,2,FALSE)</f>
        <v>Atlanta Braves</v>
      </c>
      <c r="I1431">
        <v>5</v>
      </c>
      <c r="J1431">
        <v>162</v>
      </c>
      <c r="K1431">
        <v>81</v>
      </c>
      <c r="L1431">
        <v>88</v>
      </c>
      <c r="M1431">
        <v>74</v>
      </c>
      <c r="P1431" t="s">
        <v>51</v>
      </c>
      <c r="Q1431" s="5">
        <f>IF(Teams[[#This Row],[LgWin]]="Y", 1,
IF(Teams[[#This Row],[LgWin]] = "N", 0, " "))</f>
        <v>0</v>
      </c>
      <c r="R1431" t="s">
        <v>51</v>
      </c>
      <c r="S1431" s="5">
        <f>IF(Teams[[#This Row],[WSWin]]="Y", 1,
IF(Teams[[#This Row],[WSWin]] = "N", 0, " "))</f>
        <v>0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3">
      <c r="A1432">
        <v>1964</v>
      </c>
      <c r="B1432" s="5" t="b">
        <f>Teams[[#This Row],[yearID]]&gt;=1973</f>
        <v>0</v>
      </c>
      <c r="C1432" s="5" t="b">
        <f>Teams[[#This Row],[yearID]]&gt;=1903</f>
        <v>1</v>
      </c>
      <c r="D1432" t="s">
        <v>410</v>
      </c>
      <c r="E1432" t="s">
        <v>436</v>
      </c>
      <c r="F1432" t="s">
        <v>412</v>
      </c>
      <c r="G1432" s="5" t="str">
        <f>VLOOKUP(Teams[[#This Row],[franchID]],TeamsFranchises!$A$2:$D$121,2,FALSE)</f>
        <v>New York Yankees</v>
      </c>
      <c r="I1432">
        <v>1</v>
      </c>
      <c r="J1432">
        <v>164</v>
      </c>
      <c r="K1432">
        <v>81</v>
      </c>
      <c r="L1432">
        <v>99</v>
      </c>
      <c r="M1432">
        <v>63</v>
      </c>
      <c r="P1432" t="s">
        <v>76</v>
      </c>
      <c r="Q1432" s="5">
        <f>IF(Teams[[#This Row],[LgWin]]="Y", 1,
IF(Teams[[#This Row],[LgWin]] = "N", 0, " "))</f>
        <v>1</v>
      </c>
      <c r="R1432" t="s">
        <v>51</v>
      </c>
      <c r="S1432" s="5">
        <f>IF(Teams[[#This Row],[WSWin]]="Y", 1,
IF(Teams[[#This Row],[WSWin]] = "N", 0, " "))</f>
        <v>0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3">
      <c r="A1433">
        <v>1964</v>
      </c>
      <c r="B1433" s="5" t="b">
        <f>Teams[[#This Row],[yearID]]&gt;=1973</f>
        <v>0</v>
      </c>
      <c r="C1433" s="5" t="b">
        <f>Teams[[#This Row],[yearID]]&gt;=1903</f>
        <v>1</v>
      </c>
      <c r="D1433" t="s">
        <v>157</v>
      </c>
      <c r="E1433" t="s">
        <v>532</v>
      </c>
      <c r="F1433" t="s">
        <v>533</v>
      </c>
      <c r="G1433" s="5" t="str">
        <f>VLOOKUP(Teams[[#This Row],[franchID]],TeamsFranchises!$A$2:$D$121,2,FALSE)</f>
        <v>New York Mets</v>
      </c>
      <c r="I1433">
        <v>10</v>
      </c>
      <c r="J1433">
        <v>163</v>
      </c>
      <c r="K1433">
        <v>82</v>
      </c>
      <c r="L1433">
        <v>53</v>
      </c>
      <c r="M1433">
        <v>109</v>
      </c>
      <c r="P1433" t="s">
        <v>51</v>
      </c>
      <c r="Q1433" s="5">
        <f>IF(Teams[[#This Row],[LgWin]]="Y", 1,
IF(Teams[[#This Row],[LgWin]] = "N", 0, " "))</f>
        <v>0</v>
      </c>
      <c r="R1433" t="s">
        <v>51</v>
      </c>
      <c r="S1433" s="5">
        <f>IF(Teams[[#This Row],[WSWin]]="Y", 1,
IF(Teams[[#This Row],[WSWin]] = "N", 0, " "))</f>
        <v>0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3">
      <c r="A1434">
        <v>1964</v>
      </c>
      <c r="B1434" s="5" t="b">
        <f>Teams[[#This Row],[yearID]]&gt;=1973</f>
        <v>0</v>
      </c>
      <c r="C1434" s="5" t="b">
        <f>Teams[[#This Row],[yearID]]&gt;=1903</f>
        <v>1</v>
      </c>
      <c r="D1434" t="s">
        <v>157</v>
      </c>
      <c r="E1434" t="s">
        <v>122</v>
      </c>
      <c r="F1434" t="s">
        <v>122</v>
      </c>
      <c r="G1434" s="5" t="str">
        <f>VLOOKUP(Teams[[#This Row],[franchID]],TeamsFranchises!$A$2:$D$121,2,FALSE)</f>
        <v>Philadelphia Phillies</v>
      </c>
      <c r="I1434">
        <v>2</v>
      </c>
      <c r="J1434">
        <v>162</v>
      </c>
      <c r="K1434">
        <v>81</v>
      </c>
      <c r="L1434">
        <v>92</v>
      </c>
      <c r="M1434">
        <v>70</v>
      </c>
      <c r="P1434" t="s">
        <v>51</v>
      </c>
      <c r="Q1434" s="5">
        <f>IF(Teams[[#This Row],[LgWin]]="Y", 1,
IF(Teams[[#This Row],[LgWin]] = "N", 0, " "))</f>
        <v>0</v>
      </c>
      <c r="R1434" t="s">
        <v>51</v>
      </c>
      <c r="S1434" s="5">
        <f>IF(Teams[[#This Row],[WSWin]]="Y", 1,
IF(Teams[[#This Row],[WSWin]] = "N", 0, " "))</f>
        <v>0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3">
      <c r="A1435">
        <v>1964</v>
      </c>
      <c r="B1435" s="5" t="b">
        <f>Teams[[#This Row],[yearID]]&gt;=1973</f>
        <v>0</v>
      </c>
      <c r="C1435" s="5" t="b">
        <f>Teams[[#This Row],[yearID]]&gt;=1903</f>
        <v>1</v>
      </c>
      <c r="D1435" t="s">
        <v>157</v>
      </c>
      <c r="E1435" t="s">
        <v>229</v>
      </c>
      <c r="F1435" t="s">
        <v>229</v>
      </c>
      <c r="G1435" s="5" t="str">
        <f>VLOOKUP(Teams[[#This Row],[franchID]],TeamsFranchises!$A$2:$D$121,2,FALSE)</f>
        <v>Pittsburgh Pirates</v>
      </c>
      <c r="I1435">
        <v>6</v>
      </c>
      <c r="J1435">
        <v>162</v>
      </c>
      <c r="K1435">
        <v>81</v>
      </c>
      <c r="L1435">
        <v>80</v>
      </c>
      <c r="M1435">
        <v>82</v>
      </c>
      <c r="P1435" t="s">
        <v>51</v>
      </c>
      <c r="Q1435" s="5">
        <f>IF(Teams[[#This Row],[LgWin]]="Y", 1,
IF(Teams[[#This Row],[LgWin]] = "N", 0, " "))</f>
        <v>0</v>
      </c>
      <c r="R1435" t="s">
        <v>51</v>
      </c>
      <c r="S1435" s="5">
        <f>IF(Teams[[#This Row],[WSWin]]="Y", 1,
IF(Teams[[#This Row],[WSWin]] = "N", 0, " "))</f>
        <v>0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3">
      <c r="A1436">
        <v>1964</v>
      </c>
      <c r="B1436" s="5" t="b">
        <f>Teams[[#This Row],[yearID]]&gt;=1973</f>
        <v>0</v>
      </c>
      <c r="C1436" s="5" t="b">
        <f>Teams[[#This Row],[yearID]]&gt;=1903</f>
        <v>1</v>
      </c>
      <c r="D1436" t="s">
        <v>157</v>
      </c>
      <c r="E1436" t="s">
        <v>514</v>
      </c>
      <c r="F1436" t="s">
        <v>243</v>
      </c>
      <c r="G1436" s="5" t="str">
        <f>VLOOKUP(Teams[[#This Row],[franchID]],TeamsFranchises!$A$2:$D$121,2,FALSE)</f>
        <v>San Francisco Giants</v>
      </c>
      <c r="I1436">
        <v>4</v>
      </c>
      <c r="J1436">
        <v>162</v>
      </c>
      <c r="K1436">
        <v>81</v>
      </c>
      <c r="L1436">
        <v>90</v>
      </c>
      <c r="M1436">
        <v>72</v>
      </c>
      <c r="P1436" t="s">
        <v>51</v>
      </c>
      <c r="Q1436" s="5">
        <f>IF(Teams[[#This Row],[LgWin]]="Y", 1,
IF(Teams[[#This Row],[LgWin]] = "N", 0, " "))</f>
        <v>0</v>
      </c>
      <c r="R1436" t="s">
        <v>51</v>
      </c>
      <c r="S1436" s="5">
        <f>IF(Teams[[#This Row],[WSWin]]="Y", 1,
IF(Teams[[#This Row],[WSWin]] = "N", 0, " "))</f>
        <v>0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3">
      <c r="A1437">
        <v>1964</v>
      </c>
      <c r="B1437" s="5" t="b">
        <f>Teams[[#This Row],[yearID]]&gt;=1973</f>
        <v>0</v>
      </c>
      <c r="C1437" s="5" t="b">
        <f>Teams[[#This Row],[yearID]]&gt;=1903</f>
        <v>1</v>
      </c>
      <c r="D1437" t="s">
        <v>157</v>
      </c>
      <c r="E1437" t="s">
        <v>396</v>
      </c>
      <c r="F1437" t="s">
        <v>154</v>
      </c>
      <c r="G1437" s="5" t="str">
        <f>VLOOKUP(Teams[[#This Row],[franchID]],TeamsFranchises!$A$2:$D$121,2,FALSE)</f>
        <v>St. Louis Cardinals</v>
      </c>
      <c r="I1437">
        <v>1</v>
      </c>
      <c r="J1437">
        <v>162</v>
      </c>
      <c r="K1437">
        <v>81</v>
      </c>
      <c r="L1437">
        <v>93</v>
      </c>
      <c r="M1437">
        <v>69</v>
      </c>
      <c r="P1437" t="s">
        <v>76</v>
      </c>
      <c r="Q1437" s="5">
        <f>IF(Teams[[#This Row],[LgWin]]="Y", 1,
IF(Teams[[#This Row],[LgWin]] = "N", 0, " "))</f>
        <v>1</v>
      </c>
      <c r="R1437" t="s">
        <v>76</v>
      </c>
      <c r="S1437" s="5">
        <f>IF(Teams[[#This Row],[WSWin]]="Y", 1,
IF(Teams[[#This Row],[WSWin]] = "N", 0, " "))</f>
        <v>1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3">
      <c r="A1438">
        <v>1964</v>
      </c>
      <c r="B1438" s="5" t="b">
        <f>Teams[[#This Row],[yearID]]&gt;=1973</f>
        <v>0</v>
      </c>
      <c r="C1438" s="5" t="b">
        <f>Teams[[#This Row],[yearID]]&gt;=1903</f>
        <v>1</v>
      </c>
      <c r="D1438" t="s">
        <v>410</v>
      </c>
      <c r="E1438" t="s">
        <v>525</v>
      </c>
      <c r="F1438" t="s">
        <v>526</v>
      </c>
      <c r="G1438" s="5" t="str">
        <f>VLOOKUP(Teams[[#This Row],[franchID]],TeamsFranchises!$A$2:$D$121,2,FALSE)</f>
        <v>Texas Rangers</v>
      </c>
      <c r="I1438">
        <v>9</v>
      </c>
      <c r="J1438">
        <v>162</v>
      </c>
      <c r="K1438">
        <v>81</v>
      </c>
      <c r="L1438">
        <v>62</v>
      </c>
      <c r="M1438">
        <v>100</v>
      </c>
      <c r="P1438" t="s">
        <v>51</v>
      </c>
      <c r="Q1438" s="5">
        <f>IF(Teams[[#This Row],[LgWin]]="Y", 1,
IF(Teams[[#This Row],[LgWin]] = "N", 0, " "))</f>
        <v>0</v>
      </c>
      <c r="R1438" t="s">
        <v>51</v>
      </c>
      <c r="S1438" s="5">
        <f>IF(Teams[[#This Row],[WSWin]]="Y", 1,
IF(Teams[[#This Row],[WSWin]] = "N", 0, " "))</f>
        <v>0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3">
      <c r="A1439">
        <v>1965</v>
      </c>
      <c r="B1439" s="5" t="b">
        <f>Teams[[#This Row],[yearID]]&gt;=1973</f>
        <v>0</v>
      </c>
      <c r="C1439" s="5" t="b">
        <f>Teams[[#This Row],[yearID]]&gt;=1903</f>
        <v>1</v>
      </c>
      <c r="D1439" t="s">
        <v>410</v>
      </c>
      <c r="E1439" t="s">
        <v>95</v>
      </c>
      <c r="F1439" t="s">
        <v>95</v>
      </c>
      <c r="G1439" s="5" t="str">
        <f>VLOOKUP(Teams[[#This Row],[franchID]],TeamsFranchises!$A$2:$D$121,2,FALSE)</f>
        <v>Baltimore Orioles</v>
      </c>
      <c r="I1439">
        <v>3</v>
      </c>
      <c r="J1439">
        <v>162</v>
      </c>
      <c r="K1439">
        <v>79</v>
      </c>
      <c r="L1439">
        <v>94</v>
      </c>
      <c r="M1439">
        <v>68</v>
      </c>
      <c r="P1439" t="s">
        <v>51</v>
      </c>
      <c r="Q1439" s="5">
        <f>IF(Teams[[#This Row],[LgWin]]="Y", 1,
IF(Teams[[#This Row],[LgWin]] = "N", 0, " "))</f>
        <v>0</v>
      </c>
      <c r="R1439" t="s">
        <v>51</v>
      </c>
      <c r="S1439" s="5">
        <f>IF(Teams[[#This Row],[WSWin]]="Y", 1,
IF(Teams[[#This Row],[WSWin]] = "N", 0, " "))</f>
        <v>0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3">
      <c r="A1440">
        <v>1965</v>
      </c>
      <c r="B1440" s="5" t="b">
        <f>Teams[[#This Row],[yearID]]&gt;=1973</f>
        <v>0</v>
      </c>
      <c r="C1440" s="5" t="b">
        <f>Teams[[#This Row],[yearID]]&gt;=1903</f>
        <v>1</v>
      </c>
      <c r="D1440" t="s">
        <v>410</v>
      </c>
      <c r="E1440" t="s">
        <v>54</v>
      </c>
      <c r="F1440" t="s">
        <v>54</v>
      </c>
      <c r="G1440" s="5" t="str">
        <f>VLOOKUP(Teams[[#This Row],[franchID]],TeamsFranchises!$A$2:$D$121,2,FALSE)</f>
        <v>Boston Red Sox</v>
      </c>
      <c r="I1440">
        <v>9</v>
      </c>
      <c r="J1440">
        <v>162</v>
      </c>
      <c r="K1440">
        <v>81</v>
      </c>
      <c r="L1440">
        <v>62</v>
      </c>
      <c r="M1440">
        <v>100</v>
      </c>
      <c r="P1440" t="s">
        <v>51</v>
      </c>
      <c r="Q1440" s="5">
        <f>IF(Teams[[#This Row],[LgWin]]="Y", 1,
IF(Teams[[#This Row],[LgWin]] = "N", 0, " "))</f>
        <v>0</v>
      </c>
      <c r="R1440" t="s">
        <v>51</v>
      </c>
      <c r="S1440" s="5">
        <f>IF(Teams[[#This Row],[WSWin]]="Y", 1,
IF(Teams[[#This Row],[WSWin]] = "N", 0, " "))</f>
        <v>0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3">
      <c r="A1441">
        <v>1965</v>
      </c>
      <c r="B1441" s="5" t="b">
        <f>Teams[[#This Row],[yearID]]&gt;=1973</f>
        <v>0</v>
      </c>
      <c r="C1441" s="5" t="b">
        <f>Teams[[#This Row],[yearID]]&gt;=1903</f>
        <v>1</v>
      </c>
      <c r="D1441" t="s">
        <v>410</v>
      </c>
      <c r="E1441" t="s">
        <v>537</v>
      </c>
      <c r="F1441" t="s">
        <v>520</v>
      </c>
      <c r="G1441" s="5" t="str">
        <f>VLOOKUP(Teams[[#This Row],[franchID]],TeamsFranchises!$A$2:$D$121,2,FALSE)</f>
        <v>Los Angeles Angels of Anaheim</v>
      </c>
      <c r="I1441">
        <v>7</v>
      </c>
      <c r="J1441">
        <v>162</v>
      </c>
      <c r="K1441">
        <v>80</v>
      </c>
      <c r="L1441">
        <v>75</v>
      </c>
      <c r="M1441">
        <v>87</v>
      </c>
      <c r="P1441" t="s">
        <v>51</v>
      </c>
      <c r="Q1441" s="5">
        <f>IF(Teams[[#This Row],[LgWin]]="Y", 1,
IF(Teams[[#This Row],[LgWin]] = "N", 0, " "))</f>
        <v>0</v>
      </c>
      <c r="R1441" t="s">
        <v>51</v>
      </c>
      <c r="S1441" s="5">
        <f>IF(Teams[[#This Row],[WSWin]]="Y", 1,
IF(Teams[[#This Row],[WSWin]] = "N", 0, " "))</f>
        <v>0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3">
      <c r="A1442">
        <v>1965</v>
      </c>
      <c r="B1442" s="5" t="b">
        <f>Teams[[#This Row],[yearID]]&gt;=1973</f>
        <v>0</v>
      </c>
      <c r="C1442" s="5" t="b">
        <f>Teams[[#This Row],[yearID]]&gt;=1903</f>
        <v>1</v>
      </c>
      <c r="D1442" t="s">
        <v>410</v>
      </c>
      <c r="E1442" t="s">
        <v>415</v>
      </c>
      <c r="F1442" t="s">
        <v>416</v>
      </c>
      <c r="G1442" s="5" t="str">
        <f>VLOOKUP(Teams[[#This Row],[franchID]],TeamsFranchises!$A$2:$D$121,2,FALSE)</f>
        <v>Chicago White Sox</v>
      </c>
      <c r="I1442">
        <v>2</v>
      </c>
      <c r="J1442">
        <v>162</v>
      </c>
      <c r="K1442">
        <v>81</v>
      </c>
      <c r="L1442">
        <v>95</v>
      </c>
      <c r="M1442">
        <v>67</v>
      </c>
      <c r="P1442" t="s">
        <v>51</v>
      </c>
      <c r="Q1442" s="5">
        <f>IF(Teams[[#This Row],[LgWin]]="Y", 1,
IF(Teams[[#This Row],[LgWin]] = "N", 0, " "))</f>
        <v>0</v>
      </c>
      <c r="R1442" t="s">
        <v>51</v>
      </c>
      <c r="S1442" s="5">
        <f>IF(Teams[[#This Row],[WSWin]]="Y", 1,
IF(Teams[[#This Row],[WSWin]] = "N", 0, " "))</f>
        <v>0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3">
      <c r="A1443">
        <v>1965</v>
      </c>
      <c r="B1443" s="5" t="b">
        <f>Teams[[#This Row],[yearID]]&gt;=1973</f>
        <v>0</v>
      </c>
      <c r="C1443" s="5" t="b">
        <f>Teams[[#This Row],[yearID]]&gt;=1903</f>
        <v>1</v>
      </c>
      <c r="D1443" t="s">
        <v>157</v>
      </c>
      <c r="E1443" t="s">
        <v>161</v>
      </c>
      <c r="F1443" t="s">
        <v>162</v>
      </c>
      <c r="G1443" s="5" t="str">
        <f>VLOOKUP(Teams[[#This Row],[franchID]],TeamsFranchises!$A$2:$D$121,2,FALSE)</f>
        <v>Chicago Cubs</v>
      </c>
      <c r="I1443">
        <v>8</v>
      </c>
      <c r="J1443">
        <v>164</v>
      </c>
      <c r="K1443">
        <v>83</v>
      </c>
      <c r="L1443">
        <v>72</v>
      </c>
      <c r="M1443">
        <v>90</v>
      </c>
      <c r="P1443" t="s">
        <v>51</v>
      </c>
      <c r="Q1443" s="5">
        <f>IF(Teams[[#This Row],[LgWin]]="Y", 1,
IF(Teams[[#This Row],[LgWin]] = "N", 0, " "))</f>
        <v>0</v>
      </c>
      <c r="R1443" t="s">
        <v>51</v>
      </c>
      <c r="S1443" s="5">
        <f>IF(Teams[[#This Row],[WSWin]]="Y", 1,
IF(Teams[[#This Row],[WSWin]] = "N", 0, " "))</f>
        <v>0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3">
      <c r="A1444">
        <v>1965</v>
      </c>
      <c r="B1444" s="5" t="b">
        <f>Teams[[#This Row],[yearID]]&gt;=1973</f>
        <v>0</v>
      </c>
      <c r="C1444" s="5" t="b">
        <f>Teams[[#This Row],[yearID]]&gt;=1903</f>
        <v>1</v>
      </c>
      <c r="D1444" t="s">
        <v>157</v>
      </c>
      <c r="E1444" t="s">
        <v>167</v>
      </c>
      <c r="F1444" t="s">
        <v>167</v>
      </c>
      <c r="G1444" s="5" t="str">
        <f>VLOOKUP(Teams[[#This Row],[franchID]],TeamsFranchises!$A$2:$D$121,2,FALSE)</f>
        <v>Cincinnati Reds</v>
      </c>
      <c r="I1444">
        <v>4</v>
      </c>
      <c r="J1444">
        <v>162</v>
      </c>
      <c r="K1444">
        <v>81</v>
      </c>
      <c r="L1444">
        <v>89</v>
      </c>
      <c r="M1444">
        <v>73</v>
      </c>
      <c r="P1444" t="s">
        <v>51</v>
      </c>
      <c r="Q1444" s="5">
        <f>IF(Teams[[#This Row],[LgWin]]="Y", 1,
IF(Teams[[#This Row],[LgWin]] = "N", 0, " "))</f>
        <v>0</v>
      </c>
      <c r="R1444" t="s">
        <v>51</v>
      </c>
      <c r="S1444" s="5">
        <f>IF(Teams[[#This Row],[WSWin]]="Y", 1,
IF(Teams[[#This Row],[WSWin]] = "N", 0, " "))</f>
        <v>0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3">
      <c r="A1445">
        <v>1965</v>
      </c>
      <c r="B1445" s="5" t="b">
        <f>Teams[[#This Row],[yearID]]&gt;=1973</f>
        <v>0</v>
      </c>
      <c r="C1445" s="5" t="b">
        <f>Teams[[#This Row],[yearID]]&gt;=1903</f>
        <v>1</v>
      </c>
      <c r="D1445" t="s">
        <v>410</v>
      </c>
      <c r="E1445" t="s">
        <v>64</v>
      </c>
      <c r="F1445" t="s">
        <v>64</v>
      </c>
      <c r="G1445" s="5" t="str">
        <f>VLOOKUP(Teams[[#This Row],[franchID]],TeamsFranchises!$A$2:$D$121,2,FALSE)</f>
        <v>Cleveland Indians</v>
      </c>
      <c r="I1445">
        <v>5</v>
      </c>
      <c r="J1445">
        <v>162</v>
      </c>
      <c r="K1445">
        <v>82</v>
      </c>
      <c r="L1445">
        <v>87</v>
      </c>
      <c r="M1445">
        <v>75</v>
      </c>
      <c r="P1445" t="s">
        <v>51</v>
      </c>
      <c r="Q1445" s="5">
        <f>IF(Teams[[#This Row],[LgWin]]="Y", 1,
IF(Teams[[#This Row],[LgWin]] = "N", 0, " "))</f>
        <v>0</v>
      </c>
      <c r="R1445" t="s">
        <v>51</v>
      </c>
      <c r="S1445" s="5">
        <f>IF(Teams[[#This Row],[WSWin]]="Y", 1,
IF(Teams[[#This Row],[WSWin]] = "N", 0, " "))</f>
        <v>0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3">
      <c r="A1446">
        <v>1965</v>
      </c>
      <c r="B1446" s="5" t="b">
        <f>Teams[[#This Row],[yearID]]&gt;=1973</f>
        <v>0</v>
      </c>
      <c r="C1446" s="5" t="b">
        <f>Teams[[#This Row],[yearID]]&gt;=1903</f>
        <v>1</v>
      </c>
      <c r="D1446" t="s">
        <v>410</v>
      </c>
      <c r="E1446" t="s">
        <v>419</v>
      </c>
      <c r="F1446" t="s">
        <v>419</v>
      </c>
      <c r="G1446" s="5" t="str">
        <f>VLOOKUP(Teams[[#This Row],[franchID]],TeamsFranchises!$A$2:$D$121,2,FALSE)</f>
        <v>Detroit Tigers</v>
      </c>
      <c r="I1446">
        <v>4</v>
      </c>
      <c r="J1446">
        <v>162</v>
      </c>
      <c r="K1446">
        <v>81</v>
      </c>
      <c r="L1446">
        <v>89</v>
      </c>
      <c r="M1446">
        <v>73</v>
      </c>
      <c r="P1446" t="s">
        <v>51</v>
      </c>
      <c r="Q1446" s="5">
        <f>IF(Teams[[#This Row],[LgWin]]="Y", 1,
IF(Teams[[#This Row],[LgWin]] = "N", 0, " "))</f>
        <v>0</v>
      </c>
      <c r="R1446" t="s">
        <v>51</v>
      </c>
      <c r="S1446" s="5">
        <f>IF(Teams[[#This Row],[WSWin]]="Y", 1,
IF(Teams[[#This Row],[WSWin]] = "N", 0, " "))</f>
        <v>0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3">
      <c r="A1447">
        <v>1965</v>
      </c>
      <c r="B1447" s="5" t="b">
        <f>Teams[[#This Row],[yearID]]&gt;=1973</f>
        <v>0</v>
      </c>
      <c r="C1447" s="5" t="b">
        <f>Teams[[#This Row],[yearID]]&gt;=1903</f>
        <v>1</v>
      </c>
      <c r="D1447" t="s">
        <v>157</v>
      </c>
      <c r="E1447" t="s">
        <v>528</v>
      </c>
      <c r="F1447" t="s">
        <v>528</v>
      </c>
      <c r="G1447" s="5" t="str">
        <f>VLOOKUP(Teams[[#This Row],[franchID]],TeamsFranchises!$A$2:$D$121,2,FALSE)</f>
        <v>Houston Astros</v>
      </c>
      <c r="I1447">
        <v>9</v>
      </c>
      <c r="J1447">
        <v>162</v>
      </c>
      <c r="K1447">
        <v>81</v>
      </c>
      <c r="L1447">
        <v>65</v>
      </c>
      <c r="M1447">
        <v>97</v>
      </c>
      <c r="P1447" t="s">
        <v>51</v>
      </c>
      <c r="Q1447" s="5">
        <f>IF(Teams[[#This Row],[LgWin]]="Y", 1,
IF(Teams[[#This Row],[LgWin]] = "N", 0, " "))</f>
        <v>0</v>
      </c>
      <c r="R1447" t="s">
        <v>51</v>
      </c>
      <c r="S1447" s="5">
        <f>IF(Teams[[#This Row],[WSWin]]="Y", 1,
IF(Teams[[#This Row],[WSWin]] = "N", 0, " "))</f>
        <v>0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3">
      <c r="A1448">
        <v>1965</v>
      </c>
      <c r="B1448" s="5" t="b">
        <f>Teams[[#This Row],[yearID]]&gt;=1973</f>
        <v>0</v>
      </c>
      <c r="C1448" s="5" t="b">
        <f>Teams[[#This Row],[yearID]]&gt;=1903</f>
        <v>1</v>
      </c>
      <c r="D1448" t="s">
        <v>410</v>
      </c>
      <c r="E1448" t="s">
        <v>506</v>
      </c>
      <c r="F1448" t="s">
        <v>423</v>
      </c>
      <c r="G1448" s="5" t="str">
        <f>VLOOKUP(Teams[[#This Row],[franchID]],TeamsFranchises!$A$2:$D$121,2,FALSE)</f>
        <v>Oakland Athletics</v>
      </c>
      <c r="I1448">
        <v>10</v>
      </c>
      <c r="J1448">
        <v>162</v>
      </c>
      <c r="K1448">
        <v>81</v>
      </c>
      <c r="L1448">
        <v>59</v>
      </c>
      <c r="M1448">
        <v>103</v>
      </c>
      <c r="P1448" t="s">
        <v>51</v>
      </c>
      <c r="Q1448" s="5">
        <f>IF(Teams[[#This Row],[LgWin]]="Y", 1,
IF(Teams[[#This Row],[LgWin]] = "N", 0, " "))</f>
        <v>0</v>
      </c>
      <c r="R1448" t="s">
        <v>51</v>
      </c>
      <c r="S1448" s="5">
        <f>IF(Teams[[#This Row],[WSWin]]="Y", 1,
IF(Teams[[#This Row],[WSWin]] = "N", 0, " "))</f>
        <v>0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3">
      <c r="A1449">
        <v>1965</v>
      </c>
      <c r="B1449" s="5" t="b">
        <f>Teams[[#This Row],[yearID]]&gt;=1973</f>
        <v>0</v>
      </c>
      <c r="C1449" s="5" t="b">
        <f>Teams[[#This Row],[yearID]]&gt;=1903</f>
        <v>1</v>
      </c>
      <c r="D1449" t="s">
        <v>157</v>
      </c>
      <c r="E1449" t="s">
        <v>511</v>
      </c>
      <c r="F1449" t="s">
        <v>260</v>
      </c>
      <c r="G1449" s="5" t="str">
        <f>VLOOKUP(Teams[[#This Row],[franchID]],TeamsFranchises!$A$2:$D$121,2,FALSE)</f>
        <v>Los Angeles Dodgers</v>
      </c>
      <c r="I1449">
        <v>1</v>
      </c>
      <c r="J1449">
        <v>162</v>
      </c>
      <c r="K1449">
        <v>81</v>
      </c>
      <c r="L1449">
        <v>97</v>
      </c>
      <c r="M1449">
        <v>65</v>
      </c>
      <c r="P1449" t="s">
        <v>76</v>
      </c>
      <c r="Q1449" s="5">
        <f>IF(Teams[[#This Row],[LgWin]]="Y", 1,
IF(Teams[[#This Row],[LgWin]] = "N", 0, " "))</f>
        <v>1</v>
      </c>
      <c r="R1449" t="s">
        <v>76</v>
      </c>
      <c r="S1449" s="5">
        <f>IF(Teams[[#This Row],[WSWin]]="Y", 1,
IF(Teams[[#This Row],[WSWin]] = "N", 0, " "))</f>
        <v>1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3">
      <c r="A1450">
        <v>1965</v>
      </c>
      <c r="B1450" s="5" t="b">
        <f>Teams[[#This Row],[yearID]]&gt;=1973</f>
        <v>0</v>
      </c>
      <c r="C1450" s="5" t="b">
        <f>Teams[[#This Row],[yearID]]&gt;=1903</f>
        <v>1</v>
      </c>
      <c r="D1450" t="s">
        <v>410</v>
      </c>
      <c r="E1450" t="s">
        <v>426</v>
      </c>
      <c r="F1450" t="s">
        <v>426</v>
      </c>
      <c r="G1450" s="5" t="str">
        <f>VLOOKUP(Teams[[#This Row],[franchID]],TeamsFranchises!$A$2:$D$121,2,FALSE)</f>
        <v>Minnesota Twins</v>
      </c>
      <c r="I1450">
        <v>1</v>
      </c>
      <c r="J1450">
        <v>162</v>
      </c>
      <c r="K1450">
        <v>81</v>
      </c>
      <c r="L1450">
        <v>102</v>
      </c>
      <c r="M1450">
        <v>60</v>
      </c>
      <c r="P1450" t="s">
        <v>76</v>
      </c>
      <c r="Q1450" s="5">
        <f>IF(Teams[[#This Row],[LgWin]]="Y", 1,
IF(Teams[[#This Row],[LgWin]] = "N", 0, " "))</f>
        <v>1</v>
      </c>
      <c r="R1450" t="s">
        <v>51</v>
      </c>
      <c r="S1450" s="5">
        <f>IF(Teams[[#This Row],[WSWin]]="Y", 1,
IF(Teams[[#This Row],[WSWin]] = "N", 0, " "))</f>
        <v>0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3">
      <c r="A1451">
        <v>1965</v>
      </c>
      <c r="B1451" s="5" t="b">
        <f>Teams[[#This Row],[yearID]]&gt;=1973</f>
        <v>0</v>
      </c>
      <c r="C1451" s="5" t="b">
        <f>Teams[[#This Row],[yearID]]&gt;=1903</f>
        <v>1</v>
      </c>
      <c r="D1451" t="s">
        <v>157</v>
      </c>
      <c r="E1451" t="s">
        <v>499</v>
      </c>
      <c r="F1451" t="s">
        <v>159</v>
      </c>
      <c r="G1451" s="5" t="str">
        <f>VLOOKUP(Teams[[#This Row],[franchID]],TeamsFranchises!$A$2:$D$121,2,FALSE)</f>
        <v>Atlanta Braves</v>
      </c>
      <c r="I1451">
        <v>5</v>
      </c>
      <c r="J1451">
        <v>162</v>
      </c>
      <c r="K1451">
        <v>81</v>
      </c>
      <c r="L1451">
        <v>86</v>
      </c>
      <c r="M1451">
        <v>76</v>
      </c>
      <c r="P1451" t="s">
        <v>51</v>
      </c>
      <c r="Q1451" s="5">
        <f>IF(Teams[[#This Row],[LgWin]]="Y", 1,
IF(Teams[[#This Row],[LgWin]] = "N", 0, " "))</f>
        <v>0</v>
      </c>
      <c r="R1451" t="s">
        <v>51</v>
      </c>
      <c r="S1451" s="5">
        <f>IF(Teams[[#This Row],[WSWin]]="Y", 1,
IF(Teams[[#This Row],[WSWin]] = "N", 0, " "))</f>
        <v>0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3">
      <c r="A1452">
        <v>1965</v>
      </c>
      <c r="B1452" s="5" t="b">
        <f>Teams[[#This Row],[yearID]]&gt;=1973</f>
        <v>0</v>
      </c>
      <c r="C1452" s="5" t="b">
        <f>Teams[[#This Row],[yearID]]&gt;=1903</f>
        <v>1</v>
      </c>
      <c r="D1452" t="s">
        <v>410</v>
      </c>
      <c r="E1452" t="s">
        <v>436</v>
      </c>
      <c r="F1452" t="s">
        <v>412</v>
      </c>
      <c r="G1452" s="5" t="str">
        <f>VLOOKUP(Teams[[#This Row],[franchID]],TeamsFranchises!$A$2:$D$121,2,FALSE)</f>
        <v>New York Yankees</v>
      </c>
      <c r="I1452">
        <v>6</v>
      </c>
      <c r="J1452">
        <v>162</v>
      </c>
      <c r="K1452">
        <v>83</v>
      </c>
      <c r="L1452">
        <v>77</v>
      </c>
      <c r="M1452">
        <v>85</v>
      </c>
      <c r="P1452" t="s">
        <v>51</v>
      </c>
      <c r="Q1452" s="5">
        <f>IF(Teams[[#This Row],[LgWin]]="Y", 1,
IF(Teams[[#This Row],[LgWin]] = "N", 0, " "))</f>
        <v>0</v>
      </c>
      <c r="R1452" t="s">
        <v>51</v>
      </c>
      <c r="S1452" s="5">
        <f>IF(Teams[[#This Row],[WSWin]]="Y", 1,
IF(Teams[[#This Row],[WSWin]] = "N", 0, " "))</f>
        <v>0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3">
      <c r="A1453">
        <v>1965</v>
      </c>
      <c r="B1453" s="5" t="b">
        <f>Teams[[#This Row],[yearID]]&gt;=1973</f>
        <v>0</v>
      </c>
      <c r="C1453" s="5" t="b">
        <f>Teams[[#This Row],[yearID]]&gt;=1903</f>
        <v>1</v>
      </c>
      <c r="D1453" t="s">
        <v>157</v>
      </c>
      <c r="E1453" t="s">
        <v>532</v>
      </c>
      <c r="F1453" t="s">
        <v>533</v>
      </c>
      <c r="G1453" s="5" t="str">
        <f>VLOOKUP(Teams[[#This Row],[franchID]],TeamsFranchises!$A$2:$D$121,2,FALSE)</f>
        <v>New York Mets</v>
      </c>
      <c r="I1453">
        <v>10</v>
      </c>
      <c r="J1453">
        <v>164</v>
      </c>
      <c r="K1453">
        <v>82</v>
      </c>
      <c r="L1453">
        <v>50</v>
      </c>
      <c r="M1453">
        <v>112</v>
      </c>
      <c r="P1453" t="s">
        <v>51</v>
      </c>
      <c r="Q1453" s="5">
        <f>IF(Teams[[#This Row],[LgWin]]="Y", 1,
IF(Teams[[#This Row],[LgWin]] = "N", 0, " "))</f>
        <v>0</v>
      </c>
      <c r="R1453" t="s">
        <v>51</v>
      </c>
      <c r="S1453" s="5">
        <f>IF(Teams[[#This Row],[WSWin]]="Y", 1,
IF(Teams[[#This Row],[WSWin]] = "N", 0, " "))</f>
        <v>0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3">
      <c r="A1454">
        <v>1965</v>
      </c>
      <c r="B1454" s="5" t="b">
        <f>Teams[[#This Row],[yearID]]&gt;=1973</f>
        <v>0</v>
      </c>
      <c r="C1454" s="5" t="b">
        <f>Teams[[#This Row],[yearID]]&gt;=1903</f>
        <v>1</v>
      </c>
      <c r="D1454" t="s">
        <v>157</v>
      </c>
      <c r="E1454" t="s">
        <v>122</v>
      </c>
      <c r="F1454" t="s">
        <v>122</v>
      </c>
      <c r="G1454" s="5" t="str">
        <f>VLOOKUP(Teams[[#This Row],[franchID]],TeamsFranchises!$A$2:$D$121,2,FALSE)</f>
        <v>Philadelphia Phillies</v>
      </c>
      <c r="I1454">
        <v>6</v>
      </c>
      <c r="J1454">
        <v>162</v>
      </c>
      <c r="K1454">
        <v>80</v>
      </c>
      <c r="L1454">
        <v>85</v>
      </c>
      <c r="M1454">
        <v>76</v>
      </c>
      <c r="P1454" t="s">
        <v>51</v>
      </c>
      <c r="Q1454" s="5">
        <f>IF(Teams[[#This Row],[LgWin]]="Y", 1,
IF(Teams[[#This Row],[LgWin]] = "N", 0, " "))</f>
        <v>0</v>
      </c>
      <c r="R1454" t="s">
        <v>51</v>
      </c>
      <c r="S1454" s="5">
        <f>IF(Teams[[#This Row],[WSWin]]="Y", 1,
IF(Teams[[#This Row],[WSWin]] = "N", 0, " "))</f>
        <v>0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3">
      <c r="A1455">
        <v>1965</v>
      </c>
      <c r="B1455" s="5" t="b">
        <f>Teams[[#This Row],[yearID]]&gt;=1973</f>
        <v>0</v>
      </c>
      <c r="C1455" s="5" t="b">
        <f>Teams[[#This Row],[yearID]]&gt;=1903</f>
        <v>1</v>
      </c>
      <c r="D1455" t="s">
        <v>157</v>
      </c>
      <c r="E1455" t="s">
        <v>229</v>
      </c>
      <c r="F1455" t="s">
        <v>229</v>
      </c>
      <c r="G1455" s="5" t="str">
        <f>VLOOKUP(Teams[[#This Row],[franchID]],TeamsFranchises!$A$2:$D$121,2,FALSE)</f>
        <v>Pittsburgh Pirates</v>
      </c>
      <c r="I1455">
        <v>3</v>
      </c>
      <c r="J1455">
        <v>163</v>
      </c>
      <c r="K1455">
        <v>82</v>
      </c>
      <c r="L1455">
        <v>90</v>
      </c>
      <c r="M1455">
        <v>72</v>
      </c>
      <c r="P1455" t="s">
        <v>51</v>
      </c>
      <c r="Q1455" s="5">
        <f>IF(Teams[[#This Row],[LgWin]]="Y", 1,
IF(Teams[[#This Row],[LgWin]] = "N", 0, " "))</f>
        <v>0</v>
      </c>
      <c r="R1455" t="s">
        <v>51</v>
      </c>
      <c r="S1455" s="5">
        <f>IF(Teams[[#This Row],[WSWin]]="Y", 1,
IF(Teams[[#This Row],[WSWin]] = "N", 0, " "))</f>
        <v>0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3">
      <c r="A1456">
        <v>1965</v>
      </c>
      <c r="B1456" s="5" t="b">
        <f>Teams[[#This Row],[yearID]]&gt;=1973</f>
        <v>0</v>
      </c>
      <c r="C1456" s="5" t="b">
        <f>Teams[[#This Row],[yearID]]&gt;=1903</f>
        <v>1</v>
      </c>
      <c r="D1456" t="s">
        <v>157</v>
      </c>
      <c r="E1456" t="s">
        <v>514</v>
      </c>
      <c r="F1456" t="s">
        <v>243</v>
      </c>
      <c r="G1456" s="5" t="str">
        <f>VLOOKUP(Teams[[#This Row],[franchID]],TeamsFranchises!$A$2:$D$121,2,FALSE)</f>
        <v>San Francisco Giants</v>
      </c>
      <c r="I1456">
        <v>2</v>
      </c>
      <c r="J1456">
        <v>163</v>
      </c>
      <c r="K1456">
        <v>81</v>
      </c>
      <c r="L1456">
        <v>95</v>
      </c>
      <c r="M1456">
        <v>67</v>
      </c>
      <c r="P1456" t="s">
        <v>51</v>
      </c>
      <c r="Q1456" s="5">
        <f>IF(Teams[[#This Row],[LgWin]]="Y", 1,
IF(Teams[[#This Row],[LgWin]] = "N", 0, " "))</f>
        <v>0</v>
      </c>
      <c r="R1456" t="s">
        <v>51</v>
      </c>
      <c r="S1456" s="5">
        <f>IF(Teams[[#This Row],[WSWin]]="Y", 1,
IF(Teams[[#This Row],[WSWin]] = "N", 0, " "))</f>
        <v>0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3">
      <c r="A1457">
        <v>1965</v>
      </c>
      <c r="B1457" s="5" t="b">
        <f>Teams[[#This Row],[yearID]]&gt;=1973</f>
        <v>0</v>
      </c>
      <c r="C1457" s="5" t="b">
        <f>Teams[[#This Row],[yearID]]&gt;=1903</f>
        <v>1</v>
      </c>
      <c r="D1457" t="s">
        <v>157</v>
      </c>
      <c r="E1457" t="s">
        <v>396</v>
      </c>
      <c r="F1457" t="s">
        <v>154</v>
      </c>
      <c r="G1457" s="5" t="str">
        <f>VLOOKUP(Teams[[#This Row],[franchID]],TeamsFranchises!$A$2:$D$121,2,FALSE)</f>
        <v>St. Louis Cardinals</v>
      </c>
      <c r="I1457">
        <v>7</v>
      </c>
      <c r="J1457">
        <v>162</v>
      </c>
      <c r="K1457">
        <v>81</v>
      </c>
      <c r="L1457">
        <v>80</v>
      </c>
      <c r="M1457">
        <v>81</v>
      </c>
      <c r="P1457" t="s">
        <v>51</v>
      </c>
      <c r="Q1457" s="5">
        <f>IF(Teams[[#This Row],[LgWin]]="Y", 1,
IF(Teams[[#This Row],[LgWin]] = "N", 0, " "))</f>
        <v>0</v>
      </c>
      <c r="R1457" t="s">
        <v>51</v>
      </c>
      <c r="S1457" s="5">
        <f>IF(Teams[[#This Row],[WSWin]]="Y", 1,
IF(Teams[[#This Row],[WSWin]] = "N", 0, " "))</f>
        <v>0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3">
      <c r="A1458">
        <v>1965</v>
      </c>
      <c r="B1458" s="5" t="b">
        <f>Teams[[#This Row],[yearID]]&gt;=1973</f>
        <v>0</v>
      </c>
      <c r="C1458" s="5" t="b">
        <f>Teams[[#This Row],[yearID]]&gt;=1903</f>
        <v>1</v>
      </c>
      <c r="D1458" t="s">
        <v>410</v>
      </c>
      <c r="E1458" t="s">
        <v>525</v>
      </c>
      <c r="F1458" t="s">
        <v>526</v>
      </c>
      <c r="G1458" s="5" t="str">
        <f>VLOOKUP(Teams[[#This Row],[franchID]],TeamsFranchises!$A$2:$D$121,2,FALSE)</f>
        <v>Texas Rangers</v>
      </c>
      <c r="I1458">
        <v>8</v>
      </c>
      <c r="J1458">
        <v>162</v>
      </c>
      <c r="K1458">
        <v>81</v>
      </c>
      <c r="L1458">
        <v>70</v>
      </c>
      <c r="M1458">
        <v>92</v>
      </c>
      <c r="P1458" t="s">
        <v>51</v>
      </c>
      <c r="Q1458" s="5">
        <f>IF(Teams[[#This Row],[LgWin]]="Y", 1,
IF(Teams[[#This Row],[LgWin]] = "N", 0, " "))</f>
        <v>0</v>
      </c>
      <c r="R1458" t="s">
        <v>51</v>
      </c>
      <c r="S1458" s="5">
        <f>IF(Teams[[#This Row],[WSWin]]="Y", 1,
IF(Teams[[#This Row],[WSWin]] = "N", 0, " "))</f>
        <v>0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3">
      <c r="A1459">
        <v>1966</v>
      </c>
      <c r="B1459" s="5" t="b">
        <f>Teams[[#This Row],[yearID]]&gt;=1973</f>
        <v>0</v>
      </c>
      <c r="C1459" s="5" t="b">
        <f>Teams[[#This Row],[yearID]]&gt;=1903</f>
        <v>1</v>
      </c>
      <c r="D1459" t="s">
        <v>157</v>
      </c>
      <c r="E1459" t="s">
        <v>159</v>
      </c>
      <c r="F1459" t="s">
        <v>159</v>
      </c>
      <c r="G1459" s="5" t="str">
        <f>VLOOKUP(Teams[[#This Row],[franchID]],TeamsFranchises!$A$2:$D$121,2,FALSE)</f>
        <v>Atlanta Braves</v>
      </c>
      <c r="I1459">
        <v>5</v>
      </c>
      <c r="J1459">
        <v>163</v>
      </c>
      <c r="K1459">
        <v>82</v>
      </c>
      <c r="L1459">
        <v>85</v>
      </c>
      <c r="M1459">
        <v>77</v>
      </c>
      <c r="P1459" t="s">
        <v>51</v>
      </c>
      <c r="Q1459" s="5">
        <f>IF(Teams[[#This Row],[LgWin]]="Y", 1,
IF(Teams[[#This Row],[LgWin]] = "N", 0, " "))</f>
        <v>0</v>
      </c>
      <c r="R1459" t="s">
        <v>51</v>
      </c>
      <c r="S1459" s="5">
        <f>IF(Teams[[#This Row],[WSWin]]="Y", 1,
IF(Teams[[#This Row],[WSWin]] = "N", 0, " "))</f>
        <v>0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3">
      <c r="A1460">
        <v>1966</v>
      </c>
      <c r="B1460" s="5" t="b">
        <f>Teams[[#This Row],[yearID]]&gt;=1973</f>
        <v>0</v>
      </c>
      <c r="C1460" s="5" t="b">
        <f>Teams[[#This Row],[yearID]]&gt;=1903</f>
        <v>1</v>
      </c>
      <c r="D1460" t="s">
        <v>410</v>
      </c>
      <c r="E1460" t="s">
        <v>95</v>
      </c>
      <c r="F1460" t="s">
        <v>95</v>
      </c>
      <c r="G1460" s="5" t="str">
        <f>VLOOKUP(Teams[[#This Row],[franchID]],TeamsFranchises!$A$2:$D$121,2,FALSE)</f>
        <v>Baltimore Orioles</v>
      </c>
      <c r="I1460">
        <v>1</v>
      </c>
      <c r="J1460">
        <v>160</v>
      </c>
      <c r="K1460">
        <v>79</v>
      </c>
      <c r="L1460">
        <v>97</v>
      </c>
      <c r="M1460">
        <v>63</v>
      </c>
      <c r="P1460" t="s">
        <v>76</v>
      </c>
      <c r="Q1460" s="5">
        <f>IF(Teams[[#This Row],[LgWin]]="Y", 1,
IF(Teams[[#This Row],[LgWin]] = "N", 0, " "))</f>
        <v>1</v>
      </c>
      <c r="R1460" t="s">
        <v>76</v>
      </c>
      <c r="S1460" s="5">
        <f>IF(Teams[[#This Row],[WSWin]]="Y", 1,
IF(Teams[[#This Row],[WSWin]] = "N", 0, " "))</f>
        <v>1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3">
      <c r="A1461">
        <v>1966</v>
      </c>
      <c r="B1461" s="5" t="b">
        <f>Teams[[#This Row],[yearID]]&gt;=1973</f>
        <v>0</v>
      </c>
      <c r="C1461" s="5" t="b">
        <f>Teams[[#This Row],[yearID]]&gt;=1903</f>
        <v>1</v>
      </c>
      <c r="D1461" t="s">
        <v>410</v>
      </c>
      <c r="E1461" t="s">
        <v>54</v>
      </c>
      <c r="F1461" t="s">
        <v>54</v>
      </c>
      <c r="G1461" s="5" t="str">
        <f>VLOOKUP(Teams[[#This Row],[franchID]],TeamsFranchises!$A$2:$D$121,2,FALSE)</f>
        <v>Boston Red Sox</v>
      </c>
      <c r="I1461">
        <v>9</v>
      </c>
      <c r="J1461">
        <v>162</v>
      </c>
      <c r="K1461">
        <v>81</v>
      </c>
      <c r="L1461">
        <v>72</v>
      </c>
      <c r="M1461">
        <v>90</v>
      </c>
      <c r="P1461" t="s">
        <v>51</v>
      </c>
      <c r="Q1461" s="5">
        <f>IF(Teams[[#This Row],[LgWin]]="Y", 1,
IF(Teams[[#This Row],[LgWin]] = "N", 0, " "))</f>
        <v>0</v>
      </c>
      <c r="R1461" t="s">
        <v>51</v>
      </c>
      <c r="S1461" s="5">
        <f>IF(Teams[[#This Row],[WSWin]]="Y", 1,
IF(Teams[[#This Row],[WSWin]] = "N", 0, " "))</f>
        <v>0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3">
      <c r="A1462">
        <v>1966</v>
      </c>
      <c r="B1462" s="5" t="b">
        <f>Teams[[#This Row],[yearID]]&gt;=1973</f>
        <v>0</v>
      </c>
      <c r="C1462" s="5" t="b">
        <f>Teams[[#This Row],[yearID]]&gt;=1903</f>
        <v>1</v>
      </c>
      <c r="D1462" t="s">
        <v>410</v>
      </c>
      <c r="E1462" t="s">
        <v>537</v>
      </c>
      <c r="F1462" t="s">
        <v>520</v>
      </c>
      <c r="G1462" s="5" t="str">
        <f>VLOOKUP(Teams[[#This Row],[franchID]],TeamsFranchises!$A$2:$D$121,2,FALSE)</f>
        <v>Los Angeles Angels of Anaheim</v>
      </c>
      <c r="I1462">
        <v>6</v>
      </c>
      <c r="J1462">
        <v>162</v>
      </c>
      <c r="K1462">
        <v>81</v>
      </c>
      <c r="L1462">
        <v>80</v>
      </c>
      <c r="M1462">
        <v>82</v>
      </c>
      <c r="P1462" t="s">
        <v>51</v>
      </c>
      <c r="Q1462" s="5">
        <f>IF(Teams[[#This Row],[LgWin]]="Y", 1,
IF(Teams[[#This Row],[LgWin]] = "N", 0, " "))</f>
        <v>0</v>
      </c>
      <c r="R1462" t="s">
        <v>51</v>
      </c>
      <c r="S1462" s="5">
        <f>IF(Teams[[#This Row],[WSWin]]="Y", 1,
IF(Teams[[#This Row],[WSWin]] = "N", 0, " "))</f>
        <v>0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3">
      <c r="A1463">
        <v>1966</v>
      </c>
      <c r="B1463" s="5" t="b">
        <f>Teams[[#This Row],[yearID]]&gt;=1973</f>
        <v>0</v>
      </c>
      <c r="C1463" s="5" t="b">
        <f>Teams[[#This Row],[yearID]]&gt;=1903</f>
        <v>1</v>
      </c>
      <c r="D1463" t="s">
        <v>410</v>
      </c>
      <c r="E1463" t="s">
        <v>415</v>
      </c>
      <c r="F1463" t="s">
        <v>416</v>
      </c>
      <c r="G1463" s="5" t="str">
        <f>VLOOKUP(Teams[[#This Row],[franchID]],TeamsFranchises!$A$2:$D$121,2,FALSE)</f>
        <v>Chicago White Sox</v>
      </c>
      <c r="I1463">
        <v>4</v>
      </c>
      <c r="J1463">
        <v>163</v>
      </c>
      <c r="K1463">
        <v>81</v>
      </c>
      <c r="L1463">
        <v>83</v>
      </c>
      <c r="M1463">
        <v>79</v>
      </c>
      <c r="P1463" t="s">
        <v>51</v>
      </c>
      <c r="Q1463" s="5">
        <f>IF(Teams[[#This Row],[LgWin]]="Y", 1,
IF(Teams[[#This Row],[LgWin]] = "N", 0, " "))</f>
        <v>0</v>
      </c>
      <c r="R1463" t="s">
        <v>51</v>
      </c>
      <c r="S1463" s="5">
        <f>IF(Teams[[#This Row],[WSWin]]="Y", 1,
IF(Teams[[#This Row],[WSWin]] = "N", 0, " "))</f>
        <v>0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3">
      <c r="A1464">
        <v>1966</v>
      </c>
      <c r="B1464" s="5" t="b">
        <f>Teams[[#This Row],[yearID]]&gt;=1973</f>
        <v>0</v>
      </c>
      <c r="C1464" s="5" t="b">
        <f>Teams[[#This Row],[yearID]]&gt;=1903</f>
        <v>1</v>
      </c>
      <c r="D1464" t="s">
        <v>157</v>
      </c>
      <c r="E1464" t="s">
        <v>161</v>
      </c>
      <c r="F1464" t="s">
        <v>162</v>
      </c>
      <c r="G1464" s="5" t="str">
        <f>VLOOKUP(Teams[[#This Row],[franchID]],TeamsFranchises!$A$2:$D$121,2,FALSE)</f>
        <v>Chicago Cubs</v>
      </c>
      <c r="I1464">
        <v>10</v>
      </c>
      <c r="J1464">
        <v>162</v>
      </c>
      <c r="K1464">
        <v>81</v>
      </c>
      <c r="L1464">
        <v>59</v>
      </c>
      <c r="M1464">
        <v>103</v>
      </c>
      <c r="P1464" t="s">
        <v>51</v>
      </c>
      <c r="Q1464" s="5">
        <f>IF(Teams[[#This Row],[LgWin]]="Y", 1,
IF(Teams[[#This Row],[LgWin]] = "N", 0, " "))</f>
        <v>0</v>
      </c>
      <c r="R1464" t="s">
        <v>51</v>
      </c>
      <c r="S1464" s="5">
        <f>IF(Teams[[#This Row],[WSWin]]="Y", 1,
IF(Teams[[#This Row],[WSWin]] = "N", 0, " "))</f>
        <v>0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3">
      <c r="A1465">
        <v>1966</v>
      </c>
      <c r="B1465" s="5" t="b">
        <f>Teams[[#This Row],[yearID]]&gt;=1973</f>
        <v>0</v>
      </c>
      <c r="C1465" s="5" t="b">
        <f>Teams[[#This Row],[yearID]]&gt;=1903</f>
        <v>1</v>
      </c>
      <c r="D1465" t="s">
        <v>157</v>
      </c>
      <c r="E1465" t="s">
        <v>167</v>
      </c>
      <c r="F1465" t="s">
        <v>167</v>
      </c>
      <c r="G1465" s="5" t="str">
        <f>VLOOKUP(Teams[[#This Row],[franchID]],TeamsFranchises!$A$2:$D$121,2,FALSE)</f>
        <v>Cincinnati Reds</v>
      </c>
      <c r="I1465">
        <v>7</v>
      </c>
      <c r="J1465">
        <v>160</v>
      </c>
      <c r="K1465">
        <v>79</v>
      </c>
      <c r="L1465">
        <v>76</v>
      </c>
      <c r="M1465">
        <v>84</v>
      </c>
      <c r="P1465" t="s">
        <v>51</v>
      </c>
      <c r="Q1465" s="5">
        <f>IF(Teams[[#This Row],[LgWin]]="Y", 1,
IF(Teams[[#This Row],[LgWin]] = "N", 0, " "))</f>
        <v>0</v>
      </c>
      <c r="R1465" t="s">
        <v>51</v>
      </c>
      <c r="S1465" s="5">
        <f>IF(Teams[[#This Row],[WSWin]]="Y", 1,
IF(Teams[[#This Row],[WSWin]] = "N", 0, " "))</f>
        <v>0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3">
      <c r="A1466">
        <v>1966</v>
      </c>
      <c r="B1466" s="5" t="b">
        <f>Teams[[#This Row],[yearID]]&gt;=1973</f>
        <v>0</v>
      </c>
      <c r="C1466" s="5" t="b">
        <f>Teams[[#This Row],[yearID]]&gt;=1903</f>
        <v>1</v>
      </c>
      <c r="D1466" t="s">
        <v>410</v>
      </c>
      <c r="E1466" t="s">
        <v>64</v>
      </c>
      <c r="F1466" t="s">
        <v>64</v>
      </c>
      <c r="G1466" s="5" t="str">
        <f>VLOOKUP(Teams[[#This Row],[franchID]],TeamsFranchises!$A$2:$D$121,2,FALSE)</f>
        <v>Cleveland Indians</v>
      </c>
      <c r="I1466">
        <v>5</v>
      </c>
      <c r="J1466">
        <v>162</v>
      </c>
      <c r="K1466">
        <v>81</v>
      </c>
      <c r="L1466">
        <v>81</v>
      </c>
      <c r="M1466">
        <v>81</v>
      </c>
      <c r="P1466" t="s">
        <v>51</v>
      </c>
      <c r="Q1466" s="5">
        <f>IF(Teams[[#This Row],[LgWin]]="Y", 1,
IF(Teams[[#This Row],[LgWin]] = "N", 0, " "))</f>
        <v>0</v>
      </c>
      <c r="R1466" t="s">
        <v>51</v>
      </c>
      <c r="S1466" s="5">
        <f>IF(Teams[[#This Row],[WSWin]]="Y", 1,
IF(Teams[[#This Row],[WSWin]] = "N", 0, " "))</f>
        <v>0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3">
      <c r="A1467">
        <v>1966</v>
      </c>
      <c r="B1467" s="5" t="b">
        <f>Teams[[#This Row],[yearID]]&gt;=1973</f>
        <v>0</v>
      </c>
      <c r="C1467" s="5" t="b">
        <f>Teams[[#This Row],[yearID]]&gt;=1903</f>
        <v>1</v>
      </c>
      <c r="D1467" t="s">
        <v>410</v>
      </c>
      <c r="E1467" t="s">
        <v>419</v>
      </c>
      <c r="F1467" t="s">
        <v>419</v>
      </c>
      <c r="G1467" s="5" t="str">
        <f>VLOOKUP(Teams[[#This Row],[franchID]],TeamsFranchises!$A$2:$D$121,2,FALSE)</f>
        <v>Detroit Tigers</v>
      </c>
      <c r="I1467">
        <v>3</v>
      </c>
      <c r="J1467">
        <v>162</v>
      </c>
      <c r="K1467">
        <v>81</v>
      </c>
      <c r="L1467">
        <v>88</v>
      </c>
      <c r="M1467">
        <v>74</v>
      </c>
      <c r="P1467" t="s">
        <v>51</v>
      </c>
      <c r="Q1467" s="5">
        <f>IF(Teams[[#This Row],[LgWin]]="Y", 1,
IF(Teams[[#This Row],[LgWin]] = "N", 0, " "))</f>
        <v>0</v>
      </c>
      <c r="R1467" t="s">
        <v>51</v>
      </c>
      <c r="S1467" s="5">
        <f>IF(Teams[[#This Row],[WSWin]]="Y", 1,
IF(Teams[[#This Row],[WSWin]] = "N", 0, " "))</f>
        <v>0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3">
      <c r="A1468">
        <v>1966</v>
      </c>
      <c r="B1468" s="5" t="b">
        <f>Teams[[#This Row],[yearID]]&gt;=1973</f>
        <v>0</v>
      </c>
      <c r="C1468" s="5" t="b">
        <f>Teams[[#This Row],[yearID]]&gt;=1903</f>
        <v>1</v>
      </c>
      <c r="D1468" t="s">
        <v>157</v>
      </c>
      <c r="E1468" t="s">
        <v>528</v>
      </c>
      <c r="F1468" t="s">
        <v>528</v>
      </c>
      <c r="G1468" s="5" t="str">
        <f>VLOOKUP(Teams[[#This Row],[franchID]],TeamsFranchises!$A$2:$D$121,2,FALSE)</f>
        <v>Houston Astros</v>
      </c>
      <c r="I1468">
        <v>8</v>
      </c>
      <c r="J1468">
        <v>163</v>
      </c>
      <c r="K1468">
        <v>81</v>
      </c>
      <c r="L1468">
        <v>72</v>
      </c>
      <c r="M1468">
        <v>90</v>
      </c>
      <c r="P1468" t="s">
        <v>51</v>
      </c>
      <c r="Q1468" s="5">
        <f>IF(Teams[[#This Row],[LgWin]]="Y", 1,
IF(Teams[[#This Row],[LgWin]] = "N", 0, " "))</f>
        <v>0</v>
      </c>
      <c r="R1468" t="s">
        <v>51</v>
      </c>
      <c r="S1468" s="5">
        <f>IF(Teams[[#This Row],[WSWin]]="Y", 1,
IF(Teams[[#This Row],[WSWin]] = "N", 0, " "))</f>
        <v>0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3">
      <c r="A1469">
        <v>1966</v>
      </c>
      <c r="B1469" s="5" t="b">
        <f>Teams[[#This Row],[yearID]]&gt;=1973</f>
        <v>0</v>
      </c>
      <c r="C1469" s="5" t="b">
        <f>Teams[[#This Row],[yearID]]&gt;=1903</f>
        <v>1</v>
      </c>
      <c r="D1469" t="s">
        <v>410</v>
      </c>
      <c r="E1469" t="s">
        <v>506</v>
      </c>
      <c r="F1469" t="s">
        <v>423</v>
      </c>
      <c r="G1469" s="5" t="str">
        <f>VLOOKUP(Teams[[#This Row],[franchID]],TeamsFranchises!$A$2:$D$121,2,FALSE)</f>
        <v>Oakland Athletics</v>
      </c>
      <c r="I1469">
        <v>7</v>
      </c>
      <c r="J1469">
        <v>160</v>
      </c>
      <c r="K1469">
        <v>81</v>
      </c>
      <c r="L1469">
        <v>74</v>
      </c>
      <c r="M1469">
        <v>86</v>
      </c>
      <c r="P1469" t="s">
        <v>51</v>
      </c>
      <c r="Q1469" s="5">
        <f>IF(Teams[[#This Row],[LgWin]]="Y", 1,
IF(Teams[[#This Row],[LgWin]] = "N", 0, " "))</f>
        <v>0</v>
      </c>
      <c r="R1469" t="s">
        <v>51</v>
      </c>
      <c r="S1469" s="5">
        <f>IF(Teams[[#This Row],[WSWin]]="Y", 1,
IF(Teams[[#This Row],[WSWin]] = "N", 0, " "))</f>
        <v>0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3">
      <c r="A1470">
        <v>1966</v>
      </c>
      <c r="B1470" s="5" t="b">
        <f>Teams[[#This Row],[yearID]]&gt;=1973</f>
        <v>0</v>
      </c>
      <c r="C1470" s="5" t="b">
        <f>Teams[[#This Row],[yearID]]&gt;=1903</f>
        <v>1</v>
      </c>
      <c r="D1470" t="s">
        <v>157</v>
      </c>
      <c r="E1470" t="s">
        <v>511</v>
      </c>
      <c r="F1470" t="s">
        <v>260</v>
      </c>
      <c r="G1470" s="5" t="str">
        <f>VLOOKUP(Teams[[#This Row],[franchID]],TeamsFranchises!$A$2:$D$121,2,FALSE)</f>
        <v>Los Angeles Dodgers</v>
      </c>
      <c r="I1470">
        <v>1</v>
      </c>
      <c r="J1470">
        <v>162</v>
      </c>
      <c r="K1470">
        <v>81</v>
      </c>
      <c r="L1470">
        <v>95</v>
      </c>
      <c r="M1470">
        <v>67</v>
      </c>
      <c r="P1470" t="s">
        <v>76</v>
      </c>
      <c r="Q1470" s="5">
        <f>IF(Teams[[#This Row],[LgWin]]="Y", 1,
IF(Teams[[#This Row],[LgWin]] = "N", 0, " "))</f>
        <v>1</v>
      </c>
      <c r="R1470" t="s">
        <v>51</v>
      </c>
      <c r="S1470" s="5">
        <f>IF(Teams[[#This Row],[WSWin]]="Y", 1,
IF(Teams[[#This Row],[WSWin]] = "N", 0, " "))</f>
        <v>0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3">
      <c r="A1471">
        <v>1966</v>
      </c>
      <c r="B1471" s="5" t="b">
        <f>Teams[[#This Row],[yearID]]&gt;=1973</f>
        <v>0</v>
      </c>
      <c r="C1471" s="5" t="b">
        <f>Teams[[#This Row],[yearID]]&gt;=1903</f>
        <v>1</v>
      </c>
      <c r="D1471" t="s">
        <v>410</v>
      </c>
      <c r="E1471" t="s">
        <v>426</v>
      </c>
      <c r="F1471" t="s">
        <v>426</v>
      </c>
      <c r="G1471" s="5" t="str">
        <f>VLOOKUP(Teams[[#This Row],[franchID]],TeamsFranchises!$A$2:$D$121,2,FALSE)</f>
        <v>Minnesota Twins</v>
      </c>
      <c r="I1471">
        <v>2</v>
      </c>
      <c r="J1471">
        <v>162</v>
      </c>
      <c r="K1471">
        <v>81</v>
      </c>
      <c r="L1471">
        <v>89</v>
      </c>
      <c r="M1471">
        <v>73</v>
      </c>
      <c r="P1471" t="s">
        <v>51</v>
      </c>
      <c r="Q1471" s="5">
        <f>IF(Teams[[#This Row],[LgWin]]="Y", 1,
IF(Teams[[#This Row],[LgWin]] = "N", 0, " "))</f>
        <v>0</v>
      </c>
      <c r="R1471" t="s">
        <v>51</v>
      </c>
      <c r="S1471" s="5">
        <f>IF(Teams[[#This Row],[WSWin]]="Y", 1,
IF(Teams[[#This Row],[WSWin]] = "N", 0, " "))</f>
        <v>0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3">
      <c r="A1472">
        <v>1966</v>
      </c>
      <c r="B1472" s="5" t="b">
        <f>Teams[[#This Row],[yearID]]&gt;=1973</f>
        <v>0</v>
      </c>
      <c r="C1472" s="5" t="b">
        <f>Teams[[#This Row],[yearID]]&gt;=1903</f>
        <v>1</v>
      </c>
      <c r="D1472" t="s">
        <v>410</v>
      </c>
      <c r="E1472" t="s">
        <v>436</v>
      </c>
      <c r="F1472" t="s">
        <v>412</v>
      </c>
      <c r="G1472" s="5" t="str">
        <f>VLOOKUP(Teams[[#This Row],[franchID]],TeamsFranchises!$A$2:$D$121,2,FALSE)</f>
        <v>New York Yankees</v>
      </c>
      <c r="I1472">
        <v>10</v>
      </c>
      <c r="J1472">
        <v>160</v>
      </c>
      <c r="K1472">
        <v>82</v>
      </c>
      <c r="L1472">
        <v>70</v>
      </c>
      <c r="M1472">
        <v>89</v>
      </c>
      <c r="P1472" t="s">
        <v>51</v>
      </c>
      <c r="Q1472" s="5">
        <f>IF(Teams[[#This Row],[LgWin]]="Y", 1,
IF(Teams[[#This Row],[LgWin]] = "N", 0, " "))</f>
        <v>0</v>
      </c>
      <c r="R1472" t="s">
        <v>51</v>
      </c>
      <c r="S1472" s="5">
        <f>IF(Teams[[#This Row],[WSWin]]="Y", 1,
IF(Teams[[#This Row],[WSWin]] = "N", 0, " "))</f>
        <v>0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3">
      <c r="A1473">
        <v>1966</v>
      </c>
      <c r="B1473" s="5" t="b">
        <f>Teams[[#This Row],[yearID]]&gt;=1973</f>
        <v>0</v>
      </c>
      <c r="C1473" s="5" t="b">
        <f>Teams[[#This Row],[yearID]]&gt;=1903</f>
        <v>1</v>
      </c>
      <c r="D1473" t="s">
        <v>157</v>
      </c>
      <c r="E1473" t="s">
        <v>532</v>
      </c>
      <c r="F1473" t="s">
        <v>533</v>
      </c>
      <c r="G1473" s="5" t="str">
        <f>VLOOKUP(Teams[[#This Row],[franchID]],TeamsFranchises!$A$2:$D$121,2,FALSE)</f>
        <v>New York Mets</v>
      </c>
      <c r="I1473">
        <v>9</v>
      </c>
      <c r="J1473">
        <v>161</v>
      </c>
      <c r="K1473">
        <v>81</v>
      </c>
      <c r="L1473">
        <v>66</v>
      </c>
      <c r="M1473">
        <v>95</v>
      </c>
      <c r="P1473" t="s">
        <v>51</v>
      </c>
      <c r="Q1473" s="5">
        <f>IF(Teams[[#This Row],[LgWin]]="Y", 1,
IF(Teams[[#This Row],[LgWin]] = "N", 0, " "))</f>
        <v>0</v>
      </c>
      <c r="R1473" t="s">
        <v>51</v>
      </c>
      <c r="S1473" s="5">
        <f>IF(Teams[[#This Row],[WSWin]]="Y", 1,
IF(Teams[[#This Row],[WSWin]] = "N", 0, " "))</f>
        <v>0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3">
      <c r="A1474">
        <v>1966</v>
      </c>
      <c r="B1474" s="5" t="b">
        <f>Teams[[#This Row],[yearID]]&gt;=1973</f>
        <v>0</v>
      </c>
      <c r="C1474" s="5" t="b">
        <f>Teams[[#This Row],[yearID]]&gt;=1903</f>
        <v>1</v>
      </c>
      <c r="D1474" t="s">
        <v>157</v>
      </c>
      <c r="E1474" t="s">
        <v>122</v>
      </c>
      <c r="F1474" t="s">
        <v>122</v>
      </c>
      <c r="G1474" s="5" t="str">
        <f>VLOOKUP(Teams[[#This Row],[franchID]],TeamsFranchises!$A$2:$D$121,2,FALSE)</f>
        <v>Philadelphia Phillies</v>
      </c>
      <c r="I1474">
        <v>4</v>
      </c>
      <c r="J1474">
        <v>162</v>
      </c>
      <c r="K1474">
        <v>81</v>
      </c>
      <c r="L1474">
        <v>87</v>
      </c>
      <c r="M1474">
        <v>75</v>
      </c>
      <c r="P1474" t="s">
        <v>51</v>
      </c>
      <c r="Q1474" s="5">
        <f>IF(Teams[[#This Row],[LgWin]]="Y", 1,
IF(Teams[[#This Row],[LgWin]] = "N", 0, " "))</f>
        <v>0</v>
      </c>
      <c r="R1474" t="s">
        <v>51</v>
      </c>
      <c r="S1474" s="5">
        <f>IF(Teams[[#This Row],[WSWin]]="Y", 1,
IF(Teams[[#This Row],[WSWin]] = "N", 0, " "))</f>
        <v>0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3">
      <c r="A1475">
        <v>1966</v>
      </c>
      <c r="B1475" s="5" t="b">
        <f>Teams[[#This Row],[yearID]]&gt;=1973</f>
        <v>0</v>
      </c>
      <c r="C1475" s="5" t="b">
        <f>Teams[[#This Row],[yearID]]&gt;=1903</f>
        <v>1</v>
      </c>
      <c r="D1475" t="s">
        <v>157</v>
      </c>
      <c r="E1475" t="s">
        <v>229</v>
      </c>
      <c r="F1475" t="s">
        <v>229</v>
      </c>
      <c r="G1475" s="5" t="str">
        <f>VLOOKUP(Teams[[#This Row],[franchID]],TeamsFranchises!$A$2:$D$121,2,FALSE)</f>
        <v>Pittsburgh Pirates</v>
      </c>
      <c r="I1475">
        <v>3</v>
      </c>
      <c r="J1475">
        <v>162</v>
      </c>
      <c r="K1475">
        <v>81</v>
      </c>
      <c r="L1475">
        <v>92</v>
      </c>
      <c r="M1475">
        <v>70</v>
      </c>
      <c r="P1475" t="s">
        <v>51</v>
      </c>
      <c r="Q1475" s="5">
        <f>IF(Teams[[#This Row],[LgWin]]="Y", 1,
IF(Teams[[#This Row],[LgWin]] = "N", 0, " "))</f>
        <v>0</v>
      </c>
      <c r="R1475" t="s">
        <v>51</v>
      </c>
      <c r="S1475" s="5">
        <f>IF(Teams[[#This Row],[WSWin]]="Y", 1,
IF(Teams[[#This Row],[WSWin]] = "N", 0, " "))</f>
        <v>0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3">
      <c r="A1476">
        <v>1966</v>
      </c>
      <c r="B1476" s="5" t="b">
        <f>Teams[[#This Row],[yearID]]&gt;=1973</f>
        <v>0</v>
      </c>
      <c r="C1476" s="5" t="b">
        <f>Teams[[#This Row],[yearID]]&gt;=1903</f>
        <v>1</v>
      </c>
      <c r="D1476" t="s">
        <v>157</v>
      </c>
      <c r="E1476" t="s">
        <v>514</v>
      </c>
      <c r="F1476" t="s">
        <v>243</v>
      </c>
      <c r="G1476" s="5" t="str">
        <f>VLOOKUP(Teams[[#This Row],[franchID]],TeamsFranchises!$A$2:$D$121,2,FALSE)</f>
        <v>San Francisco Giants</v>
      </c>
      <c r="I1476">
        <v>2</v>
      </c>
      <c r="J1476">
        <v>161</v>
      </c>
      <c r="K1476">
        <v>81</v>
      </c>
      <c r="L1476">
        <v>93</v>
      </c>
      <c r="M1476">
        <v>68</v>
      </c>
      <c r="P1476" t="s">
        <v>51</v>
      </c>
      <c r="Q1476" s="5">
        <f>IF(Teams[[#This Row],[LgWin]]="Y", 1,
IF(Teams[[#This Row],[LgWin]] = "N", 0, " "))</f>
        <v>0</v>
      </c>
      <c r="R1476" t="s">
        <v>51</v>
      </c>
      <c r="S1476" s="5">
        <f>IF(Teams[[#This Row],[WSWin]]="Y", 1,
IF(Teams[[#This Row],[WSWin]] = "N", 0, " "))</f>
        <v>0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3">
      <c r="A1477">
        <v>1966</v>
      </c>
      <c r="B1477" s="5" t="b">
        <f>Teams[[#This Row],[yearID]]&gt;=1973</f>
        <v>0</v>
      </c>
      <c r="C1477" s="5" t="b">
        <f>Teams[[#This Row],[yearID]]&gt;=1903</f>
        <v>1</v>
      </c>
      <c r="D1477" t="s">
        <v>157</v>
      </c>
      <c r="E1477" t="s">
        <v>396</v>
      </c>
      <c r="F1477" t="s">
        <v>154</v>
      </c>
      <c r="G1477" s="5" t="str">
        <f>VLOOKUP(Teams[[#This Row],[franchID]],TeamsFranchises!$A$2:$D$121,2,FALSE)</f>
        <v>St. Louis Cardinals</v>
      </c>
      <c r="I1477">
        <v>6</v>
      </c>
      <c r="J1477">
        <v>162</v>
      </c>
      <c r="K1477">
        <v>81</v>
      </c>
      <c r="L1477">
        <v>83</v>
      </c>
      <c r="M1477">
        <v>79</v>
      </c>
      <c r="P1477" t="s">
        <v>51</v>
      </c>
      <c r="Q1477" s="5">
        <f>IF(Teams[[#This Row],[LgWin]]="Y", 1,
IF(Teams[[#This Row],[LgWin]] = "N", 0, " "))</f>
        <v>0</v>
      </c>
      <c r="R1477" t="s">
        <v>51</v>
      </c>
      <c r="S1477" s="5">
        <f>IF(Teams[[#This Row],[WSWin]]="Y", 1,
IF(Teams[[#This Row],[WSWin]] = "N", 0, " "))</f>
        <v>0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3">
      <c r="A1478">
        <v>1966</v>
      </c>
      <c r="B1478" s="5" t="b">
        <f>Teams[[#This Row],[yearID]]&gt;=1973</f>
        <v>0</v>
      </c>
      <c r="C1478" s="5" t="b">
        <f>Teams[[#This Row],[yearID]]&gt;=1903</f>
        <v>1</v>
      </c>
      <c r="D1478" t="s">
        <v>410</v>
      </c>
      <c r="E1478" t="s">
        <v>525</v>
      </c>
      <c r="F1478" t="s">
        <v>526</v>
      </c>
      <c r="G1478" s="5" t="str">
        <f>VLOOKUP(Teams[[#This Row],[franchID]],TeamsFranchises!$A$2:$D$121,2,FALSE)</f>
        <v>Texas Rangers</v>
      </c>
      <c r="I1478">
        <v>8</v>
      </c>
      <c r="J1478">
        <v>159</v>
      </c>
      <c r="K1478">
        <v>78</v>
      </c>
      <c r="L1478">
        <v>71</v>
      </c>
      <c r="M1478">
        <v>88</v>
      </c>
      <c r="P1478" t="s">
        <v>51</v>
      </c>
      <c r="Q1478" s="5">
        <f>IF(Teams[[#This Row],[LgWin]]="Y", 1,
IF(Teams[[#This Row],[LgWin]] = "N", 0, " "))</f>
        <v>0</v>
      </c>
      <c r="R1478" t="s">
        <v>51</v>
      </c>
      <c r="S1478" s="5">
        <f>IF(Teams[[#This Row],[WSWin]]="Y", 1,
IF(Teams[[#This Row],[WSWin]] = "N", 0, " "))</f>
        <v>0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3">
      <c r="A1479">
        <v>1967</v>
      </c>
      <c r="B1479" s="5" t="b">
        <f>Teams[[#This Row],[yearID]]&gt;=1973</f>
        <v>0</v>
      </c>
      <c r="C1479" s="5" t="b">
        <f>Teams[[#This Row],[yearID]]&gt;=1903</f>
        <v>1</v>
      </c>
      <c r="D1479" t="s">
        <v>157</v>
      </c>
      <c r="E1479" t="s">
        <v>159</v>
      </c>
      <c r="F1479" t="s">
        <v>159</v>
      </c>
      <c r="G1479" s="5" t="str">
        <f>VLOOKUP(Teams[[#This Row],[franchID]],TeamsFranchises!$A$2:$D$121,2,FALSE)</f>
        <v>Atlanta Braves</v>
      </c>
      <c r="I1479">
        <v>7</v>
      </c>
      <c r="J1479">
        <v>162</v>
      </c>
      <c r="K1479">
        <v>81</v>
      </c>
      <c r="L1479">
        <v>77</v>
      </c>
      <c r="M1479">
        <v>85</v>
      </c>
      <c r="P1479" t="s">
        <v>51</v>
      </c>
      <c r="Q1479" s="5">
        <f>IF(Teams[[#This Row],[LgWin]]="Y", 1,
IF(Teams[[#This Row],[LgWin]] = "N", 0, " "))</f>
        <v>0</v>
      </c>
      <c r="R1479" t="s">
        <v>51</v>
      </c>
      <c r="S1479" s="5">
        <f>IF(Teams[[#This Row],[WSWin]]="Y", 1,
IF(Teams[[#This Row],[WSWin]] = "N", 0, " "))</f>
        <v>0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3">
      <c r="A1480">
        <v>1967</v>
      </c>
      <c r="B1480" s="5" t="b">
        <f>Teams[[#This Row],[yearID]]&gt;=1973</f>
        <v>0</v>
      </c>
      <c r="C1480" s="5" t="b">
        <f>Teams[[#This Row],[yearID]]&gt;=1903</f>
        <v>1</v>
      </c>
      <c r="D1480" t="s">
        <v>410</v>
      </c>
      <c r="E1480" t="s">
        <v>95</v>
      </c>
      <c r="F1480" t="s">
        <v>95</v>
      </c>
      <c r="G1480" s="5" t="str">
        <f>VLOOKUP(Teams[[#This Row],[franchID]],TeamsFranchises!$A$2:$D$121,2,FALSE)</f>
        <v>Baltimore Orioles</v>
      </c>
      <c r="I1480">
        <v>6</v>
      </c>
      <c r="J1480">
        <v>161</v>
      </c>
      <c r="K1480">
        <v>77</v>
      </c>
      <c r="L1480">
        <v>76</v>
      </c>
      <c r="M1480">
        <v>85</v>
      </c>
      <c r="P1480" t="s">
        <v>51</v>
      </c>
      <c r="Q1480" s="5">
        <f>IF(Teams[[#This Row],[LgWin]]="Y", 1,
IF(Teams[[#This Row],[LgWin]] = "N", 0, " "))</f>
        <v>0</v>
      </c>
      <c r="R1480" t="s">
        <v>51</v>
      </c>
      <c r="S1480" s="5">
        <f>IF(Teams[[#This Row],[WSWin]]="Y", 1,
IF(Teams[[#This Row],[WSWin]] = "N", 0, " "))</f>
        <v>0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3">
      <c r="A1481">
        <v>1967</v>
      </c>
      <c r="B1481" s="5" t="b">
        <f>Teams[[#This Row],[yearID]]&gt;=1973</f>
        <v>0</v>
      </c>
      <c r="C1481" s="5" t="b">
        <f>Teams[[#This Row],[yearID]]&gt;=1903</f>
        <v>1</v>
      </c>
      <c r="D1481" t="s">
        <v>410</v>
      </c>
      <c r="E1481" t="s">
        <v>54</v>
      </c>
      <c r="F1481" t="s">
        <v>54</v>
      </c>
      <c r="G1481" s="5" t="str">
        <f>VLOOKUP(Teams[[#This Row],[franchID]],TeamsFranchises!$A$2:$D$121,2,FALSE)</f>
        <v>Boston Red Sox</v>
      </c>
      <c r="I1481">
        <v>1</v>
      </c>
      <c r="J1481">
        <v>162</v>
      </c>
      <c r="K1481">
        <v>81</v>
      </c>
      <c r="L1481">
        <v>92</v>
      </c>
      <c r="M1481">
        <v>70</v>
      </c>
      <c r="P1481" t="s">
        <v>76</v>
      </c>
      <c r="Q1481" s="5">
        <f>IF(Teams[[#This Row],[LgWin]]="Y", 1,
IF(Teams[[#This Row],[LgWin]] = "N", 0, " "))</f>
        <v>1</v>
      </c>
      <c r="R1481" t="s">
        <v>51</v>
      </c>
      <c r="S1481" s="5">
        <f>IF(Teams[[#This Row],[WSWin]]="Y", 1,
IF(Teams[[#This Row],[WSWin]] = "N", 0, " "))</f>
        <v>0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3">
      <c r="A1482">
        <v>1967</v>
      </c>
      <c r="B1482" s="5" t="b">
        <f>Teams[[#This Row],[yearID]]&gt;=1973</f>
        <v>0</v>
      </c>
      <c r="C1482" s="5" t="b">
        <f>Teams[[#This Row],[yearID]]&gt;=1903</f>
        <v>1</v>
      </c>
      <c r="D1482" t="s">
        <v>410</v>
      </c>
      <c r="E1482" t="s">
        <v>537</v>
      </c>
      <c r="F1482" t="s">
        <v>520</v>
      </c>
      <c r="G1482" s="5" t="str">
        <f>VLOOKUP(Teams[[#This Row],[franchID]],TeamsFranchises!$A$2:$D$121,2,FALSE)</f>
        <v>Los Angeles Angels of Anaheim</v>
      </c>
      <c r="I1482">
        <v>5</v>
      </c>
      <c r="J1482">
        <v>161</v>
      </c>
      <c r="K1482">
        <v>83</v>
      </c>
      <c r="L1482">
        <v>84</v>
      </c>
      <c r="M1482">
        <v>77</v>
      </c>
      <c r="P1482" t="s">
        <v>51</v>
      </c>
      <c r="Q1482" s="5">
        <f>IF(Teams[[#This Row],[LgWin]]="Y", 1,
IF(Teams[[#This Row],[LgWin]] = "N", 0, " "))</f>
        <v>0</v>
      </c>
      <c r="R1482" t="s">
        <v>51</v>
      </c>
      <c r="S1482" s="5">
        <f>IF(Teams[[#This Row],[WSWin]]="Y", 1,
IF(Teams[[#This Row],[WSWin]] = "N", 0, " "))</f>
        <v>0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3">
      <c r="A1483">
        <v>1967</v>
      </c>
      <c r="B1483" s="5" t="b">
        <f>Teams[[#This Row],[yearID]]&gt;=1973</f>
        <v>0</v>
      </c>
      <c r="C1483" s="5" t="b">
        <f>Teams[[#This Row],[yearID]]&gt;=1903</f>
        <v>1</v>
      </c>
      <c r="D1483" t="s">
        <v>410</v>
      </c>
      <c r="E1483" t="s">
        <v>415</v>
      </c>
      <c r="F1483" t="s">
        <v>416</v>
      </c>
      <c r="G1483" s="5" t="str">
        <f>VLOOKUP(Teams[[#This Row],[franchID]],TeamsFranchises!$A$2:$D$121,2,FALSE)</f>
        <v>Chicago White Sox</v>
      </c>
      <c r="I1483">
        <v>4</v>
      </c>
      <c r="J1483">
        <v>162</v>
      </c>
      <c r="K1483">
        <v>82</v>
      </c>
      <c r="L1483">
        <v>89</v>
      </c>
      <c r="M1483">
        <v>73</v>
      </c>
      <c r="P1483" t="s">
        <v>51</v>
      </c>
      <c r="Q1483" s="5">
        <f>IF(Teams[[#This Row],[LgWin]]="Y", 1,
IF(Teams[[#This Row],[LgWin]] = "N", 0, " "))</f>
        <v>0</v>
      </c>
      <c r="R1483" t="s">
        <v>51</v>
      </c>
      <c r="S1483" s="5">
        <f>IF(Teams[[#This Row],[WSWin]]="Y", 1,
IF(Teams[[#This Row],[WSWin]] = "N", 0, " "))</f>
        <v>0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3">
      <c r="A1484">
        <v>1967</v>
      </c>
      <c r="B1484" s="5" t="b">
        <f>Teams[[#This Row],[yearID]]&gt;=1973</f>
        <v>0</v>
      </c>
      <c r="C1484" s="5" t="b">
        <f>Teams[[#This Row],[yearID]]&gt;=1903</f>
        <v>1</v>
      </c>
      <c r="D1484" t="s">
        <v>157</v>
      </c>
      <c r="E1484" t="s">
        <v>161</v>
      </c>
      <c r="F1484" t="s">
        <v>162</v>
      </c>
      <c r="G1484" s="5" t="str">
        <f>VLOOKUP(Teams[[#This Row],[franchID]],TeamsFranchises!$A$2:$D$121,2,FALSE)</f>
        <v>Chicago Cubs</v>
      </c>
      <c r="I1484">
        <v>3</v>
      </c>
      <c r="J1484">
        <v>162</v>
      </c>
      <c r="K1484">
        <v>84</v>
      </c>
      <c r="L1484">
        <v>87</v>
      </c>
      <c r="M1484">
        <v>74</v>
      </c>
      <c r="P1484" t="s">
        <v>51</v>
      </c>
      <c r="Q1484" s="5">
        <f>IF(Teams[[#This Row],[LgWin]]="Y", 1,
IF(Teams[[#This Row],[LgWin]] = "N", 0, " "))</f>
        <v>0</v>
      </c>
      <c r="R1484" t="s">
        <v>51</v>
      </c>
      <c r="S1484" s="5">
        <f>IF(Teams[[#This Row],[WSWin]]="Y", 1,
IF(Teams[[#This Row],[WSWin]] = "N", 0, " "))</f>
        <v>0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3">
      <c r="A1485">
        <v>1967</v>
      </c>
      <c r="B1485" s="5" t="b">
        <f>Teams[[#This Row],[yearID]]&gt;=1973</f>
        <v>0</v>
      </c>
      <c r="C1485" s="5" t="b">
        <f>Teams[[#This Row],[yearID]]&gt;=1903</f>
        <v>1</v>
      </c>
      <c r="D1485" t="s">
        <v>157</v>
      </c>
      <c r="E1485" t="s">
        <v>167</v>
      </c>
      <c r="F1485" t="s">
        <v>167</v>
      </c>
      <c r="G1485" s="5" t="str">
        <f>VLOOKUP(Teams[[#This Row],[franchID]],TeamsFranchises!$A$2:$D$121,2,FALSE)</f>
        <v>Cincinnati Reds</v>
      </c>
      <c r="I1485">
        <v>4</v>
      </c>
      <c r="J1485">
        <v>162</v>
      </c>
      <c r="K1485">
        <v>81</v>
      </c>
      <c r="L1485">
        <v>87</v>
      </c>
      <c r="M1485">
        <v>75</v>
      </c>
      <c r="P1485" t="s">
        <v>51</v>
      </c>
      <c r="Q1485" s="5">
        <f>IF(Teams[[#This Row],[LgWin]]="Y", 1,
IF(Teams[[#This Row],[LgWin]] = "N", 0, " "))</f>
        <v>0</v>
      </c>
      <c r="R1485" t="s">
        <v>51</v>
      </c>
      <c r="S1485" s="5">
        <f>IF(Teams[[#This Row],[WSWin]]="Y", 1,
IF(Teams[[#This Row],[WSWin]] = "N", 0, " "))</f>
        <v>0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3">
      <c r="A1486">
        <v>1967</v>
      </c>
      <c r="B1486" s="5" t="b">
        <f>Teams[[#This Row],[yearID]]&gt;=1973</f>
        <v>0</v>
      </c>
      <c r="C1486" s="5" t="b">
        <f>Teams[[#This Row],[yearID]]&gt;=1903</f>
        <v>1</v>
      </c>
      <c r="D1486" t="s">
        <v>410</v>
      </c>
      <c r="E1486" t="s">
        <v>64</v>
      </c>
      <c r="F1486" t="s">
        <v>64</v>
      </c>
      <c r="G1486" s="5" t="str">
        <f>VLOOKUP(Teams[[#This Row],[franchID]],TeamsFranchises!$A$2:$D$121,2,FALSE)</f>
        <v>Cleveland Indians</v>
      </c>
      <c r="I1486">
        <v>8</v>
      </c>
      <c r="J1486">
        <v>162</v>
      </c>
      <c r="K1486">
        <v>81</v>
      </c>
      <c r="L1486">
        <v>75</v>
      </c>
      <c r="M1486">
        <v>87</v>
      </c>
      <c r="P1486" t="s">
        <v>51</v>
      </c>
      <c r="Q1486" s="5">
        <f>IF(Teams[[#This Row],[LgWin]]="Y", 1,
IF(Teams[[#This Row],[LgWin]] = "N", 0, " "))</f>
        <v>0</v>
      </c>
      <c r="R1486" t="s">
        <v>51</v>
      </c>
      <c r="S1486" s="5">
        <f>IF(Teams[[#This Row],[WSWin]]="Y", 1,
IF(Teams[[#This Row],[WSWin]] = "N", 0, " "))</f>
        <v>0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3">
      <c r="A1487">
        <v>1967</v>
      </c>
      <c r="B1487" s="5" t="b">
        <f>Teams[[#This Row],[yearID]]&gt;=1973</f>
        <v>0</v>
      </c>
      <c r="C1487" s="5" t="b">
        <f>Teams[[#This Row],[yearID]]&gt;=1903</f>
        <v>1</v>
      </c>
      <c r="D1487" t="s">
        <v>410</v>
      </c>
      <c r="E1487" t="s">
        <v>419</v>
      </c>
      <c r="F1487" t="s">
        <v>419</v>
      </c>
      <c r="G1487" s="5" t="str">
        <f>VLOOKUP(Teams[[#This Row],[franchID]],TeamsFranchises!$A$2:$D$121,2,FALSE)</f>
        <v>Detroit Tigers</v>
      </c>
      <c r="I1487">
        <v>2</v>
      </c>
      <c r="J1487">
        <v>163</v>
      </c>
      <c r="K1487">
        <v>82</v>
      </c>
      <c r="L1487">
        <v>91</v>
      </c>
      <c r="M1487">
        <v>71</v>
      </c>
      <c r="P1487" t="s">
        <v>51</v>
      </c>
      <c r="Q1487" s="5">
        <f>IF(Teams[[#This Row],[LgWin]]="Y", 1,
IF(Teams[[#This Row],[LgWin]] = "N", 0, " "))</f>
        <v>0</v>
      </c>
      <c r="R1487" t="s">
        <v>51</v>
      </c>
      <c r="S1487" s="5">
        <f>IF(Teams[[#This Row],[WSWin]]="Y", 1,
IF(Teams[[#This Row],[WSWin]] = "N", 0, " "))</f>
        <v>0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3">
      <c r="A1488">
        <v>1967</v>
      </c>
      <c r="B1488" s="5" t="b">
        <f>Teams[[#This Row],[yearID]]&gt;=1973</f>
        <v>0</v>
      </c>
      <c r="C1488" s="5" t="b">
        <f>Teams[[#This Row],[yearID]]&gt;=1903</f>
        <v>1</v>
      </c>
      <c r="D1488" t="s">
        <v>157</v>
      </c>
      <c r="E1488" t="s">
        <v>528</v>
      </c>
      <c r="F1488" t="s">
        <v>528</v>
      </c>
      <c r="G1488" s="5" t="str">
        <f>VLOOKUP(Teams[[#This Row],[franchID]],TeamsFranchises!$A$2:$D$121,2,FALSE)</f>
        <v>Houston Astros</v>
      </c>
      <c r="I1488">
        <v>9</v>
      </c>
      <c r="J1488">
        <v>162</v>
      </c>
      <c r="K1488">
        <v>81</v>
      </c>
      <c r="L1488">
        <v>69</v>
      </c>
      <c r="M1488">
        <v>93</v>
      </c>
      <c r="P1488" t="s">
        <v>51</v>
      </c>
      <c r="Q1488" s="5">
        <f>IF(Teams[[#This Row],[LgWin]]="Y", 1,
IF(Teams[[#This Row],[LgWin]] = "N", 0, " "))</f>
        <v>0</v>
      </c>
      <c r="R1488" t="s">
        <v>51</v>
      </c>
      <c r="S1488" s="5">
        <f>IF(Teams[[#This Row],[WSWin]]="Y", 1,
IF(Teams[[#This Row],[WSWin]] = "N", 0, " "))</f>
        <v>0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3">
      <c r="A1489">
        <v>1967</v>
      </c>
      <c r="B1489" s="5" t="b">
        <f>Teams[[#This Row],[yearID]]&gt;=1973</f>
        <v>0</v>
      </c>
      <c r="C1489" s="5" t="b">
        <f>Teams[[#This Row],[yearID]]&gt;=1903</f>
        <v>1</v>
      </c>
      <c r="D1489" t="s">
        <v>410</v>
      </c>
      <c r="E1489" t="s">
        <v>506</v>
      </c>
      <c r="F1489" t="s">
        <v>423</v>
      </c>
      <c r="G1489" s="5" t="str">
        <f>VLOOKUP(Teams[[#This Row],[franchID]],TeamsFranchises!$A$2:$D$121,2,FALSE)</f>
        <v>Oakland Athletics</v>
      </c>
      <c r="I1489">
        <v>10</v>
      </c>
      <c r="J1489">
        <v>161</v>
      </c>
      <c r="K1489">
        <v>81</v>
      </c>
      <c r="L1489">
        <v>62</v>
      </c>
      <c r="M1489">
        <v>99</v>
      </c>
      <c r="P1489" t="s">
        <v>51</v>
      </c>
      <c r="Q1489" s="5">
        <f>IF(Teams[[#This Row],[LgWin]]="Y", 1,
IF(Teams[[#This Row],[LgWin]] = "N", 0, " "))</f>
        <v>0</v>
      </c>
      <c r="R1489" t="s">
        <v>51</v>
      </c>
      <c r="S1489" s="5">
        <f>IF(Teams[[#This Row],[WSWin]]="Y", 1,
IF(Teams[[#This Row],[WSWin]] = "N", 0, " "))</f>
        <v>0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3">
      <c r="A1490">
        <v>1967</v>
      </c>
      <c r="B1490" s="5" t="b">
        <f>Teams[[#This Row],[yearID]]&gt;=1973</f>
        <v>0</v>
      </c>
      <c r="C1490" s="5" t="b">
        <f>Teams[[#This Row],[yearID]]&gt;=1903</f>
        <v>1</v>
      </c>
      <c r="D1490" t="s">
        <v>157</v>
      </c>
      <c r="E1490" t="s">
        <v>511</v>
      </c>
      <c r="F1490" t="s">
        <v>260</v>
      </c>
      <c r="G1490" s="5" t="str">
        <f>VLOOKUP(Teams[[#This Row],[franchID]],TeamsFranchises!$A$2:$D$121,2,FALSE)</f>
        <v>Los Angeles Dodgers</v>
      </c>
      <c r="I1490">
        <v>8</v>
      </c>
      <c r="J1490">
        <v>162</v>
      </c>
      <c r="K1490">
        <v>81</v>
      </c>
      <c r="L1490">
        <v>73</v>
      </c>
      <c r="M1490">
        <v>89</v>
      </c>
      <c r="P1490" t="s">
        <v>51</v>
      </c>
      <c r="Q1490" s="5">
        <f>IF(Teams[[#This Row],[LgWin]]="Y", 1,
IF(Teams[[#This Row],[LgWin]] = "N", 0, " "))</f>
        <v>0</v>
      </c>
      <c r="R1490" t="s">
        <v>51</v>
      </c>
      <c r="S1490" s="5">
        <f>IF(Teams[[#This Row],[WSWin]]="Y", 1,
IF(Teams[[#This Row],[WSWin]] = "N", 0, " "))</f>
        <v>0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3">
      <c r="A1491">
        <v>1967</v>
      </c>
      <c r="B1491" s="5" t="b">
        <f>Teams[[#This Row],[yearID]]&gt;=1973</f>
        <v>0</v>
      </c>
      <c r="C1491" s="5" t="b">
        <f>Teams[[#This Row],[yearID]]&gt;=1903</f>
        <v>1</v>
      </c>
      <c r="D1491" t="s">
        <v>410</v>
      </c>
      <c r="E1491" t="s">
        <v>426</v>
      </c>
      <c r="F1491" t="s">
        <v>426</v>
      </c>
      <c r="G1491" s="5" t="str">
        <f>VLOOKUP(Teams[[#This Row],[franchID]],TeamsFranchises!$A$2:$D$121,2,FALSE)</f>
        <v>Minnesota Twins</v>
      </c>
      <c r="I1491">
        <v>2</v>
      </c>
      <c r="J1491">
        <v>164</v>
      </c>
      <c r="K1491">
        <v>81</v>
      </c>
      <c r="L1491">
        <v>91</v>
      </c>
      <c r="M1491">
        <v>71</v>
      </c>
      <c r="P1491" t="s">
        <v>51</v>
      </c>
      <c r="Q1491" s="5">
        <f>IF(Teams[[#This Row],[LgWin]]="Y", 1,
IF(Teams[[#This Row],[LgWin]] = "N", 0, " "))</f>
        <v>0</v>
      </c>
      <c r="R1491" t="s">
        <v>51</v>
      </c>
      <c r="S1491" s="5">
        <f>IF(Teams[[#This Row],[WSWin]]="Y", 1,
IF(Teams[[#This Row],[WSWin]] = "N", 0, " "))</f>
        <v>0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3">
      <c r="A1492">
        <v>1967</v>
      </c>
      <c r="B1492" s="5" t="b">
        <f>Teams[[#This Row],[yearID]]&gt;=1973</f>
        <v>0</v>
      </c>
      <c r="C1492" s="5" t="b">
        <f>Teams[[#This Row],[yearID]]&gt;=1903</f>
        <v>1</v>
      </c>
      <c r="D1492" t="s">
        <v>410</v>
      </c>
      <c r="E1492" t="s">
        <v>436</v>
      </c>
      <c r="F1492" t="s">
        <v>412</v>
      </c>
      <c r="G1492" s="5" t="str">
        <f>VLOOKUP(Teams[[#This Row],[franchID]],TeamsFranchises!$A$2:$D$121,2,FALSE)</f>
        <v>New York Yankees</v>
      </c>
      <c r="I1492">
        <v>9</v>
      </c>
      <c r="J1492">
        <v>163</v>
      </c>
      <c r="K1492">
        <v>82</v>
      </c>
      <c r="L1492">
        <v>72</v>
      </c>
      <c r="M1492">
        <v>90</v>
      </c>
      <c r="P1492" t="s">
        <v>51</v>
      </c>
      <c r="Q1492" s="5">
        <f>IF(Teams[[#This Row],[LgWin]]="Y", 1,
IF(Teams[[#This Row],[LgWin]] = "N", 0, " "))</f>
        <v>0</v>
      </c>
      <c r="R1492" t="s">
        <v>51</v>
      </c>
      <c r="S1492" s="5">
        <f>IF(Teams[[#This Row],[WSWin]]="Y", 1,
IF(Teams[[#This Row],[WSWin]] = "N", 0, " "))</f>
        <v>0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3">
      <c r="A1493">
        <v>1967</v>
      </c>
      <c r="B1493" s="5" t="b">
        <f>Teams[[#This Row],[yearID]]&gt;=1973</f>
        <v>0</v>
      </c>
      <c r="C1493" s="5" t="b">
        <f>Teams[[#This Row],[yearID]]&gt;=1903</f>
        <v>1</v>
      </c>
      <c r="D1493" t="s">
        <v>157</v>
      </c>
      <c r="E1493" t="s">
        <v>532</v>
      </c>
      <c r="F1493" t="s">
        <v>533</v>
      </c>
      <c r="G1493" s="5" t="str">
        <f>VLOOKUP(Teams[[#This Row],[franchID]],TeamsFranchises!$A$2:$D$121,2,FALSE)</f>
        <v>New York Mets</v>
      </c>
      <c r="I1493">
        <v>10</v>
      </c>
      <c r="J1493">
        <v>162</v>
      </c>
      <c r="K1493">
        <v>78</v>
      </c>
      <c r="L1493">
        <v>61</v>
      </c>
      <c r="M1493">
        <v>101</v>
      </c>
      <c r="P1493" t="s">
        <v>51</v>
      </c>
      <c r="Q1493" s="5">
        <f>IF(Teams[[#This Row],[LgWin]]="Y", 1,
IF(Teams[[#This Row],[LgWin]] = "N", 0, " "))</f>
        <v>0</v>
      </c>
      <c r="R1493" t="s">
        <v>51</v>
      </c>
      <c r="S1493" s="5">
        <f>IF(Teams[[#This Row],[WSWin]]="Y", 1,
IF(Teams[[#This Row],[WSWin]] = "N", 0, " "))</f>
        <v>0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3">
      <c r="A1494">
        <v>1967</v>
      </c>
      <c r="B1494" s="5" t="b">
        <f>Teams[[#This Row],[yearID]]&gt;=1973</f>
        <v>0</v>
      </c>
      <c r="C1494" s="5" t="b">
        <f>Teams[[#This Row],[yearID]]&gt;=1903</f>
        <v>1</v>
      </c>
      <c r="D1494" t="s">
        <v>157</v>
      </c>
      <c r="E1494" t="s">
        <v>122</v>
      </c>
      <c r="F1494" t="s">
        <v>122</v>
      </c>
      <c r="G1494" s="5" t="str">
        <f>VLOOKUP(Teams[[#This Row],[franchID]],TeamsFranchises!$A$2:$D$121,2,FALSE)</f>
        <v>Philadelphia Phillies</v>
      </c>
      <c r="I1494">
        <v>5</v>
      </c>
      <c r="J1494">
        <v>162</v>
      </c>
      <c r="K1494">
        <v>80</v>
      </c>
      <c r="L1494">
        <v>82</v>
      </c>
      <c r="M1494">
        <v>80</v>
      </c>
      <c r="P1494" t="s">
        <v>51</v>
      </c>
      <c r="Q1494" s="5">
        <f>IF(Teams[[#This Row],[LgWin]]="Y", 1,
IF(Teams[[#This Row],[LgWin]] = "N", 0, " "))</f>
        <v>0</v>
      </c>
      <c r="R1494" t="s">
        <v>51</v>
      </c>
      <c r="S1494" s="5">
        <f>IF(Teams[[#This Row],[WSWin]]="Y", 1,
IF(Teams[[#This Row],[WSWin]] = "N", 0, " "))</f>
        <v>0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3">
      <c r="A1495">
        <v>1967</v>
      </c>
      <c r="B1495" s="5" t="b">
        <f>Teams[[#This Row],[yearID]]&gt;=1973</f>
        <v>0</v>
      </c>
      <c r="C1495" s="5" t="b">
        <f>Teams[[#This Row],[yearID]]&gt;=1903</f>
        <v>1</v>
      </c>
      <c r="D1495" t="s">
        <v>157</v>
      </c>
      <c r="E1495" t="s">
        <v>229</v>
      </c>
      <c r="F1495" t="s">
        <v>229</v>
      </c>
      <c r="G1495" s="5" t="str">
        <f>VLOOKUP(Teams[[#This Row],[franchID]],TeamsFranchises!$A$2:$D$121,2,FALSE)</f>
        <v>Pittsburgh Pirates</v>
      </c>
      <c r="I1495">
        <v>6</v>
      </c>
      <c r="J1495">
        <v>163</v>
      </c>
      <c r="K1495">
        <v>81</v>
      </c>
      <c r="L1495">
        <v>81</v>
      </c>
      <c r="M1495">
        <v>81</v>
      </c>
      <c r="P1495" t="s">
        <v>51</v>
      </c>
      <c r="Q1495" s="5">
        <f>IF(Teams[[#This Row],[LgWin]]="Y", 1,
IF(Teams[[#This Row],[LgWin]] = "N", 0, " "))</f>
        <v>0</v>
      </c>
      <c r="R1495" t="s">
        <v>51</v>
      </c>
      <c r="S1495" s="5">
        <f>IF(Teams[[#This Row],[WSWin]]="Y", 1,
IF(Teams[[#This Row],[WSWin]] = "N", 0, " "))</f>
        <v>0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3">
      <c r="A1496">
        <v>1967</v>
      </c>
      <c r="B1496" s="5" t="b">
        <f>Teams[[#This Row],[yearID]]&gt;=1973</f>
        <v>0</v>
      </c>
      <c r="C1496" s="5" t="b">
        <f>Teams[[#This Row],[yearID]]&gt;=1903</f>
        <v>1</v>
      </c>
      <c r="D1496" t="s">
        <v>157</v>
      </c>
      <c r="E1496" t="s">
        <v>514</v>
      </c>
      <c r="F1496" t="s">
        <v>243</v>
      </c>
      <c r="G1496" s="5" t="str">
        <f>VLOOKUP(Teams[[#This Row],[franchID]],TeamsFranchises!$A$2:$D$121,2,FALSE)</f>
        <v>San Francisco Giants</v>
      </c>
      <c r="I1496">
        <v>2</v>
      </c>
      <c r="J1496">
        <v>162</v>
      </c>
      <c r="K1496">
        <v>82</v>
      </c>
      <c r="L1496">
        <v>91</v>
      </c>
      <c r="M1496">
        <v>71</v>
      </c>
      <c r="P1496" t="s">
        <v>51</v>
      </c>
      <c r="Q1496" s="5">
        <f>IF(Teams[[#This Row],[LgWin]]="Y", 1,
IF(Teams[[#This Row],[LgWin]] = "N", 0, " "))</f>
        <v>0</v>
      </c>
      <c r="R1496" t="s">
        <v>51</v>
      </c>
      <c r="S1496" s="5">
        <f>IF(Teams[[#This Row],[WSWin]]="Y", 1,
IF(Teams[[#This Row],[WSWin]] = "N", 0, " "))</f>
        <v>0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3">
      <c r="A1497">
        <v>1967</v>
      </c>
      <c r="B1497" s="5" t="b">
        <f>Teams[[#This Row],[yearID]]&gt;=1973</f>
        <v>0</v>
      </c>
      <c r="C1497" s="5" t="b">
        <f>Teams[[#This Row],[yearID]]&gt;=1903</f>
        <v>1</v>
      </c>
      <c r="D1497" t="s">
        <v>157</v>
      </c>
      <c r="E1497" t="s">
        <v>396</v>
      </c>
      <c r="F1497" t="s">
        <v>154</v>
      </c>
      <c r="G1497" s="5" t="str">
        <f>VLOOKUP(Teams[[#This Row],[franchID]],TeamsFranchises!$A$2:$D$121,2,FALSE)</f>
        <v>St. Louis Cardinals</v>
      </c>
      <c r="I1497">
        <v>1</v>
      </c>
      <c r="J1497">
        <v>161</v>
      </c>
      <c r="K1497">
        <v>81</v>
      </c>
      <c r="L1497">
        <v>101</v>
      </c>
      <c r="M1497">
        <v>60</v>
      </c>
      <c r="P1497" t="s">
        <v>76</v>
      </c>
      <c r="Q1497" s="5">
        <f>IF(Teams[[#This Row],[LgWin]]="Y", 1,
IF(Teams[[#This Row],[LgWin]] = "N", 0, " "))</f>
        <v>1</v>
      </c>
      <c r="R1497" t="s">
        <v>76</v>
      </c>
      <c r="S1497" s="5">
        <f>IF(Teams[[#This Row],[WSWin]]="Y", 1,
IF(Teams[[#This Row],[WSWin]] = "N", 0, " "))</f>
        <v>1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3">
      <c r="A1498">
        <v>1967</v>
      </c>
      <c r="B1498" s="5" t="b">
        <f>Teams[[#This Row],[yearID]]&gt;=1973</f>
        <v>0</v>
      </c>
      <c r="C1498" s="5" t="b">
        <f>Teams[[#This Row],[yearID]]&gt;=1903</f>
        <v>1</v>
      </c>
      <c r="D1498" t="s">
        <v>410</v>
      </c>
      <c r="E1498" t="s">
        <v>525</v>
      </c>
      <c r="F1498" t="s">
        <v>526</v>
      </c>
      <c r="G1498" s="5" t="str">
        <f>VLOOKUP(Teams[[#This Row],[franchID]],TeamsFranchises!$A$2:$D$121,2,FALSE)</f>
        <v>Texas Rangers</v>
      </c>
      <c r="I1498">
        <v>6</v>
      </c>
      <c r="J1498">
        <v>161</v>
      </c>
      <c r="K1498">
        <v>80</v>
      </c>
      <c r="L1498">
        <v>76</v>
      </c>
      <c r="M1498">
        <v>85</v>
      </c>
      <c r="P1498" t="s">
        <v>51</v>
      </c>
      <c r="Q1498" s="5">
        <f>IF(Teams[[#This Row],[LgWin]]="Y", 1,
IF(Teams[[#This Row],[LgWin]] = "N", 0, " "))</f>
        <v>0</v>
      </c>
      <c r="R1498" t="s">
        <v>51</v>
      </c>
      <c r="S1498" s="5">
        <f>IF(Teams[[#This Row],[WSWin]]="Y", 1,
IF(Teams[[#This Row],[WSWin]] = "N", 0, " "))</f>
        <v>0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3">
      <c r="A1499">
        <v>1968</v>
      </c>
      <c r="B1499" s="5" t="b">
        <f>Teams[[#This Row],[yearID]]&gt;=1973</f>
        <v>0</v>
      </c>
      <c r="C1499" s="5" t="b">
        <f>Teams[[#This Row],[yearID]]&gt;=1903</f>
        <v>1</v>
      </c>
      <c r="D1499" t="s">
        <v>157</v>
      </c>
      <c r="E1499" t="s">
        <v>159</v>
      </c>
      <c r="F1499" t="s">
        <v>159</v>
      </c>
      <c r="G1499" s="5" t="str">
        <f>VLOOKUP(Teams[[#This Row],[franchID]],TeamsFranchises!$A$2:$D$121,2,FALSE)</f>
        <v>Atlanta Braves</v>
      </c>
      <c r="I1499">
        <v>5</v>
      </c>
      <c r="J1499">
        <v>163</v>
      </c>
      <c r="K1499">
        <v>81</v>
      </c>
      <c r="L1499">
        <v>81</v>
      </c>
      <c r="M1499">
        <v>81</v>
      </c>
      <c r="P1499" t="s">
        <v>51</v>
      </c>
      <c r="Q1499" s="5">
        <f>IF(Teams[[#This Row],[LgWin]]="Y", 1,
IF(Teams[[#This Row],[LgWin]] = "N", 0, " "))</f>
        <v>0</v>
      </c>
      <c r="R1499" t="s">
        <v>51</v>
      </c>
      <c r="S1499" s="5">
        <f>IF(Teams[[#This Row],[WSWin]]="Y", 1,
IF(Teams[[#This Row],[WSWin]] = "N", 0, " "))</f>
        <v>0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3">
      <c r="A1500">
        <v>1968</v>
      </c>
      <c r="B1500" s="5" t="b">
        <f>Teams[[#This Row],[yearID]]&gt;=1973</f>
        <v>0</v>
      </c>
      <c r="C1500" s="5" t="b">
        <f>Teams[[#This Row],[yearID]]&gt;=1903</f>
        <v>1</v>
      </c>
      <c r="D1500" t="s">
        <v>410</v>
      </c>
      <c r="E1500" t="s">
        <v>95</v>
      </c>
      <c r="F1500" t="s">
        <v>95</v>
      </c>
      <c r="G1500" s="5" t="str">
        <f>VLOOKUP(Teams[[#This Row],[franchID]],TeamsFranchises!$A$2:$D$121,2,FALSE)</f>
        <v>Baltimore Orioles</v>
      </c>
      <c r="I1500">
        <v>2</v>
      </c>
      <c r="J1500">
        <v>162</v>
      </c>
      <c r="K1500">
        <v>80</v>
      </c>
      <c r="L1500">
        <v>91</v>
      </c>
      <c r="M1500">
        <v>71</v>
      </c>
      <c r="P1500" t="s">
        <v>51</v>
      </c>
      <c r="Q1500" s="5">
        <f>IF(Teams[[#This Row],[LgWin]]="Y", 1,
IF(Teams[[#This Row],[LgWin]] = "N", 0, " "))</f>
        <v>0</v>
      </c>
      <c r="R1500" t="s">
        <v>51</v>
      </c>
      <c r="S1500" s="5">
        <f>IF(Teams[[#This Row],[WSWin]]="Y", 1,
IF(Teams[[#This Row],[WSWin]] = "N", 0, " "))</f>
        <v>0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3">
      <c r="A1501">
        <v>1968</v>
      </c>
      <c r="B1501" s="5" t="b">
        <f>Teams[[#This Row],[yearID]]&gt;=1973</f>
        <v>0</v>
      </c>
      <c r="C1501" s="5" t="b">
        <f>Teams[[#This Row],[yearID]]&gt;=1903</f>
        <v>1</v>
      </c>
      <c r="D1501" t="s">
        <v>410</v>
      </c>
      <c r="E1501" t="s">
        <v>54</v>
      </c>
      <c r="F1501" t="s">
        <v>54</v>
      </c>
      <c r="G1501" s="5" t="str">
        <f>VLOOKUP(Teams[[#This Row],[franchID]],TeamsFranchises!$A$2:$D$121,2,FALSE)</f>
        <v>Boston Red Sox</v>
      </c>
      <c r="I1501">
        <v>4</v>
      </c>
      <c r="J1501">
        <v>162</v>
      </c>
      <c r="K1501">
        <v>81</v>
      </c>
      <c r="L1501">
        <v>86</v>
      </c>
      <c r="M1501">
        <v>76</v>
      </c>
      <c r="P1501" t="s">
        <v>51</v>
      </c>
      <c r="Q1501" s="5">
        <f>IF(Teams[[#This Row],[LgWin]]="Y", 1,
IF(Teams[[#This Row],[LgWin]] = "N", 0, " "))</f>
        <v>0</v>
      </c>
      <c r="R1501" t="s">
        <v>51</v>
      </c>
      <c r="S1501" s="5">
        <f>IF(Teams[[#This Row],[WSWin]]="Y", 1,
IF(Teams[[#This Row],[WSWin]] = "N", 0, " "))</f>
        <v>0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3">
      <c r="A1502">
        <v>1968</v>
      </c>
      <c r="B1502" s="5" t="b">
        <f>Teams[[#This Row],[yearID]]&gt;=1973</f>
        <v>0</v>
      </c>
      <c r="C1502" s="5" t="b">
        <f>Teams[[#This Row],[yearID]]&gt;=1903</f>
        <v>1</v>
      </c>
      <c r="D1502" t="s">
        <v>410</v>
      </c>
      <c r="E1502" t="s">
        <v>537</v>
      </c>
      <c r="F1502" t="s">
        <v>520</v>
      </c>
      <c r="G1502" s="5" t="str">
        <f>VLOOKUP(Teams[[#This Row],[franchID]],TeamsFranchises!$A$2:$D$121,2,FALSE)</f>
        <v>Los Angeles Angels of Anaheim</v>
      </c>
      <c r="I1502">
        <v>8</v>
      </c>
      <c r="J1502">
        <v>162</v>
      </c>
      <c r="K1502">
        <v>81</v>
      </c>
      <c r="L1502">
        <v>67</v>
      </c>
      <c r="M1502">
        <v>95</v>
      </c>
      <c r="P1502" t="s">
        <v>51</v>
      </c>
      <c r="Q1502" s="5">
        <f>IF(Teams[[#This Row],[LgWin]]="Y", 1,
IF(Teams[[#This Row],[LgWin]] = "N", 0, " "))</f>
        <v>0</v>
      </c>
      <c r="R1502" t="s">
        <v>51</v>
      </c>
      <c r="S1502" s="5">
        <f>IF(Teams[[#This Row],[WSWin]]="Y", 1,
IF(Teams[[#This Row],[WSWin]] = "N", 0, " "))</f>
        <v>0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3">
      <c r="A1503">
        <v>1968</v>
      </c>
      <c r="B1503" s="5" t="b">
        <f>Teams[[#This Row],[yearID]]&gt;=1973</f>
        <v>0</v>
      </c>
      <c r="C1503" s="5" t="b">
        <f>Teams[[#This Row],[yearID]]&gt;=1903</f>
        <v>1</v>
      </c>
      <c r="D1503" t="s">
        <v>410</v>
      </c>
      <c r="E1503" t="s">
        <v>415</v>
      </c>
      <c r="F1503" t="s">
        <v>416</v>
      </c>
      <c r="G1503" s="5" t="str">
        <f>VLOOKUP(Teams[[#This Row],[franchID]],TeamsFranchises!$A$2:$D$121,2,FALSE)</f>
        <v>Chicago White Sox</v>
      </c>
      <c r="I1503">
        <v>8</v>
      </c>
      <c r="J1503">
        <v>162</v>
      </c>
      <c r="K1503">
        <v>81</v>
      </c>
      <c r="L1503">
        <v>67</v>
      </c>
      <c r="M1503">
        <v>95</v>
      </c>
      <c r="P1503" t="s">
        <v>51</v>
      </c>
      <c r="Q1503" s="5">
        <f>IF(Teams[[#This Row],[LgWin]]="Y", 1,
IF(Teams[[#This Row],[LgWin]] = "N", 0, " "))</f>
        <v>0</v>
      </c>
      <c r="R1503" t="s">
        <v>51</v>
      </c>
      <c r="S1503" s="5">
        <f>IF(Teams[[#This Row],[WSWin]]="Y", 1,
IF(Teams[[#This Row],[WSWin]] = "N", 0, " "))</f>
        <v>0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3">
      <c r="A1504">
        <v>1968</v>
      </c>
      <c r="B1504" s="5" t="b">
        <f>Teams[[#This Row],[yearID]]&gt;=1973</f>
        <v>0</v>
      </c>
      <c r="C1504" s="5" t="b">
        <f>Teams[[#This Row],[yearID]]&gt;=1903</f>
        <v>1</v>
      </c>
      <c r="D1504" t="s">
        <v>157</v>
      </c>
      <c r="E1504" t="s">
        <v>161</v>
      </c>
      <c r="F1504" t="s">
        <v>162</v>
      </c>
      <c r="G1504" s="5" t="str">
        <f>VLOOKUP(Teams[[#This Row],[franchID]],TeamsFranchises!$A$2:$D$121,2,FALSE)</f>
        <v>Chicago Cubs</v>
      </c>
      <c r="I1504">
        <v>3</v>
      </c>
      <c r="J1504">
        <v>163</v>
      </c>
      <c r="K1504">
        <v>82</v>
      </c>
      <c r="L1504">
        <v>84</v>
      </c>
      <c r="M1504">
        <v>78</v>
      </c>
      <c r="P1504" t="s">
        <v>51</v>
      </c>
      <c r="Q1504" s="5">
        <f>IF(Teams[[#This Row],[LgWin]]="Y", 1,
IF(Teams[[#This Row],[LgWin]] = "N", 0, " "))</f>
        <v>0</v>
      </c>
      <c r="R1504" t="s">
        <v>51</v>
      </c>
      <c r="S1504" s="5">
        <f>IF(Teams[[#This Row],[WSWin]]="Y", 1,
IF(Teams[[#This Row],[WSWin]] = "N", 0, " "))</f>
        <v>0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3">
      <c r="A1505">
        <v>1968</v>
      </c>
      <c r="B1505" s="5" t="b">
        <f>Teams[[#This Row],[yearID]]&gt;=1973</f>
        <v>0</v>
      </c>
      <c r="C1505" s="5" t="b">
        <f>Teams[[#This Row],[yearID]]&gt;=1903</f>
        <v>1</v>
      </c>
      <c r="D1505" t="s">
        <v>157</v>
      </c>
      <c r="E1505" t="s">
        <v>167</v>
      </c>
      <c r="F1505" t="s">
        <v>167</v>
      </c>
      <c r="G1505" s="5" t="str">
        <f>VLOOKUP(Teams[[#This Row],[franchID]],TeamsFranchises!$A$2:$D$121,2,FALSE)</f>
        <v>Cincinnati Reds</v>
      </c>
      <c r="I1505">
        <v>4</v>
      </c>
      <c r="J1505">
        <v>163</v>
      </c>
      <c r="K1505">
        <v>82</v>
      </c>
      <c r="L1505">
        <v>83</v>
      </c>
      <c r="M1505">
        <v>79</v>
      </c>
      <c r="P1505" t="s">
        <v>51</v>
      </c>
      <c r="Q1505" s="5">
        <f>IF(Teams[[#This Row],[LgWin]]="Y", 1,
IF(Teams[[#This Row],[LgWin]] = "N", 0, " "))</f>
        <v>0</v>
      </c>
      <c r="R1505" t="s">
        <v>51</v>
      </c>
      <c r="S1505" s="5">
        <f>IF(Teams[[#This Row],[WSWin]]="Y", 1,
IF(Teams[[#This Row],[WSWin]] = "N", 0, " "))</f>
        <v>0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3">
      <c r="A1506">
        <v>1968</v>
      </c>
      <c r="B1506" s="5" t="b">
        <f>Teams[[#This Row],[yearID]]&gt;=1973</f>
        <v>0</v>
      </c>
      <c r="C1506" s="5" t="b">
        <f>Teams[[#This Row],[yearID]]&gt;=1903</f>
        <v>1</v>
      </c>
      <c r="D1506" t="s">
        <v>410</v>
      </c>
      <c r="E1506" t="s">
        <v>64</v>
      </c>
      <c r="F1506" t="s">
        <v>64</v>
      </c>
      <c r="G1506" s="5" t="str">
        <f>VLOOKUP(Teams[[#This Row],[franchID]],TeamsFranchises!$A$2:$D$121,2,FALSE)</f>
        <v>Cleveland Indians</v>
      </c>
      <c r="I1506">
        <v>3</v>
      </c>
      <c r="J1506">
        <v>162</v>
      </c>
      <c r="K1506">
        <v>81</v>
      </c>
      <c r="L1506">
        <v>86</v>
      </c>
      <c r="M1506">
        <v>75</v>
      </c>
      <c r="P1506" t="s">
        <v>51</v>
      </c>
      <c r="Q1506" s="5">
        <f>IF(Teams[[#This Row],[LgWin]]="Y", 1,
IF(Teams[[#This Row],[LgWin]] = "N", 0, " "))</f>
        <v>0</v>
      </c>
      <c r="R1506" t="s">
        <v>51</v>
      </c>
      <c r="S1506" s="5">
        <f>IF(Teams[[#This Row],[WSWin]]="Y", 1,
IF(Teams[[#This Row],[WSWin]] = "N", 0, " "))</f>
        <v>0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3">
      <c r="A1507">
        <v>1968</v>
      </c>
      <c r="B1507" s="5" t="b">
        <f>Teams[[#This Row],[yearID]]&gt;=1973</f>
        <v>0</v>
      </c>
      <c r="C1507" s="5" t="b">
        <f>Teams[[#This Row],[yearID]]&gt;=1903</f>
        <v>1</v>
      </c>
      <c r="D1507" t="s">
        <v>410</v>
      </c>
      <c r="E1507" t="s">
        <v>419</v>
      </c>
      <c r="F1507" t="s">
        <v>419</v>
      </c>
      <c r="G1507" s="5" t="str">
        <f>VLOOKUP(Teams[[#This Row],[franchID]],TeamsFranchises!$A$2:$D$121,2,FALSE)</f>
        <v>Detroit Tigers</v>
      </c>
      <c r="I1507">
        <v>1</v>
      </c>
      <c r="J1507">
        <v>164</v>
      </c>
      <c r="K1507">
        <v>81</v>
      </c>
      <c r="L1507">
        <v>103</v>
      </c>
      <c r="M1507">
        <v>59</v>
      </c>
      <c r="P1507" t="s">
        <v>76</v>
      </c>
      <c r="Q1507" s="5">
        <f>IF(Teams[[#This Row],[LgWin]]="Y", 1,
IF(Teams[[#This Row],[LgWin]] = "N", 0, " "))</f>
        <v>1</v>
      </c>
      <c r="R1507" t="s">
        <v>76</v>
      </c>
      <c r="S1507" s="5">
        <f>IF(Teams[[#This Row],[WSWin]]="Y", 1,
IF(Teams[[#This Row],[WSWin]] = "N", 0, " "))</f>
        <v>1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3">
      <c r="A1508">
        <v>1968</v>
      </c>
      <c r="B1508" s="5" t="b">
        <f>Teams[[#This Row],[yearID]]&gt;=1973</f>
        <v>0</v>
      </c>
      <c r="C1508" s="5" t="b">
        <f>Teams[[#This Row],[yearID]]&gt;=1903</f>
        <v>1</v>
      </c>
      <c r="D1508" t="s">
        <v>157</v>
      </c>
      <c r="E1508" t="s">
        <v>528</v>
      </c>
      <c r="F1508" t="s">
        <v>528</v>
      </c>
      <c r="G1508" s="5" t="str">
        <f>VLOOKUP(Teams[[#This Row],[franchID]],TeamsFranchises!$A$2:$D$121,2,FALSE)</f>
        <v>Houston Astros</v>
      </c>
      <c r="I1508">
        <v>10</v>
      </c>
      <c r="J1508">
        <v>162</v>
      </c>
      <c r="K1508">
        <v>81</v>
      </c>
      <c r="L1508">
        <v>72</v>
      </c>
      <c r="M1508">
        <v>90</v>
      </c>
      <c r="P1508" t="s">
        <v>51</v>
      </c>
      <c r="Q1508" s="5">
        <f>IF(Teams[[#This Row],[LgWin]]="Y", 1,
IF(Teams[[#This Row],[LgWin]] = "N", 0, " "))</f>
        <v>0</v>
      </c>
      <c r="R1508" t="s">
        <v>51</v>
      </c>
      <c r="S1508" s="5">
        <f>IF(Teams[[#This Row],[WSWin]]="Y", 1,
IF(Teams[[#This Row],[WSWin]] = "N", 0, " "))</f>
        <v>0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3">
      <c r="A1509">
        <v>1968</v>
      </c>
      <c r="B1509" s="5" t="b">
        <f>Teams[[#This Row],[yearID]]&gt;=1973</f>
        <v>0</v>
      </c>
      <c r="C1509" s="5" t="b">
        <f>Teams[[#This Row],[yearID]]&gt;=1903</f>
        <v>1</v>
      </c>
      <c r="D1509" t="s">
        <v>157</v>
      </c>
      <c r="E1509" t="s">
        <v>511</v>
      </c>
      <c r="F1509" t="s">
        <v>260</v>
      </c>
      <c r="G1509" s="5" t="str">
        <f>VLOOKUP(Teams[[#This Row],[franchID]],TeamsFranchises!$A$2:$D$121,2,FALSE)</f>
        <v>Los Angeles Dodgers</v>
      </c>
      <c r="I1509">
        <v>7</v>
      </c>
      <c r="J1509">
        <v>162</v>
      </c>
      <c r="K1509">
        <v>81</v>
      </c>
      <c r="L1509">
        <v>76</v>
      </c>
      <c r="M1509">
        <v>86</v>
      </c>
      <c r="P1509" t="s">
        <v>51</v>
      </c>
      <c r="Q1509" s="5">
        <f>IF(Teams[[#This Row],[LgWin]]="Y", 1,
IF(Teams[[#This Row],[LgWin]] = "N", 0, " "))</f>
        <v>0</v>
      </c>
      <c r="R1509" t="s">
        <v>51</v>
      </c>
      <c r="S1509" s="5">
        <f>IF(Teams[[#This Row],[WSWin]]="Y", 1,
IF(Teams[[#This Row],[WSWin]] = "N", 0, " "))</f>
        <v>0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3">
      <c r="A1510">
        <v>1968</v>
      </c>
      <c r="B1510" s="5" t="b">
        <f>Teams[[#This Row],[yearID]]&gt;=1973</f>
        <v>0</v>
      </c>
      <c r="C1510" s="5" t="b">
        <f>Teams[[#This Row],[yearID]]&gt;=1903</f>
        <v>1</v>
      </c>
      <c r="D1510" t="s">
        <v>410</v>
      </c>
      <c r="E1510" t="s">
        <v>426</v>
      </c>
      <c r="F1510" t="s">
        <v>426</v>
      </c>
      <c r="G1510" s="5" t="str">
        <f>VLOOKUP(Teams[[#This Row],[franchID]],TeamsFranchises!$A$2:$D$121,2,FALSE)</f>
        <v>Minnesota Twins</v>
      </c>
      <c r="I1510">
        <v>7</v>
      </c>
      <c r="J1510">
        <v>162</v>
      </c>
      <c r="K1510">
        <v>81</v>
      </c>
      <c r="L1510">
        <v>79</v>
      </c>
      <c r="M1510">
        <v>83</v>
      </c>
      <c r="P1510" t="s">
        <v>51</v>
      </c>
      <c r="Q1510" s="5">
        <f>IF(Teams[[#This Row],[LgWin]]="Y", 1,
IF(Teams[[#This Row],[LgWin]] = "N", 0, " "))</f>
        <v>0</v>
      </c>
      <c r="R1510" t="s">
        <v>51</v>
      </c>
      <c r="S1510" s="5">
        <f>IF(Teams[[#This Row],[WSWin]]="Y", 1,
IF(Teams[[#This Row],[WSWin]] = "N", 0, " "))</f>
        <v>0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3">
      <c r="A1511">
        <v>1968</v>
      </c>
      <c r="B1511" s="5" t="b">
        <f>Teams[[#This Row],[yearID]]&gt;=1973</f>
        <v>0</v>
      </c>
      <c r="C1511" s="5" t="b">
        <f>Teams[[#This Row],[yearID]]&gt;=1903</f>
        <v>1</v>
      </c>
      <c r="D1511" t="s">
        <v>410</v>
      </c>
      <c r="E1511" t="s">
        <v>436</v>
      </c>
      <c r="F1511" t="s">
        <v>412</v>
      </c>
      <c r="G1511" s="5" t="str">
        <f>VLOOKUP(Teams[[#This Row],[franchID]],TeamsFranchises!$A$2:$D$121,2,FALSE)</f>
        <v>New York Yankees</v>
      </c>
      <c r="I1511">
        <v>5</v>
      </c>
      <c r="J1511">
        <v>164</v>
      </c>
      <c r="K1511">
        <v>82</v>
      </c>
      <c r="L1511">
        <v>83</v>
      </c>
      <c r="M1511">
        <v>79</v>
      </c>
      <c r="P1511" t="s">
        <v>51</v>
      </c>
      <c r="Q1511" s="5">
        <f>IF(Teams[[#This Row],[LgWin]]="Y", 1,
IF(Teams[[#This Row],[LgWin]] = "N", 0, " "))</f>
        <v>0</v>
      </c>
      <c r="R1511" t="s">
        <v>51</v>
      </c>
      <c r="S1511" s="5">
        <f>IF(Teams[[#This Row],[WSWin]]="Y", 1,
IF(Teams[[#This Row],[WSWin]] = "N", 0, " "))</f>
        <v>0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3">
      <c r="A1512">
        <v>1968</v>
      </c>
      <c r="B1512" s="5" t="b">
        <f>Teams[[#This Row],[yearID]]&gt;=1973</f>
        <v>0</v>
      </c>
      <c r="C1512" s="5" t="b">
        <f>Teams[[#This Row],[yearID]]&gt;=1903</f>
        <v>1</v>
      </c>
      <c r="D1512" t="s">
        <v>157</v>
      </c>
      <c r="E1512" t="s">
        <v>532</v>
      </c>
      <c r="F1512" t="s">
        <v>533</v>
      </c>
      <c r="G1512" s="5" t="str">
        <f>VLOOKUP(Teams[[#This Row],[franchID]],TeamsFranchises!$A$2:$D$121,2,FALSE)</f>
        <v>New York Mets</v>
      </c>
      <c r="I1512">
        <v>9</v>
      </c>
      <c r="J1512">
        <v>163</v>
      </c>
      <c r="K1512">
        <v>82</v>
      </c>
      <c r="L1512">
        <v>73</v>
      </c>
      <c r="M1512">
        <v>89</v>
      </c>
      <c r="P1512" t="s">
        <v>51</v>
      </c>
      <c r="Q1512" s="5">
        <f>IF(Teams[[#This Row],[LgWin]]="Y", 1,
IF(Teams[[#This Row],[LgWin]] = "N", 0, " "))</f>
        <v>0</v>
      </c>
      <c r="R1512" t="s">
        <v>51</v>
      </c>
      <c r="S1512" s="5">
        <f>IF(Teams[[#This Row],[WSWin]]="Y", 1,
IF(Teams[[#This Row],[WSWin]] = "N", 0, " "))</f>
        <v>0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3">
      <c r="A1513">
        <v>1968</v>
      </c>
      <c r="B1513" s="5" t="b">
        <f>Teams[[#This Row],[yearID]]&gt;=1973</f>
        <v>0</v>
      </c>
      <c r="C1513" s="5" t="b">
        <f>Teams[[#This Row],[yearID]]&gt;=1903</f>
        <v>1</v>
      </c>
      <c r="D1513" t="s">
        <v>410</v>
      </c>
      <c r="E1513" t="s">
        <v>423</v>
      </c>
      <c r="F1513" t="s">
        <v>423</v>
      </c>
      <c r="G1513" s="5" t="str">
        <f>VLOOKUP(Teams[[#This Row],[franchID]],TeamsFranchises!$A$2:$D$121,2,FALSE)</f>
        <v>Oakland Athletics</v>
      </c>
      <c r="I1513">
        <v>6</v>
      </c>
      <c r="J1513">
        <v>163</v>
      </c>
      <c r="K1513">
        <v>83</v>
      </c>
      <c r="L1513">
        <v>82</v>
      </c>
      <c r="M1513">
        <v>80</v>
      </c>
      <c r="P1513" t="s">
        <v>51</v>
      </c>
      <c r="Q1513" s="5">
        <f>IF(Teams[[#This Row],[LgWin]]="Y", 1,
IF(Teams[[#This Row],[LgWin]] = "N", 0, " "))</f>
        <v>0</v>
      </c>
      <c r="R1513" t="s">
        <v>51</v>
      </c>
      <c r="S1513" s="5">
        <f>IF(Teams[[#This Row],[WSWin]]="Y", 1,
IF(Teams[[#This Row],[WSWin]] = "N", 0, " "))</f>
        <v>0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3">
      <c r="A1514">
        <v>1968</v>
      </c>
      <c r="B1514" s="5" t="b">
        <f>Teams[[#This Row],[yearID]]&gt;=1973</f>
        <v>0</v>
      </c>
      <c r="C1514" s="5" t="b">
        <f>Teams[[#This Row],[yearID]]&gt;=1903</f>
        <v>1</v>
      </c>
      <c r="D1514" t="s">
        <v>157</v>
      </c>
      <c r="E1514" t="s">
        <v>122</v>
      </c>
      <c r="F1514" t="s">
        <v>122</v>
      </c>
      <c r="G1514" s="5" t="str">
        <f>VLOOKUP(Teams[[#This Row],[franchID]],TeamsFranchises!$A$2:$D$121,2,FALSE)</f>
        <v>Philadelphia Phillies</v>
      </c>
      <c r="I1514">
        <v>7</v>
      </c>
      <c r="J1514">
        <v>162</v>
      </c>
      <c r="K1514">
        <v>81</v>
      </c>
      <c r="L1514">
        <v>76</v>
      </c>
      <c r="M1514">
        <v>86</v>
      </c>
      <c r="P1514" t="s">
        <v>51</v>
      </c>
      <c r="Q1514" s="5">
        <f>IF(Teams[[#This Row],[LgWin]]="Y", 1,
IF(Teams[[#This Row],[LgWin]] = "N", 0, " "))</f>
        <v>0</v>
      </c>
      <c r="R1514" t="s">
        <v>51</v>
      </c>
      <c r="S1514" s="5">
        <f>IF(Teams[[#This Row],[WSWin]]="Y", 1,
IF(Teams[[#This Row],[WSWin]] = "N", 0, " "))</f>
        <v>0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3">
      <c r="A1515">
        <v>1968</v>
      </c>
      <c r="B1515" s="5" t="b">
        <f>Teams[[#This Row],[yearID]]&gt;=1973</f>
        <v>0</v>
      </c>
      <c r="C1515" s="5" t="b">
        <f>Teams[[#This Row],[yearID]]&gt;=1903</f>
        <v>1</v>
      </c>
      <c r="D1515" t="s">
        <v>157</v>
      </c>
      <c r="E1515" t="s">
        <v>229</v>
      </c>
      <c r="F1515" t="s">
        <v>229</v>
      </c>
      <c r="G1515" s="5" t="str">
        <f>VLOOKUP(Teams[[#This Row],[franchID]],TeamsFranchises!$A$2:$D$121,2,FALSE)</f>
        <v>Pittsburgh Pirates</v>
      </c>
      <c r="I1515">
        <v>6</v>
      </c>
      <c r="J1515">
        <v>163</v>
      </c>
      <c r="K1515">
        <v>81</v>
      </c>
      <c r="L1515">
        <v>80</v>
      </c>
      <c r="M1515">
        <v>82</v>
      </c>
      <c r="P1515" t="s">
        <v>51</v>
      </c>
      <c r="Q1515" s="5">
        <f>IF(Teams[[#This Row],[LgWin]]="Y", 1,
IF(Teams[[#This Row],[LgWin]] = "N", 0, " "))</f>
        <v>0</v>
      </c>
      <c r="R1515" t="s">
        <v>51</v>
      </c>
      <c r="S1515" s="5">
        <f>IF(Teams[[#This Row],[WSWin]]="Y", 1,
IF(Teams[[#This Row],[WSWin]] = "N", 0, " "))</f>
        <v>0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3">
      <c r="A1516">
        <v>1968</v>
      </c>
      <c r="B1516" s="5" t="b">
        <f>Teams[[#This Row],[yearID]]&gt;=1973</f>
        <v>0</v>
      </c>
      <c r="C1516" s="5" t="b">
        <f>Teams[[#This Row],[yearID]]&gt;=1903</f>
        <v>1</v>
      </c>
      <c r="D1516" t="s">
        <v>157</v>
      </c>
      <c r="E1516" t="s">
        <v>514</v>
      </c>
      <c r="F1516" t="s">
        <v>243</v>
      </c>
      <c r="G1516" s="5" t="str">
        <f>VLOOKUP(Teams[[#This Row],[franchID]],TeamsFranchises!$A$2:$D$121,2,FALSE)</f>
        <v>San Francisco Giants</v>
      </c>
      <c r="I1516">
        <v>2</v>
      </c>
      <c r="J1516">
        <v>163</v>
      </c>
      <c r="K1516">
        <v>81</v>
      </c>
      <c r="L1516">
        <v>88</v>
      </c>
      <c r="M1516">
        <v>74</v>
      </c>
      <c r="P1516" t="s">
        <v>51</v>
      </c>
      <c r="Q1516" s="5">
        <f>IF(Teams[[#This Row],[LgWin]]="Y", 1,
IF(Teams[[#This Row],[LgWin]] = "N", 0, " "))</f>
        <v>0</v>
      </c>
      <c r="R1516" t="s">
        <v>51</v>
      </c>
      <c r="S1516" s="5">
        <f>IF(Teams[[#This Row],[WSWin]]="Y", 1,
IF(Teams[[#This Row],[WSWin]] = "N", 0, " "))</f>
        <v>0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3">
      <c r="A1517">
        <v>1968</v>
      </c>
      <c r="B1517" s="5" t="b">
        <f>Teams[[#This Row],[yearID]]&gt;=1973</f>
        <v>0</v>
      </c>
      <c r="C1517" s="5" t="b">
        <f>Teams[[#This Row],[yearID]]&gt;=1903</f>
        <v>1</v>
      </c>
      <c r="D1517" t="s">
        <v>157</v>
      </c>
      <c r="E1517" t="s">
        <v>396</v>
      </c>
      <c r="F1517" t="s">
        <v>154</v>
      </c>
      <c r="G1517" s="5" t="str">
        <f>VLOOKUP(Teams[[#This Row],[franchID]],TeamsFranchises!$A$2:$D$121,2,FALSE)</f>
        <v>St. Louis Cardinals</v>
      </c>
      <c r="I1517">
        <v>1</v>
      </c>
      <c r="J1517">
        <v>162</v>
      </c>
      <c r="K1517">
        <v>81</v>
      </c>
      <c r="L1517">
        <v>97</v>
      </c>
      <c r="M1517">
        <v>65</v>
      </c>
      <c r="P1517" t="s">
        <v>76</v>
      </c>
      <c r="Q1517" s="5">
        <f>IF(Teams[[#This Row],[LgWin]]="Y", 1,
IF(Teams[[#This Row],[LgWin]] = "N", 0, " "))</f>
        <v>1</v>
      </c>
      <c r="R1517" t="s">
        <v>51</v>
      </c>
      <c r="S1517" s="5">
        <f>IF(Teams[[#This Row],[WSWin]]="Y", 1,
IF(Teams[[#This Row],[WSWin]] = "N", 0, " "))</f>
        <v>0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3">
      <c r="A1518">
        <v>1968</v>
      </c>
      <c r="B1518" s="5" t="b">
        <f>Teams[[#This Row],[yearID]]&gt;=1973</f>
        <v>0</v>
      </c>
      <c r="C1518" s="5" t="b">
        <f>Teams[[#This Row],[yearID]]&gt;=1903</f>
        <v>1</v>
      </c>
      <c r="D1518" t="s">
        <v>410</v>
      </c>
      <c r="E1518" t="s">
        <v>525</v>
      </c>
      <c r="F1518" t="s">
        <v>526</v>
      </c>
      <c r="G1518" s="5" t="str">
        <f>VLOOKUP(Teams[[#This Row],[franchID]],TeamsFranchises!$A$2:$D$121,2,FALSE)</f>
        <v>Texas Rangers</v>
      </c>
      <c r="I1518">
        <v>10</v>
      </c>
      <c r="J1518">
        <v>161</v>
      </c>
      <c r="K1518">
        <v>81</v>
      </c>
      <c r="L1518">
        <v>65</v>
      </c>
      <c r="M1518">
        <v>96</v>
      </c>
      <c r="P1518" t="s">
        <v>51</v>
      </c>
      <c r="Q1518" s="5">
        <f>IF(Teams[[#This Row],[LgWin]]="Y", 1,
IF(Teams[[#This Row],[LgWin]] = "N", 0, " "))</f>
        <v>0</v>
      </c>
      <c r="R1518" t="s">
        <v>51</v>
      </c>
      <c r="S1518" s="5">
        <f>IF(Teams[[#This Row],[WSWin]]="Y", 1,
IF(Teams[[#This Row],[WSWin]] = "N", 0, " "))</f>
        <v>0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3">
      <c r="A1519">
        <v>1969</v>
      </c>
      <c r="B1519" s="5" t="b">
        <f>Teams[[#This Row],[yearID]]&gt;=1973</f>
        <v>0</v>
      </c>
      <c r="C1519" s="5" t="b">
        <f>Teams[[#This Row],[yearID]]&gt;=1903</f>
        <v>1</v>
      </c>
      <c r="D1519" t="s">
        <v>157</v>
      </c>
      <c r="E1519" t="s">
        <v>159</v>
      </c>
      <c r="F1519" t="s">
        <v>159</v>
      </c>
      <c r="G1519" s="5" t="str">
        <f>VLOOKUP(Teams[[#This Row],[franchID]],TeamsFranchises!$A$2:$D$121,2,FALSE)</f>
        <v>Atlanta Braves</v>
      </c>
      <c r="H1519" t="s">
        <v>8</v>
      </c>
      <c r="I1519">
        <v>1</v>
      </c>
      <c r="J1519">
        <v>162</v>
      </c>
      <c r="K1519">
        <v>81</v>
      </c>
      <c r="L1519">
        <v>93</v>
      </c>
      <c r="M1519">
        <v>69</v>
      </c>
      <c r="N1519" t="s">
        <v>76</v>
      </c>
      <c r="P1519" t="s">
        <v>51</v>
      </c>
      <c r="Q1519" s="5">
        <f>IF(Teams[[#This Row],[LgWin]]="Y", 1,
IF(Teams[[#This Row],[LgWin]] = "N", 0, " "))</f>
        <v>0</v>
      </c>
      <c r="R1519" t="s">
        <v>51</v>
      </c>
      <c r="S1519" s="5">
        <f>IF(Teams[[#This Row],[WSWin]]="Y", 1,
IF(Teams[[#This Row],[WSWin]] = "N", 0, " "))</f>
        <v>0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3">
      <c r="A1520">
        <v>1969</v>
      </c>
      <c r="B1520" s="5" t="b">
        <f>Teams[[#This Row],[yearID]]&gt;=1973</f>
        <v>0</v>
      </c>
      <c r="C1520" s="5" t="b">
        <f>Teams[[#This Row],[yearID]]&gt;=1903</f>
        <v>1</v>
      </c>
      <c r="D1520" t="s">
        <v>410</v>
      </c>
      <c r="E1520" t="s">
        <v>95</v>
      </c>
      <c r="F1520" t="s">
        <v>95</v>
      </c>
      <c r="G1520" s="5" t="str">
        <f>VLOOKUP(Teams[[#This Row],[franchID]],TeamsFranchises!$A$2:$D$121,2,FALSE)</f>
        <v>Baltimore Orioles</v>
      </c>
      <c r="H1520" t="s">
        <v>37</v>
      </c>
      <c r="I1520">
        <v>1</v>
      </c>
      <c r="J1520">
        <v>162</v>
      </c>
      <c r="K1520">
        <v>81</v>
      </c>
      <c r="L1520">
        <v>109</v>
      </c>
      <c r="M1520">
        <v>53</v>
      </c>
      <c r="N1520" t="s">
        <v>76</v>
      </c>
      <c r="P1520" t="s">
        <v>76</v>
      </c>
      <c r="Q1520" s="5">
        <f>IF(Teams[[#This Row],[LgWin]]="Y", 1,
IF(Teams[[#This Row],[LgWin]] = "N", 0, " "))</f>
        <v>1</v>
      </c>
      <c r="R1520" t="s">
        <v>51</v>
      </c>
      <c r="S1520" s="5">
        <f>IF(Teams[[#This Row],[WSWin]]="Y", 1,
IF(Teams[[#This Row],[WSWin]] = "N", 0, " "))</f>
        <v>0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3">
      <c r="A1521">
        <v>1969</v>
      </c>
      <c r="B1521" s="5" t="b">
        <f>Teams[[#This Row],[yearID]]&gt;=1973</f>
        <v>0</v>
      </c>
      <c r="C1521" s="5" t="b">
        <f>Teams[[#This Row],[yearID]]&gt;=1903</f>
        <v>1</v>
      </c>
      <c r="D1521" t="s">
        <v>410</v>
      </c>
      <c r="E1521" t="s">
        <v>54</v>
      </c>
      <c r="F1521" t="s">
        <v>54</v>
      </c>
      <c r="G1521" s="5" t="str">
        <f>VLOOKUP(Teams[[#This Row],[franchID]],TeamsFranchises!$A$2:$D$121,2,FALSE)</f>
        <v>Boston Red Sox</v>
      </c>
      <c r="H1521" t="s">
        <v>37</v>
      </c>
      <c r="I1521">
        <v>3</v>
      </c>
      <c r="J1521">
        <v>162</v>
      </c>
      <c r="K1521">
        <v>81</v>
      </c>
      <c r="L1521">
        <v>87</v>
      </c>
      <c r="M1521">
        <v>75</v>
      </c>
      <c r="N1521" t="s">
        <v>51</v>
      </c>
      <c r="P1521" t="s">
        <v>51</v>
      </c>
      <c r="Q1521" s="5">
        <f>IF(Teams[[#This Row],[LgWin]]="Y", 1,
IF(Teams[[#This Row],[LgWin]] = "N", 0, " "))</f>
        <v>0</v>
      </c>
      <c r="R1521" t="s">
        <v>51</v>
      </c>
      <c r="S1521" s="5">
        <f>IF(Teams[[#This Row],[WSWin]]="Y", 1,
IF(Teams[[#This Row],[WSWin]] = "N", 0, " "))</f>
        <v>0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3">
      <c r="A1522">
        <v>1969</v>
      </c>
      <c r="B1522" s="5" t="b">
        <f>Teams[[#This Row],[yearID]]&gt;=1973</f>
        <v>0</v>
      </c>
      <c r="C1522" s="5" t="b">
        <f>Teams[[#This Row],[yearID]]&gt;=1903</f>
        <v>1</v>
      </c>
      <c r="D1522" t="s">
        <v>410</v>
      </c>
      <c r="E1522" t="s">
        <v>537</v>
      </c>
      <c r="F1522" t="s">
        <v>520</v>
      </c>
      <c r="G1522" s="5" t="str">
        <f>VLOOKUP(Teams[[#This Row],[franchID]],TeamsFranchises!$A$2:$D$121,2,FALSE)</f>
        <v>Los Angeles Angels of Anaheim</v>
      </c>
      <c r="H1522" t="s">
        <v>8</v>
      </c>
      <c r="I1522">
        <v>3</v>
      </c>
      <c r="J1522">
        <v>163</v>
      </c>
      <c r="K1522">
        <v>81</v>
      </c>
      <c r="L1522">
        <v>71</v>
      </c>
      <c r="M1522">
        <v>91</v>
      </c>
      <c r="N1522" t="s">
        <v>51</v>
      </c>
      <c r="P1522" t="s">
        <v>51</v>
      </c>
      <c r="Q1522" s="5">
        <f>IF(Teams[[#This Row],[LgWin]]="Y", 1,
IF(Teams[[#This Row],[LgWin]] = "N", 0, " "))</f>
        <v>0</v>
      </c>
      <c r="R1522" t="s">
        <v>51</v>
      </c>
      <c r="S1522" s="5">
        <f>IF(Teams[[#This Row],[WSWin]]="Y", 1,
IF(Teams[[#This Row],[WSWin]] = "N", 0, " "))</f>
        <v>0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3">
      <c r="A1523">
        <v>1969</v>
      </c>
      <c r="B1523" s="5" t="b">
        <f>Teams[[#This Row],[yearID]]&gt;=1973</f>
        <v>0</v>
      </c>
      <c r="C1523" s="5" t="b">
        <f>Teams[[#This Row],[yearID]]&gt;=1903</f>
        <v>1</v>
      </c>
      <c r="D1523" t="s">
        <v>410</v>
      </c>
      <c r="E1523" t="s">
        <v>415</v>
      </c>
      <c r="F1523" t="s">
        <v>416</v>
      </c>
      <c r="G1523" s="5" t="str">
        <f>VLOOKUP(Teams[[#This Row],[franchID]],TeamsFranchises!$A$2:$D$121,2,FALSE)</f>
        <v>Chicago White Sox</v>
      </c>
      <c r="H1523" t="s">
        <v>8</v>
      </c>
      <c r="I1523">
        <v>5</v>
      </c>
      <c r="J1523">
        <v>162</v>
      </c>
      <c r="K1523">
        <v>81</v>
      </c>
      <c r="L1523">
        <v>68</v>
      </c>
      <c r="M1523">
        <v>94</v>
      </c>
      <c r="N1523" t="s">
        <v>51</v>
      </c>
      <c r="P1523" t="s">
        <v>51</v>
      </c>
      <c r="Q1523" s="5">
        <f>IF(Teams[[#This Row],[LgWin]]="Y", 1,
IF(Teams[[#This Row],[LgWin]] = "N", 0, " "))</f>
        <v>0</v>
      </c>
      <c r="R1523" t="s">
        <v>51</v>
      </c>
      <c r="S1523" s="5">
        <f>IF(Teams[[#This Row],[WSWin]]="Y", 1,
IF(Teams[[#This Row],[WSWin]] = "N", 0, " "))</f>
        <v>0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3">
      <c r="A1524">
        <v>1969</v>
      </c>
      <c r="B1524" s="5" t="b">
        <f>Teams[[#This Row],[yearID]]&gt;=1973</f>
        <v>0</v>
      </c>
      <c r="C1524" s="5" t="b">
        <f>Teams[[#This Row],[yearID]]&gt;=1903</f>
        <v>1</v>
      </c>
      <c r="D1524" t="s">
        <v>157</v>
      </c>
      <c r="E1524" t="s">
        <v>161</v>
      </c>
      <c r="F1524" t="s">
        <v>162</v>
      </c>
      <c r="G1524" s="5" t="str">
        <f>VLOOKUP(Teams[[#This Row],[franchID]],TeamsFranchises!$A$2:$D$121,2,FALSE)</f>
        <v>Chicago Cubs</v>
      </c>
      <c r="H1524" t="s">
        <v>37</v>
      </c>
      <c r="I1524">
        <v>2</v>
      </c>
      <c r="J1524">
        <v>163</v>
      </c>
      <c r="K1524">
        <v>82</v>
      </c>
      <c r="L1524">
        <v>92</v>
      </c>
      <c r="M1524">
        <v>70</v>
      </c>
      <c r="N1524" t="s">
        <v>51</v>
      </c>
      <c r="P1524" t="s">
        <v>51</v>
      </c>
      <c r="Q1524" s="5">
        <f>IF(Teams[[#This Row],[LgWin]]="Y", 1,
IF(Teams[[#This Row],[LgWin]] = "N", 0, " "))</f>
        <v>0</v>
      </c>
      <c r="R1524" t="s">
        <v>51</v>
      </c>
      <c r="S1524" s="5">
        <f>IF(Teams[[#This Row],[WSWin]]="Y", 1,
IF(Teams[[#This Row],[WSWin]] = "N", 0, " "))</f>
        <v>0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3">
      <c r="A1525">
        <v>1969</v>
      </c>
      <c r="B1525" s="5" t="b">
        <f>Teams[[#This Row],[yearID]]&gt;=1973</f>
        <v>0</v>
      </c>
      <c r="C1525" s="5" t="b">
        <f>Teams[[#This Row],[yearID]]&gt;=1903</f>
        <v>1</v>
      </c>
      <c r="D1525" t="s">
        <v>157</v>
      </c>
      <c r="E1525" t="s">
        <v>167</v>
      </c>
      <c r="F1525" t="s">
        <v>167</v>
      </c>
      <c r="G1525" s="5" t="str">
        <f>VLOOKUP(Teams[[#This Row],[franchID]],TeamsFranchises!$A$2:$D$121,2,FALSE)</f>
        <v>Cincinnati Reds</v>
      </c>
      <c r="H1525" t="s">
        <v>8</v>
      </c>
      <c r="I1525">
        <v>3</v>
      </c>
      <c r="J1525">
        <v>163</v>
      </c>
      <c r="K1525">
        <v>81</v>
      </c>
      <c r="L1525">
        <v>89</v>
      </c>
      <c r="M1525">
        <v>73</v>
      </c>
      <c r="N1525" t="s">
        <v>51</v>
      </c>
      <c r="P1525" t="s">
        <v>51</v>
      </c>
      <c r="Q1525" s="5">
        <f>IF(Teams[[#This Row],[LgWin]]="Y", 1,
IF(Teams[[#This Row],[LgWin]] = "N", 0, " "))</f>
        <v>0</v>
      </c>
      <c r="R1525" t="s">
        <v>51</v>
      </c>
      <c r="S1525" s="5">
        <f>IF(Teams[[#This Row],[WSWin]]="Y", 1,
IF(Teams[[#This Row],[WSWin]] = "N", 0, " "))</f>
        <v>0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3">
      <c r="A1526">
        <v>1969</v>
      </c>
      <c r="B1526" s="5" t="b">
        <f>Teams[[#This Row],[yearID]]&gt;=1973</f>
        <v>0</v>
      </c>
      <c r="C1526" s="5" t="b">
        <f>Teams[[#This Row],[yearID]]&gt;=1903</f>
        <v>1</v>
      </c>
      <c r="D1526" t="s">
        <v>410</v>
      </c>
      <c r="E1526" t="s">
        <v>64</v>
      </c>
      <c r="F1526" t="s">
        <v>64</v>
      </c>
      <c r="G1526" s="5" t="str">
        <f>VLOOKUP(Teams[[#This Row],[franchID]],TeamsFranchises!$A$2:$D$121,2,FALSE)</f>
        <v>Cleveland Indians</v>
      </c>
      <c r="H1526" t="s">
        <v>37</v>
      </c>
      <c r="I1526">
        <v>6</v>
      </c>
      <c r="J1526">
        <v>161</v>
      </c>
      <c r="K1526">
        <v>81</v>
      </c>
      <c r="L1526">
        <v>62</v>
      </c>
      <c r="M1526">
        <v>99</v>
      </c>
      <c r="N1526" t="s">
        <v>51</v>
      </c>
      <c r="P1526" t="s">
        <v>51</v>
      </c>
      <c r="Q1526" s="5">
        <f>IF(Teams[[#This Row],[LgWin]]="Y", 1,
IF(Teams[[#This Row],[LgWin]] = "N", 0, " "))</f>
        <v>0</v>
      </c>
      <c r="R1526" t="s">
        <v>51</v>
      </c>
      <c r="S1526" s="5">
        <f>IF(Teams[[#This Row],[WSWin]]="Y", 1,
IF(Teams[[#This Row],[WSWin]] = "N", 0, " "))</f>
        <v>0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3">
      <c r="A1527">
        <v>1969</v>
      </c>
      <c r="B1527" s="5" t="b">
        <f>Teams[[#This Row],[yearID]]&gt;=1973</f>
        <v>0</v>
      </c>
      <c r="C1527" s="5" t="b">
        <f>Teams[[#This Row],[yearID]]&gt;=1903</f>
        <v>1</v>
      </c>
      <c r="D1527" t="s">
        <v>410</v>
      </c>
      <c r="E1527" t="s">
        <v>419</v>
      </c>
      <c r="F1527" t="s">
        <v>419</v>
      </c>
      <c r="G1527" s="5" t="str">
        <f>VLOOKUP(Teams[[#This Row],[franchID]],TeamsFranchises!$A$2:$D$121,2,FALSE)</f>
        <v>Detroit Tigers</v>
      </c>
      <c r="H1527" t="s">
        <v>37</v>
      </c>
      <c r="I1527">
        <v>2</v>
      </c>
      <c r="J1527">
        <v>162</v>
      </c>
      <c r="K1527">
        <v>81</v>
      </c>
      <c r="L1527">
        <v>90</v>
      </c>
      <c r="M1527">
        <v>72</v>
      </c>
      <c r="N1527" t="s">
        <v>51</v>
      </c>
      <c r="P1527" t="s">
        <v>51</v>
      </c>
      <c r="Q1527" s="5">
        <f>IF(Teams[[#This Row],[LgWin]]="Y", 1,
IF(Teams[[#This Row],[LgWin]] = "N", 0, " "))</f>
        <v>0</v>
      </c>
      <c r="R1527" t="s">
        <v>51</v>
      </c>
      <c r="S1527" s="5">
        <f>IF(Teams[[#This Row],[WSWin]]="Y", 1,
IF(Teams[[#This Row],[WSWin]] = "N", 0, " "))</f>
        <v>0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3">
      <c r="A1528">
        <v>1969</v>
      </c>
      <c r="B1528" s="5" t="b">
        <f>Teams[[#This Row],[yearID]]&gt;=1973</f>
        <v>0</v>
      </c>
      <c r="C1528" s="5" t="b">
        <f>Teams[[#This Row],[yearID]]&gt;=1903</f>
        <v>1</v>
      </c>
      <c r="D1528" t="s">
        <v>157</v>
      </c>
      <c r="E1528" t="s">
        <v>528</v>
      </c>
      <c r="F1528" t="s">
        <v>528</v>
      </c>
      <c r="G1528" s="5" t="str">
        <f>VLOOKUP(Teams[[#This Row],[franchID]],TeamsFranchises!$A$2:$D$121,2,FALSE)</f>
        <v>Houston Astros</v>
      </c>
      <c r="H1528" t="s">
        <v>8</v>
      </c>
      <c r="I1528">
        <v>5</v>
      </c>
      <c r="J1528">
        <v>162</v>
      </c>
      <c r="K1528">
        <v>81</v>
      </c>
      <c r="L1528">
        <v>81</v>
      </c>
      <c r="M1528">
        <v>81</v>
      </c>
      <c r="N1528" t="s">
        <v>51</v>
      </c>
      <c r="P1528" t="s">
        <v>51</v>
      </c>
      <c r="Q1528" s="5">
        <f>IF(Teams[[#This Row],[LgWin]]="Y", 1,
IF(Teams[[#This Row],[LgWin]] = "N", 0, " "))</f>
        <v>0</v>
      </c>
      <c r="R1528" t="s">
        <v>51</v>
      </c>
      <c r="S1528" s="5">
        <f>IF(Teams[[#This Row],[WSWin]]="Y", 1,
IF(Teams[[#This Row],[WSWin]] = "N", 0, " "))</f>
        <v>0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3">
      <c r="A1529">
        <v>1969</v>
      </c>
      <c r="B1529" s="5" t="b">
        <f>Teams[[#This Row],[yearID]]&gt;=1973</f>
        <v>0</v>
      </c>
      <c r="C1529" s="5" t="b">
        <f>Teams[[#This Row],[yearID]]&gt;=1903</f>
        <v>1</v>
      </c>
      <c r="D1529" t="s">
        <v>410</v>
      </c>
      <c r="E1529" t="s">
        <v>509</v>
      </c>
      <c r="F1529" t="s">
        <v>548</v>
      </c>
      <c r="G1529" s="5" t="str">
        <f>VLOOKUP(Teams[[#This Row],[franchID]],TeamsFranchises!$A$2:$D$121,2,FALSE)</f>
        <v>Kansas City Royals</v>
      </c>
      <c r="H1529" t="s">
        <v>8</v>
      </c>
      <c r="I1529">
        <v>4</v>
      </c>
      <c r="J1529">
        <v>163</v>
      </c>
      <c r="K1529">
        <v>82</v>
      </c>
      <c r="L1529">
        <v>69</v>
      </c>
      <c r="M1529">
        <v>93</v>
      </c>
      <c r="N1529" t="s">
        <v>51</v>
      </c>
      <c r="P1529" t="s">
        <v>51</v>
      </c>
      <c r="Q1529" s="5">
        <f>IF(Teams[[#This Row],[LgWin]]="Y", 1,
IF(Teams[[#This Row],[LgWin]] = "N", 0, " "))</f>
        <v>0</v>
      </c>
      <c r="R1529" t="s">
        <v>51</v>
      </c>
      <c r="S1529" s="5">
        <f>IF(Teams[[#This Row],[WSWin]]="Y", 1,
IF(Teams[[#This Row],[WSWin]] = "N", 0, " "))</f>
        <v>0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3">
      <c r="A1530">
        <v>1969</v>
      </c>
      <c r="B1530" s="5" t="b">
        <f>Teams[[#This Row],[yearID]]&gt;=1973</f>
        <v>0</v>
      </c>
      <c r="C1530" s="5" t="b">
        <f>Teams[[#This Row],[yearID]]&gt;=1903</f>
        <v>1</v>
      </c>
      <c r="D1530" t="s">
        <v>157</v>
      </c>
      <c r="E1530" t="s">
        <v>511</v>
      </c>
      <c r="F1530" t="s">
        <v>260</v>
      </c>
      <c r="G1530" s="5" t="str">
        <f>VLOOKUP(Teams[[#This Row],[franchID]],TeamsFranchises!$A$2:$D$121,2,FALSE)</f>
        <v>Los Angeles Dodgers</v>
      </c>
      <c r="H1530" t="s">
        <v>8</v>
      </c>
      <c r="I1530">
        <v>4</v>
      </c>
      <c r="J1530">
        <v>162</v>
      </c>
      <c r="K1530">
        <v>81</v>
      </c>
      <c r="L1530">
        <v>85</v>
      </c>
      <c r="M1530">
        <v>77</v>
      </c>
      <c r="N1530" t="s">
        <v>51</v>
      </c>
      <c r="P1530" t="s">
        <v>51</v>
      </c>
      <c r="Q1530" s="5">
        <f>IF(Teams[[#This Row],[LgWin]]="Y", 1,
IF(Teams[[#This Row],[LgWin]] = "N", 0, " "))</f>
        <v>0</v>
      </c>
      <c r="R1530" t="s">
        <v>51</v>
      </c>
      <c r="S1530" s="5">
        <f>IF(Teams[[#This Row],[WSWin]]="Y", 1,
IF(Teams[[#This Row],[WSWin]] = "N", 0, " "))</f>
        <v>0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3">
      <c r="A1531">
        <v>1969</v>
      </c>
      <c r="B1531" s="5" t="b">
        <f>Teams[[#This Row],[yearID]]&gt;=1973</f>
        <v>0</v>
      </c>
      <c r="C1531" s="5" t="b">
        <f>Teams[[#This Row],[yearID]]&gt;=1903</f>
        <v>1</v>
      </c>
      <c r="D1531" t="s">
        <v>410</v>
      </c>
      <c r="E1531" t="s">
        <v>426</v>
      </c>
      <c r="F1531" t="s">
        <v>426</v>
      </c>
      <c r="G1531" s="5" t="str">
        <f>VLOOKUP(Teams[[#This Row],[franchID]],TeamsFranchises!$A$2:$D$121,2,FALSE)</f>
        <v>Minnesota Twins</v>
      </c>
      <c r="H1531" t="s">
        <v>8</v>
      </c>
      <c r="I1531">
        <v>1</v>
      </c>
      <c r="J1531">
        <v>162</v>
      </c>
      <c r="K1531">
        <v>81</v>
      </c>
      <c r="L1531">
        <v>97</v>
      </c>
      <c r="M1531">
        <v>65</v>
      </c>
      <c r="N1531" t="s">
        <v>76</v>
      </c>
      <c r="P1531" t="s">
        <v>51</v>
      </c>
      <c r="Q1531" s="5">
        <f>IF(Teams[[#This Row],[LgWin]]="Y", 1,
IF(Teams[[#This Row],[LgWin]] = "N", 0, " "))</f>
        <v>0</v>
      </c>
      <c r="R1531" t="s">
        <v>51</v>
      </c>
      <c r="S1531" s="5">
        <f>IF(Teams[[#This Row],[WSWin]]="Y", 1,
IF(Teams[[#This Row],[WSWin]] = "N", 0, " "))</f>
        <v>0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3">
      <c r="A1532">
        <v>1969</v>
      </c>
      <c r="B1532" s="5" t="b">
        <f>Teams[[#This Row],[yearID]]&gt;=1973</f>
        <v>0</v>
      </c>
      <c r="C1532" s="5" t="b">
        <f>Teams[[#This Row],[yearID]]&gt;=1903</f>
        <v>1</v>
      </c>
      <c r="D1532" t="s">
        <v>157</v>
      </c>
      <c r="E1532" t="s">
        <v>551</v>
      </c>
      <c r="F1532" t="s">
        <v>398</v>
      </c>
      <c r="G1532" s="5" t="str">
        <f>VLOOKUP(Teams[[#This Row],[franchID]],TeamsFranchises!$A$2:$D$121,2,FALSE)</f>
        <v>Washington Nationals</v>
      </c>
      <c r="H1532" t="s">
        <v>37</v>
      </c>
      <c r="I1532">
        <v>6</v>
      </c>
      <c r="J1532">
        <v>162</v>
      </c>
      <c r="K1532">
        <v>81</v>
      </c>
      <c r="L1532">
        <v>52</v>
      </c>
      <c r="M1532">
        <v>110</v>
      </c>
      <c r="N1532" t="s">
        <v>51</v>
      </c>
      <c r="P1532" t="s">
        <v>51</v>
      </c>
      <c r="Q1532" s="5">
        <f>IF(Teams[[#This Row],[LgWin]]="Y", 1,
IF(Teams[[#This Row],[LgWin]] = "N", 0, " "))</f>
        <v>0</v>
      </c>
      <c r="R1532" t="s">
        <v>51</v>
      </c>
      <c r="S1532" s="5">
        <f>IF(Teams[[#This Row],[WSWin]]="Y", 1,
IF(Teams[[#This Row],[WSWin]] = "N", 0, " "))</f>
        <v>0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3">
      <c r="A1533">
        <v>1969</v>
      </c>
      <c r="B1533" s="5" t="b">
        <f>Teams[[#This Row],[yearID]]&gt;=1973</f>
        <v>0</v>
      </c>
      <c r="C1533" s="5" t="b">
        <f>Teams[[#This Row],[yearID]]&gt;=1903</f>
        <v>1</v>
      </c>
      <c r="D1533" t="s">
        <v>410</v>
      </c>
      <c r="E1533" t="s">
        <v>436</v>
      </c>
      <c r="F1533" t="s">
        <v>412</v>
      </c>
      <c r="G1533" s="5" t="str">
        <f>VLOOKUP(Teams[[#This Row],[franchID]],TeamsFranchises!$A$2:$D$121,2,FALSE)</f>
        <v>New York Yankees</v>
      </c>
      <c r="H1533" t="s">
        <v>37</v>
      </c>
      <c r="I1533">
        <v>5</v>
      </c>
      <c r="J1533">
        <v>162</v>
      </c>
      <c r="K1533">
        <v>80</v>
      </c>
      <c r="L1533">
        <v>80</v>
      </c>
      <c r="M1533">
        <v>81</v>
      </c>
      <c r="N1533" t="s">
        <v>51</v>
      </c>
      <c r="P1533" t="s">
        <v>51</v>
      </c>
      <c r="Q1533" s="5">
        <f>IF(Teams[[#This Row],[LgWin]]="Y", 1,
IF(Teams[[#This Row],[LgWin]] = "N", 0, " "))</f>
        <v>0</v>
      </c>
      <c r="R1533" t="s">
        <v>51</v>
      </c>
      <c r="S1533" s="5">
        <f>IF(Teams[[#This Row],[WSWin]]="Y", 1,
IF(Teams[[#This Row],[WSWin]] = "N", 0, " "))</f>
        <v>0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3">
      <c r="A1534">
        <v>1969</v>
      </c>
      <c r="B1534" s="5" t="b">
        <f>Teams[[#This Row],[yearID]]&gt;=1973</f>
        <v>0</v>
      </c>
      <c r="C1534" s="5" t="b">
        <f>Teams[[#This Row],[yearID]]&gt;=1903</f>
        <v>1</v>
      </c>
      <c r="D1534" t="s">
        <v>157</v>
      </c>
      <c r="E1534" t="s">
        <v>532</v>
      </c>
      <c r="F1534" t="s">
        <v>533</v>
      </c>
      <c r="G1534" s="5" t="str">
        <f>VLOOKUP(Teams[[#This Row],[franchID]],TeamsFranchises!$A$2:$D$121,2,FALSE)</f>
        <v>New York Mets</v>
      </c>
      <c r="H1534" t="s">
        <v>37</v>
      </c>
      <c r="I1534">
        <v>1</v>
      </c>
      <c r="J1534">
        <v>162</v>
      </c>
      <c r="K1534">
        <v>82</v>
      </c>
      <c r="L1534">
        <v>100</v>
      </c>
      <c r="M1534">
        <v>62</v>
      </c>
      <c r="N1534" t="s">
        <v>76</v>
      </c>
      <c r="P1534" t="s">
        <v>76</v>
      </c>
      <c r="Q1534" s="5">
        <f>IF(Teams[[#This Row],[LgWin]]="Y", 1,
IF(Teams[[#This Row],[LgWin]] = "N", 0, " "))</f>
        <v>1</v>
      </c>
      <c r="R1534" t="s">
        <v>76</v>
      </c>
      <c r="S1534" s="5">
        <f>IF(Teams[[#This Row],[WSWin]]="Y", 1,
IF(Teams[[#This Row],[WSWin]] = "N", 0, " "))</f>
        <v>1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3">
      <c r="A1535">
        <v>1969</v>
      </c>
      <c r="B1535" s="5" t="b">
        <f>Teams[[#This Row],[yearID]]&gt;=1973</f>
        <v>0</v>
      </c>
      <c r="C1535" s="5" t="b">
        <f>Teams[[#This Row],[yearID]]&gt;=1903</f>
        <v>1</v>
      </c>
      <c r="D1535" t="s">
        <v>410</v>
      </c>
      <c r="E1535" t="s">
        <v>423</v>
      </c>
      <c r="F1535" t="s">
        <v>423</v>
      </c>
      <c r="G1535" s="5" t="str">
        <f>VLOOKUP(Teams[[#This Row],[franchID]],TeamsFranchises!$A$2:$D$121,2,FALSE)</f>
        <v>Oakland Athletics</v>
      </c>
      <c r="H1535" t="s">
        <v>8</v>
      </c>
      <c r="I1535">
        <v>2</v>
      </c>
      <c r="J1535">
        <v>162</v>
      </c>
      <c r="K1535">
        <v>81</v>
      </c>
      <c r="L1535">
        <v>88</v>
      </c>
      <c r="M1535">
        <v>74</v>
      </c>
      <c r="N1535" t="s">
        <v>51</v>
      </c>
      <c r="P1535" t="s">
        <v>51</v>
      </c>
      <c r="Q1535" s="5">
        <f>IF(Teams[[#This Row],[LgWin]]="Y", 1,
IF(Teams[[#This Row],[LgWin]] = "N", 0, " "))</f>
        <v>0</v>
      </c>
      <c r="R1535" t="s">
        <v>51</v>
      </c>
      <c r="S1535" s="5">
        <f>IF(Teams[[#This Row],[WSWin]]="Y", 1,
IF(Teams[[#This Row],[WSWin]] = "N", 0, " "))</f>
        <v>0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3">
      <c r="A1536">
        <v>1969</v>
      </c>
      <c r="B1536" s="5" t="b">
        <f>Teams[[#This Row],[yearID]]&gt;=1973</f>
        <v>0</v>
      </c>
      <c r="C1536" s="5" t="b">
        <f>Teams[[#This Row],[yearID]]&gt;=1903</f>
        <v>1</v>
      </c>
      <c r="D1536" t="s">
        <v>157</v>
      </c>
      <c r="E1536" t="s">
        <v>122</v>
      </c>
      <c r="F1536" t="s">
        <v>122</v>
      </c>
      <c r="G1536" s="5" t="str">
        <f>VLOOKUP(Teams[[#This Row],[franchID]],TeamsFranchises!$A$2:$D$121,2,FALSE)</f>
        <v>Philadelphia Phillies</v>
      </c>
      <c r="H1536" t="s">
        <v>37</v>
      </c>
      <c r="I1536">
        <v>5</v>
      </c>
      <c r="J1536">
        <v>162</v>
      </c>
      <c r="K1536">
        <v>81</v>
      </c>
      <c r="L1536">
        <v>63</v>
      </c>
      <c r="M1536">
        <v>99</v>
      </c>
      <c r="N1536" t="s">
        <v>51</v>
      </c>
      <c r="P1536" t="s">
        <v>51</v>
      </c>
      <c r="Q1536" s="5">
        <f>IF(Teams[[#This Row],[LgWin]]="Y", 1,
IF(Teams[[#This Row],[LgWin]] = "N", 0, " "))</f>
        <v>0</v>
      </c>
      <c r="R1536" t="s">
        <v>51</v>
      </c>
      <c r="S1536" s="5">
        <f>IF(Teams[[#This Row],[WSWin]]="Y", 1,
IF(Teams[[#This Row],[WSWin]] = "N", 0, " "))</f>
        <v>0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3">
      <c r="A1537">
        <v>1969</v>
      </c>
      <c r="B1537" s="5" t="b">
        <f>Teams[[#This Row],[yearID]]&gt;=1973</f>
        <v>0</v>
      </c>
      <c r="C1537" s="5" t="b">
        <f>Teams[[#This Row],[yearID]]&gt;=1903</f>
        <v>1</v>
      </c>
      <c r="D1537" t="s">
        <v>157</v>
      </c>
      <c r="E1537" t="s">
        <v>229</v>
      </c>
      <c r="F1537" t="s">
        <v>229</v>
      </c>
      <c r="G1537" s="5" t="str">
        <f>VLOOKUP(Teams[[#This Row],[franchID]],TeamsFranchises!$A$2:$D$121,2,FALSE)</f>
        <v>Pittsburgh Pirates</v>
      </c>
      <c r="H1537" t="s">
        <v>37</v>
      </c>
      <c r="I1537">
        <v>3</v>
      </c>
      <c r="J1537">
        <v>162</v>
      </c>
      <c r="K1537">
        <v>81</v>
      </c>
      <c r="L1537">
        <v>88</v>
      </c>
      <c r="M1537">
        <v>74</v>
      </c>
      <c r="N1537" t="s">
        <v>51</v>
      </c>
      <c r="P1537" t="s">
        <v>51</v>
      </c>
      <c r="Q1537" s="5">
        <f>IF(Teams[[#This Row],[LgWin]]="Y", 1,
IF(Teams[[#This Row],[LgWin]] = "N", 0, " "))</f>
        <v>0</v>
      </c>
      <c r="R1537" t="s">
        <v>51</v>
      </c>
      <c r="S1537" s="5">
        <f>IF(Teams[[#This Row],[WSWin]]="Y", 1,
IF(Teams[[#This Row],[WSWin]] = "N", 0, " "))</f>
        <v>0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3">
      <c r="A1538">
        <v>1969</v>
      </c>
      <c r="B1538" s="5" t="b">
        <f>Teams[[#This Row],[yearID]]&gt;=1973</f>
        <v>0</v>
      </c>
      <c r="C1538" s="5" t="b">
        <f>Teams[[#This Row],[yearID]]&gt;=1903</f>
        <v>1</v>
      </c>
      <c r="D1538" t="s">
        <v>157</v>
      </c>
      <c r="E1538" t="s">
        <v>554</v>
      </c>
      <c r="F1538" t="s">
        <v>555</v>
      </c>
      <c r="G1538" s="5" t="str">
        <f>VLOOKUP(Teams[[#This Row],[franchID]],TeamsFranchises!$A$2:$D$121,2,FALSE)</f>
        <v>San Diego Padres</v>
      </c>
      <c r="H1538" t="s">
        <v>8</v>
      </c>
      <c r="I1538">
        <v>6</v>
      </c>
      <c r="J1538">
        <v>162</v>
      </c>
      <c r="K1538">
        <v>81</v>
      </c>
      <c r="L1538">
        <v>52</v>
      </c>
      <c r="M1538">
        <v>110</v>
      </c>
      <c r="N1538" t="s">
        <v>51</v>
      </c>
      <c r="P1538" t="s">
        <v>51</v>
      </c>
      <c r="Q1538" s="5">
        <f>IF(Teams[[#This Row],[LgWin]]="Y", 1,
IF(Teams[[#This Row],[LgWin]] = "N", 0, " "))</f>
        <v>0</v>
      </c>
      <c r="R1538" t="s">
        <v>51</v>
      </c>
      <c r="S1538" s="5">
        <f>IF(Teams[[#This Row],[WSWin]]="Y", 1,
IF(Teams[[#This Row],[WSWin]] = "N", 0, " "))</f>
        <v>0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3">
      <c r="A1539">
        <v>1969</v>
      </c>
      <c r="B1539" s="5" t="b">
        <f>Teams[[#This Row],[yearID]]&gt;=1973</f>
        <v>0</v>
      </c>
      <c r="C1539" s="5" t="b">
        <f>Teams[[#This Row],[yearID]]&gt;=1903</f>
        <v>1</v>
      </c>
      <c r="D1539" t="s">
        <v>410</v>
      </c>
      <c r="E1539" t="s">
        <v>558</v>
      </c>
      <c r="F1539" t="s">
        <v>282</v>
      </c>
      <c r="G1539" s="5" t="str">
        <f>VLOOKUP(Teams[[#This Row],[franchID]],TeamsFranchises!$A$2:$D$121,2,FALSE)</f>
        <v>Milwaukee Brewers</v>
      </c>
      <c r="H1539" t="s">
        <v>8</v>
      </c>
      <c r="I1539">
        <v>6</v>
      </c>
      <c r="J1539">
        <v>163</v>
      </c>
      <c r="K1539">
        <v>82</v>
      </c>
      <c r="L1539">
        <v>64</v>
      </c>
      <c r="M1539">
        <v>98</v>
      </c>
      <c r="N1539" t="s">
        <v>51</v>
      </c>
      <c r="P1539" t="s">
        <v>51</v>
      </c>
      <c r="Q1539" s="5">
        <f>IF(Teams[[#This Row],[LgWin]]="Y", 1,
IF(Teams[[#This Row],[LgWin]] = "N", 0, " "))</f>
        <v>0</v>
      </c>
      <c r="R1539" t="s">
        <v>51</v>
      </c>
      <c r="S1539" s="5">
        <f>IF(Teams[[#This Row],[WSWin]]="Y", 1,
IF(Teams[[#This Row],[WSWin]] = "N", 0, " "))</f>
        <v>0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3">
      <c r="A1540">
        <v>1969</v>
      </c>
      <c r="B1540" s="5" t="b">
        <f>Teams[[#This Row],[yearID]]&gt;=1973</f>
        <v>0</v>
      </c>
      <c r="C1540" s="5" t="b">
        <f>Teams[[#This Row],[yearID]]&gt;=1903</f>
        <v>1</v>
      </c>
      <c r="D1540" t="s">
        <v>157</v>
      </c>
      <c r="E1540" t="s">
        <v>514</v>
      </c>
      <c r="F1540" t="s">
        <v>243</v>
      </c>
      <c r="G1540" s="5" t="str">
        <f>VLOOKUP(Teams[[#This Row],[franchID]],TeamsFranchises!$A$2:$D$121,2,FALSE)</f>
        <v>San Francisco Giants</v>
      </c>
      <c r="H1540" t="s">
        <v>8</v>
      </c>
      <c r="I1540">
        <v>2</v>
      </c>
      <c r="J1540">
        <v>162</v>
      </c>
      <c r="K1540">
        <v>81</v>
      </c>
      <c r="L1540">
        <v>90</v>
      </c>
      <c r="M1540">
        <v>72</v>
      </c>
      <c r="N1540" t="s">
        <v>51</v>
      </c>
      <c r="P1540" t="s">
        <v>51</v>
      </c>
      <c r="Q1540" s="5">
        <f>IF(Teams[[#This Row],[LgWin]]="Y", 1,
IF(Teams[[#This Row],[LgWin]] = "N", 0, " "))</f>
        <v>0</v>
      </c>
      <c r="R1540" t="s">
        <v>51</v>
      </c>
      <c r="S1540" s="5">
        <f>IF(Teams[[#This Row],[WSWin]]="Y", 1,
IF(Teams[[#This Row],[WSWin]] = "N", 0, " "))</f>
        <v>0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3">
      <c r="A1541">
        <v>1969</v>
      </c>
      <c r="B1541" s="5" t="b">
        <f>Teams[[#This Row],[yearID]]&gt;=1973</f>
        <v>0</v>
      </c>
      <c r="C1541" s="5" t="b">
        <f>Teams[[#This Row],[yearID]]&gt;=1903</f>
        <v>1</v>
      </c>
      <c r="D1541" t="s">
        <v>157</v>
      </c>
      <c r="E1541" t="s">
        <v>396</v>
      </c>
      <c r="F1541" t="s">
        <v>154</v>
      </c>
      <c r="G1541" s="5" t="str">
        <f>VLOOKUP(Teams[[#This Row],[franchID]],TeamsFranchises!$A$2:$D$121,2,FALSE)</f>
        <v>St. Louis Cardinals</v>
      </c>
      <c r="H1541" t="s">
        <v>37</v>
      </c>
      <c r="I1541">
        <v>4</v>
      </c>
      <c r="J1541">
        <v>162</v>
      </c>
      <c r="K1541">
        <v>80</v>
      </c>
      <c r="L1541">
        <v>87</v>
      </c>
      <c r="M1541">
        <v>75</v>
      </c>
      <c r="N1541" t="s">
        <v>51</v>
      </c>
      <c r="P1541" t="s">
        <v>51</v>
      </c>
      <c r="Q1541" s="5">
        <f>IF(Teams[[#This Row],[LgWin]]="Y", 1,
IF(Teams[[#This Row],[LgWin]] = "N", 0, " "))</f>
        <v>0</v>
      </c>
      <c r="R1541" t="s">
        <v>51</v>
      </c>
      <c r="S1541" s="5">
        <f>IF(Teams[[#This Row],[WSWin]]="Y", 1,
IF(Teams[[#This Row],[WSWin]] = "N", 0, " "))</f>
        <v>0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3">
      <c r="A1542">
        <v>1969</v>
      </c>
      <c r="B1542" s="5" t="b">
        <f>Teams[[#This Row],[yearID]]&gt;=1973</f>
        <v>0</v>
      </c>
      <c r="C1542" s="5" t="b">
        <f>Teams[[#This Row],[yearID]]&gt;=1903</f>
        <v>1</v>
      </c>
      <c r="D1542" t="s">
        <v>410</v>
      </c>
      <c r="E1542" t="s">
        <v>525</v>
      </c>
      <c r="F1542" t="s">
        <v>526</v>
      </c>
      <c r="G1542" s="5" t="str">
        <f>VLOOKUP(Teams[[#This Row],[franchID]],TeamsFranchises!$A$2:$D$121,2,FALSE)</f>
        <v>Texas Rangers</v>
      </c>
      <c r="H1542" t="s">
        <v>37</v>
      </c>
      <c r="I1542">
        <v>4</v>
      </c>
      <c r="J1542">
        <v>162</v>
      </c>
      <c r="K1542">
        <v>81</v>
      </c>
      <c r="L1542">
        <v>86</v>
      </c>
      <c r="M1542">
        <v>76</v>
      </c>
      <c r="N1542" t="s">
        <v>51</v>
      </c>
      <c r="P1542" t="s">
        <v>51</v>
      </c>
      <c r="Q1542" s="5">
        <f>IF(Teams[[#This Row],[LgWin]]="Y", 1,
IF(Teams[[#This Row],[LgWin]] = "N", 0, " "))</f>
        <v>0</v>
      </c>
      <c r="R1542" t="s">
        <v>51</v>
      </c>
      <c r="S1542" s="5">
        <f>IF(Teams[[#This Row],[WSWin]]="Y", 1,
IF(Teams[[#This Row],[WSWin]] = "N", 0, " "))</f>
        <v>0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3">
      <c r="A1543">
        <v>1970</v>
      </c>
      <c r="B1543" s="5" t="b">
        <f>Teams[[#This Row],[yearID]]&gt;=1973</f>
        <v>0</v>
      </c>
      <c r="C1543" s="5" t="b">
        <f>Teams[[#This Row],[yearID]]&gt;=1903</f>
        <v>1</v>
      </c>
      <c r="D1543" t="s">
        <v>157</v>
      </c>
      <c r="E1543" t="s">
        <v>159</v>
      </c>
      <c r="F1543" t="s">
        <v>159</v>
      </c>
      <c r="G1543" s="5" t="str">
        <f>VLOOKUP(Teams[[#This Row],[franchID]],TeamsFranchises!$A$2:$D$121,2,FALSE)</f>
        <v>Atlanta Braves</v>
      </c>
      <c r="H1543" t="s">
        <v>8</v>
      </c>
      <c r="I1543">
        <v>5</v>
      </c>
      <c r="J1543">
        <v>162</v>
      </c>
      <c r="K1543">
        <v>81</v>
      </c>
      <c r="L1543">
        <v>76</v>
      </c>
      <c r="M1543">
        <v>86</v>
      </c>
      <c r="N1543" t="s">
        <v>51</v>
      </c>
      <c r="P1543" t="s">
        <v>51</v>
      </c>
      <c r="Q1543" s="5">
        <f>IF(Teams[[#This Row],[LgWin]]="Y", 1,
IF(Teams[[#This Row],[LgWin]] = "N", 0, " "))</f>
        <v>0</v>
      </c>
      <c r="R1543" t="s">
        <v>51</v>
      </c>
      <c r="S1543" s="5">
        <f>IF(Teams[[#This Row],[WSWin]]="Y", 1,
IF(Teams[[#This Row],[WSWin]] = "N", 0, " "))</f>
        <v>0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3">
      <c r="A1544">
        <v>1970</v>
      </c>
      <c r="B1544" s="5" t="b">
        <f>Teams[[#This Row],[yearID]]&gt;=1973</f>
        <v>0</v>
      </c>
      <c r="C1544" s="5" t="b">
        <f>Teams[[#This Row],[yearID]]&gt;=1903</f>
        <v>1</v>
      </c>
      <c r="D1544" t="s">
        <v>410</v>
      </c>
      <c r="E1544" t="s">
        <v>95</v>
      </c>
      <c r="F1544" t="s">
        <v>95</v>
      </c>
      <c r="G1544" s="5" t="str">
        <f>VLOOKUP(Teams[[#This Row],[franchID]],TeamsFranchises!$A$2:$D$121,2,FALSE)</f>
        <v>Baltimore Orioles</v>
      </c>
      <c r="H1544" t="s">
        <v>37</v>
      </c>
      <c r="I1544">
        <v>1</v>
      </c>
      <c r="J1544">
        <v>162</v>
      </c>
      <c r="K1544">
        <v>81</v>
      </c>
      <c r="L1544">
        <v>108</v>
      </c>
      <c r="M1544">
        <v>54</v>
      </c>
      <c r="N1544" t="s">
        <v>76</v>
      </c>
      <c r="P1544" t="s">
        <v>76</v>
      </c>
      <c r="Q1544" s="5">
        <f>IF(Teams[[#This Row],[LgWin]]="Y", 1,
IF(Teams[[#This Row],[LgWin]] = "N", 0, " "))</f>
        <v>1</v>
      </c>
      <c r="R1544" t="s">
        <v>76</v>
      </c>
      <c r="S1544" s="5">
        <f>IF(Teams[[#This Row],[WSWin]]="Y", 1,
IF(Teams[[#This Row],[WSWin]] = "N", 0, " "))</f>
        <v>1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3">
      <c r="A1545">
        <v>1970</v>
      </c>
      <c r="B1545" s="5" t="b">
        <f>Teams[[#This Row],[yearID]]&gt;=1973</f>
        <v>0</v>
      </c>
      <c r="C1545" s="5" t="b">
        <f>Teams[[#This Row],[yearID]]&gt;=1903</f>
        <v>1</v>
      </c>
      <c r="D1545" t="s">
        <v>410</v>
      </c>
      <c r="E1545" t="s">
        <v>54</v>
      </c>
      <c r="F1545" t="s">
        <v>54</v>
      </c>
      <c r="G1545" s="5" t="str">
        <f>VLOOKUP(Teams[[#This Row],[franchID]],TeamsFranchises!$A$2:$D$121,2,FALSE)</f>
        <v>Boston Red Sox</v>
      </c>
      <c r="H1545" t="s">
        <v>37</v>
      </c>
      <c r="I1545">
        <v>3</v>
      </c>
      <c r="J1545">
        <v>162</v>
      </c>
      <c r="K1545">
        <v>81</v>
      </c>
      <c r="L1545">
        <v>87</v>
      </c>
      <c r="M1545">
        <v>75</v>
      </c>
      <c r="N1545" t="s">
        <v>51</v>
      </c>
      <c r="P1545" t="s">
        <v>51</v>
      </c>
      <c r="Q1545" s="5">
        <f>IF(Teams[[#This Row],[LgWin]]="Y", 1,
IF(Teams[[#This Row],[LgWin]] = "N", 0, " "))</f>
        <v>0</v>
      </c>
      <c r="R1545" t="s">
        <v>51</v>
      </c>
      <c r="S1545" s="5">
        <f>IF(Teams[[#This Row],[WSWin]]="Y", 1,
IF(Teams[[#This Row],[WSWin]] = "N", 0, " "))</f>
        <v>0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3">
      <c r="A1546">
        <v>1970</v>
      </c>
      <c r="B1546" s="5" t="b">
        <f>Teams[[#This Row],[yearID]]&gt;=1973</f>
        <v>0</v>
      </c>
      <c r="C1546" s="5" t="b">
        <f>Teams[[#This Row],[yearID]]&gt;=1903</f>
        <v>1</v>
      </c>
      <c r="D1546" t="s">
        <v>410</v>
      </c>
      <c r="E1546" t="s">
        <v>537</v>
      </c>
      <c r="F1546" t="s">
        <v>520</v>
      </c>
      <c r="G1546" s="5" t="str">
        <f>VLOOKUP(Teams[[#This Row],[franchID]],TeamsFranchises!$A$2:$D$121,2,FALSE)</f>
        <v>Los Angeles Angels of Anaheim</v>
      </c>
      <c r="H1546" t="s">
        <v>8</v>
      </c>
      <c r="I1546">
        <v>3</v>
      </c>
      <c r="J1546">
        <v>162</v>
      </c>
      <c r="K1546">
        <v>81</v>
      </c>
      <c r="L1546">
        <v>86</v>
      </c>
      <c r="M1546">
        <v>76</v>
      </c>
      <c r="N1546" t="s">
        <v>51</v>
      </c>
      <c r="P1546" t="s">
        <v>51</v>
      </c>
      <c r="Q1546" s="5">
        <f>IF(Teams[[#This Row],[LgWin]]="Y", 1,
IF(Teams[[#This Row],[LgWin]] = "N", 0, " "))</f>
        <v>0</v>
      </c>
      <c r="R1546" t="s">
        <v>51</v>
      </c>
      <c r="S1546" s="5">
        <f>IF(Teams[[#This Row],[WSWin]]="Y", 1,
IF(Teams[[#This Row],[WSWin]] = "N", 0, " "))</f>
        <v>0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3">
      <c r="A1547">
        <v>1970</v>
      </c>
      <c r="B1547" s="5" t="b">
        <f>Teams[[#This Row],[yearID]]&gt;=1973</f>
        <v>0</v>
      </c>
      <c r="C1547" s="5" t="b">
        <f>Teams[[#This Row],[yearID]]&gt;=1903</f>
        <v>1</v>
      </c>
      <c r="D1547" t="s">
        <v>410</v>
      </c>
      <c r="E1547" t="s">
        <v>415</v>
      </c>
      <c r="F1547" t="s">
        <v>416</v>
      </c>
      <c r="G1547" s="5" t="str">
        <f>VLOOKUP(Teams[[#This Row],[franchID]],TeamsFranchises!$A$2:$D$121,2,FALSE)</f>
        <v>Chicago White Sox</v>
      </c>
      <c r="H1547" t="s">
        <v>8</v>
      </c>
      <c r="I1547">
        <v>6</v>
      </c>
      <c r="J1547">
        <v>162</v>
      </c>
      <c r="K1547">
        <v>84</v>
      </c>
      <c r="L1547">
        <v>56</v>
      </c>
      <c r="M1547">
        <v>106</v>
      </c>
      <c r="N1547" t="s">
        <v>51</v>
      </c>
      <c r="P1547" t="s">
        <v>51</v>
      </c>
      <c r="Q1547" s="5">
        <f>IF(Teams[[#This Row],[LgWin]]="Y", 1,
IF(Teams[[#This Row],[LgWin]] = "N", 0, " "))</f>
        <v>0</v>
      </c>
      <c r="R1547" t="s">
        <v>51</v>
      </c>
      <c r="S1547" s="5">
        <f>IF(Teams[[#This Row],[WSWin]]="Y", 1,
IF(Teams[[#This Row],[WSWin]] = "N", 0, " "))</f>
        <v>0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3">
      <c r="A1548">
        <v>1970</v>
      </c>
      <c r="B1548" s="5" t="b">
        <f>Teams[[#This Row],[yearID]]&gt;=1973</f>
        <v>0</v>
      </c>
      <c r="C1548" s="5" t="b">
        <f>Teams[[#This Row],[yearID]]&gt;=1903</f>
        <v>1</v>
      </c>
      <c r="D1548" t="s">
        <v>157</v>
      </c>
      <c r="E1548" t="s">
        <v>161</v>
      </c>
      <c r="F1548" t="s">
        <v>162</v>
      </c>
      <c r="G1548" s="5" t="str">
        <f>VLOOKUP(Teams[[#This Row],[franchID]],TeamsFranchises!$A$2:$D$121,2,FALSE)</f>
        <v>Chicago Cubs</v>
      </c>
      <c r="H1548" t="s">
        <v>37</v>
      </c>
      <c r="I1548">
        <v>2</v>
      </c>
      <c r="J1548">
        <v>162</v>
      </c>
      <c r="K1548">
        <v>80</v>
      </c>
      <c r="L1548">
        <v>84</v>
      </c>
      <c r="M1548">
        <v>78</v>
      </c>
      <c r="N1548" t="s">
        <v>51</v>
      </c>
      <c r="P1548" t="s">
        <v>51</v>
      </c>
      <c r="Q1548" s="5">
        <f>IF(Teams[[#This Row],[LgWin]]="Y", 1,
IF(Teams[[#This Row],[LgWin]] = "N", 0, " "))</f>
        <v>0</v>
      </c>
      <c r="R1548" t="s">
        <v>51</v>
      </c>
      <c r="S1548" s="5">
        <f>IF(Teams[[#This Row],[WSWin]]="Y", 1,
IF(Teams[[#This Row],[WSWin]] = "N", 0, " "))</f>
        <v>0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3">
      <c r="A1549">
        <v>1970</v>
      </c>
      <c r="B1549" s="5" t="b">
        <f>Teams[[#This Row],[yearID]]&gt;=1973</f>
        <v>0</v>
      </c>
      <c r="C1549" s="5" t="b">
        <f>Teams[[#This Row],[yearID]]&gt;=1903</f>
        <v>1</v>
      </c>
      <c r="D1549" t="s">
        <v>157</v>
      </c>
      <c r="E1549" t="s">
        <v>167</v>
      </c>
      <c r="F1549" t="s">
        <v>167</v>
      </c>
      <c r="G1549" s="5" t="str">
        <f>VLOOKUP(Teams[[#This Row],[franchID]],TeamsFranchises!$A$2:$D$121,2,FALSE)</f>
        <v>Cincinnati Reds</v>
      </c>
      <c r="H1549" t="s">
        <v>8</v>
      </c>
      <c r="I1549">
        <v>1</v>
      </c>
      <c r="J1549">
        <v>162</v>
      </c>
      <c r="K1549">
        <v>81</v>
      </c>
      <c r="L1549">
        <v>102</v>
      </c>
      <c r="M1549">
        <v>60</v>
      </c>
      <c r="N1549" t="s">
        <v>76</v>
      </c>
      <c r="P1549" t="s">
        <v>76</v>
      </c>
      <c r="Q1549" s="5">
        <f>IF(Teams[[#This Row],[LgWin]]="Y", 1,
IF(Teams[[#This Row],[LgWin]] = "N", 0, " "))</f>
        <v>1</v>
      </c>
      <c r="R1549" t="s">
        <v>51</v>
      </c>
      <c r="S1549" s="5">
        <f>IF(Teams[[#This Row],[WSWin]]="Y", 1,
IF(Teams[[#This Row],[WSWin]] = "N", 0, " "))</f>
        <v>0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3">
      <c r="A1550">
        <v>1970</v>
      </c>
      <c r="B1550" s="5" t="b">
        <f>Teams[[#This Row],[yearID]]&gt;=1973</f>
        <v>0</v>
      </c>
      <c r="C1550" s="5" t="b">
        <f>Teams[[#This Row],[yearID]]&gt;=1903</f>
        <v>1</v>
      </c>
      <c r="D1550" t="s">
        <v>410</v>
      </c>
      <c r="E1550" t="s">
        <v>64</v>
      </c>
      <c r="F1550" t="s">
        <v>64</v>
      </c>
      <c r="G1550" s="5" t="str">
        <f>VLOOKUP(Teams[[#This Row],[franchID]],TeamsFranchises!$A$2:$D$121,2,FALSE)</f>
        <v>Cleveland Indians</v>
      </c>
      <c r="H1550" t="s">
        <v>37</v>
      </c>
      <c r="I1550">
        <v>5</v>
      </c>
      <c r="J1550">
        <v>162</v>
      </c>
      <c r="K1550">
        <v>81</v>
      </c>
      <c r="L1550">
        <v>76</v>
      </c>
      <c r="M1550">
        <v>86</v>
      </c>
      <c r="N1550" t="s">
        <v>51</v>
      </c>
      <c r="P1550" t="s">
        <v>51</v>
      </c>
      <c r="Q1550" s="5">
        <f>IF(Teams[[#This Row],[LgWin]]="Y", 1,
IF(Teams[[#This Row],[LgWin]] = "N", 0, " "))</f>
        <v>0</v>
      </c>
      <c r="R1550" t="s">
        <v>51</v>
      </c>
      <c r="S1550" s="5">
        <f>IF(Teams[[#This Row],[WSWin]]="Y", 1,
IF(Teams[[#This Row],[WSWin]] = "N", 0, " "))</f>
        <v>0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3">
      <c r="A1551">
        <v>1970</v>
      </c>
      <c r="B1551" s="5" t="b">
        <f>Teams[[#This Row],[yearID]]&gt;=1973</f>
        <v>0</v>
      </c>
      <c r="C1551" s="5" t="b">
        <f>Teams[[#This Row],[yearID]]&gt;=1903</f>
        <v>1</v>
      </c>
      <c r="D1551" t="s">
        <v>410</v>
      </c>
      <c r="E1551" t="s">
        <v>419</v>
      </c>
      <c r="F1551" t="s">
        <v>419</v>
      </c>
      <c r="G1551" s="5" t="str">
        <f>VLOOKUP(Teams[[#This Row],[franchID]],TeamsFranchises!$A$2:$D$121,2,FALSE)</f>
        <v>Detroit Tigers</v>
      </c>
      <c r="H1551" t="s">
        <v>37</v>
      </c>
      <c r="I1551">
        <v>4</v>
      </c>
      <c r="J1551">
        <v>162</v>
      </c>
      <c r="K1551">
        <v>81</v>
      </c>
      <c r="L1551">
        <v>79</v>
      </c>
      <c r="M1551">
        <v>83</v>
      </c>
      <c r="N1551" t="s">
        <v>51</v>
      </c>
      <c r="P1551" t="s">
        <v>51</v>
      </c>
      <c r="Q1551" s="5">
        <f>IF(Teams[[#This Row],[LgWin]]="Y", 1,
IF(Teams[[#This Row],[LgWin]] = "N", 0, " "))</f>
        <v>0</v>
      </c>
      <c r="R1551" t="s">
        <v>51</v>
      </c>
      <c r="S1551" s="5">
        <f>IF(Teams[[#This Row],[WSWin]]="Y", 1,
IF(Teams[[#This Row],[WSWin]] = "N", 0, " "))</f>
        <v>0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3">
      <c r="A1552">
        <v>1970</v>
      </c>
      <c r="B1552" s="5" t="b">
        <f>Teams[[#This Row],[yearID]]&gt;=1973</f>
        <v>0</v>
      </c>
      <c r="C1552" s="5" t="b">
        <f>Teams[[#This Row],[yearID]]&gt;=1903</f>
        <v>1</v>
      </c>
      <c r="D1552" t="s">
        <v>157</v>
      </c>
      <c r="E1552" t="s">
        <v>528</v>
      </c>
      <c r="F1552" t="s">
        <v>528</v>
      </c>
      <c r="G1552" s="5" t="str">
        <f>VLOOKUP(Teams[[#This Row],[franchID]],TeamsFranchises!$A$2:$D$121,2,FALSE)</f>
        <v>Houston Astros</v>
      </c>
      <c r="H1552" t="s">
        <v>8</v>
      </c>
      <c r="I1552">
        <v>4</v>
      </c>
      <c r="J1552">
        <v>162</v>
      </c>
      <c r="K1552">
        <v>81</v>
      </c>
      <c r="L1552">
        <v>79</v>
      </c>
      <c r="M1552">
        <v>83</v>
      </c>
      <c r="N1552" t="s">
        <v>51</v>
      </c>
      <c r="P1552" t="s">
        <v>51</v>
      </c>
      <c r="Q1552" s="5">
        <f>IF(Teams[[#This Row],[LgWin]]="Y", 1,
IF(Teams[[#This Row],[LgWin]] = "N", 0, " "))</f>
        <v>0</v>
      </c>
      <c r="R1552" t="s">
        <v>51</v>
      </c>
      <c r="S1552" s="5">
        <f>IF(Teams[[#This Row],[WSWin]]="Y", 1,
IF(Teams[[#This Row],[WSWin]] = "N", 0, " "))</f>
        <v>0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3">
      <c r="A1553">
        <v>1970</v>
      </c>
      <c r="B1553" s="5" t="b">
        <f>Teams[[#This Row],[yearID]]&gt;=1973</f>
        <v>0</v>
      </c>
      <c r="C1553" s="5" t="b">
        <f>Teams[[#This Row],[yearID]]&gt;=1903</f>
        <v>1</v>
      </c>
      <c r="D1553" t="s">
        <v>410</v>
      </c>
      <c r="E1553" t="s">
        <v>509</v>
      </c>
      <c r="F1553" t="s">
        <v>548</v>
      </c>
      <c r="G1553" s="5" t="str">
        <f>VLOOKUP(Teams[[#This Row],[franchID]],TeamsFranchises!$A$2:$D$121,2,FALSE)</f>
        <v>Kansas City Royals</v>
      </c>
      <c r="H1553" t="s">
        <v>8</v>
      </c>
      <c r="I1553">
        <v>4</v>
      </c>
      <c r="J1553">
        <v>162</v>
      </c>
      <c r="K1553">
        <v>79</v>
      </c>
      <c r="L1553">
        <v>65</v>
      </c>
      <c r="M1553">
        <v>97</v>
      </c>
      <c r="N1553" t="s">
        <v>51</v>
      </c>
      <c r="P1553" t="s">
        <v>51</v>
      </c>
      <c r="Q1553" s="5">
        <f>IF(Teams[[#This Row],[LgWin]]="Y", 1,
IF(Teams[[#This Row],[LgWin]] = "N", 0, " "))</f>
        <v>0</v>
      </c>
      <c r="R1553" t="s">
        <v>51</v>
      </c>
      <c r="S1553" s="5">
        <f>IF(Teams[[#This Row],[WSWin]]="Y", 1,
IF(Teams[[#This Row],[WSWin]] = "N", 0, " "))</f>
        <v>0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3">
      <c r="A1554">
        <v>1970</v>
      </c>
      <c r="B1554" s="5" t="b">
        <f>Teams[[#This Row],[yearID]]&gt;=1973</f>
        <v>0</v>
      </c>
      <c r="C1554" s="5" t="b">
        <f>Teams[[#This Row],[yearID]]&gt;=1903</f>
        <v>1</v>
      </c>
      <c r="D1554" t="s">
        <v>157</v>
      </c>
      <c r="E1554" t="s">
        <v>511</v>
      </c>
      <c r="F1554" t="s">
        <v>260</v>
      </c>
      <c r="G1554" s="5" t="str">
        <f>VLOOKUP(Teams[[#This Row],[franchID]],TeamsFranchises!$A$2:$D$121,2,FALSE)</f>
        <v>Los Angeles Dodgers</v>
      </c>
      <c r="H1554" t="s">
        <v>8</v>
      </c>
      <c r="I1554">
        <v>2</v>
      </c>
      <c r="J1554">
        <v>161</v>
      </c>
      <c r="K1554">
        <v>81</v>
      </c>
      <c r="L1554">
        <v>87</v>
      </c>
      <c r="M1554">
        <v>74</v>
      </c>
      <c r="N1554" t="s">
        <v>51</v>
      </c>
      <c r="P1554" t="s">
        <v>51</v>
      </c>
      <c r="Q1554" s="5">
        <f>IF(Teams[[#This Row],[LgWin]]="Y", 1,
IF(Teams[[#This Row],[LgWin]] = "N", 0, " "))</f>
        <v>0</v>
      </c>
      <c r="R1554" t="s">
        <v>51</v>
      </c>
      <c r="S1554" s="5">
        <f>IF(Teams[[#This Row],[WSWin]]="Y", 1,
IF(Teams[[#This Row],[WSWin]] = "N", 0, " "))</f>
        <v>0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3">
      <c r="A1555">
        <v>1970</v>
      </c>
      <c r="B1555" s="5" t="b">
        <f>Teams[[#This Row],[yearID]]&gt;=1973</f>
        <v>0</v>
      </c>
      <c r="C1555" s="5" t="b">
        <f>Teams[[#This Row],[yearID]]&gt;=1903</f>
        <v>1</v>
      </c>
      <c r="D1555" t="s">
        <v>410</v>
      </c>
      <c r="E1555" t="s">
        <v>426</v>
      </c>
      <c r="F1555" t="s">
        <v>426</v>
      </c>
      <c r="G1555" s="5" t="str">
        <f>VLOOKUP(Teams[[#This Row],[franchID]],TeamsFranchises!$A$2:$D$121,2,FALSE)</f>
        <v>Minnesota Twins</v>
      </c>
      <c r="H1555" t="s">
        <v>8</v>
      </c>
      <c r="I1555">
        <v>1</v>
      </c>
      <c r="J1555">
        <v>162</v>
      </c>
      <c r="K1555">
        <v>81</v>
      </c>
      <c r="L1555">
        <v>98</v>
      </c>
      <c r="M1555">
        <v>64</v>
      </c>
      <c r="N1555" t="s">
        <v>76</v>
      </c>
      <c r="P1555" t="s">
        <v>51</v>
      </c>
      <c r="Q1555" s="5">
        <f>IF(Teams[[#This Row],[LgWin]]="Y", 1,
IF(Teams[[#This Row],[LgWin]] = "N", 0, " "))</f>
        <v>0</v>
      </c>
      <c r="R1555" t="s">
        <v>51</v>
      </c>
      <c r="S1555" s="5">
        <f>IF(Teams[[#This Row],[WSWin]]="Y", 1,
IF(Teams[[#This Row],[WSWin]] = "N", 0, " "))</f>
        <v>0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3">
      <c r="A1556">
        <v>1970</v>
      </c>
      <c r="B1556" s="5" t="b">
        <f>Teams[[#This Row],[yearID]]&gt;=1973</f>
        <v>0</v>
      </c>
      <c r="C1556" s="5" t="b">
        <f>Teams[[#This Row],[yearID]]&gt;=1903</f>
        <v>1</v>
      </c>
      <c r="D1556" t="s">
        <v>410</v>
      </c>
      <c r="E1556" t="s">
        <v>563</v>
      </c>
      <c r="F1556" t="s">
        <v>282</v>
      </c>
      <c r="G1556" s="5" t="str">
        <f>VLOOKUP(Teams[[#This Row],[franchID]],TeamsFranchises!$A$2:$D$121,2,FALSE)</f>
        <v>Milwaukee Brewers</v>
      </c>
      <c r="H1556" t="s">
        <v>8</v>
      </c>
      <c r="I1556">
        <v>4</v>
      </c>
      <c r="J1556">
        <v>163</v>
      </c>
      <c r="K1556">
        <v>81</v>
      </c>
      <c r="L1556">
        <v>65</v>
      </c>
      <c r="M1556">
        <v>97</v>
      </c>
      <c r="N1556" t="s">
        <v>51</v>
      </c>
      <c r="P1556" t="s">
        <v>51</v>
      </c>
      <c r="Q1556" s="5">
        <f>IF(Teams[[#This Row],[LgWin]]="Y", 1,
IF(Teams[[#This Row],[LgWin]] = "N", 0, " "))</f>
        <v>0</v>
      </c>
      <c r="R1556" t="s">
        <v>51</v>
      </c>
      <c r="S1556" s="5">
        <f>IF(Teams[[#This Row],[WSWin]]="Y", 1,
IF(Teams[[#This Row],[WSWin]] = "N", 0, " "))</f>
        <v>0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3">
      <c r="A1557">
        <v>1970</v>
      </c>
      <c r="B1557" s="5" t="b">
        <f>Teams[[#This Row],[yearID]]&gt;=1973</f>
        <v>0</v>
      </c>
      <c r="C1557" s="5" t="b">
        <f>Teams[[#This Row],[yearID]]&gt;=1903</f>
        <v>1</v>
      </c>
      <c r="D1557" t="s">
        <v>157</v>
      </c>
      <c r="E1557" t="s">
        <v>551</v>
      </c>
      <c r="F1557" t="s">
        <v>398</v>
      </c>
      <c r="G1557" s="5" t="str">
        <f>VLOOKUP(Teams[[#This Row],[franchID]],TeamsFranchises!$A$2:$D$121,2,FALSE)</f>
        <v>Washington Nationals</v>
      </c>
      <c r="H1557" t="s">
        <v>37</v>
      </c>
      <c r="I1557">
        <v>6</v>
      </c>
      <c r="J1557">
        <v>162</v>
      </c>
      <c r="K1557">
        <v>80</v>
      </c>
      <c r="L1557">
        <v>73</v>
      </c>
      <c r="M1557">
        <v>89</v>
      </c>
      <c r="N1557" t="s">
        <v>51</v>
      </c>
      <c r="P1557" t="s">
        <v>51</v>
      </c>
      <c r="Q1557" s="5">
        <f>IF(Teams[[#This Row],[LgWin]]="Y", 1,
IF(Teams[[#This Row],[LgWin]] = "N", 0, " "))</f>
        <v>0</v>
      </c>
      <c r="R1557" t="s">
        <v>51</v>
      </c>
      <c r="S1557" s="5">
        <f>IF(Teams[[#This Row],[WSWin]]="Y", 1,
IF(Teams[[#This Row],[WSWin]] = "N", 0, " "))</f>
        <v>0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3">
      <c r="A1558">
        <v>1970</v>
      </c>
      <c r="B1558" s="5" t="b">
        <f>Teams[[#This Row],[yearID]]&gt;=1973</f>
        <v>0</v>
      </c>
      <c r="C1558" s="5" t="b">
        <f>Teams[[#This Row],[yearID]]&gt;=1903</f>
        <v>1</v>
      </c>
      <c r="D1558" t="s">
        <v>410</v>
      </c>
      <c r="E1558" t="s">
        <v>436</v>
      </c>
      <c r="F1558" t="s">
        <v>412</v>
      </c>
      <c r="G1558" s="5" t="str">
        <f>VLOOKUP(Teams[[#This Row],[franchID]],TeamsFranchises!$A$2:$D$121,2,FALSE)</f>
        <v>New York Yankees</v>
      </c>
      <c r="H1558" t="s">
        <v>37</v>
      </c>
      <c r="I1558">
        <v>2</v>
      </c>
      <c r="J1558">
        <v>163</v>
      </c>
      <c r="K1558">
        <v>81</v>
      </c>
      <c r="L1558">
        <v>93</v>
      </c>
      <c r="M1558">
        <v>69</v>
      </c>
      <c r="N1558" t="s">
        <v>51</v>
      </c>
      <c r="P1558" t="s">
        <v>51</v>
      </c>
      <c r="Q1558" s="5">
        <f>IF(Teams[[#This Row],[LgWin]]="Y", 1,
IF(Teams[[#This Row],[LgWin]] = "N", 0, " "))</f>
        <v>0</v>
      </c>
      <c r="R1558" t="s">
        <v>51</v>
      </c>
      <c r="S1558" s="5">
        <f>IF(Teams[[#This Row],[WSWin]]="Y", 1,
IF(Teams[[#This Row],[WSWin]] = "N", 0, " "))</f>
        <v>0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3">
      <c r="A1559">
        <v>1970</v>
      </c>
      <c r="B1559" s="5" t="b">
        <f>Teams[[#This Row],[yearID]]&gt;=1973</f>
        <v>0</v>
      </c>
      <c r="C1559" s="5" t="b">
        <f>Teams[[#This Row],[yearID]]&gt;=1903</f>
        <v>1</v>
      </c>
      <c r="D1559" t="s">
        <v>157</v>
      </c>
      <c r="E1559" t="s">
        <v>532</v>
      </c>
      <c r="F1559" t="s">
        <v>533</v>
      </c>
      <c r="G1559" s="5" t="str">
        <f>VLOOKUP(Teams[[#This Row],[franchID]],TeamsFranchises!$A$2:$D$121,2,FALSE)</f>
        <v>New York Mets</v>
      </c>
      <c r="H1559" t="s">
        <v>37</v>
      </c>
      <c r="I1559">
        <v>3</v>
      </c>
      <c r="J1559">
        <v>162</v>
      </c>
      <c r="K1559">
        <v>82</v>
      </c>
      <c r="L1559">
        <v>83</v>
      </c>
      <c r="M1559">
        <v>79</v>
      </c>
      <c r="N1559" t="s">
        <v>51</v>
      </c>
      <c r="P1559" t="s">
        <v>51</v>
      </c>
      <c r="Q1559" s="5">
        <f>IF(Teams[[#This Row],[LgWin]]="Y", 1,
IF(Teams[[#This Row],[LgWin]] = "N", 0, " "))</f>
        <v>0</v>
      </c>
      <c r="R1559" t="s">
        <v>51</v>
      </c>
      <c r="S1559" s="5">
        <f>IF(Teams[[#This Row],[WSWin]]="Y", 1,
IF(Teams[[#This Row],[WSWin]] = "N", 0, " "))</f>
        <v>0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3">
      <c r="A1560">
        <v>1970</v>
      </c>
      <c r="B1560" s="5" t="b">
        <f>Teams[[#This Row],[yearID]]&gt;=1973</f>
        <v>0</v>
      </c>
      <c r="C1560" s="5" t="b">
        <f>Teams[[#This Row],[yearID]]&gt;=1903</f>
        <v>1</v>
      </c>
      <c r="D1560" t="s">
        <v>410</v>
      </c>
      <c r="E1560" t="s">
        <v>423</v>
      </c>
      <c r="F1560" t="s">
        <v>423</v>
      </c>
      <c r="G1560" s="5" t="str">
        <f>VLOOKUP(Teams[[#This Row],[franchID]],TeamsFranchises!$A$2:$D$121,2,FALSE)</f>
        <v>Oakland Athletics</v>
      </c>
      <c r="H1560" t="s">
        <v>8</v>
      </c>
      <c r="I1560">
        <v>2</v>
      </c>
      <c r="J1560">
        <v>162</v>
      </c>
      <c r="K1560">
        <v>81</v>
      </c>
      <c r="L1560">
        <v>89</v>
      </c>
      <c r="M1560">
        <v>73</v>
      </c>
      <c r="N1560" t="s">
        <v>51</v>
      </c>
      <c r="P1560" t="s">
        <v>51</v>
      </c>
      <c r="Q1560" s="5">
        <f>IF(Teams[[#This Row],[LgWin]]="Y", 1,
IF(Teams[[#This Row],[LgWin]] = "N", 0, " "))</f>
        <v>0</v>
      </c>
      <c r="R1560" t="s">
        <v>51</v>
      </c>
      <c r="S1560" s="5">
        <f>IF(Teams[[#This Row],[WSWin]]="Y", 1,
IF(Teams[[#This Row],[WSWin]] = "N", 0, " "))</f>
        <v>0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3">
      <c r="A1561">
        <v>1970</v>
      </c>
      <c r="B1561" s="5" t="b">
        <f>Teams[[#This Row],[yearID]]&gt;=1973</f>
        <v>0</v>
      </c>
      <c r="C1561" s="5" t="b">
        <f>Teams[[#This Row],[yearID]]&gt;=1903</f>
        <v>1</v>
      </c>
      <c r="D1561" t="s">
        <v>157</v>
      </c>
      <c r="E1561" t="s">
        <v>122</v>
      </c>
      <c r="F1561" t="s">
        <v>122</v>
      </c>
      <c r="G1561" s="5" t="str">
        <f>VLOOKUP(Teams[[#This Row],[franchID]],TeamsFranchises!$A$2:$D$121,2,FALSE)</f>
        <v>Philadelphia Phillies</v>
      </c>
      <c r="H1561" t="s">
        <v>37</v>
      </c>
      <c r="I1561">
        <v>5</v>
      </c>
      <c r="J1561">
        <v>161</v>
      </c>
      <c r="K1561">
        <v>80</v>
      </c>
      <c r="L1561">
        <v>73</v>
      </c>
      <c r="M1561">
        <v>88</v>
      </c>
      <c r="N1561" t="s">
        <v>51</v>
      </c>
      <c r="P1561" t="s">
        <v>51</v>
      </c>
      <c r="Q1561" s="5">
        <f>IF(Teams[[#This Row],[LgWin]]="Y", 1,
IF(Teams[[#This Row],[LgWin]] = "N", 0, " "))</f>
        <v>0</v>
      </c>
      <c r="R1561" t="s">
        <v>51</v>
      </c>
      <c r="S1561" s="5">
        <f>IF(Teams[[#This Row],[WSWin]]="Y", 1,
IF(Teams[[#This Row],[WSWin]] = "N", 0, " "))</f>
        <v>0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3">
      <c r="A1562">
        <v>1970</v>
      </c>
      <c r="B1562" s="5" t="b">
        <f>Teams[[#This Row],[yearID]]&gt;=1973</f>
        <v>0</v>
      </c>
      <c r="C1562" s="5" t="b">
        <f>Teams[[#This Row],[yearID]]&gt;=1903</f>
        <v>1</v>
      </c>
      <c r="D1562" t="s">
        <v>157</v>
      </c>
      <c r="E1562" t="s">
        <v>229</v>
      </c>
      <c r="F1562" t="s">
        <v>229</v>
      </c>
      <c r="G1562" s="5" t="str">
        <f>VLOOKUP(Teams[[#This Row],[franchID]],TeamsFranchises!$A$2:$D$121,2,FALSE)</f>
        <v>Pittsburgh Pirates</v>
      </c>
      <c r="H1562" t="s">
        <v>37</v>
      </c>
      <c r="I1562">
        <v>1</v>
      </c>
      <c r="J1562">
        <v>162</v>
      </c>
      <c r="K1562">
        <v>82</v>
      </c>
      <c r="L1562">
        <v>89</v>
      </c>
      <c r="M1562">
        <v>73</v>
      </c>
      <c r="N1562" t="s">
        <v>76</v>
      </c>
      <c r="P1562" t="s">
        <v>51</v>
      </c>
      <c r="Q1562" s="5">
        <f>IF(Teams[[#This Row],[LgWin]]="Y", 1,
IF(Teams[[#This Row],[LgWin]] = "N", 0, " "))</f>
        <v>0</v>
      </c>
      <c r="R1562" t="s">
        <v>51</v>
      </c>
      <c r="S1562" s="5">
        <f>IF(Teams[[#This Row],[WSWin]]="Y", 1,
IF(Teams[[#This Row],[WSWin]] = "N", 0, " "))</f>
        <v>0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3">
      <c r="A1563">
        <v>1970</v>
      </c>
      <c r="B1563" s="5" t="b">
        <f>Teams[[#This Row],[yearID]]&gt;=1973</f>
        <v>0</v>
      </c>
      <c r="C1563" s="5" t="b">
        <f>Teams[[#This Row],[yearID]]&gt;=1903</f>
        <v>1</v>
      </c>
      <c r="D1563" t="s">
        <v>157</v>
      </c>
      <c r="E1563" t="s">
        <v>554</v>
      </c>
      <c r="F1563" t="s">
        <v>555</v>
      </c>
      <c r="G1563" s="5" t="str">
        <f>VLOOKUP(Teams[[#This Row],[franchID]],TeamsFranchises!$A$2:$D$121,2,FALSE)</f>
        <v>San Diego Padres</v>
      </c>
      <c r="H1563" t="s">
        <v>8</v>
      </c>
      <c r="I1563">
        <v>6</v>
      </c>
      <c r="J1563">
        <v>162</v>
      </c>
      <c r="K1563">
        <v>81</v>
      </c>
      <c r="L1563">
        <v>63</v>
      </c>
      <c r="M1563">
        <v>99</v>
      </c>
      <c r="N1563" t="s">
        <v>51</v>
      </c>
      <c r="P1563" t="s">
        <v>51</v>
      </c>
      <c r="Q1563" s="5">
        <f>IF(Teams[[#This Row],[LgWin]]="Y", 1,
IF(Teams[[#This Row],[LgWin]] = "N", 0, " "))</f>
        <v>0</v>
      </c>
      <c r="R1563" t="s">
        <v>51</v>
      </c>
      <c r="S1563" s="5">
        <f>IF(Teams[[#This Row],[WSWin]]="Y", 1,
IF(Teams[[#This Row],[WSWin]] = "N", 0, " "))</f>
        <v>0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3">
      <c r="A1564">
        <v>1970</v>
      </c>
      <c r="B1564" s="5" t="b">
        <f>Teams[[#This Row],[yearID]]&gt;=1973</f>
        <v>0</v>
      </c>
      <c r="C1564" s="5" t="b">
        <f>Teams[[#This Row],[yearID]]&gt;=1903</f>
        <v>1</v>
      </c>
      <c r="D1564" t="s">
        <v>157</v>
      </c>
      <c r="E1564" t="s">
        <v>514</v>
      </c>
      <c r="F1564" t="s">
        <v>243</v>
      </c>
      <c r="G1564" s="5" t="str">
        <f>VLOOKUP(Teams[[#This Row],[franchID]],TeamsFranchises!$A$2:$D$121,2,FALSE)</f>
        <v>San Francisco Giants</v>
      </c>
      <c r="H1564" t="s">
        <v>8</v>
      </c>
      <c r="I1564">
        <v>3</v>
      </c>
      <c r="J1564">
        <v>162</v>
      </c>
      <c r="K1564">
        <v>81</v>
      </c>
      <c r="L1564">
        <v>86</v>
      </c>
      <c r="M1564">
        <v>76</v>
      </c>
      <c r="N1564" t="s">
        <v>51</v>
      </c>
      <c r="P1564" t="s">
        <v>51</v>
      </c>
      <c r="Q1564" s="5">
        <f>IF(Teams[[#This Row],[LgWin]]="Y", 1,
IF(Teams[[#This Row],[LgWin]] = "N", 0, " "))</f>
        <v>0</v>
      </c>
      <c r="R1564" t="s">
        <v>51</v>
      </c>
      <c r="S1564" s="5">
        <f>IF(Teams[[#This Row],[WSWin]]="Y", 1,
IF(Teams[[#This Row],[WSWin]] = "N", 0, " "))</f>
        <v>0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3">
      <c r="A1565">
        <v>1970</v>
      </c>
      <c r="B1565" s="5" t="b">
        <f>Teams[[#This Row],[yearID]]&gt;=1973</f>
        <v>0</v>
      </c>
      <c r="C1565" s="5" t="b">
        <f>Teams[[#This Row],[yearID]]&gt;=1903</f>
        <v>1</v>
      </c>
      <c r="D1565" t="s">
        <v>157</v>
      </c>
      <c r="E1565" t="s">
        <v>396</v>
      </c>
      <c r="F1565" t="s">
        <v>154</v>
      </c>
      <c r="G1565" s="5" t="str">
        <f>VLOOKUP(Teams[[#This Row],[franchID]],TeamsFranchises!$A$2:$D$121,2,FALSE)</f>
        <v>St. Louis Cardinals</v>
      </c>
      <c r="H1565" t="s">
        <v>37</v>
      </c>
      <c r="I1565">
        <v>4</v>
      </c>
      <c r="J1565">
        <v>162</v>
      </c>
      <c r="K1565">
        <v>81</v>
      </c>
      <c r="L1565">
        <v>76</v>
      </c>
      <c r="M1565">
        <v>86</v>
      </c>
      <c r="N1565" t="s">
        <v>51</v>
      </c>
      <c r="P1565" t="s">
        <v>51</v>
      </c>
      <c r="Q1565" s="5">
        <f>IF(Teams[[#This Row],[LgWin]]="Y", 1,
IF(Teams[[#This Row],[LgWin]] = "N", 0, " "))</f>
        <v>0</v>
      </c>
      <c r="R1565" t="s">
        <v>51</v>
      </c>
      <c r="S1565" s="5">
        <f>IF(Teams[[#This Row],[WSWin]]="Y", 1,
IF(Teams[[#This Row],[WSWin]] = "N", 0, " "))</f>
        <v>0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3">
      <c r="A1566">
        <v>1970</v>
      </c>
      <c r="B1566" s="5" t="b">
        <f>Teams[[#This Row],[yearID]]&gt;=1973</f>
        <v>0</v>
      </c>
      <c r="C1566" s="5" t="b">
        <f>Teams[[#This Row],[yearID]]&gt;=1903</f>
        <v>1</v>
      </c>
      <c r="D1566" t="s">
        <v>410</v>
      </c>
      <c r="E1566" t="s">
        <v>525</v>
      </c>
      <c r="F1566" t="s">
        <v>526</v>
      </c>
      <c r="G1566" s="5" t="str">
        <f>VLOOKUP(Teams[[#This Row],[franchID]],TeamsFranchises!$A$2:$D$121,2,FALSE)</f>
        <v>Texas Rangers</v>
      </c>
      <c r="H1566" t="s">
        <v>37</v>
      </c>
      <c r="I1566">
        <v>6</v>
      </c>
      <c r="J1566">
        <v>162</v>
      </c>
      <c r="K1566">
        <v>81</v>
      </c>
      <c r="L1566">
        <v>70</v>
      </c>
      <c r="M1566">
        <v>92</v>
      </c>
      <c r="N1566" t="s">
        <v>51</v>
      </c>
      <c r="P1566" t="s">
        <v>51</v>
      </c>
      <c r="Q1566" s="5">
        <f>IF(Teams[[#This Row],[LgWin]]="Y", 1,
IF(Teams[[#This Row],[LgWin]] = "N", 0, " "))</f>
        <v>0</v>
      </c>
      <c r="R1566" t="s">
        <v>51</v>
      </c>
      <c r="S1566" s="5">
        <f>IF(Teams[[#This Row],[WSWin]]="Y", 1,
IF(Teams[[#This Row],[WSWin]] = "N", 0, " "))</f>
        <v>0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3">
      <c r="A1567">
        <v>1971</v>
      </c>
      <c r="B1567" s="5" t="b">
        <f>Teams[[#This Row],[yearID]]&gt;=1973</f>
        <v>0</v>
      </c>
      <c r="C1567" s="5" t="b">
        <f>Teams[[#This Row],[yearID]]&gt;=1903</f>
        <v>1</v>
      </c>
      <c r="D1567" t="s">
        <v>157</v>
      </c>
      <c r="E1567" t="s">
        <v>159</v>
      </c>
      <c r="F1567" t="s">
        <v>159</v>
      </c>
      <c r="G1567" s="5" t="str">
        <f>VLOOKUP(Teams[[#This Row],[franchID]],TeamsFranchises!$A$2:$D$121,2,FALSE)</f>
        <v>Atlanta Braves</v>
      </c>
      <c r="H1567" t="s">
        <v>8</v>
      </c>
      <c r="I1567">
        <v>3</v>
      </c>
      <c r="J1567">
        <v>162</v>
      </c>
      <c r="K1567">
        <v>82</v>
      </c>
      <c r="L1567">
        <v>82</v>
      </c>
      <c r="M1567">
        <v>80</v>
      </c>
      <c r="N1567" t="s">
        <v>51</v>
      </c>
      <c r="P1567" t="s">
        <v>51</v>
      </c>
      <c r="Q1567" s="5">
        <f>IF(Teams[[#This Row],[LgWin]]="Y", 1,
IF(Teams[[#This Row],[LgWin]] = "N", 0, " "))</f>
        <v>0</v>
      </c>
      <c r="R1567" t="s">
        <v>51</v>
      </c>
      <c r="S1567" s="5">
        <f>IF(Teams[[#This Row],[WSWin]]="Y", 1,
IF(Teams[[#This Row],[WSWin]] = "N", 0, " "))</f>
        <v>0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3">
      <c r="A1568">
        <v>1971</v>
      </c>
      <c r="B1568" s="5" t="b">
        <f>Teams[[#This Row],[yearID]]&gt;=1973</f>
        <v>0</v>
      </c>
      <c r="C1568" s="5" t="b">
        <f>Teams[[#This Row],[yearID]]&gt;=1903</f>
        <v>1</v>
      </c>
      <c r="D1568" t="s">
        <v>410</v>
      </c>
      <c r="E1568" t="s">
        <v>95</v>
      </c>
      <c r="F1568" t="s">
        <v>95</v>
      </c>
      <c r="G1568" s="5" t="str">
        <f>VLOOKUP(Teams[[#This Row],[franchID]],TeamsFranchises!$A$2:$D$121,2,FALSE)</f>
        <v>Baltimore Orioles</v>
      </c>
      <c r="H1568" t="s">
        <v>37</v>
      </c>
      <c r="I1568">
        <v>1</v>
      </c>
      <c r="J1568">
        <v>158</v>
      </c>
      <c r="K1568">
        <v>77</v>
      </c>
      <c r="L1568">
        <v>101</v>
      </c>
      <c r="M1568">
        <v>57</v>
      </c>
      <c r="N1568" t="s">
        <v>76</v>
      </c>
      <c r="P1568" t="s">
        <v>76</v>
      </c>
      <c r="Q1568" s="5">
        <f>IF(Teams[[#This Row],[LgWin]]="Y", 1,
IF(Teams[[#This Row],[LgWin]] = "N", 0, " "))</f>
        <v>1</v>
      </c>
      <c r="R1568" t="s">
        <v>51</v>
      </c>
      <c r="S1568" s="5">
        <f>IF(Teams[[#This Row],[WSWin]]="Y", 1,
IF(Teams[[#This Row],[WSWin]] = "N", 0, " "))</f>
        <v>0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3">
      <c r="A1569">
        <v>1971</v>
      </c>
      <c r="B1569" s="5" t="b">
        <f>Teams[[#This Row],[yearID]]&gt;=1973</f>
        <v>0</v>
      </c>
      <c r="C1569" s="5" t="b">
        <f>Teams[[#This Row],[yearID]]&gt;=1903</f>
        <v>1</v>
      </c>
      <c r="D1569" t="s">
        <v>410</v>
      </c>
      <c r="E1569" t="s">
        <v>54</v>
      </c>
      <c r="F1569" t="s">
        <v>54</v>
      </c>
      <c r="G1569" s="5" t="str">
        <f>VLOOKUP(Teams[[#This Row],[franchID]],TeamsFranchises!$A$2:$D$121,2,FALSE)</f>
        <v>Boston Red Sox</v>
      </c>
      <c r="H1569" t="s">
        <v>37</v>
      </c>
      <c r="I1569">
        <v>3</v>
      </c>
      <c r="J1569">
        <v>162</v>
      </c>
      <c r="K1569">
        <v>80</v>
      </c>
      <c r="L1569">
        <v>85</v>
      </c>
      <c r="M1569">
        <v>77</v>
      </c>
      <c r="N1569" t="s">
        <v>51</v>
      </c>
      <c r="P1569" t="s">
        <v>51</v>
      </c>
      <c r="Q1569" s="5">
        <f>IF(Teams[[#This Row],[LgWin]]="Y", 1,
IF(Teams[[#This Row],[LgWin]] = "N", 0, " "))</f>
        <v>0</v>
      </c>
      <c r="R1569" t="s">
        <v>51</v>
      </c>
      <c r="S1569" s="5">
        <f>IF(Teams[[#This Row],[WSWin]]="Y", 1,
IF(Teams[[#This Row],[WSWin]] = "N", 0, " "))</f>
        <v>0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3">
      <c r="A1570">
        <v>1971</v>
      </c>
      <c r="B1570" s="5" t="b">
        <f>Teams[[#This Row],[yearID]]&gt;=1973</f>
        <v>0</v>
      </c>
      <c r="C1570" s="5" t="b">
        <f>Teams[[#This Row],[yearID]]&gt;=1903</f>
        <v>1</v>
      </c>
      <c r="D1570" t="s">
        <v>410</v>
      </c>
      <c r="E1570" t="s">
        <v>537</v>
      </c>
      <c r="F1570" t="s">
        <v>520</v>
      </c>
      <c r="G1570" s="5" t="str">
        <f>VLOOKUP(Teams[[#This Row],[franchID]],TeamsFranchises!$A$2:$D$121,2,FALSE)</f>
        <v>Los Angeles Angels of Anaheim</v>
      </c>
      <c r="H1570" t="s">
        <v>8</v>
      </c>
      <c r="I1570">
        <v>4</v>
      </c>
      <c r="J1570">
        <v>162</v>
      </c>
      <c r="K1570">
        <v>81</v>
      </c>
      <c r="L1570">
        <v>76</v>
      </c>
      <c r="M1570">
        <v>86</v>
      </c>
      <c r="N1570" t="s">
        <v>51</v>
      </c>
      <c r="P1570" t="s">
        <v>51</v>
      </c>
      <c r="Q1570" s="5">
        <f>IF(Teams[[#This Row],[LgWin]]="Y", 1,
IF(Teams[[#This Row],[LgWin]] = "N", 0, " "))</f>
        <v>0</v>
      </c>
      <c r="R1570" t="s">
        <v>51</v>
      </c>
      <c r="S1570" s="5">
        <f>IF(Teams[[#This Row],[WSWin]]="Y", 1,
IF(Teams[[#This Row],[WSWin]] = "N", 0, " "))</f>
        <v>0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3">
      <c r="A1571">
        <v>1971</v>
      </c>
      <c r="B1571" s="5" t="b">
        <f>Teams[[#This Row],[yearID]]&gt;=1973</f>
        <v>0</v>
      </c>
      <c r="C1571" s="5" t="b">
        <f>Teams[[#This Row],[yearID]]&gt;=1903</f>
        <v>1</v>
      </c>
      <c r="D1571" t="s">
        <v>410</v>
      </c>
      <c r="E1571" t="s">
        <v>415</v>
      </c>
      <c r="F1571" t="s">
        <v>416</v>
      </c>
      <c r="G1571" s="5" t="str">
        <f>VLOOKUP(Teams[[#This Row],[franchID]],TeamsFranchises!$A$2:$D$121,2,FALSE)</f>
        <v>Chicago White Sox</v>
      </c>
      <c r="H1571" t="s">
        <v>8</v>
      </c>
      <c r="I1571">
        <v>3</v>
      </c>
      <c r="J1571">
        <v>162</v>
      </c>
      <c r="K1571">
        <v>81</v>
      </c>
      <c r="L1571">
        <v>79</v>
      </c>
      <c r="M1571">
        <v>83</v>
      </c>
      <c r="N1571" t="s">
        <v>51</v>
      </c>
      <c r="P1571" t="s">
        <v>51</v>
      </c>
      <c r="Q1571" s="5">
        <f>IF(Teams[[#This Row],[LgWin]]="Y", 1,
IF(Teams[[#This Row],[LgWin]] = "N", 0, " "))</f>
        <v>0</v>
      </c>
      <c r="R1571" t="s">
        <v>51</v>
      </c>
      <c r="S1571" s="5">
        <f>IF(Teams[[#This Row],[WSWin]]="Y", 1,
IF(Teams[[#This Row],[WSWin]] = "N", 0, " "))</f>
        <v>0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3">
      <c r="A1572">
        <v>1971</v>
      </c>
      <c r="B1572" s="5" t="b">
        <f>Teams[[#This Row],[yearID]]&gt;=1973</f>
        <v>0</v>
      </c>
      <c r="C1572" s="5" t="b">
        <f>Teams[[#This Row],[yearID]]&gt;=1903</f>
        <v>1</v>
      </c>
      <c r="D1572" t="s">
        <v>157</v>
      </c>
      <c r="E1572" t="s">
        <v>161</v>
      </c>
      <c r="F1572" t="s">
        <v>162</v>
      </c>
      <c r="G1572" s="5" t="str">
        <f>VLOOKUP(Teams[[#This Row],[franchID]],TeamsFranchises!$A$2:$D$121,2,FALSE)</f>
        <v>Chicago Cubs</v>
      </c>
      <c r="H1572" t="s">
        <v>37</v>
      </c>
      <c r="I1572">
        <v>3</v>
      </c>
      <c r="J1572">
        <v>162</v>
      </c>
      <c r="K1572">
        <v>81</v>
      </c>
      <c r="L1572">
        <v>83</v>
      </c>
      <c r="M1572">
        <v>79</v>
      </c>
      <c r="N1572" t="s">
        <v>51</v>
      </c>
      <c r="P1572" t="s">
        <v>51</v>
      </c>
      <c r="Q1572" s="5">
        <f>IF(Teams[[#This Row],[LgWin]]="Y", 1,
IF(Teams[[#This Row],[LgWin]] = "N", 0, " "))</f>
        <v>0</v>
      </c>
      <c r="R1572" t="s">
        <v>51</v>
      </c>
      <c r="S1572" s="5">
        <f>IF(Teams[[#This Row],[WSWin]]="Y", 1,
IF(Teams[[#This Row],[WSWin]] = "N", 0, " "))</f>
        <v>0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3">
      <c r="A1573">
        <v>1971</v>
      </c>
      <c r="B1573" s="5" t="b">
        <f>Teams[[#This Row],[yearID]]&gt;=1973</f>
        <v>0</v>
      </c>
      <c r="C1573" s="5" t="b">
        <f>Teams[[#This Row],[yearID]]&gt;=1903</f>
        <v>1</v>
      </c>
      <c r="D1573" t="s">
        <v>157</v>
      </c>
      <c r="E1573" t="s">
        <v>167</v>
      </c>
      <c r="F1573" t="s">
        <v>167</v>
      </c>
      <c r="G1573" s="5" t="str">
        <f>VLOOKUP(Teams[[#This Row],[franchID]],TeamsFranchises!$A$2:$D$121,2,FALSE)</f>
        <v>Cincinnati Reds</v>
      </c>
      <c r="H1573" t="s">
        <v>8</v>
      </c>
      <c r="I1573">
        <v>4</v>
      </c>
      <c r="J1573">
        <v>162</v>
      </c>
      <c r="K1573">
        <v>81</v>
      </c>
      <c r="L1573">
        <v>79</v>
      </c>
      <c r="M1573">
        <v>83</v>
      </c>
      <c r="N1573" t="s">
        <v>51</v>
      </c>
      <c r="P1573" t="s">
        <v>51</v>
      </c>
      <c r="Q1573" s="5">
        <f>IF(Teams[[#This Row],[LgWin]]="Y", 1,
IF(Teams[[#This Row],[LgWin]] = "N", 0, " "))</f>
        <v>0</v>
      </c>
      <c r="R1573" t="s">
        <v>51</v>
      </c>
      <c r="S1573" s="5">
        <f>IF(Teams[[#This Row],[WSWin]]="Y", 1,
IF(Teams[[#This Row],[WSWin]] = "N", 0, " "))</f>
        <v>0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3">
      <c r="A1574">
        <v>1971</v>
      </c>
      <c r="B1574" s="5" t="b">
        <f>Teams[[#This Row],[yearID]]&gt;=1973</f>
        <v>0</v>
      </c>
      <c r="C1574" s="5" t="b">
        <f>Teams[[#This Row],[yearID]]&gt;=1903</f>
        <v>1</v>
      </c>
      <c r="D1574" t="s">
        <v>410</v>
      </c>
      <c r="E1574" t="s">
        <v>64</v>
      </c>
      <c r="F1574" t="s">
        <v>64</v>
      </c>
      <c r="G1574" s="5" t="str">
        <f>VLOOKUP(Teams[[#This Row],[franchID]],TeamsFranchises!$A$2:$D$121,2,FALSE)</f>
        <v>Cleveland Indians</v>
      </c>
      <c r="H1574" t="s">
        <v>37</v>
      </c>
      <c r="I1574">
        <v>6</v>
      </c>
      <c r="J1574">
        <v>162</v>
      </c>
      <c r="K1574">
        <v>81</v>
      </c>
      <c r="L1574">
        <v>60</v>
      </c>
      <c r="M1574">
        <v>102</v>
      </c>
      <c r="N1574" t="s">
        <v>51</v>
      </c>
      <c r="P1574" t="s">
        <v>51</v>
      </c>
      <c r="Q1574" s="5">
        <f>IF(Teams[[#This Row],[LgWin]]="Y", 1,
IF(Teams[[#This Row],[LgWin]] = "N", 0, " "))</f>
        <v>0</v>
      </c>
      <c r="R1574" t="s">
        <v>51</v>
      </c>
      <c r="S1574" s="5">
        <f>IF(Teams[[#This Row],[WSWin]]="Y", 1,
IF(Teams[[#This Row],[WSWin]] = "N", 0, " "))</f>
        <v>0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3">
      <c r="A1575">
        <v>1971</v>
      </c>
      <c r="B1575" s="5" t="b">
        <f>Teams[[#This Row],[yearID]]&gt;=1973</f>
        <v>0</v>
      </c>
      <c r="C1575" s="5" t="b">
        <f>Teams[[#This Row],[yearID]]&gt;=1903</f>
        <v>1</v>
      </c>
      <c r="D1575" t="s">
        <v>410</v>
      </c>
      <c r="E1575" t="s">
        <v>419</v>
      </c>
      <c r="F1575" t="s">
        <v>419</v>
      </c>
      <c r="G1575" s="5" t="str">
        <f>VLOOKUP(Teams[[#This Row],[franchID]],TeamsFranchises!$A$2:$D$121,2,FALSE)</f>
        <v>Detroit Tigers</v>
      </c>
      <c r="H1575" t="s">
        <v>37</v>
      </c>
      <c r="I1575">
        <v>2</v>
      </c>
      <c r="J1575">
        <v>162</v>
      </c>
      <c r="K1575">
        <v>81</v>
      </c>
      <c r="L1575">
        <v>91</v>
      </c>
      <c r="M1575">
        <v>71</v>
      </c>
      <c r="N1575" t="s">
        <v>51</v>
      </c>
      <c r="P1575" t="s">
        <v>51</v>
      </c>
      <c r="Q1575" s="5">
        <f>IF(Teams[[#This Row],[LgWin]]="Y", 1,
IF(Teams[[#This Row],[LgWin]] = "N", 0, " "))</f>
        <v>0</v>
      </c>
      <c r="R1575" t="s">
        <v>51</v>
      </c>
      <c r="S1575" s="5">
        <f>IF(Teams[[#This Row],[WSWin]]="Y", 1,
IF(Teams[[#This Row],[WSWin]] = "N", 0, " "))</f>
        <v>0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3">
      <c r="A1576">
        <v>1971</v>
      </c>
      <c r="B1576" s="5" t="b">
        <f>Teams[[#This Row],[yearID]]&gt;=1973</f>
        <v>0</v>
      </c>
      <c r="C1576" s="5" t="b">
        <f>Teams[[#This Row],[yearID]]&gt;=1903</f>
        <v>1</v>
      </c>
      <c r="D1576" t="s">
        <v>157</v>
      </c>
      <c r="E1576" t="s">
        <v>528</v>
      </c>
      <c r="F1576" t="s">
        <v>528</v>
      </c>
      <c r="G1576" s="5" t="str">
        <f>VLOOKUP(Teams[[#This Row],[franchID]],TeamsFranchises!$A$2:$D$121,2,FALSE)</f>
        <v>Houston Astros</v>
      </c>
      <c r="H1576" t="s">
        <v>8</v>
      </c>
      <c r="I1576">
        <v>4</v>
      </c>
      <c r="J1576">
        <v>162</v>
      </c>
      <c r="K1576">
        <v>81</v>
      </c>
      <c r="L1576">
        <v>79</v>
      </c>
      <c r="M1576">
        <v>83</v>
      </c>
      <c r="N1576" t="s">
        <v>51</v>
      </c>
      <c r="P1576" t="s">
        <v>51</v>
      </c>
      <c r="Q1576" s="5">
        <f>IF(Teams[[#This Row],[LgWin]]="Y", 1,
IF(Teams[[#This Row],[LgWin]] = "N", 0, " "))</f>
        <v>0</v>
      </c>
      <c r="R1576" t="s">
        <v>51</v>
      </c>
      <c r="S1576" s="5">
        <f>IF(Teams[[#This Row],[WSWin]]="Y", 1,
IF(Teams[[#This Row],[WSWin]] = "N", 0, " "))</f>
        <v>0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3">
      <c r="A1577">
        <v>1971</v>
      </c>
      <c r="B1577" s="5" t="b">
        <f>Teams[[#This Row],[yearID]]&gt;=1973</f>
        <v>0</v>
      </c>
      <c r="C1577" s="5" t="b">
        <f>Teams[[#This Row],[yearID]]&gt;=1903</f>
        <v>1</v>
      </c>
      <c r="D1577" t="s">
        <v>410</v>
      </c>
      <c r="E1577" t="s">
        <v>509</v>
      </c>
      <c r="F1577" t="s">
        <v>548</v>
      </c>
      <c r="G1577" s="5" t="str">
        <f>VLOOKUP(Teams[[#This Row],[franchID]],TeamsFranchises!$A$2:$D$121,2,FALSE)</f>
        <v>Kansas City Royals</v>
      </c>
      <c r="H1577" t="s">
        <v>8</v>
      </c>
      <c r="I1577">
        <v>2</v>
      </c>
      <c r="J1577">
        <v>161</v>
      </c>
      <c r="K1577">
        <v>81</v>
      </c>
      <c r="L1577">
        <v>85</v>
      </c>
      <c r="M1577">
        <v>76</v>
      </c>
      <c r="N1577" t="s">
        <v>51</v>
      </c>
      <c r="P1577" t="s">
        <v>51</v>
      </c>
      <c r="Q1577" s="5">
        <f>IF(Teams[[#This Row],[LgWin]]="Y", 1,
IF(Teams[[#This Row],[LgWin]] = "N", 0, " "))</f>
        <v>0</v>
      </c>
      <c r="R1577" t="s">
        <v>51</v>
      </c>
      <c r="S1577" s="5">
        <f>IF(Teams[[#This Row],[WSWin]]="Y", 1,
IF(Teams[[#This Row],[WSWin]] = "N", 0, " "))</f>
        <v>0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3">
      <c r="A1578">
        <v>1971</v>
      </c>
      <c r="B1578" s="5" t="b">
        <f>Teams[[#This Row],[yearID]]&gt;=1973</f>
        <v>0</v>
      </c>
      <c r="C1578" s="5" t="b">
        <f>Teams[[#This Row],[yearID]]&gt;=1903</f>
        <v>1</v>
      </c>
      <c r="D1578" t="s">
        <v>157</v>
      </c>
      <c r="E1578" t="s">
        <v>511</v>
      </c>
      <c r="F1578" t="s">
        <v>260</v>
      </c>
      <c r="G1578" s="5" t="str">
        <f>VLOOKUP(Teams[[#This Row],[franchID]],TeamsFranchises!$A$2:$D$121,2,FALSE)</f>
        <v>Los Angeles Dodgers</v>
      </c>
      <c r="H1578" t="s">
        <v>8</v>
      </c>
      <c r="I1578">
        <v>2</v>
      </c>
      <c r="J1578">
        <v>162</v>
      </c>
      <c r="K1578">
        <v>81</v>
      </c>
      <c r="L1578">
        <v>89</v>
      </c>
      <c r="M1578">
        <v>73</v>
      </c>
      <c r="N1578" t="s">
        <v>51</v>
      </c>
      <c r="P1578" t="s">
        <v>51</v>
      </c>
      <c r="Q1578" s="5">
        <f>IF(Teams[[#This Row],[LgWin]]="Y", 1,
IF(Teams[[#This Row],[LgWin]] = "N", 0, " "))</f>
        <v>0</v>
      </c>
      <c r="R1578" t="s">
        <v>51</v>
      </c>
      <c r="S1578" s="5">
        <f>IF(Teams[[#This Row],[WSWin]]="Y", 1,
IF(Teams[[#This Row],[WSWin]] = "N", 0, " "))</f>
        <v>0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3">
      <c r="A1579">
        <v>1971</v>
      </c>
      <c r="B1579" s="5" t="b">
        <f>Teams[[#This Row],[yearID]]&gt;=1973</f>
        <v>0</v>
      </c>
      <c r="C1579" s="5" t="b">
        <f>Teams[[#This Row],[yearID]]&gt;=1903</f>
        <v>1</v>
      </c>
      <c r="D1579" t="s">
        <v>410</v>
      </c>
      <c r="E1579" t="s">
        <v>426</v>
      </c>
      <c r="F1579" t="s">
        <v>426</v>
      </c>
      <c r="G1579" s="5" t="str">
        <f>VLOOKUP(Teams[[#This Row],[franchID]],TeamsFranchises!$A$2:$D$121,2,FALSE)</f>
        <v>Minnesota Twins</v>
      </c>
      <c r="H1579" t="s">
        <v>8</v>
      </c>
      <c r="I1579">
        <v>5</v>
      </c>
      <c r="J1579">
        <v>160</v>
      </c>
      <c r="K1579">
        <v>79</v>
      </c>
      <c r="L1579">
        <v>74</v>
      </c>
      <c r="M1579">
        <v>86</v>
      </c>
      <c r="N1579" t="s">
        <v>51</v>
      </c>
      <c r="P1579" t="s">
        <v>51</v>
      </c>
      <c r="Q1579" s="5">
        <f>IF(Teams[[#This Row],[LgWin]]="Y", 1,
IF(Teams[[#This Row],[LgWin]] = "N", 0, " "))</f>
        <v>0</v>
      </c>
      <c r="R1579" t="s">
        <v>51</v>
      </c>
      <c r="S1579" s="5">
        <f>IF(Teams[[#This Row],[WSWin]]="Y", 1,
IF(Teams[[#This Row],[WSWin]] = "N", 0, " "))</f>
        <v>0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3">
      <c r="A1580">
        <v>1971</v>
      </c>
      <c r="B1580" s="5" t="b">
        <f>Teams[[#This Row],[yearID]]&gt;=1973</f>
        <v>0</v>
      </c>
      <c r="C1580" s="5" t="b">
        <f>Teams[[#This Row],[yearID]]&gt;=1903</f>
        <v>1</v>
      </c>
      <c r="D1580" t="s">
        <v>410</v>
      </c>
      <c r="E1580" t="s">
        <v>563</v>
      </c>
      <c r="F1580" t="s">
        <v>282</v>
      </c>
      <c r="G1580" s="5" t="str">
        <f>VLOOKUP(Teams[[#This Row],[franchID]],TeamsFranchises!$A$2:$D$121,2,FALSE)</f>
        <v>Milwaukee Brewers</v>
      </c>
      <c r="H1580" t="s">
        <v>8</v>
      </c>
      <c r="I1580">
        <v>6</v>
      </c>
      <c r="J1580">
        <v>161</v>
      </c>
      <c r="K1580">
        <v>82</v>
      </c>
      <c r="L1580">
        <v>69</v>
      </c>
      <c r="M1580">
        <v>92</v>
      </c>
      <c r="N1580" t="s">
        <v>51</v>
      </c>
      <c r="P1580" t="s">
        <v>51</v>
      </c>
      <c r="Q1580" s="5">
        <f>IF(Teams[[#This Row],[LgWin]]="Y", 1,
IF(Teams[[#This Row],[LgWin]] = "N", 0, " "))</f>
        <v>0</v>
      </c>
      <c r="R1580" t="s">
        <v>51</v>
      </c>
      <c r="S1580" s="5">
        <f>IF(Teams[[#This Row],[WSWin]]="Y", 1,
IF(Teams[[#This Row],[WSWin]] = "N", 0, " "))</f>
        <v>0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3">
      <c r="A1581">
        <v>1971</v>
      </c>
      <c r="B1581" s="5" t="b">
        <f>Teams[[#This Row],[yearID]]&gt;=1973</f>
        <v>0</v>
      </c>
      <c r="C1581" s="5" t="b">
        <f>Teams[[#This Row],[yearID]]&gt;=1903</f>
        <v>1</v>
      </c>
      <c r="D1581" t="s">
        <v>157</v>
      </c>
      <c r="E1581" t="s">
        <v>551</v>
      </c>
      <c r="F1581" t="s">
        <v>398</v>
      </c>
      <c r="G1581" s="5" t="str">
        <f>VLOOKUP(Teams[[#This Row],[franchID]],TeamsFranchises!$A$2:$D$121,2,FALSE)</f>
        <v>Washington Nationals</v>
      </c>
      <c r="H1581" t="s">
        <v>37</v>
      </c>
      <c r="I1581">
        <v>5</v>
      </c>
      <c r="J1581">
        <v>162</v>
      </c>
      <c r="K1581">
        <v>80</v>
      </c>
      <c r="L1581">
        <v>71</v>
      </c>
      <c r="M1581">
        <v>90</v>
      </c>
      <c r="N1581" t="s">
        <v>51</v>
      </c>
      <c r="P1581" t="s">
        <v>51</v>
      </c>
      <c r="Q1581" s="5">
        <f>IF(Teams[[#This Row],[LgWin]]="Y", 1,
IF(Teams[[#This Row],[LgWin]] = "N", 0, " "))</f>
        <v>0</v>
      </c>
      <c r="R1581" t="s">
        <v>51</v>
      </c>
      <c r="S1581" s="5">
        <f>IF(Teams[[#This Row],[WSWin]]="Y", 1,
IF(Teams[[#This Row],[WSWin]] = "N", 0, " "))</f>
        <v>0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3">
      <c r="A1582">
        <v>1971</v>
      </c>
      <c r="B1582" s="5" t="b">
        <f>Teams[[#This Row],[yearID]]&gt;=1973</f>
        <v>0</v>
      </c>
      <c r="C1582" s="5" t="b">
        <f>Teams[[#This Row],[yearID]]&gt;=1903</f>
        <v>1</v>
      </c>
      <c r="D1582" t="s">
        <v>410</v>
      </c>
      <c r="E1582" t="s">
        <v>436</v>
      </c>
      <c r="F1582" t="s">
        <v>412</v>
      </c>
      <c r="G1582" s="5" t="str">
        <f>VLOOKUP(Teams[[#This Row],[franchID]],TeamsFranchises!$A$2:$D$121,2,FALSE)</f>
        <v>New York Yankees</v>
      </c>
      <c r="H1582" t="s">
        <v>37</v>
      </c>
      <c r="I1582">
        <v>4</v>
      </c>
      <c r="J1582">
        <v>162</v>
      </c>
      <c r="K1582">
        <v>81</v>
      </c>
      <c r="L1582">
        <v>82</v>
      </c>
      <c r="M1582">
        <v>80</v>
      </c>
      <c r="N1582" t="s">
        <v>51</v>
      </c>
      <c r="P1582" t="s">
        <v>51</v>
      </c>
      <c r="Q1582" s="5">
        <f>IF(Teams[[#This Row],[LgWin]]="Y", 1,
IF(Teams[[#This Row],[LgWin]] = "N", 0, " "))</f>
        <v>0</v>
      </c>
      <c r="R1582" t="s">
        <v>51</v>
      </c>
      <c r="S1582" s="5">
        <f>IF(Teams[[#This Row],[WSWin]]="Y", 1,
IF(Teams[[#This Row],[WSWin]] = "N", 0, " "))</f>
        <v>0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3">
      <c r="A1583">
        <v>1971</v>
      </c>
      <c r="B1583" s="5" t="b">
        <f>Teams[[#This Row],[yearID]]&gt;=1973</f>
        <v>0</v>
      </c>
      <c r="C1583" s="5" t="b">
        <f>Teams[[#This Row],[yearID]]&gt;=1903</f>
        <v>1</v>
      </c>
      <c r="D1583" t="s">
        <v>157</v>
      </c>
      <c r="E1583" t="s">
        <v>532</v>
      </c>
      <c r="F1583" t="s">
        <v>533</v>
      </c>
      <c r="G1583" s="5" t="str">
        <f>VLOOKUP(Teams[[#This Row],[franchID]],TeamsFranchises!$A$2:$D$121,2,FALSE)</f>
        <v>New York Mets</v>
      </c>
      <c r="H1583" t="s">
        <v>37</v>
      </c>
      <c r="I1583">
        <v>3</v>
      </c>
      <c r="J1583">
        <v>162</v>
      </c>
      <c r="K1583">
        <v>81</v>
      </c>
      <c r="L1583">
        <v>83</v>
      </c>
      <c r="M1583">
        <v>79</v>
      </c>
      <c r="N1583" t="s">
        <v>51</v>
      </c>
      <c r="P1583" t="s">
        <v>51</v>
      </c>
      <c r="Q1583" s="5">
        <f>IF(Teams[[#This Row],[LgWin]]="Y", 1,
IF(Teams[[#This Row],[LgWin]] = "N", 0, " "))</f>
        <v>0</v>
      </c>
      <c r="R1583" t="s">
        <v>51</v>
      </c>
      <c r="S1583" s="5">
        <f>IF(Teams[[#This Row],[WSWin]]="Y", 1,
IF(Teams[[#This Row],[WSWin]] = "N", 0, " "))</f>
        <v>0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3">
      <c r="A1584">
        <v>1971</v>
      </c>
      <c r="B1584" s="5" t="b">
        <f>Teams[[#This Row],[yearID]]&gt;=1973</f>
        <v>0</v>
      </c>
      <c r="C1584" s="5" t="b">
        <f>Teams[[#This Row],[yearID]]&gt;=1903</f>
        <v>1</v>
      </c>
      <c r="D1584" t="s">
        <v>410</v>
      </c>
      <c r="E1584" t="s">
        <v>423</v>
      </c>
      <c r="F1584" t="s">
        <v>423</v>
      </c>
      <c r="G1584" s="5" t="str">
        <f>VLOOKUP(Teams[[#This Row],[franchID]],TeamsFranchises!$A$2:$D$121,2,FALSE)</f>
        <v>Oakland Athletics</v>
      </c>
      <c r="H1584" t="s">
        <v>8</v>
      </c>
      <c r="I1584">
        <v>1</v>
      </c>
      <c r="J1584">
        <v>161</v>
      </c>
      <c r="K1584">
        <v>81</v>
      </c>
      <c r="L1584">
        <v>101</v>
      </c>
      <c r="M1584">
        <v>60</v>
      </c>
      <c r="N1584" t="s">
        <v>76</v>
      </c>
      <c r="P1584" t="s">
        <v>51</v>
      </c>
      <c r="Q1584" s="5">
        <f>IF(Teams[[#This Row],[LgWin]]="Y", 1,
IF(Teams[[#This Row],[LgWin]] = "N", 0, " "))</f>
        <v>0</v>
      </c>
      <c r="R1584" t="s">
        <v>51</v>
      </c>
      <c r="S1584" s="5">
        <f>IF(Teams[[#This Row],[WSWin]]="Y", 1,
IF(Teams[[#This Row],[WSWin]] = "N", 0, " "))</f>
        <v>0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3">
      <c r="A1585">
        <v>1971</v>
      </c>
      <c r="B1585" s="5" t="b">
        <f>Teams[[#This Row],[yearID]]&gt;=1973</f>
        <v>0</v>
      </c>
      <c r="C1585" s="5" t="b">
        <f>Teams[[#This Row],[yearID]]&gt;=1903</f>
        <v>1</v>
      </c>
      <c r="D1585" t="s">
        <v>157</v>
      </c>
      <c r="E1585" t="s">
        <v>122</v>
      </c>
      <c r="F1585" t="s">
        <v>122</v>
      </c>
      <c r="G1585" s="5" t="str">
        <f>VLOOKUP(Teams[[#This Row],[franchID]],TeamsFranchises!$A$2:$D$121,2,FALSE)</f>
        <v>Philadelphia Phillies</v>
      </c>
      <c r="H1585" t="s">
        <v>37</v>
      </c>
      <c r="I1585">
        <v>6</v>
      </c>
      <c r="J1585">
        <v>162</v>
      </c>
      <c r="K1585">
        <v>81</v>
      </c>
      <c r="L1585">
        <v>67</v>
      </c>
      <c r="M1585">
        <v>95</v>
      </c>
      <c r="N1585" t="s">
        <v>51</v>
      </c>
      <c r="P1585" t="s">
        <v>51</v>
      </c>
      <c r="Q1585" s="5">
        <f>IF(Teams[[#This Row],[LgWin]]="Y", 1,
IF(Teams[[#This Row],[LgWin]] = "N", 0, " "))</f>
        <v>0</v>
      </c>
      <c r="R1585" t="s">
        <v>51</v>
      </c>
      <c r="S1585" s="5">
        <f>IF(Teams[[#This Row],[WSWin]]="Y", 1,
IF(Teams[[#This Row],[WSWin]] = "N", 0, " "))</f>
        <v>0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3">
      <c r="A1586">
        <v>1971</v>
      </c>
      <c r="B1586" s="5" t="b">
        <f>Teams[[#This Row],[yearID]]&gt;=1973</f>
        <v>0</v>
      </c>
      <c r="C1586" s="5" t="b">
        <f>Teams[[#This Row],[yearID]]&gt;=1903</f>
        <v>1</v>
      </c>
      <c r="D1586" t="s">
        <v>157</v>
      </c>
      <c r="E1586" t="s">
        <v>229</v>
      </c>
      <c r="F1586" t="s">
        <v>229</v>
      </c>
      <c r="G1586" s="5" t="str">
        <f>VLOOKUP(Teams[[#This Row],[franchID]],TeamsFranchises!$A$2:$D$121,2,FALSE)</f>
        <v>Pittsburgh Pirates</v>
      </c>
      <c r="H1586" t="s">
        <v>37</v>
      </c>
      <c r="I1586">
        <v>1</v>
      </c>
      <c r="J1586">
        <v>162</v>
      </c>
      <c r="K1586">
        <v>80</v>
      </c>
      <c r="L1586">
        <v>97</v>
      </c>
      <c r="M1586">
        <v>65</v>
      </c>
      <c r="N1586" t="s">
        <v>76</v>
      </c>
      <c r="P1586" t="s">
        <v>76</v>
      </c>
      <c r="Q1586" s="5">
        <f>IF(Teams[[#This Row],[LgWin]]="Y", 1,
IF(Teams[[#This Row],[LgWin]] = "N", 0, " "))</f>
        <v>1</v>
      </c>
      <c r="R1586" t="s">
        <v>76</v>
      </c>
      <c r="S1586" s="5">
        <f>IF(Teams[[#This Row],[WSWin]]="Y", 1,
IF(Teams[[#This Row],[WSWin]] = "N", 0, " "))</f>
        <v>1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3">
      <c r="A1587">
        <v>1971</v>
      </c>
      <c r="B1587" s="5" t="b">
        <f>Teams[[#This Row],[yearID]]&gt;=1973</f>
        <v>0</v>
      </c>
      <c r="C1587" s="5" t="b">
        <f>Teams[[#This Row],[yearID]]&gt;=1903</f>
        <v>1</v>
      </c>
      <c r="D1587" t="s">
        <v>157</v>
      </c>
      <c r="E1587" t="s">
        <v>554</v>
      </c>
      <c r="F1587" t="s">
        <v>555</v>
      </c>
      <c r="G1587" s="5" t="str">
        <f>VLOOKUP(Teams[[#This Row],[franchID]],TeamsFranchises!$A$2:$D$121,2,FALSE)</f>
        <v>San Diego Padres</v>
      </c>
      <c r="H1587" t="s">
        <v>8</v>
      </c>
      <c r="I1587">
        <v>6</v>
      </c>
      <c r="J1587">
        <v>161</v>
      </c>
      <c r="K1587">
        <v>81</v>
      </c>
      <c r="L1587">
        <v>61</v>
      </c>
      <c r="M1587">
        <v>100</v>
      </c>
      <c r="N1587" t="s">
        <v>51</v>
      </c>
      <c r="P1587" t="s">
        <v>51</v>
      </c>
      <c r="Q1587" s="5">
        <f>IF(Teams[[#This Row],[LgWin]]="Y", 1,
IF(Teams[[#This Row],[LgWin]] = "N", 0, " "))</f>
        <v>0</v>
      </c>
      <c r="R1587" t="s">
        <v>51</v>
      </c>
      <c r="S1587" s="5">
        <f>IF(Teams[[#This Row],[WSWin]]="Y", 1,
IF(Teams[[#This Row],[WSWin]] = "N", 0, " "))</f>
        <v>0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3">
      <c r="A1588">
        <v>1971</v>
      </c>
      <c r="B1588" s="5" t="b">
        <f>Teams[[#This Row],[yearID]]&gt;=1973</f>
        <v>0</v>
      </c>
      <c r="C1588" s="5" t="b">
        <f>Teams[[#This Row],[yearID]]&gt;=1903</f>
        <v>1</v>
      </c>
      <c r="D1588" t="s">
        <v>157</v>
      </c>
      <c r="E1588" t="s">
        <v>514</v>
      </c>
      <c r="F1588" t="s">
        <v>243</v>
      </c>
      <c r="G1588" s="5" t="str">
        <f>VLOOKUP(Teams[[#This Row],[franchID]],TeamsFranchises!$A$2:$D$121,2,FALSE)</f>
        <v>San Francisco Giants</v>
      </c>
      <c r="H1588" t="s">
        <v>8</v>
      </c>
      <c r="I1588">
        <v>1</v>
      </c>
      <c r="J1588">
        <v>162</v>
      </c>
      <c r="K1588">
        <v>81</v>
      </c>
      <c r="L1588">
        <v>90</v>
      </c>
      <c r="M1588">
        <v>72</v>
      </c>
      <c r="N1588" t="s">
        <v>76</v>
      </c>
      <c r="P1588" t="s">
        <v>51</v>
      </c>
      <c r="Q1588" s="5">
        <f>IF(Teams[[#This Row],[LgWin]]="Y", 1,
IF(Teams[[#This Row],[LgWin]] = "N", 0, " "))</f>
        <v>0</v>
      </c>
      <c r="R1588" t="s">
        <v>51</v>
      </c>
      <c r="S1588" s="5">
        <f>IF(Teams[[#This Row],[WSWin]]="Y", 1,
IF(Teams[[#This Row],[WSWin]] = "N", 0, " "))</f>
        <v>0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3">
      <c r="A1589">
        <v>1971</v>
      </c>
      <c r="B1589" s="5" t="b">
        <f>Teams[[#This Row],[yearID]]&gt;=1973</f>
        <v>0</v>
      </c>
      <c r="C1589" s="5" t="b">
        <f>Teams[[#This Row],[yearID]]&gt;=1903</f>
        <v>1</v>
      </c>
      <c r="D1589" t="s">
        <v>157</v>
      </c>
      <c r="E1589" t="s">
        <v>396</v>
      </c>
      <c r="F1589" t="s">
        <v>154</v>
      </c>
      <c r="G1589" s="5" t="str">
        <f>VLOOKUP(Teams[[#This Row],[franchID]],TeamsFranchises!$A$2:$D$121,2,FALSE)</f>
        <v>St. Louis Cardinals</v>
      </c>
      <c r="H1589" t="s">
        <v>37</v>
      </c>
      <c r="I1589">
        <v>2</v>
      </c>
      <c r="J1589">
        <v>163</v>
      </c>
      <c r="K1589">
        <v>82</v>
      </c>
      <c r="L1589">
        <v>90</v>
      </c>
      <c r="M1589">
        <v>72</v>
      </c>
      <c r="N1589" t="s">
        <v>51</v>
      </c>
      <c r="P1589" t="s">
        <v>51</v>
      </c>
      <c r="Q1589" s="5">
        <f>IF(Teams[[#This Row],[LgWin]]="Y", 1,
IF(Teams[[#This Row],[LgWin]] = "N", 0, " "))</f>
        <v>0</v>
      </c>
      <c r="R1589" t="s">
        <v>51</v>
      </c>
      <c r="S1589" s="5">
        <f>IF(Teams[[#This Row],[WSWin]]="Y", 1,
IF(Teams[[#This Row],[WSWin]] = "N", 0, " "))</f>
        <v>0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3">
      <c r="A1590">
        <v>1971</v>
      </c>
      <c r="B1590" s="5" t="b">
        <f>Teams[[#This Row],[yearID]]&gt;=1973</f>
        <v>0</v>
      </c>
      <c r="C1590" s="5" t="b">
        <f>Teams[[#This Row],[yearID]]&gt;=1903</f>
        <v>1</v>
      </c>
      <c r="D1590" t="s">
        <v>410</v>
      </c>
      <c r="E1590" t="s">
        <v>525</v>
      </c>
      <c r="F1590" t="s">
        <v>526</v>
      </c>
      <c r="G1590" s="5" t="str">
        <f>VLOOKUP(Teams[[#This Row],[franchID]],TeamsFranchises!$A$2:$D$121,2,FALSE)</f>
        <v>Texas Rangers</v>
      </c>
      <c r="H1590" t="s">
        <v>37</v>
      </c>
      <c r="I1590">
        <v>5</v>
      </c>
      <c r="J1590">
        <v>159</v>
      </c>
      <c r="K1590">
        <v>81</v>
      </c>
      <c r="L1590">
        <v>63</v>
      </c>
      <c r="M1590">
        <v>96</v>
      </c>
      <c r="N1590" t="s">
        <v>51</v>
      </c>
      <c r="P1590" t="s">
        <v>51</v>
      </c>
      <c r="Q1590" s="5">
        <f>IF(Teams[[#This Row],[LgWin]]="Y", 1,
IF(Teams[[#This Row],[LgWin]] = "N", 0, " "))</f>
        <v>0</v>
      </c>
      <c r="R1590" t="s">
        <v>51</v>
      </c>
      <c r="S1590" s="5">
        <f>IF(Teams[[#This Row],[WSWin]]="Y", 1,
IF(Teams[[#This Row],[WSWin]] = "N", 0, " "))</f>
        <v>0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3">
      <c r="A1591">
        <v>1972</v>
      </c>
      <c r="B1591" s="5" t="b">
        <f>Teams[[#This Row],[yearID]]&gt;=1973</f>
        <v>0</v>
      </c>
      <c r="C1591" s="5" t="b">
        <f>Teams[[#This Row],[yearID]]&gt;=1903</f>
        <v>1</v>
      </c>
      <c r="D1591" t="s">
        <v>157</v>
      </c>
      <c r="E1591" t="s">
        <v>159</v>
      </c>
      <c r="F1591" t="s">
        <v>159</v>
      </c>
      <c r="G1591" s="5" t="str">
        <f>VLOOKUP(Teams[[#This Row],[franchID]],TeamsFranchises!$A$2:$D$121,2,FALSE)</f>
        <v>Atlanta Braves</v>
      </c>
      <c r="H1591" t="s">
        <v>8</v>
      </c>
      <c r="I1591">
        <v>4</v>
      </c>
      <c r="J1591">
        <v>155</v>
      </c>
      <c r="K1591">
        <v>78</v>
      </c>
      <c r="L1591">
        <v>70</v>
      </c>
      <c r="M1591">
        <v>84</v>
      </c>
      <c r="N1591" t="s">
        <v>51</v>
      </c>
      <c r="P1591" t="s">
        <v>51</v>
      </c>
      <c r="Q1591" s="5">
        <f>IF(Teams[[#This Row],[LgWin]]="Y", 1,
IF(Teams[[#This Row],[LgWin]] = "N", 0, " "))</f>
        <v>0</v>
      </c>
      <c r="R1591" t="s">
        <v>51</v>
      </c>
      <c r="S1591" s="5">
        <f>IF(Teams[[#This Row],[WSWin]]="Y", 1,
IF(Teams[[#This Row],[WSWin]] = "N", 0, " "))</f>
        <v>0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3">
      <c r="A1592">
        <v>1972</v>
      </c>
      <c r="B1592" s="5" t="b">
        <f>Teams[[#This Row],[yearID]]&gt;=1973</f>
        <v>0</v>
      </c>
      <c r="C1592" s="5" t="b">
        <f>Teams[[#This Row],[yearID]]&gt;=1903</f>
        <v>1</v>
      </c>
      <c r="D1592" t="s">
        <v>410</v>
      </c>
      <c r="E1592" t="s">
        <v>95</v>
      </c>
      <c r="F1592" t="s">
        <v>95</v>
      </c>
      <c r="G1592" s="5" t="str">
        <f>VLOOKUP(Teams[[#This Row],[franchID]],TeamsFranchises!$A$2:$D$121,2,FALSE)</f>
        <v>Baltimore Orioles</v>
      </c>
      <c r="H1592" t="s">
        <v>37</v>
      </c>
      <c r="I1592">
        <v>3</v>
      </c>
      <c r="J1592">
        <v>154</v>
      </c>
      <c r="K1592">
        <v>77</v>
      </c>
      <c r="L1592">
        <v>80</v>
      </c>
      <c r="M1592">
        <v>74</v>
      </c>
      <c r="N1592" t="s">
        <v>51</v>
      </c>
      <c r="P1592" t="s">
        <v>51</v>
      </c>
      <c r="Q1592" s="5">
        <f>IF(Teams[[#This Row],[LgWin]]="Y", 1,
IF(Teams[[#This Row],[LgWin]] = "N", 0, " "))</f>
        <v>0</v>
      </c>
      <c r="R1592" t="s">
        <v>51</v>
      </c>
      <c r="S1592" s="5">
        <f>IF(Teams[[#This Row],[WSWin]]="Y", 1,
IF(Teams[[#This Row],[WSWin]] = "N", 0, " "))</f>
        <v>0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3">
      <c r="A1593">
        <v>1972</v>
      </c>
      <c r="B1593" s="5" t="b">
        <f>Teams[[#This Row],[yearID]]&gt;=1973</f>
        <v>0</v>
      </c>
      <c r="C1593" s="5" t="b">
        <f>Teams[[#This Row],[yearID]]&gt;=1903</f>
        <v>1</v>
      </c>
      <c r="D1593" t="s">
        <v>410</v>
      </c>
      <c r="E1593" t="s">
        <v>54</v>
      </c>
      <c r="F1593" t="s">
        <v>54</v>
      </c>
      <c r="G1593" s="5" t="str">
        <f>VLOOKUP(Teams[[#This Row],[franchID]],TeamsFranchises!$A$2:$D$121,2,FALSE)</f>
        <v>Boston Red Sox</v>
      </c>
      <c r="H1593" t="s">
        <v>37</v>
      </c>
      <c r="I1593">
        <v>2</v>
      </c>
      <c r="J1593">
        <v>155</v>
      </c>
      <c r="K1593">
        <v>78</v>
      </c>
      <c r="L1593">
        <v>85</v>
      </c>
      <c r="M1593">
        <v>70</v>
      </c>
      <c r="N1593" t="s">
        <v>51</v>
      </c>
      <c r="P1593" t="s">
        <v>51</v>
      </c>
      <c r="Q1593" s="5">
        <f>IF(Teams[[#This Row],[LgWin]]="Y", 1,
IF(Teams[[#This Row],[LgWin]] = "N", 0, " "))</f>
        <v>0</v>
      </c>
      <c r="R1593" t="s">
        <v>51</v>
      </c>
      <c r="S1593" s="5">
        <f>IF(Teams[[#This Row],[WSWin]]="Y", 1,
IF(Teams[[#This Row],[WSWin]] = "N", 0, " "))</f>
        <v>0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3">
      <c r="A1594">
        <v>1972</v>
      </c>
      <c r="B1594" s="5" t="b">
        <f>Teams[[#This Row],[yearID]]&gt;=1973</f>
        <v>0</v>
      </c>
      <c r="C1594" s="5" t="b">
        <f>Teams[[#This Row],[yearID]]&gt;=1903</f>
        <v>1</v>
      </c>
      <c r="D1594" t="s">
        <v>410</v>
      </c>
      <c r="E1594" t="s">
        <v>537</v>
      </c>
      <c r="F1594" t="s">
        <v>520</v>
      </c>
      <c r="G1594" s="5" t="str">
        <f>VLOOKUP(Teams[[#This Row],[franchID]],TeamsFranchises!$A$2:$D$121,2,FALSE)</f>
        <v>Los Angeles Angels of Anaheim</v>
      </c>
      <c r="H1594" t="s">
        <v>8</v>
      </c>
      <c r="I1594">
        <v>5</v>
      </c>
      <c r="J1594">
        <v>155</v>
      </c>
      <c r="K1594">
        <v>80</v>
      </c>
      <c r="L1594">
        <v>75</v>
      </c>
      <c r="M1594">
        <v>80</v>
      </c>
      <c r="N1594" t="s">
        <v>51</v>
      </c>
      <c r="P1594" t="s">
        <v>51</v>
      </c>
      <c r="Q1594" s="5">
        <f>IF(Teams[[#This Row],[LgWin]]="Y", 1,
IF(Teams[[#This Row],[LgWin]] = "N", 0, " "))</f>
        <v>0</v>
      </c>
      <c r="R1594" t="s">
        <v>51</v>
      </c>
      <c r="S1594" s="5">
        <f>IF(Teams[[#This Row],[WSWin]]="Y", 1,
IF(Teams[[#This Row],[WSWin]] = "N", 0, " "))</f>
        <v>0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3">
      <c r="A1595">
        <v>1972</v>
      </c>
      <c r="B1595" s="5" t="b">
        <f>Teams[[#This Row],[yearID]]&gt;=1973</f>
        <v>0</v>
      </c>
      <c r="C1595" s="5" t="b">
        <f>Teams[[#This Row],[yearID]]&gt;=1903</f>
        <v>1</v>
      </c>
      <c r="D1595" t="s">
        <v>410</v>
      </c>
      <c r="E1595" t="s">
        <v>415</v>
      </c>
      <c r="F1595" t="s">
        <v>416</v>
      </c>
      <c r="G1595" s="5" t="str">
        <f>VLOOKUP(Teams[[#This Row],[franchID]],TeamsFranchises!$A$2:$D$121,2,FALSE)</f>
        <v>Chicago White Sox</v>
      </c>
      <c r="H1595" t="s">
        <v>8</v>
      </c>
      <c r="I1595">
        <v>2</v>
      </c>
      <c r="J1595">
        <v>154</v>
      </c>
      <c r="K1595">
        <v>78</v>
      </c>
      <c r="L1595">
        <v>87</v>
      </c>
      <c r="M1595">
        <v>67</v>
      </c>
      <c r="N1595" t="s">
        <v>51</v>
      </c>
      <c r="P1595" t="s">
        <v>51</v>
      </c>
      <c r="Q1595" s="5">
        <f>IF(Teams[[#This Row],[LgWin]]="Y", 1,
IF(Teams[[#This Row],[LgWin]] = "N", 0, " "))</f>
        <v>0</v>
      </c>
      <c r="R1595" t="s">
        <v>51</v>
      </c>
      <c r="S1595" s="5">
        <f>IF(Teams[[#This Row],[WSWin]]="Y", 1,
IF(Teams[[#This Row],[WSWin]] = "N", 0, " "))</f>
        <v>0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3">
      <c r="A1596">
        <v>1972</v>
      </c>
      <c r="B1596" s="5" t="b">
        <f>Teams[[#This Row],[yearID]]&gt;=1973</f>
        <v>0</v>
      </c>
      <c r="C1596" s="5" t="b">
        <f>Teams[[#This Row],[yearID]]&gt;=1903</f>
        <v>1</v>
      </c>
      <c r="D1596" t="s">
        <v>157</v>
      </c>
      <c r="E1596" t="s">
        <v>161</v>
      </c>
      <c r="F1596" t="s">
        <v>162</v>
      </c>
      <c r="G1596" s="5" t="str">
        <f>VLOOKUP(Teams[[#This Row],[franchID]],TeamsFranchises!$A$2:$D$121,2,FALSE)</f>
        <v>Chicago Cubs</v>
      </c>
      <c r="H1596" t="s">
        <v>37</v>
      </c>
      <c r="I1596">
        <v>2</v>
      </c>
      <c r="J1596">
        <v>156</v>
      </c>
      <c r="K1596">
        <v>77</v>
      </c>
      <c r="L1596">
        <v>85</v>
      </c>
      <c r="M1596">
        <v>70</v>
      </c>
      <c r="N1596" t="s">
        <v>51</v>
      </c>
      <c r="P1596" t="s">
        <v>51</v>
      </c>
      <c r="Q1596" s="5">
        <f>IF(Teams[[#This Row],[LgWin]]="Y", 1,
IF(Teams[[#This Row],[LgWin]] = "N", 0, " "))</f>
        <v>0</v>
      </c>
      <c r="R1596" t="s">
        <v>51</v>
      </c>
      <c r="S1596" s="5">
        <f>IF(Teams[[#This Row],[WSWin]]="Y", 1,
IF(Teams[[#This Row],[WSWin]] = "N", 0, " "))</f>
        <v>0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3">
      <c r="A1597">
        <v>1972</v>
      </c>
      <c r="B1597" s="5" t="b">
        <f>Teams[[#This Row],[yearID]]&gt;=1973</f>
        <v>0</v>
      </c>
      <c r="C1597" s="5" t="b">
        <f>Teams[[#This Row],[yearID]]&gt;=1903</f>
        <v>1</v>
      </c>
      <c r="D1597" t="s">
        <v>157</v>
      </c>
      <c r="E1597" t="s">
        <v>167</v>
      </c>
      <c r="F1597" t="s">
        <v>167</v>
      </c>
      <c r="G1597" s="5" t="str">
        <f>VLOOKUP(Teams[[#This Row],[franchID]],TeamsFranchises!$A$2:$D$121,2,FALSE)</f>
        <v>Cincinnati Reds</v>
      </c>
      <c r="H1597" t="s">
        <v>8</v>
      </c>
      <c r="I1597">
        <v>1</v>
      </c>
      <c r="J1597">
        <v>154</v>
      </c>
      <c r="K1597">
        <v>76</v>
      </c>
      <c r="L1597">
        <v>95</v>
      </c>
      <c r="M1597">
        <v>59</v>
      </c>
      <c r="N1597" t="s">
        <v>76</v>
      </c>
      <c r="P1597" t="s">
        <v>76</v>
      </c>
      <c r="Q1597" s="5">
        <f>IF(Teams[[#This Row],[LgWin]]="Y", 1,
IF(Teams[[#This Row],[LgWin]] = "N", 0, " "))</f>
        <v>1</v>
      </c>
      <c r="R1597" t="s">
        <v>51</v>
      </c>
      <c r="S1597" s="5">
        <f>IF(Teams[[#This Row],[WSWin]]="Y", 1,
IF(Teams[[#This Row],[WSWin]] = "N", 0, " "))</f>
        <v>0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3">
      <c r="A1598">
        <v>1972</v>
      </c>
      <c r="B1598" s="5" t="b">
        <f>Teams[[#This Row],[yearID]]&gt;=1973</f>
        <v>0</v>
      </c>
      <c r="C1598" s="5" t="b">
        <f>Teams[[#This Row],[yearID]]&gt;=1903</f>
        <v>1</v>
      </c>
      <c r="D1598" t="s">
        <v>410</v>
      </c>
      <c r="E1598" t="s">
        <v>64</v>
      </c>
      <c r="F1598" t="s">
        <v>64</v>
      </c>
      <c r="G1598" s="5" t="str">
        <f>VLOOKUP(Teams[[#This Row],[franchID]],TeamsFranchises!$A$2:$D$121,2,FALSE)</f>
        <v>Cleveland Indians</v>
      </c>
      <c r="H1598" t="s">
        <v>37</v>
      </c>
      <c r="I1598">
        <v>5</v>
      </c>
      <c r="J1598">
        <v>156</v>
      </c>
      <c r="K1598">
        <v>77</v>
      </c>
      <c r="L1598">
        <v>72</v>
      </c>
      <c r="M1598">
        <v>84</v>
      </c>
      <c r="N1598" t="s">
        <v>51</v>
      </c>
      <c r="P1598" t="s">
        <v>51</v>
      </c>
      <c r="Q1598" s="5">
        <f>IF(Teams[[#This Row],[LgWin]]="Y", 1,
IF(Teams[[#This Row],[LgWin]] = "N", 0, " "))</f>
        <v>0</v>
      </c>
      <c r="R1598" t="s">
        <v>51</v>
      </c>
      <c r="S1598" s="5">
        <f>IF(Teams[[#This Row],[WSWin]]="Y", 1,
IF(Teams[[#This Row],[WSWin]] = "N", 0, " "))</f>
        <v>0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3">
      <c r="A1599">
        <v>1972</v>
      </c>
      <c r="B1599" s="5" t="b">
        <f>Teams[[#This Row],[yearID]]&gt;=1973</f>
        <v>0</v>
      </c>
      <c r="C1599" s="5" t="b">
        <f>Teams[[#This Row],[yearID]]&gt;=1903</f>
        <v>1</v>
      </c>
      <c r="D1599" t="s">
        <v>410</v>
      </c>
      <c r="E1599" t="s">
        <v>419</v>
      </c>
      <c r="F1599" t="s">
        <v>419</v>
      </c>
      <c r="G1599" s="5" t="str">
        <f>VLOOKUP(Teams[[#This Row],[franchID]],TeamsFranchises!$A$2:$D$121,2,FALSE)</f>
        <v>Detroit Tigers</v>
      </c>
      <c r="H1599" t="s">
        <v>37</v>
      </c>
      <c r="I1599">
        <v>1</v>
      </c>
      <c r="J1599">
        <v>156</v>
      </c>
      <c r="K1599">
        <v>78</v>
      </c>
      <c r="L1599">
        <v>86</v>
      </c>
      <c r="M1599">
        <v>70</v>
      </c>
      <c r="N1599" t="s">
        <v>76</v>
      </c>
      <c r="P1599" t="s">
        <v>51</v>
      </c>
      <c r="Q1599" s="5">
        <f>IF(Teams[[#This Row],[LgWin]]="Y", 1,
IF(Teams[[#This Row],[LgWin]] = "N", 0, " "))</f>
        <v>0</v>
      </c>
      <c r="R1599" t="s">
        <v>51</v>
      </c>
      <c r="S1599" s="5">
        <f>IF(Teams[[#This Row],[WSWin]]="Y", 1,
IF(Teams[[#This Row],[WSWin]] = "N", 0, " "))</f>
        <v>0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3">
      <c r="A1600">
        <v>1972</v>
      </c>
      <c r="B1600" s="5" t="b">
        <f>Teams[[#This Row],[yearID]]&gt;=1973</f>
        <v>0</v>
      </c>
      <c r="C1600" s="5" t="b">
        <f>Teams[[#This Row],[yearID]]&gt;=1903</f>
        <v>1</v>
      </c>
      <c r="D1600" t="s">
        <v>157</v>
      </c>
      <c r="E1600" t="s">
        <v>528</v>
      </c>
      <c r="F1600" t="s">
        <v>528</v>
      </c>
      <c r="G1600" s="5" t="str">
        <f>VLOOKUP(Teams[[#This Row],[franchID]],TeamsFranchises!$A$2:$D$121,2,FALSE)</f>
        <v>Houston Astros</v>
      </c>
      <c r="H1600" t="s">
        <v>8</v>
      </c>
      <c r="I1600">
        <v>3</v>
      </c>
      <c r="J1600">
        <v>153</v>
      </c>
      <c r="K1600">
        <v>77</v>
      </c>
      <c r="L1600">
        <v>84</v>
      </c>
      <c r="M1600">
        <v>69</v>
      </c>
      <c r="N1600" t="s">
        <v>51</v>
      </c>
      <c r="P1600" t="s">
        <v>51</v>
      </c>
      <c r="Q1600" s="5">
        <f>IF(Teams[[#This Row],[LgWin]]="Y", 1,
IF(Teams[[#This Row],[LgWin]] = "N", 0, " "))</f>
        <v>0</v>
      </c>
      <c r="R1600" t="s">
        <v>51</v>
      </c>
      <c r="S1600" s="5">
        <f>IF(Teams[[#This Row],[WSWin]]="Y", 1,
IF(Teams[[#This Row],[WSWin]] = "N", 0, " "))</f>
        <v>0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3">
      <c r="A1601">
        <v>1972</v>
      </c>
      <c r="B1601" s="5" t="b">
        <f>Teams[[#This Row],[yearID]]&gt;=1973</f>
        <v>0</v>
      </c>
      <c r="C1601" s="5" t="b">
        <f>Teams[[#This Row],[yearID]]&gt;=1903</f>
        <v>1</v>
      </c>
      <c r="D1601" t="s">
        <v>410</v>
      </c>
      <c r="E1601" t="s">
        <v>509</v>
      </c>
      <c r="F1601" t="s">
        <v>548</v>
      </c>
      <c r="G1601" s="5" t="str">
        <f>VLOOKUP(Teams[[#This Row],[franchID]],TeamsFranchises!$A$2:$D$121,2,FALSE)</f>
        <v>Kansas City Royals</v>
      </c>
      <c r="H1601" t="s">
        <v>8</v>
      </c>
      <c r="I1601">
        <v>4</v>
      </c>
      <c r="J1601">
        <v>154</v>
      </c>
      <c r="K1601">
        <v>77</v>
      </c>
      <c r="L1601">
        <v>76</v>
      </c>
      <c r="M1601">
        <v>78</v>
      </c>
      <c r="N1601" t="s">
        <v>51</v>
      </c>
      <c r="P1601" t="s">
        <v>51</v>
      </c>
      <c r="Q1601" s="5">
        <f>IF(Teams[[#This Row],[LgWin]]="Y", 1,
IF(Teams[[#This Row],[LgWin]] = "N", 0, " "))</f>
        <v>0</v>
      </c>
      <c r="R1601" t="s">
        <v>51</v>
      </c>
      <c r="S1601" s="5">
        <f>IF(Teams[[#This Row],[WSWin]]="Y", 1,
IF(Teams[[#This Row],[WSWin]] = "N", 0, " "))</f>
        <v>0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3">
      <c r="A1602">
        <v>1972</v>
      </c>
      <c r="B1602" s="5" t="b">
        <f>Teams[[#This Row],[yearID]]&gt;=1973</f>
        <v>0</v>
      </c>
      <c r="C1602" s="5" t="b">
        <f>Teams[[#This Row],[yearID]]&gt;=1903</f>
        <v>1</v>
      </c>
      <c r="D1602" t="s">
        <v>157</v>
      </c>
      <c r="E1602" t="s">
        <v>511</v>
      </c>
      <c r="F1602" t="s">
        <v>260</v>
      </c>
      <c r="G1602" s="5" t="str">
        <f>VLOOKUP(Teams[[#This Row],[franchID]],TeamsFranchises!$A$2:$D$121,2,FALSE)</f>
        <v>Los Angeles Dodgers</v>
      </c>
      <c r="H1602" t="s">
        <v>8</v>
      </c>
      <c r="I1602">
        <v>2</v>
      </c>
      <c r="J1602">
        <v>155</v>
      </c>
      <c r="K1602">
        <v>75</v>
      </c>
      <c r="L1602">
        <v>85</v>
      </c>
      <c r="M1602">
        <v>70</v>
      </c>
      <c r="N1602" t="s">
        <v>51</v>
      </c>
      <c r="P1602" t="s">
        <v>51</v>
      </c>
      <c r="Q1602" s="5">
        <f>IF(Teams[[#This Row],[LgWin]]="Y", 1,
IF(Teams[[#This Row],[LgWin]] = "N", 0, " "))</f>
        <v>0</v>
      </c>
      <c r="R1602" t="s">
        <v>51</v>
      </c>
      <c r="S1602" s="5">
        <f>IF(Teams[[#This Row],[WSWin]]="Y", 1,
IF(Teams[[#This Row],[WSWin]] = "N", 0, " "))</f>
        <v>0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3">
      <c r="A1603">
        <v>1972</v>
      </c>
      <c r="B1603" s="5" t="b">
        <f>Teams[[#This Row],[yearID]]&gt;=1973</f>
        <v>0</v>
      </c>
      <c r="C1603" s="5" t="b">
        <f>Teams[[#This Row],[yearID]]&gt;=1903</f>
        <v>1</v>
      </c>
      <c r="D1603" t="s">
        <v>410</v>
      </c>
      <c r="E1603" t="s">
        <v>426</v>
      </c>
      <c r="F1603" t="s">
        <v>426</v>
      </c>
      <c r="G1603" s="5" t="str">
        <f>VLOOKUP(Teams[[#This Row],[franchID]],TeamsFranchises!$A$2:$D$121,2,FALSE)</f>
        <v>Minnesota Twins</v>
      </c>
      <c r="H1603" t="s">
        <v>8</v>
      </c>
      <c r="I1603">
        <v>3</v>
      </c>
      <c r="J1603">
        <v>154</v>
      </c>
      <c r="K1603">
        <v>74</v>
      </c>
      <c r="L1603">
        <v>77</v>
      </c>
      <c r="M1603">
        <v>77</v>
      </c>
      <c r="N1603" t="s">
        <v>51</v>
      </c>
      <c r="P1603" t="s">
        <v>51</v>
      </c>
      <c r="Q1603" s="5">
        <f>IF(Teams[[#This Row],[LgWin]]="Y", 1,
IF(Teams[[#This Row],[LgWin]] = "N", 0, " "))</f>
        <v>0</v>
      </c>
      <c r="R1603" t="s">
        <v>51</v>
      </c>
      <c r="S1603" s="5">
        <f>IF(Teams[[#This Row],[WSWin]]="Y", 1,
IF(Teams[[#This Row],[WSWin]] = "N", 0, " "))</f>
        <v>0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3">
      <c r="A1604">
        <v>1972</v>
      </c>
      <c r="B1604" s="5" t="b">
        <f>Teams[[#This Row],[yearID]]&gt;=1973</f>
        <v>0</v>
      </c>
      <c r="C1604" s="5" t="b">
        <f>Teams[[#This Row],[yearID]]&gt;=1903</f>
        <v>1</v>
      </c>
      <c r="D1604" t="s">
        <v>410</v>
      </c>
      <c r="E1604" t="s">
        <v>563</v>
      </c>
      <c r="F1604" t="s">
        <v>282</v>
      </c>
      <c r="G1604" s="5" t="str">
        <f>VLOOKUP(Teams[[#This Row],[franchID]],TeamsFranchises!$A$2:$D$121,2,FALSE)</f>
        <v>Milwaukee Brewers</v>
      </c>
      <c r="H1604" t="s">
        <v>37</v>
      </c>
      <c r="I1604">
        <v>6</v>
      </c>
      <c r="J1604">
        <v>156</v>
      </c>
      <c r="K1604">
        <v>79</v>
      </c>
      <c r="L1604">
        <v>65</v>
      </c>
      <c r="M1604">
        <v>91</v>
      </c>
      <c r="N1604" t="s">
        <v>51</v>
      </c>
      <c r="P1604" t="s">
        <v>51</v>
      </c>
      <c r="Q1604" s="5">
        <f>IF(Teams[[#This Row],[LgWin]]="Y", 1,
IF(Teams[[#This Row],[LgWin]] = "N", 0, " "))</f>
        <v>0</v>
      </c>
      <c r="R1604" t="s">
        <v>51</v>
      </c>
      <c r="S1604" s="5">
        <f>IF(Teams[[#This Row],[WSWin]]="Y", 1,
IF(Teams[[#This Row],[WSWin]] = "N", 0, " "))</f>
        <v>0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3">
      <c r="A1605">
        <v>1972</v>
      </c>
      <c r="B1605" s="5" t="b">
        <f>Teams[[#This Row],[yearID]]&gt;=1973</f>
        <v>0</v>
      </c>
      <c r="C1605" s="5" t="b">
        <f>Teams[[#This Row],[yearID]]&gt;=1903</f>
        <v>1</v>
      </c>
      <c r="D1605" t="s">
        <v>157</v>
      </c>
      <c r="E1605" t="s">
        <v>551</v>
      </c>
      <c r="F1605" t="s">
        <v>398</v>
      </c>
      <c r="G1605" s="5" t="str">
        <f>VLOOKUP(Teams[[#This Row],[franchID]],TeamsFranchises!$A$2:$D$121,2,FALSE)</f>
        <v>Washington Nationals</v>
      </c>
      <c r="H1605" t="s">
        <v>37</v>
      </c>
      <c r="I1605">
        <v>5</v>
      </c>
      <c r="J1605">
        <v>156</v>
      </c>
      <c r="K1605">
        <v>78</v>
      </c>
      <c r="L1605">
        <v>70</v>
      </c>
      <c r="M1605">
        <v>86</v>
      </c>
      <c r="N1605" t="s">
        <v>51</v>
      </c>
      <c r="P1605" t="s">
        <v>51</v>
      </c>
      <c r="Q1605" s="5">
        <f>IF(Teams[[#This Row],[LgWin]]="Y", 1,
IF(Teams[[#This Row],[LgWin]] = "N", 0, " "))</f>
        <v>0</v>
      </c>
      <c r="R1605" t="s">
        <v>51</v>
      </c>
      <c r="S1605" s="5">
        <f>IF(Teams[[#This Row],[WSWin]]="Y", 1,
IF(Teams[[#This Row],[WSWin]] = "N", 0, " "))</f>
        <v>0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3">
      <c r="A1606">
        <v>1972</v>
      </c>
      <c r="B1606" s="5" t="b">
        <f>Teams[[#This Row],[yearID]]&gt;=1973</f>
        <v>0</v>
      </c>
      <c r="C1606" s="5" t="b">
        <f>Teams[[#This Row],[yearID]]&gt;=1903</f>
        <v>1</v>
      </c>
      <c r="D1606" t="s">
        <v>410</v>
      </c>
      <c r="E1606" t="s">
        <v>436</v>
      </c>
      <c r="F1606" t="s">
        <v>412</v>
      </c>
      <c r="G1606" s="5" t="str">
        <f>VLOOKUP(Teams[[#This Row],[franchID]],TeamsFranchises!$A$2:$D$121,2,FALSE)</f>
        <v>New York Yankees</v>
      </c>
      <c r="H1606" t="s">
        <v>37</v>
      </c>
      <c r="I1606">
        <v>4</v>
      </c>
      <c r="J1606">
        <v>155</v>
      </c>
      <c r="K1606">
        <v>77</v>
      </c>
      <c r="L1606">
        <v>79</v>
      </c>
      <c r="M1606">
        <v>76</v>
      </c>
      <c r="N1606" t="s">
        <v>51</v>
      </c>
      <c r="P1606" t="s">
        <v>51</v>
      </c>
      <c r="Q1606" s="5">
        <f>IF(Teams[[#This Row],[LgWin]]="Y", 1,
IF(Teams[[#This Row],[LgWin]] = "N", 0, " "))</f>
        <v>0</v>
      </c>
      <c r="R1606" t="s">
        <v>51</v>
      </c>
      <c r="S1606" s="5">
        <f>IF(Teams[[#This Row],[WSWin]]="Y", 1,
IF(Teams[[#This Row],[WSWin]] = "N", 0, " "))</f>
        <v>0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3">
      <c r="A1607">
        <v>1972</v>
      </c>
      <c r="B1607" s="5" t="b">
        <f>Teams[[#This Row],[yearID]]&gt;=1973</f>
        <v>0</v>
      </c>
      <c r="C1607" s="5" t="b">
        <f>Teams[[#This Row],[yearID]]&gt;=1903</f>
        <v>1</v>
      </c>
      <c r="D1607" t="s">
        <v>157</v>
      </c>
      <c r="E1607" t="s">
        <v>532</v>
      </c>
      <c r="F1607" t="s">
        <v>533</v>
      </c>
      <c r="G1607" s="5" t="str">
        <f>VLOOKUP(Teams[[#This Row],[franchID]],TeamsFranchises!$A$2:$D$121,2,FALSE)</f>
        <v>New York Mets</v>
      </c>
      <c r="H1607" t="s">
        <v>37</v>
      </c>
      <c r="I1607">
        <v>3</v>
      </c>
      <c r="J1607">
        <v>156</v>
      </c>
      <c r="K1607">
        <v>78</v>
      </c>
      <c r="L1607">
        <v>83</v>
      </c>
      <c r="M1607">
        <v>73</v>
      </c>
      <c r="N1607" t="s">
        <v>51</v>
      </c>
      <c r="P1607" t="s">
        <v>51</v>
      </c>
      <c r="Q1607" s="5">
        <f>IF(Teams[[#This Row],[LgWin]]="Y", 1,
IF(Teams[[#This Row],[LgWin]] = "N", 0, " "))</f>
        <v>0</v>
      </c>
      <c r="R1607" t="s">
        <v>51</v>
      </c>
      <c r="S1607" s="5">
        <f>IF(Teams[[#This Row],[WSWin]]="Y", 1,
IF(Teams[[#This Row],[WSWin]] = "N", 0, " "))</f>
        <v>0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3">
      <c r="A1608">
        <v>1972</v>
      </c>
      <c r="B1608" s="5" t="b">
        <f>Teams[[#This Row],[yearID]]&gt;=1973</f>
        <v>0</v>
      </c>
      <c r="C1608" s="5" t="b">
        <f>Teams[[#This Row],[yearID]]&gt;=1903</f>
        <v>1</v>
      </c>
      <c r="D1608" t="s">
        <v>410</v>
      </c>
      <c r="E1608" t="s">
        <v>423</v>
      </c>
      <c r="F1608" t="s">
        <v>423</v>
      </c>
      <c r="G1608" s="5" t="str">
        <f>VLOOKUP(Teams[[#This Row],[franchID]],TeamsFranchises!$A$2:$D$121,2,FALSE)</f>
        <v>Oakland Athletics</v>
      </c>
      <c r="H1608" t="s">
        <v>8</v>
      </c>
      <c r="I1608">
        <v>1</v>
      </c>
      <c r="J1608">
        <v>155</v>
      </c>
      <c r="K1608">
        <v>77</v>
      </c>
      <c r="L1608">
        <v>93</v>
      </c>
      <c r="M1608">
        <v>62</v>
      </c>
      <c r="N1608" t="s">
        <v>76</v>
      </c>
      <c r="P1608" t="s">
        <v>76</v>
      </c>
      <c r="Q1608" s="5">
        <f>IF(Teams[[#This Row],[LgWin]]="Y", 1,
IF(Teams[[#This Row],[LgWin]] = "N", 0, " "))</f>
        <v>1</v>
      </c>
      <c r="R1608" t="s">
        <v>76</v>
      </c>
      <c r="S1608" s="5">
        <f>IF(Teams[[#This Row],[WSWin]]="Y", 1,
IF(Teams[[#This Row],[WSWin]] = "N", 0, " "))</f>
        <v>1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3">
      <c r="A1609">
        <v>1972</v>
      </c>
      <c r="B1609" s="5" t="b">
        <f>Teams[[#This Row],[yearID]]&gt;=1973</f>
        <v>0</v>
      </c>
      <c r="C1609" s="5" t="b">
        <f>Teams[[#This Row],[yearID]]&gt;=1903</f>
        <v>1</v>
      </c>
      <c r="D1609" t="s">
        <v>157</v>
      </c>
      <c r="E1609" t="s">
        <v>122</v>
      </c>
      <c r="F1609" t="s">
        <v>122</v>
      </c>
      <c r="G1609" s="5" t="str">
        <f>VLOOKUP(Teams[[#This Row],[franchID]],TeamsFranchises!$A$2:$D$121,2,FALSE)</f>
        <v>Philadelphia Phillies</v>
      </c>
      <c r="H1609" t="s">
        <v>37</v>
      </c>
      <c r="I1609">
        <v>6</v>
      </c>
      <c r="J1609">
        <v>156</v>
      </c>
      <c r="K1609">
        <v>79</v>
      </c>
      <c r="L1609">
        <v>59</v>
      </c>
      <c r="M1609">
        <v>97</v>
      </c>
      <c r="N1609" t="s">
        <v>51</v>
      </c>
      <c r="P1609" t="s">
        <v>51</v>
      </c>
      <c r="Q1609" s="5">
        <f>IF(Teams[[#This Row],[LgWin]]="Y", 1,
IF(Teams[[#This Row],[LgWin]] = "N", 0, " "))</f>
        <v>0</v>
      </c>
      <c r="R1609" t="s">
        <v>51</v>
      </c>
      <c r="S1609" s="5">
        <f>IF(Teams[[#This Row],[WSWin]]="Y", 1,
IF(Teams[[#This Row],[WSWin]] = "N", 0, " "))</f>
        <v>0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3">
      <c r="A1610">
        <v>1972</v>
      </c>
      <c r="B1610" s="5" t="b">
        <f>Teams[[#This Row],[yearID]]&gt;=1973</f>
        <v>0</v>
      </c>
      <c r="C1610" s="5" t="b">
        <f>Teams[[#This Row],[yearID]]&gt;=1903</f>
        <v>1</v>
      </c>
      <c r="D1610" t="s">
        <v>157</v>
      </c>
      <c r="E1610" t="s">
        <v>229</v>
      </c>
      <c r="F1610" t="s">
        <v>229</v>
      </c>
      <c r="G1610" s="5" t="str">
        <f>VLOOKUP(Teams[[#This Row],[franchID]],TeamsFranchises!$A$2:$D$121,2,FALSE)</f>
        <v>Pittsburgh Pirates</v>
      </c>
      <c r="H1610" t="s">
        <v>37</v>
      </c>
      <c r="I1610">
        <v>1</v>
      </c>
      <c r="J1610">
        <v>155</v>
      </c>
      <c r="K1610">
        <v>78</v>
      </c>
      <c r="L1610">
        <v>96</v>
      </c>
      <c r="M1610">
        <v>59</v>
      </c>
      <c r="N1610" t="s">
        <v>76</v>
      </c>
      <c r="P1610" t="s">
        <v>51</v>
      </c>
      <c r="Q1610" s="5">
        <f>IF(Teams[[#This Row],[LgWin]]="Y", 1,
IF(Teams[[#This Row],[LgWin]] = "N", 0, " "))</f>
        <v>0</v>
      </c>
      <c r="R1610" t="s">
        <v>51</v>
      </c>
      <c r="S1610" s="5">
        <f>IF(Teams[[#This Row],[WSWin]]="Y", 1,
IF(Teams[[#This Row],[WSWin]] = "N", 0, " "))</f>
        <v>0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3">
      <c r="A1611">
        <v>1972</v>
      </c>
      <c r="B1611" s="5" t="b">
        <f>Teams[[#This Row],[yearID]]&gt;=1973</f>
        <v>0</v>
      </c>
      <c r="C1611" s="5" t="b">
        <f>Teams[[#This Row],[yearID]]&gt;=1903</f>
        <v>1</v>
      </c>
      <c r="D1611" t="s">
        <v>157</v>
      </c>
      <c r="E1611" t="s">
        <v>554</v>
      </c>
      <c r="F1611" t="s">
        <v>555</v>
      </c>
      <c r="G1611" s="5" t="str">
        <f>VLOOKUP(Teams[[#This Row],[franchID]],TeamsFranchises!$A$2:$D$121,2,FALSE)</f>
        <v>San Diego Padres</v>
      </c>
      <c r="H1611" t="s">
        <v>8</v>
      </c>
      <c r="I1611">
        <v>6</v>
      </c>
      <c r="J1611">
        <v>153</v>
      </c>
      <c r="K1611">
        <v>80</v>
      </c>
      <c r="L1611">
        <v>58</v>
      </c>
      <c r="M1611">
        <v>95</v>
      </c>
      <c r="N1611" t="s">
        <v>51</v>
      </c>
      <c r="P1611" t="s">
        <v>51</v>
      </c>
      <c r="Q1611" s="5">
        <f>IF(Teams[[#This Row],[LgWin]]="Y", 1,
IF(Teams[[#This Row],[LgWin]] = "N", 0, " "))</f>
        <v>0</v>
      </c>
      <c r="R1611" t="s">
        <v>51</v>
      </c>
      <c r="S1611" s="5">
        <f>IF(Teams[[#This Row],[WSWin]]="Y", 1,
IF(Teams[[#This Row],[WSWin]] = "N", 0, " "))</f>
        <v>0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3">
      <c r="A1612">
        <v>1972</v>
      </c>
      <c r="B1612" s="5" t="b">
        <f>Teams[[#This Row],[yearID]]&gt;=1973</f>
        <v>0</v>
      </c>
      <c r="C1612" s="5" t="b">
        <f>Teams[[#This Row],[yearID]]&gt;=1903</f>
        <v>1</v>
      </c>
      <c r="D1612" t="s">
        <v>157</v>
      </c>
      <c r="E1612" t="s">
        <v>514</v>
      </c>
      <c r="F1612" t="s">
        <v>243</v>
      </c>
      <c r="G1612" s="5" t="str">
        <f>VLOOKUP(Teams[[#This Row],[franchID]],TeamsFranchises!$A$2:$D$121,2,FALSE)</f>
        <v>San Francisco Giants</v>
      </c>
      <c r="H1612" t="s">
        <v>8</v>
      </c>
      <c r="I1612">
        <v>5</v>
      </c>
      <c r="J1612">
        <v>155</v>
      </c>
      <c r="K1612">
        <v>77</v>
      </c>
      <c r="L1612">
        <v>69</v>
      </c>
      <c r="M1612">
        <v>86</v>
      </c>
      <c r="N1612" t="s">
        <v>51</v>
      </c>
      <c r="P1612" t="s">
        <v>51</v>
      </c>
      <c r="Q1612" s="5">
        <f>IF(Teams[[#This Row],[LgWin]]="Y", 1,
IF(Teams[[#This Row],[LgWin]] = "N", 0, " "))</f>
        <v>0</v>
      </c>
      <c r="R1612" t="s">
        <v>51</v>
      </c>
      <c r="S1612" s="5">
        <f>IF(Teams[[#This Row],[WSWin]]="Y", 1,
IF(Teams[[#This Row],[WSWin]] = "N", 0, " "))</f>
        <v>0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3">
      <c r="A1613">
        <v>1972</v>
      </c>
      <c r="B1613" s="5" t="b">
        <f>Teams[[#This Row],[yearID]]&gt;=1973</f>
        <v>0</v>
      </c>
      <c r="C1613" s="5" t="b">
        <f>Teams[[#This Row],[yearID]]&gt;=1903</f>
        <v>1</v>
      </c>
      <c r="D1613" t="s">
        <v>157</v>
      </c>
      <c r="E1613" t="s">
        <v>396</v>
      </c>
      <c r="F1613" t="s">
        <v>154</v>
      </c>
      <c r="G1613" s="5" t="str">
        <f>VLOOKUP(Teams[[#This Row],[franchID]],TeamsFranchises!$A$2:$D$121,2,FALSE)</f>
        <v>St. Louis Cardinals</v>
      </c>
      <c r="H1613" t="s">
        <v>37</v>
      </c>
      <c r="I1613">
        <v>4</v>
      </c>
      <c r="J1613">
        <v>156</v>
      </c>
      <c r="K1613">
        <v>77</v>
      </c>
      <c r="L1613">
        <v>75</v>
      </c>
      <c r="M1613">
        <v>81</v>
      </c>
      <c r="N1613" t="s">
        <v>51</v>
      </c>
      <c r="P1613" t="s">
        <v>51</v>
      </c>
      <c r="Q1613" s="5">
        <f>IF(Teams[[#This Row],[LgWin]]="Y", 1,
IF(Teams[[#This Row],[LgWin]] = "N", 0, " "))</f>
        <v>0</v>
      </c>
      <c r="R1613" t="s">
        <v>51</v>
      </c>
      <c r="S1613" s="5">
        <f>IF(Teams[[#This Row],[WSWin]]="Y", 1,
IF(Teams[[#This Row],[WSWin]] = "N", 0, " "))</f>
        <v>0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3">
      <c r="A1614">
        <v>1972</v>
      </c>
      <c r="B1614" s="5" t="b">
        <f>Teams[[#This Row],[yearID]]&gt;=1973</f>
        <v>0</v>
      </c>
      <c r="C1614" s="5" t="b">
        <f>Teams[[#This Row],[yearID]]&gt;=1903</f>
        <v>1</v>
      </c>
      <c r="D1614" t="s">
        <v>410</v>
      </c>
      <c r="E1614" t="s">
        <v>526</v>
      </c>
      <c r="F1614" t="s">
        <v>526</v>
      </c>
      <c r="G1614" s="5" t="str">
        <f>VLOOKUP(Teams[[#This Row],[franchID]],TeamsFranchises!$A$2:$D$121,2,FALSE)</f>
        <v>Texas Rangers</v>
      </c>
      <c r="H1614" t="s">
        <v>8</v>
      </c>
      <c r="I1614">
        <v>6</v>
      </c>
      <c r="J1614">
        <v>154</v>
      </c>
      <c r="K1614">
        <v>77</v>
      </c>
      <c r="L1614">
        <v>54</v>
      </c>
      <c r="M1614">
        <v>100</v>
      </c>
      <c r="N1614" t="s">
        <v>51</v>
      </c>
      <c r="P1614" t="s">
        <v>51</v>
      </c>
      <c r="Q1614" s="5">
        <f>IF(Teams[[#This Row],[LgWin]]="Y", 1,
IF(Teams[[#This Row],[LgWin]] = "N", 0, " "))</f>
        <v>0</v>
      </c>
      <c r="R1614" t="s">
        <v>51</v>
      </c>
      <c r="S1614" s="5">
        <f>IF(Teams[[#This Row],[WSWin]]="Y", 1,
IF(Teams[[#This Row],[WSWin]] = "N", 0, " "))</f>
        <v>0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3">
      <c r="A1615">
        <v>1973</v>
      </c>
      <c r="B1615" s="5" t="b">
        <f>Teams[[#This Row],[yearID]]&gt;=1973</f>
        <v>1</v>
      </c>
      <c r="C1615" s="5" t="b">
        <f>Teams[[#This Row],[yearID]]&gt;=1903</f>
        <v>1</v>
      </c>
      <c r="D1615" t="s">
        <v>157</v>
      </c>
      <c r="E1615" t="s">
        <v>159</v>
      </c>
      <c r="F1615" t="s">
        <v>159</v>
      </c>
      <c r="G1615" s="5" t="str">
        <f>VLOOKUP(Teams[[#This Row],[franchID]],TeamsFranchises!$A$2:$D$121,2,FALSE)</f>
        <v>Atlanta Braves</v>
      </c>
      <c r="H1615" t="s">
        <v>8</v>
      </c>
      <c r="I1615">
        <v>5</v>
      </c>
      <c r="J1615">
        <v>162</v>
      </c>
      <c r="K1615">
        <v>81</v>
      </c>
      <c r="L1615">
        <v>76</v>
      </c>
      <c r="M1615">
        <v>85</v>
      </c>
      <c r="N1615" t="s">
        <v>51</v>
      </c>
      <c r="P1615" t="s">
        <v>51</v>
      </c>
      <c r="Q1615" s="5">
        <f>IF(Teams[[#This Row],[LgWin]]="Y", 1,
IF(Teams[[#This Row],[LgWin]] = "N", 0, " "))</f>
        <v>0</v>
      </c>
      <c r="R1615" t="s">
        <v>51</v>
      </c>
      <c r="S1615" s="5">
        <f>IF(Teams[[#This Row],[WSWin]]="Y", 1,
IF(Teams[[#This Row],[WSWin]] = "N", 0, " "))</f>
        <v>0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3">
      <c r="A1616">
        <v>1973</v>
      </c>
      <c r="B1616" s="5" t="b">
        <f>Teams[[#This Row],[yearID]]&gt;=1973</f>
        <v>1</v>
      </c>
      <c r="C1616" s="5" t="b">
        <f>Teams[[#This Row],[yearID]]&gt;=1903</f>
        <v>1</v>
      </c>
      <c r="D1616" t="s">
        <v>410</v>
      </c>
      <c r="E1616" t="s">
        <v>95</v>
      </c>
      <c r="F1616" t="s">
        <v>95</v>
      </c>
      <c r="G1616" s="5" t="str">
        <f>VLOOKUP(Teams[[#This Row],[franchID]],TeamsFranchises!$A$2:$D$121,2,FALSE)</f>
        <v>Baltimore Orioles</v>
      </c>
      <c r="H1616" t="s">
        <v>37</v>
      </c>
      <c r="I1616">
        <v>1</v>
      </c>
      <c r="J1616">
        <v>162</v>
      </c>
      <c r="K1616">
        <v>81</v>
      </c>
      <c r="L1616">
        <v>97</v>
      </c>
      <c r="M1616">
        <v>65</v>
      </c>
      <c r="N1616" t="s">
        <v>76</v>
      </c>
      <c r="P1616" t="s">
        <v>51</v>
      </c>
      <c r="Q1616" s="5">
        <f>IF(Teams[[#This Row],[LgWin]]="Y", 1,
IF(Teams[[#This Row],[LgWin]] = "N", 0, " "))</f>
        <v>0</v>
      </c>
      <c r="R1616" t="s">
        <v>51</v>
      </c>
      <c r="S1616" s="5">
        <f>IF(Teams[[#This Row],[WSWin]]="Y", 1,
IF(Teams[[#This Row],[WSWin]] = "N", 0, " "))</f>
        <v>0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3">
      <c r="A1617">
        <v>1973</v>
      </c>
      <c r="B1617" s="5" t="b">
        <f>Teams[[#This Row],[yearID]]&gt;=1973</f>
        <v>1</v>
      </c>
      <c r="C1617" s="5" t="b">
        <f>Teams[[#This Row],[yearID]]&gt;=1903</f>
        <v>1</v>
      </c>
      <c r="D1617" t="s">
        <v>410</v>
      </c>
      <c r="E1617" t="s">
        <v>54</v>
      </c>
      <c r="F1617" t="s">
        <v>54</v>
      </c>
      <c r="G1617" s="5" t="str">
        <f>VLOOKUP(Teams[[#This Row],[franchID]],TeamsFranchises!$A$2:$D$121,2,FALSE)</f>
        <v>Boston Red Sox</v>
      </c>
      <c r="H1617" t="s">
        <v>37</v>
      </c>
      <c r="I1617">
        <v>2</v>
      </c>
      <c r="J1617">
        <v>162</v>
      </c>
      <c r="K1617">
        <v>81</v>
      </c>
      <c r="L1617">
        <v>89</v>
      </c>
      <c r="M1617">
        <v>73</v>
      </c>
      <c r="N1617" t="s">
        <v>51</v>
      </c>
      <c r="P1617" t="s">
        <v>51</v>
      </c>
      <c r="Q1617" s="5">
        <f>IF(Teams[[#This Row],[LgWin]]="Y", 1,
IF(Teams[[#This Row],[LgWin]] = "N", 0, " "))</f>
        <v>0</v>
      </c>
      <c r="R1617" t="s">
        <v>51</v>
      </c>
      <c r="S1617" s="5">
        <f>IF(Teams[[#This Row],[WSWin]]="Y", 1,
IF(Teams[[#This Row],[WSWin]] = "N", 0, " "))</f>
        <v>0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3">
      <c r="A1618">
        <v>1973</v>
      </c>
      <c r="B1618" s="5" t="b">
        <f>Teams[[#This Row],[yearID]]&gt;=1973</f>
        <v>1</v>
      </c>
      <c r="C1618" s="5" t="b">
        <f>Teams[[#This Row],[yearID]]&gt;=1903</f>
        <v>1</v>
      </c>
      <c r="D1618" t="s">
        <v>410</v>
      </c>
      <c r="E1618" t="s">
        <v>537</v>
      </c>
      <c r="F1618" t="s">
        <v>520</v>
      </c>
      <c r="G1618" s="5" t="str">
        <f>VLOOKUP(Teams[[#This Row],[franchID]],TeamsFranchises!$A$2:$D$121,2,FALSE)</f>
        <v>Los Angeles Angels of Anaheim</v>
      </c>
      <c r="H1618" t="s">
        <v>8</v>
      </c>
      <c r="I1618">
        <v>4</v>
      </c>
      <c r="J1618">
        <v>162</v>
      </c>
      <c r="K1618">
        <v>81</v>
      </c>
      <c r="L1618">
        <v>79</v>
      </c>
      <c r="M1618">
        <v>83</v>
      </c>
      <c r="N1618" t="s">
        <v>51</v>
      </c>
      <c r="P1618" t="s">
        <v>51</v>
      </c>
      <c r="Q1618" s="5">
        <f>IF(Teams[[#This Row],[LgWin]]="Y", 1,
IF(Teams[[#This Row],[LgWin]] = "N", 0, " "))</f>
        <v>0</v>
      </c>
      <c r="R1618" t="s">
        <v>51</v>
      </c>
      <c r="S1618" s="5">
        <f>IF(Teams[[#This Row],[WSWin]]="Y", 1,
IF(Teams[[#This Row],[WSWin]] = "N", 0, " "))</f>
        <v>0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3">
      <c r="A1619">
        <v>1973</v>
      </c>
      <c r="B1619" s="5" t="b">
        <f>Teams[[#This Row],[yearID]]&gt;=1973</f>
        <v>1</v>
      </c>
      <c r="C1619" s="5" t="b">
        <f>Teams[[#This Row],[yearID]]&gt;=1903</f>
        <v>1</v>
      </c>
      <c r="D1619" t="s">
        <v>410</v>
      </c>
      <c r="E1619" t="s">
        <v>415</v>
      </c>
      <c r="F1619" t="s">
        <v>416</v>
      </c>
      <c r="G1619" s="5" t="str">
        <f>VLOOKUP(Teams[[#This Row],[franchID]],TeamsFranchises!$A$2:$D$121,2,FALSE)</f>
        <v>Chicago White Sox</v>
      </c>
      <c r="H1619" t="s">
        <v>8</v>
      </c>
      <c r="I1619">
        <v>5</v>
      </c>
      <c r="J1619">
        <v>162</v>
      </c>
      <c r="K1619">
        <v>81</v>
      </c>
      <c r="L1619">
        <v>77</v>
      </c>
      <c r="M1619">
        <v>85</v>
      </c>
      <c r="N1619" t="s">
        <v>51</v>
      </c>
      <c r="P1619" t="s">
        <v>51</v>
      </c>
      <c r="Q1619" s="5">
        <f>IF(Teams[[#This Row],[LgWin]]="Y", 1,
IF(Teams[[#This Row],[LgWin]] = "N", 0, " "))</f>
        <v>0</v>
      </c>
      <c r="R1619" t="s">
        <v>51</v>
      </c>
      <c r="S1619" s="5">
        <f>IF(Teams[[#This Row],[WSWin]]="Y", 1,
IF(Teams[[#This Row],[WSWin]] = "N", 0, " "))</f>
        <v>0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3">
      <c r="A1620">
        <v>1973</v>
      </c>
      <c r="B1620" s="5" t="b">
        <f>Teams[[#This Row],[yearID]]&gt;=1973</f>
        <v>1</v>
      </c>
      <c r="C1620" s="5" t="b">
        <f>Teams[[#This Row],[yearID]]&gt;=1903</f>
        <v>1</v>
      </c>
      <c r="D1620" t="s">
        <v>157</v>
      </c>
      <c r="E1620" t="s">
        <v>161</v>
      </c>
      <c r="F1620" t="s">
        <v>162</v>
      </c>
      <c r="G1620" s="5" t="str">
        <f>VLOOKUP(Teams[[#This Row],[franchID]],TeamsFranchises!$A$2:$D$121,2,FALSE)</f>
        <v>Chicago Cubs</v>
      </c>
      <c r="H1620" t="s">
        <v>37</v>
      </c>
      <c r="I1620">
        <v>5</v>
      </c>
      <c r="J1620">
        <v>161</v>
      </c>
      <c r="K1620">
        <v>80</v>
      </c>
      <c r="L1620">
        <v>77</v>
      </c>
      <c r="M1620">
        <v>84</v>
      </c>
      <c r="N1620" t="s">
        <v>51</v>
      </c>
      <c r="P1620" t="s">
        <v>51</v>
      </c>
      <c r="Q1620" s="5">
        <f>IF(Teams[[#This Row],[LgWin]]="Y", 1,
IF(Teams[[#This Row],[LgWin]] = "N", 0, " "))</f>
        <v>0</v>
      </c>
      <c r="R1620" t="s">
        <v>51</v>
      </c>
      <c r="S1620" s="5">
        <f>IF(Teams[[#This Row],[WSWin]]="Y", 1,
IF(Teams[[#This Row],[WSWin]] = "N", 0, " "))</f>
        <v>0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3">
      <c r="A1621">
        <v>1973</v>
      </c>
      <c r="B1621" s="5" t="b">
        <f>Teams[[#This Row],[yearID]]&gt;=1973</f>
        <v>1</v>
      </c>
      <c r="C1621" s="5" t="b">
        <f>Teams[[#This Row],[yearID]]&gt;=1903</f>
        <v>1</v>
      </c>
      <c r="D1621" t="s">
        <v>157</v>
      </c>
      <c r="E1621" t="s">
        <v>167</v>
      </c>
      <c r="F1621" t="s">
        <v>167</v>
      </c>
      <c r="G1621" s="5" t="str">
        <f>VLOOKUP(Teams[[#This Row],[franchID]],TeamsFranchises!$A$2:$D$121,2,FALSE)</f>
        <v>Cincinnati Reds</v>
      </c>
      <c r="H1621" t="s">
        <v>8</v>
      </c>
      <c r="I1621">
        <v>1</v>
      </c>
      <c r="J1621">
        <v>162</v>
      </c>
      <c r="K1621">
        <v>81</v>
      </c>
      <c r="L1621">
        <v>99</v>
      </c>
      <c r="M1621">
        <v>63</v>
      </c>
      <c r="N1621" t="s">
        <v>76</v>
      </c>
      <c r="P1621" t="s">
        <v>51</v>
      </c>
      <c r="Q1621" s="5">
        <f>IF(Teams[[#This Row],[LgWin]]="Y", 1,
IF(Teams[[#This Row],[LgWin]] = "N", 0, " "))</f>
        <v>0</v>
      </c>
      <c r="R1621" t="s">
        <v>51</v>
      </c>
      <c r="S1621" s="5">
        <f>IF(Teams[[#This Row],[WSWin]]="Y", 1,
IF(Teams[[#This Row],[WSWin]] = "N", 0, " "))</f>
        <v>0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3">
      <c r="A1622">
        <v>1973</v>
      </c>
      <c r="B1622" s="5" t="b">
        <f>Teams[[#This Row],[yearID]]&gt;=1973</f>
        <v>1</v>
      </c>
      <c r="C1622" s="5" t="b">
        <f>Teams[[#This Row],[yearID]]&gt;=1903</f>
        <v>1</v>
      </c>
      <c r="D1622" t="s">
        <v>410</v>
      </c>
      <c r="E1622" t="s">
        <v>64</v>
      </c>
      <c r="F1622" t="s">
        <v>64</v>
      </c>
      <c r="G1622" s="5" t="str">
        <f>VLOOKUP(Teams[[#This Row],[franchID]],TeamsFranchises!$A$2:$D$121,2,FALSE)</f>
        <v>Cleveland Indians</v>
      </c>
      <c r="H1622" t="s">
        <v>37</v>
      </c>
      <c r="I1622">
        <v>6</v>
      </c>
      <c r="J1622">
        <v>162</v>
      </c>
      <c r="K1622">
        <v>81</v>
      </c>
      <c r="L1622">
        <v>71</v>
      </c>
      <c r="M1622">
        <v>91</v>
      </c>
      <c r="N1622" t="s">
        <v>51</v>
      </c>
      <c r="P1622" t="s">
        <v>51</v>
      </c>
      <c r="Q1622" s="5">
        <f>IF(Teams[[#This Row],[LgWin]]="Y", 1,
IF(Teams[[#This Row],[LgWin]] = "N", 0, " "))</f>
        <v>0</v>
      </c>
      <c r="R1622" t="s">
        <v>51</v>
      </c>
      <c r="S1622" s="5">
        <f>IF(Teams[[#This Row],[WSWin]]="Y", 1,
IF(Teams[[#This Row],[WSWin]] = "N", 0, " "))</f>
        <v>0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3">
      <c r="A1623">
        <v>1973</v>
      </c>
      <c r="B1623" s="5" t="b">
        <f>Teams[[#This Row],[yearID]]&gt;=1973</f>
        <v>1</v>
      </c>
      <c r="C1623" s="5" t="b">
        <f>Teams[[#This Row],[yearID]]&gt;=1903</f>
        <v>1</v>
      </c>
      <c r="D1623" t="s">
        <v>410</v>
      </c>
      <c r="E1623" t="s">
        <v>419</v>
      </c>
      <c r="F1623" t="s">
        <v>419</v>
      </c>
      <c r="G1623" s="5" t="str">
        <f>VLOOKUP(Teams[[#This Row],[franchID]],TeamsFranchises!$A$2:$D$121,2,FALSE)</f>
        <v>Detroit Tigers</v>
      </c>
      <c r="H1623" t="s">
        <v>37</v>
      </c>
      <c r="I1623">
        <v>3</v>
      </c>
      <c r="J1623">
        <v>162</v>
      </c>
      <c r="K1623">
        <v>81</v>
      </c>
      <c r="L1623">
        <v>85</v>
      </c>
      <c r="M1623">
        <v>77</v>
      </c>
      <c r="N1623" t="s">
        <v>51</v>
      </c>
      <c r="P1623" t="s">
        <v>51</v>
      </c>
      <c r="Q1623" s="5">
        <f>IF(Teams[[#This Row],[LgWin]]="Y", 1,
IF(Teams[[#This Row],[LgWin]] = "N", 0, " "))</f>
        <v>0</v>
      </c>
      <c r="R1623" t="s">
        <v>51</v>
      </c>
      <c r="S1623" s="5">
        <f>IF(Teams[[#This Row],[WSWin]]="Y", 1,
IF(Teams[[#This Row],[WSWin]] = "N", 0, " "))</f>
        <v>0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3">
      <c r="A1624">
        <v>1973</v>
      </c>
      <c r="B1624" s="5" t="b">
        <f>Teams[[#This Row],[yearID]]&gt;=1973</f>
        <v>1</v>
      </c>
      <c r="C1624" s="5" t="b">
        <f>Teams[[#This Row],[yearID]]&gt;=1903</f>
        <v>1</v>
      </c>
      <c r="D1624" t="s">
        <v>157</v>
      </c>
      <c r="E1624" t="s">
        <v>528</v>
      </c>
      <c r="F1624" t="s">
        <v>528</v>
      </c>
      <c r="G1624" s="5" t="str">
        <f>VLOOKUP(Teams[[#This Row],[franchID]],TeamsFranchises!$A$2:$D$121,2,FALSE)</f>
        <v>Houston Astros</v>
      </c>
      <c r="H1624" t="s">
        <v>8</v>
      </c>
      <c r="I1624">
        <v>4</v>
      </c>
      <c r="J1624">
        <v>162</v>
      </c>
      <c r="K1624">
        <v>81</v>
      </c>
      <c r="L1624">
        <v>82</v>
      </c>
      <c r="M1624">
        <v>80</v>
      </c>
      <c r="N1624" t="s">
        <v>51</v>
      </c>
      <c r="P1624" t="s">
        <v>51</v>
      </c>
      <c r="Q1624" s="5">
        <f>IF(Teams[[#This Row],[LgWin]]="Y", 1,
IF(Teams[[#This Row],[LgWin]] = "N", 0, " "))</f>
        <v>0</v>
      </c>
      <c r="R1624" t="s">
        <v>51</v>
      </c>
      <c r="S1624" s="5">
        <f>IF(Teams[[#This Row],[WSWin]]="Y", 1,
IF(Teams[[#This Row],[WSWin]] = "N", 0, " "))</f>
        <v>0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3">
      <c r="A1625">
        <v>1973</v>
      </c>
      <c r="B1625" s="5" t="b">
        <f>Teams[[#This Row],[yearID]]&gt;=1973</f>
        <v>1</v>
      </c>
      <c r="C1625" s="5" t="b">
        <f>Teams[[#This Row],[yearID]]&gt;=1903</f>
        <v>1</v>
      </c>
      <c r="D1625" t="s">
        <v>410</v>
      </c>
      <c r="E1625" t="s">
        <v>509</v>
      </c>
      <c r="F1625" t="s">
        <v>548</v>
      </c>
      <c r="G1625" s="5" t="str">
        <f>VLOOKUP(Teams[[#This Row],[franchID]],TeamsFranchises!$A$2:$D$121,2,FALSE)</f>
        <v>Kansas City Royals</v>
      </c>
      <c r="H1625" t="s">
        <v>8</v>
      </c>
      <c r="I1625">
        <v>2</v>
      </c>
      <c r="J1625">
        <v>162</v>
      </c>
      <c r="K1625">
        <v>81</v>
      </c>
      <c r="L1625">
        <v>88</v>
      </c>
      <c r="M1625">
        <v>74</v>
      </c>
      <c r="N1625" t="s">
        <v>51</v>
      </c>
      <c r="P1625" t="s">
        <v>51</v>
      </c>
      <c r="Q1625" s="5">
        <f>IF(Teams[[#This Row],[LgWin]]="Y", 1,
IF(Teams[[#This Row],[LgWin]] = "N", 0, " "))</f>
        <v>0</v>
      </c>
      <c r="R1625" t="s">
        <v>51</v>
      </c>
      <c r="S1625" s="5">
        <f>IF(Teams[[#This Row],[WSWin]]="Y", 1,
IF(Teams[[#This Row],[WSWin]] = "N", 0, " "))</f>
        <v>0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3">
      <c r="A1626">
        <v>1973</v>
      </c>
      <c r="B1626" s="5" t="b">
        <f>Teams[[#This Row],[yearID]]&gt;=1973</f>
        <v>1</v>
      </c>
      <c r="C1626" s="5" t="b">
        <f>Teams[[#This Row],[yearID]]&gt;=1903</f>
        <v>1</v>
      </c>
      <c r="D1626" t="s">
        <v>157</v>
      </c>
      <c r="E1626" t="s">
        <v>511</v>
      </c>
      <c r="F1626" t="s">
        <v>260</v>
      </c>
      <c r="G1626" s="5" t="str">
        <f>VLOOKUP(Teams[[#This Row],[franchID]],TeamsFranchises!$A$2:$D$121,2,FALSE)</f>
        <v>Los Angeles Dodgers</v>
      </c>
      <c r="H1626" t="s">
        <v>8</v>
      </c>
      <c r="I1626">
        <v>2</v>
      </c>
      <c r="J1626">
        <v>162</v>
      </c>
      <c r="K1626">
        <v>81</v>
      </c>
      <c r="L1626">
        <v>95</v>
      </c>
      <c r="M1626">
        <v>66</v>
      </c>
      <c r="N1626" t="s">
        <v>51</v>
      </c>
      <c r="P1626" t="s">
        <v>51</v>
      </c>
      <c r="Q1626" s="5">
        <f>IF(Teams[[#This Row],[LgWin]]="Y", 1,
IF(Teams[[#This Row],[LgWin]] = "N", 0, " "))</f>
        <v>0</v>
      </c>
      <c r="R1626" t="s">
        <v>51</v>
      </c>
      <c r="S1626" s="5">
        <f>IF(Teams[[#This Row],[WSWin]]="Y", 1,
IF(Teams[[#This Row],[WSWin]] = "N", 0, " "))</f>
        <v>0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3">
      <c r="A1627">
        <v>1973</v>
      </c>
      <c r="B1627" s="5" t="b">
        <f>Teams[[#This Row],[yearID]]&gt;=1973</f>
        <v>1</v>
      </c>
      <c r="C1627" s="5" t="b">
        <f>Teams[[#This Row],[yearID]]&gt;=1903</f>
        <v>1</v>
      </c>
      <c r="D1627" t="s">
        <v>410</v>
      </c>
      <c r="E1627" t="s">
        <v>426</v>
      </c>
      <c r="F1627" t="s">
        <v>426</v>
      </c>
      <c r="G1627" s="5" t="str">
        <f>VLOOKUP(Teams[[#This Row],[franchID]],TeamsFranchises!$A$2:$D$121,2,FALSE)</f>
        <v>Minnesota Twins</v>
      </c>
      <c r="H1627" t="s">
        <v>8</v>
      </c>
      <c r="I1627">
        <v>3</v>
      </c>
      <c r="J1627">
        <v>162</v>
      </c>
      <c r="K1627">
        <v>81</v>
      </c>
      <c r="L1627">
        <v>81</v>
      </c>
      <c r="M1627">
        <v>81</v>
      </c>
      <c r="N1627" t="s">
        <v>51</v>
      </c>
      <c r="P1627" t="s">
        <v>51</v>
      </c>
      <c r="Q1627" s="5">
        <f>IF(Teams[[#This Row],[LgWin]]="Y", 1,
IF(Teams[[#This Row],[LgWin]] = "N", 0, " "))</f>
        <v>0</v>
      </c>
      <c r="R1627" t="s">
        <v>51</v>
      </c>
      <c r="S1627" s="5">
        <f>IF(Teams[[#This Row],[WSWin]]="Y", 1,
IF(Teams[[#This Row],[WSWin]] = "N", 0, " "))</f>
        <v>0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3">
      <c r="A1628">
        <v>1973</v>
      </c>
      <c r="B1628" s="5" t="b">
        <f>Teams[[#This Row],[yearID]]&gt;=1973</f>
        <v>1</v>
      </c>
      <c r="C1628" s="5" t="b">
        <f>Teams[[#This Row],[yearID]]&gt;=1903</f>
        <v>1</v>
      </c>
      <c r="D1628" t="s">
        <v>410</v>
      </c>
      <c r="E1628" t="s">
        <v>563</v>
      </c>
      <c r="F1628" t="s">
        <v>282</v>
      </c>
      <c r="G1628" s="5" t="str">
        <f>VLOOKUP(Teams[[#This Row],[franchID]],TeamsFranchises!$A$2:$D$121,2,FALSE)</f>
        <v>Milwaukee Brewers</v>
      </c>
      <c r="H1628" t="s">
        <v>37</v>
      </c>
      <c r="I1628">
        <v>5</v>
      </c>
      <c r="J1628">
        <v>162</v>
      </c>
      <c r="K1628">
        <v>81</v>
      </c>
      <c r="L1628">
        <v>74</v>
      </c>
      <c r="M1628">
        <v>88</v>
      </c>
      <c r="N1628" t="s">
        <v>51</v>
      </c>
      <c r="P1628" t="s">
        <v>51</v>
      </c>
      <c r="Q1628" s="5">
        <f>IF(Teams[[#This Row],[LgWin]]="Y", 1,
IF(Teams[[#This Row],[LgWin]] = "N", 0, " "))</f>
        <v>0</v>
      </c>
      <c r="R1628" t="s">
        <v>51</v>
      </c>
      <c r="S1628" s="5">
        <f>IF(Teams[[#This Row],[WSWin]]="Y", 1,
IF(Teams[[#This Row],[WSWin]] = "N", 0, " "))</f>
        <v>0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3">
      <c r="A1629">
        <v>1973</v>
      </c>
      <c r="B1629" s="5" t="b">
        <f>Teams[[#This Row],[yearID]]&gt;=1973</f>
        <v>1</v>
      </c>
      <c r="C1629" s="5" t="b">
        <f>Teams[[#This Row],[yearID]]&gt;=1903</f>
        <v>1</v>
      </c>
      <c r="D1629" t="s">
        <v>157</v>
      </c>
      <c r="E1629" t="s">
        <v>551</v>
      </c>
      <c r="F1629" t="s">
        <v>398</v>
      </c>
      <c r="G1629" s="5" t="str">
        <f>VLOOKUP(Teams[[#This Row],[franchID]],TeamsFranchises!$A$2:$D$121,2,FALSE)</f>
        <v>Washington Nationals</v>
      </c>
      <c r="H1629" t="s">
        <v>37</v>
      </c>
      <c r="I1629">
        <v>4</v>
      </c>
      <c r="J1629">
        <v>162</v>
      </c>
      <c r="K1629">
        <v>81</v>
      </c>
      <c r="L1629">
        <v>79</v>
      </c>
      <c r="M1629">
        <v>83</v>
      </c>
      <c r="N1629" t="s">
        <v>51</v>
      </c>
      <c r="P1629" t="s">
        <v>51</v>
      </c>
      <c r="Q1629" s="5">
        <f>IF(Teams[[#This Row],[LgWin]]="Y", 1,
IF(Teams[[#This Row],[LgWin]] = "N", 0, " "))</f>
        <v>0</v>
      </c>
      <c r="R1629" t="s">
        <v>51</v>
      </c>
      <c r="S1629" s="5">
        <f>IF(Teams[[#This Row],[WSWin]]="Y", 1,
IF(Teams[[#This Row],[WSWin]] = "N", 0, " "))</f>
        <v>0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3">
      <c r="A1630">
        <v>1973</v>
      </c>
      <c r="B1630" s="5" t="b">
        <f>Teams[[#This Row],[yearID]]&gt;=1973</f>
        <v>1</v>
      </c>
      <c r="C1630" s="5" t="b">
        <f>Teams[[#This Row],[yearID]]&gt;=1903</f>
        <v>1</v>
      </c>
      <c r="D1630" t="s">
        <v>410</v>
      </c>
      <c r="E1630" t="s">
        <v>436</v>
      </c>
      <c r="F1630" t="s">
        <v>412</v>
      </c>
      <c r="G1630" s="5" t="str">
        <f>VLOOKUP(Teams[[#This Row],[franchID]],TeamsFranchises!$A$2:$D$121,2,FALSE)</f>
        <v>New York Yankees</v>
      </c>
      <c r="H1630" t="s">
        <v>37</v>
      </c>
      <c r="I1630">
        <v>4</v>
      </c>
      <c r="J1630">
        <v>162</v>
      </c>
      <c r="K1630">
        <v>81</v>
      </c>
      <c r="L1630">
        <v>80</v>
      </c>
      <c r="M1630">
        <v>82</v>
      </c>
      <c r="N1630" t="s">
        <v>51</v>
      </c>
      <c r="P1630" t="s">
        <v>51</v>
      </c>
      <c r="Q1630" s="5">
        <f>IF(Teams[[#This Row],[LgWin]]="Y", 1,
IF(Teams[[#This Row],[LgWin]] = "N", 0, " "))</f>
        <v>0</v>
      </c>
      <c r="R1630" t="s">
        <v>51</v>
      </c>
      <c r="S1630" s="5">
        <f>IF(Teams[[#This Row],[WSWin]]="Y", 1,
IF(Teams[[#This Row],[WSWin]] = "N", 0, " "))</f>
        <v>0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3">
      <c r="A1631">
        <v>1973</v>
      </c>
      <c r="B1631" s="5" t="b">
        <f>Teams[[#This Row],[yearID]]&gt;=1973</f>
        <v>1</v>
      </c>
      <c r="C1631" s="5" t="b">
        <f>Teams[[#This Row],[yearID]]&gt;=1903</f>
        <v>1</v>
      </c>
      <c r="D1631" t="s">
        <v>157</v>
      </c>
      <c r="E1631" t="s">
        <v>532</v>
      </c>
      <c r="F1631" t="s">
        <v>533</v>
      </c>
      <c r="G1631" s="5" t="str">
        <f>VLOOKUP(Teams[[#This Row],[franchID]],TeamsFranchises!$A$2:$D$121,2,FALSE)</f>
        <v>New York Mets</v>
      </c>
      <c r="H1631" t="s">
        <v>37</v>
      </c>
      <c r="I1631">
        <v>1</v>
      </c>
      <c r="J1631">
        <v>161</v>
      </c>
      <c r="K1631">
        <v>81</v>
      </c>
      <c r="L1631">
        <v>82</v>
      </c>
      <c r="M1631">
        <v>79</v>
      </c>
      <c r="N1631" t="s">
        <v>76</v>
      </c>
      <c r="P1631" t="s">
        <v>76</v>
      </c>
      <c r="Q1631" s="5">
        <f>IF(Teams[[#This Row],[LgWin]]="Y", 1,
IF(Teams[[#This Row],[LgWin]] = "N", 0, " "))</f>
        <v>1</v>
      </c>
      <c r="R1631" t="s">
        <v>51</v>
      </c>
      <c r="S1631" s="5">
        <f>IF(Teams[[#This Row],[WSWin]]="Y", 1,
IF(Teams[[#This Row],[WSWin]] = "N", 0, " "))</f>
        <v>0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3">
      <c r="A1632">
        <v>1973</v>
      </c>
      <c r="B1632" s="5" t="b">
        <f>Teams[[#This Row],[yearID]]&gt;=1973</f>
        <v>1</v>
      </c>
      <c r="C1632" s="5" t="b">
        <f>Teams[[#This Row],[yearID]]&gt;=1903</f>
        <v>1</v>
      </c>
      <c r="D1632" t="s">
        <v>410</v>
      </c>
      <c r="E1632" t="s">
        <v>423</v>
      </c>
      <c r="F1632" t="s">
        <v>423</v>
      </c>
      <c r="G1632" s="5" t="str">
        <f>VLOOKUP(Teams[[#This Row],[franchID]],TeamsFranchises!$A$2:$D$121,2,FALSE)</f>
        <v>Oakland Athletics</v>
      </c>
      <c r="H1632" t="s">
        <v>8</v>
      </c>
      <c r="I1632">
        <v>1</v>
      </c>
      <c r="J1632">
        <v>162</v>
      </c>
      <c r="K1632">
        <v>81</v>
      </c>
      <c r="L1632">
        <v>94</v>
      </c>
      <c r="M1632">
        <v>68</v>
      </c>
      <c r="N1632" t="s">
        <v>76</v>
      </c>
      <c r="P1632" t="s">
        <v>76</v>
      </c>
      <c r="Q1632" s="5">
        <f>IF(Teams[[#This Row],[LgWin]]="Y", 1,
IF(Teams[[#This Row],[LgWin]] = "N", 0, " "))</f>
        <v>1</v>
      </c>
      <c r="R1632" t="s">
        <v>76</v>
      </c>
      <c r="S1632" s="5">
        <f>IF(Teams[[#This Row],[WSWin]]="Y", 1,
IF(Teams[[#This Row],[WSWin]] = "N", 0, " "))</f>
        <v>1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3">
      <c r="A1633">
        <v>1973</v>
      </c>
      <c r="B1633" s="5" t="b">
        <f>Teams[[#This Row],[yearID]]&gt;=1973</f>
        <v>1</v>
      </c>
      <c r="C1633" s="5" t="b">
        <f>Teams[[#This Row],[yearID]]&gt;=1903</f>
        <v>1</v>
      </c>
      <c r="D1633" t="s">
        <v>157</v>
      </c>
      <c r="E1633" t="s">
        <v>122</v>
      </c>
      <c r="F1633" t="s">
        <v>122</v>
      </c>
      <c r="G1633" s="5" t="str">
        <f>VLOOKUP(Teams[[#This Row],[franchID]],TeamsFranchises!$A$2:$D$121,2,FALSE)</f>
        <v>Philadelphia Phillies</v>
      </c>
      <c r="H1633" t="s">
        <v>37</v>
      </c>
      <c r="I1633">
        <v>6</v>
      </c>
      <c r="J1633">
        <v>162</v>
      </c>
      <c r="K1633">
        <v>81</v>
      </c>
      <c r="L1633">
        <v>71</v>
      </c>
      <c r="M1633">
        <v>91</v>
      </c>
      <c r="N1633" t="s">
        <v>51</v>
      </c>
      <c r="P1633" t="s">
        <v>51</v>
      </c>
      <c r="Q1633" s="5">
        <f>IF(Teams[[#This Row],[LgWin]]="Y", 1,
IF(Teams[[#This Row],[LgWin]] = "N", 0, " "))</f>
        <v>0</v>
      </c>
      <c r="R1633" t="s">
        <v>51</v>
      </c>
      <c r="S1633" s="5">
        <f>IF(Teams[[#This Row],[WSWin]]="Y", 1,
IF(Teams[[#This Row],[WSWin]] = "N", 0, " "))</f>
        <v>0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3">
      <c r="A1634">
        <v>1973</v>
      </c>
      <c r="B1634" s="5" t="b">
        <f>Teams[[#This Row],[yearID]]&gt;=1973</f>
        <v>1</v>
      </c>
      <c r="C1634" s="5" t="b">
        <f>Teams[[#This Row],[yearID]]&gt;=1903</f>
        <v>1</v>
      </c>
      <c r="D1634" t="s">
        <v>157</v>
      </c>
      <c r="E1634" t="s">
        <v>229</v>
      </c>
      <c r="F1634" t="s">
        <v>229</v>
      </c>
      <c r="G1634" s="5" t="str">
        <f>VLOOKUP(Teams[[#This Row],[franchID]],TeamsFranchises!$A$2:$D$121,2,FALSE)</f>
        <v>Pittsburgh Pirates</v>
      </c>
      <c r="H1634" t="s">
        <v>37</v>
      </c>
      <c r="I1634">
        <v>3</v>
      </c>
      <c r="J1634">
        <v>162</v>
      </c>
      <c r="K1634">
        <v>81</v>
      </c>
      <c r="L1634">
        <v>80</v>
      </c>
      <c r="M1634">
        <v>82</v>
      </c>
      <c r="N1634" t="s">
        <v>51</v>
      </c>
      <c r="P1634" t="s">
        <v>51</v>
      </c>
      <c r="Q1634" s="5">
        <f>IF(Teams[[#This Row],[LgWin]]="Y", 1,
IF(Teams[[#This Row],[LgWin]] = "N", 0, " "))</f>
        <v>0</v>
      </c>
      <c r="R1634" t="s">
        <v>51</v>
      </c>
      <c r="S1634" s="5">
        <f>IF(Teams[[#This Row],[WSWin]]="Y", 1,
IF(Teams[[#This Row],[WSWin]] = "N", 0, " "))</f>
        <v>0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3">
      <c r="A1635">
        <v>1973</v>
      </c>
      <c r="B1635" s="5" t="b">
        <f>Teams[[#This Row],[yearID]]&gt;=1973</f>
        <v>1</v>
      </c>
      <c r="C1635" s="5" t="b">
        <f>Teams[[#This Row],[yearID]]&gt;=1903</f>
        <v>1</v>
      </c>
      <c r="D1635" t="s">
        <v>157</v>
      </c>
      <c r="E1635" t="s">
        <v>554</v>
      </c>
      <c r="F1635" t="s">
        <v>555</v>
      </c>
      <c r="G1635" s="5" t="str">
        <f>VLOOKUP(Teams[[#This Row],[franchID]],TeamsFranchises!$A$2:$D$121,2,FALSE)</f>
        <v>San Diego Padres</v>
      </c>
      <c r="H1635" t="s">
        <v>8</v>
      </c>
      <c r="I1635">
        <v>6</v>
      </c>
      <c r="J1635">
        <v>162</v>
      </c>
      <c r="K1635">
        <v>81</v>
      </c>
      <c r="L1635">
        <v>60</v>
      </c>
      <c r="M1635">
        <v>102</v>
      </c>
      <c r="N1635" t="s">
        <v>51</v>
      </c>
      <c r="P1635" t="s">
        <v>51</v>
      </c>
      <c r="Q1635" s="5">
        <f>IF(Teams[[#This Row],[LgWin]]="Y", 1,
IF(Teams[[#This Row],[LgWin]] = "N", 0, " "))</f>
        <v>0</v>
      </c>
      <c r="R1635" t="s">
        <v>51</v>
      </c>
      <c r="S1635" s="5">
        <f>IF(Teams[[#This Row],[WSWin]]="Y", 1,
IF(Teams[[#This Row],[WSWin]] = "N", 0, " "))</f>
        <v>0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3">
      <c r="A1636">
        <v>1973</v>
      </c>
      <c r="B1636" s="5" t="b">
        <f>Teams[[#This Row],[yearID]]&gt;=1973</f>
        <v>1</v>
      </c>
      <c r="C1636" s="5" t="b">
        <f>Teams[[#This Row],[yearID]]&gt;=1903</f>
        <v>1</v>
      </c>
      <c r="D1636" t="s">
        <v>157</v>
      </c>
      <c r="E1636" t="s">
        <v>514</v>
      </c>
      <c r="F1636" t="s">
        <v>243</v>
      </c>
      <c r="G1636" s="5" t="str">
        <f>VLOOKUP(Teams[[#This Row],[franchID]],TeamsFranchises!$A$2:$D$121,2,FALSE)</f>
        <v>San Francisco Giants</v>
      </c>
      <c r="H1636" t="s">
        <v>8</v>
      </c>
      <c r="I1636">
        <v>3</v>
      </c>
      <c r="J1636">
        <v>162</v>
      </c>
      <c r="K1636">
        <v>81</v>
      </c>
      <c r="L1636">
        <v>88</v>
      </c>
      <c r="M1636">
        <v>74</v>
      </c>
      <c r="N1636" t="s">
        <v>51</v>
      </c>
      <c r="P1636" t="s">
        <v>51</v>
      </c>
      <c r="Q1636" s="5">
        <f>IF(Teams[[#This Row],[LgWin]]="Y", 1,
IF(Teams[[#This Row],[LgWin]] = "N", 0, " "))</f>
        <v>0</v>
      </c>
      <c r="R1636" t="s">
        <v>51</v>
      </c>
      <c r="S1636" s="5">
        <f>IF(Teams[[#This Row],[WSWin]]="Y", 1,
IF(Teams[[#This Row],[WSWin]] = "N", 0, " "))</f>
        <v>0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3">
      <c r="A1637">
        <v>1973</v>
      </c>
      <c r="B1637" s="5" t="b">
        <f>Teams[[#This Row],[yearID]]&gt;=1973</f>
        <v>1</v>
      </c>
      <c r="C1637" s="5" t="b">
        <f>Teams[[#This Row],[yearID]]&gt;=1903</f>
        <v>1</v>
      </c>
      <c r="D1637" t="s">
        <v>157</v>
      </c>
      <c r="E1637" t="s">
        <v>396</v>
      </c>
      <c r="F1637" t="s">
        <v>154</v>
      </c>
      <c r="G1637" s="5" t="str">
        <f>VLOOKUP(Teams[[#This Row],[franchID]],TeamsFranchises!$A$2:$D$121,2,FALSE)</f>
        <v>St. Louis Cardinals</v>
      </c>
      <c r="H1637" t="s">
        <v>37</v>
      </c>
      <c r="I1637">
        <v>2</v>
      </c>
      <c r="J1637">
        <v>162</v>
      </c>
      <c r="K1637">
        <v>81</v>
      </c>
      <c r="L1637">
        <v>81</v>
      </c>
      <c r="M1637">
        <v>81</v>
      </c>
      <c r="N1637" t="s">
        <v>51</v>
      </c>
      <c r="P1637" t="s">
        <v>51</v>
      </c>
      <c r="Q1637" s="5">
        <f>IF(Teams[[#This Row],[LgWin]]="Y", 1,
IF(Teams[[#This Row],[LgWin]] = "N", 0, " "))</f>
        <v>0</v>
      </c>
      <c r="R1637" t="s">
        <v>51</v>
      </c>
      <c r="S1637" s="5">
        <f>IF(Teams[[#This Row],[WSWin]]="Y", 1,
IF(Teams[[#This Row],[WSWin]] = "N", 0, " "))</f>
        <v>0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3">
      <c r="A1638">
        <v>1973</v>
      </c>
      <c r="B1638" s="5" t="b">
        <f>Teams[[#This Row],[yearID]]&gt;=1973</f>
        <v>1</v>
      </c>
      <c r="C1638" s="5" t="b">
        <f>Teams[[#This Row],[yearID]]&gt;=1903</f>
        <v>1</v>
      </c>
      <c r="D1638" t="s">
        <v>410</v>
      </c>
      <c r="E1638" t="s">
        <v>526</v>
      </c>
      <c r="F1638" t="s">
        <v>526</v>
      </c>
      <c r="G1638" s="5" t="str">
        <f>VLOOKUP(Teams[[#This Row],[franchID]],TeamsFranchises!$A$2:$D$121,2,FALSE)</f>
        <v>Texas Rangers</v>
      </c>
      <c r="H1638" t="s">
        <v>8</v>
      </c>
      <c r="I1638">
        <v>6</v>
      </c>
      <c r="J1638">
        <v>162</v>
      </c>
      <c r="K1638">
        <v>81</v>
      </c>
      <c r="L1638">
        <v>57</v>
      </c>
      <c r="M1638">
        <v>105</v>
      </c>
      <c r="N1638" t="s">
        <v>51</v>
      </c>
      <c r="P1638" t="s">
        <v>51</v>
      </c>
      <c r="Q1638" s="5">
        <f>IF(Teams[[#This Row],[LgWin]]="Y", 1,
IF(Teams[[#This Row],[LgWin]] = "N", 0, " "))</f>
        <v>0</v>
      </c>
      <c r="R1638" t="s">
        <v>51</v>
      </c>
      <c r="S1638" s="5">
        <f>IF(Teams[[#This Row],[WSWin]]="Y", 1,
IF(Teams[[#This Row],[WSWin]] = "N", 0, " "))</f>
        <v>0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3">
      <c r="A1639">
        <v>1974</v>
      </c>
      <c r="B1639" s="5" t="b">
        <f>Teams[[#This Row],[yearID]]&gt;=1973</f>
        <v>1</v>
      </c>
      <c r="C1639" s="5" t="b">
        <f>Teams[[#This Row],[yearID]]&gt;=1903</f>
        <v>1</v>
      </c>
      <c r="D1639" t="s">
        <v>157</v>
      </c>
      <c r="E1639" t="s">
        <v>159</v>
      </c>
      <c r="F1639" t="s">
        <v>159</v>
      </c>
      <c r="G1639" s="5" t="str">
        <f>VLOOKUP(Teams[[#This Row],[franchID]],TeamsFranchises!$A$2:$D$121,2,FALSE)</f>
        <v>Atlanta Braves</v>
      </c>
      <c r="H1639" t="s">
        <v>8</v>
      </c>
      <c r="I1639">
        <v>3</v>
      </c>
      <c r="J1639">
        <v>163</v>
      </c>
      <c r="K1639">
        <v>81</v>
      </c>
      <c r="L1639">
        <v>88</v>
      </c>
      <c r="M1639">
        <v>74</v>
      </c>
      <c r="N1639" t="s">
        <v>51</v>
      </c>
      <c r="P1639" t="s">
        <v>51</v>
      </c>
      <c r="Q1639" s="5">
        <f>IF(Teams[[#This Row],[LgWin]]="Y", 1,
IF(Teams[[#This Row],[LgWin]] = "N", 0, " "))</f>
        <v>0</v>
      </c>
      <c r="R1639" t="s">
        <v>51</v>
      </c>
      <c r="S1639" s="5">
        <f>IF(Teams[[#This Row],[WSWin]]="Y", 1,
IF(Teams[[#This Row],[WSWin]] = "N", 0, " "))</f>
        <v>0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3">
      <c r="A1640">
        <v>1974</v>
      </c>
      <c r="B1640" s="5" t="b">
        <f>Teams[[#This Row],[yearID]]&gt;=1973</f>
        <v>1</v>
      </c>
      <c r="C1640" s="5" t="b">
        <f>Teams[[#This Row],[yearID]]&gt;=1903</f>
        <v>1</v>
      </c>
      <c r="D1640" t="s">
        <v>410</v>
      </c>
      <c r="E1640" t="s">
        <v>95</v>
      </c>
      <c r="F1640" t="s">
        <v>95</v>
      </c>
      <c r="G1640" s="5" t="str">
        <f>VLOOKUP(Teams[[#This Row],[franchID]],TeamsFranchises!$A$2:$D$121,2,FALSE)</f>
        <v>Baltimore Orioles</v>
      </c>
      <c r="H1640" t="s">
        <v>37</v>
      </c>
      <c r="I1640">
        <v>1</v>
      </c>
      <c r="J1640">
        <v>162</v>
      </c>
      <c r="K1640">
        <v>81</v>
      </c>
      <c r="L1640">
        <v>91</v>
      </c>
      <c r="M1640">
        <v>71</v>
      </c>
      <c r="N1640" t="s">
        <v>76</v>
      </c>
      <c r="P1640" t="s">
        <v>51</v>
      </c>
      <c r="Q1640" s="5">
        <f>IF(Teams[[#This Row],[LgWin]]="Y", 1,
IF(Teams[[#This Row],[LgWin]] = "N", 0, " "))</f>
        <v>0</v>
      </c>
      <c r="R1640" t="s">
        <v>51</v>
      </c>
      <c r="S1640" s="5">
        <f>IF(Teams[[#This Row],[WSWin]]="Y", 1,
IF(Teams[[#This Row],[WSWin]] = "N", 0, " "))</f>
        <v>0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3">
      <c r="A1641">
        <v>1974</v>
      </c>
      <c r="B1641" s="5" t="b">
        <f>Teams[[#This Row],[yearID]]&gt;=1973</f>
        <v>1</v>
      </c>
      <c r="C1641" s="5" t="b">
        <f>Teams[[#This Row],[yearID]]&gt;=1903</f>
        <v>1</v>
      </c>
      <c r="D1641" t="s">
        <v>410</v>
      </c>
      <c r="E1641" t="s">
        <v>54</v>
      </c>
      <c r="F1641" t="s">
        <v>54</v>
      </c>
      <c r="G1641" s="5" t="str">
        <f>VLOOKUP(Teams[[#This Row],[franchID]],TeamsFranchises!$A$2:$D$121,2,FALSE)</f>
        <v>Boston Red Sox</v>
      </c>
      <c r="H1641" t="s">
        <v>37</v>
      </c>
      <c r="I1641">
        <v>3</v>
      </c>
      <c r="J1641">
        <v>162</v>
      </c>
      <c r="K1641">
        <v>81</v>
      </c>
      <c r="L1641">
        <v>84</v>
      </c>
      <c r="M1641">
        <v>78</v>
      </c>
      <c r="N1641" t="s">
        <v>51</v>
      </c>
      <c r="P1641" t="s">
        <v>51</v>
      </c>
      <c r="Q1641" s="5">
        <f>IF(Teams[[#This Row],[LgWin]]="Y", 1,
IF(Teams[[#This Row],[LgWin]] = "N", 0, " "))</f>
        <v>0</v>
      </c>
      <c r="R1641" t="s">
        <v>51</v>
      </c>
      <c r="S1641" s="5">
        <f>IF(Teams[[#This Row],[WSWin]]="Y", 1,
IF(Teams[[#This Row],[WSWin]] = "N", 0, " "))</f>
        <v>0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3">
      <c r="A1642">
        <v>1974</v>
      </c>
      <c r="B1642" s="5" t="b">
        <f>Teams[[#This Row],[yearID]]&gt;=1973</f>
        <v>1</v>
      </c>
      <c r="C1642" s="5" t="b">
        <f>Teams[[#This Row],[yearID]]&gt;=1903</f>
        <v>1</v>
      </c>
      <c r="D1642" t="s">
        <v>410</v>
      </c>
      <c r="E1642" t="s">
        <v>537</v>
      </c>
      <c r="F1642" t="s">
        <v>520</v>
      </c>
      <c r="G1642" s="5" t="str">
        <f>VLOOKUP(Teams[[#This Row],[franchID]],TeamsFranchises!$A$2:$D$121,2,FALSE)</f>
        <v>Los Angeles Angels of Anaheim</v>
      </c>
      <c r="H1642" t="s">
        <v>8</v>
      </c>
      <c r="I1642">
        <v>6</v>
      </c>
      <c r="J1642">
        <v>163</v>
      </c>
      <c r="K1642">
        <v>81</v>
      </c>
      <c r="L1642">
        <v>68</v>
      </c>
      <c r="M1642">
        <v>94</v>
      </c>
      <c r="N1642" t="s">
        <v>51</v>
      </c>
      <c r="P1642" t="s">
        <v>51</v>
      </c>
      <c r="Q1642" s="5">
        <f>IF(Teams[[#This Row],[LgWin]]="Y", 1,
IF(Teams[[#This Row],[LgWin]] = "N", 0, " "))</f>
        <v>0</v>
      </c>
      <c r="R1642" t="s">
        <v>51</v>
      </c>
      <c r="S1642" s="5">
        <f>IF(Teams[[#This Row],[WSWin]]="Y", 1,
IF(Teams[[#This Row],[WSWin]] = "N", 0, " "))</f>
        <v>0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3">
      <c r="A1643">
        <v>1974</v>
      </c>
      <c r="B1643" s="5" t="b">
        <f>Teams[[#This Row],[yearID]]&gt;=1973</f>
        <v>1</v>
      </c>
      <c r="C1643" s="5" t="b">
        <f>Teams[[#This Row],[yearID]]&gt;=1903</f>
        <v>1</v>
      </c>
      <c r="D1643" t="s">
        <v>410</v>
      </c>
      <c r="E1643" t="s">
        <v>415</v>
      </c>
      <c r="F1643" t="s">
        <v>416</v>
      </c>
      <c r="G1643" s="5" t="str">
        <f>VLOOKUP(Teams[[#This Row],[franchID]],TeamsFranchises!$A$2:$D$121,2,FALSE)</f>
        <v>Chicago White Sox</v>
      </c>
      <c r="H1643" t="s">
        <v>8</v>
      </c>
      <c r="I1643">
        <v>4</v>
      </c>
      <c r="J1643">
        <v>163</v>
      </c>
      <c r="K1643">
        <v>82</v>
      </c>
      <c r="L1643">
        <v>80</v>
      </c>
      <c r="M1643">
        <v>80</v>
      </c>
      <c r="N1643" t="s">
        <v>51</v>
      </c>
      <c r="P1643" t="s">
        <v>51</v>
      </c>
      <c r="Q1643" s="5">
        <f>IF(Teams[[#This Row],[LgWin]]="Y", 1,
IF(Teams[[#This Row],[LgWin]] = "N", 0, " "))</f>
        <v>0</v>
      </c>
      <c r="R1643" t="s">
        <v>51</v>
      </c>
      <c r="S1643" s="5">
        <f>IF(Teams[[#This Row],[WSWin]]="Y", 1,
IF(Teams[[#This Row],[WSWin]] = "N", 0, " "))</f>
        <v>0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3">
      <c r="A1644">
        <v>1974</v>
      </c>
      <c r="B1644" s="5" t="b">
        <f>Teams[[#This Row],[yearID]]&gt;=1973</f>
        <v>1</v>
      </c>
      <c r="C1644" s="5" t="b">
        <f>Teams[[#This Row],[yearID]]&gt;=1903</f>
        <v>1</v>
      </c>
      <c r="D1644" t="s">
        <v>157</v>
      </c>
      <c r="E1644" t="s">
        <v>161</v>
      </c>
      <c r="F1644" t="s">
        <v>162</v>
      </c>
      <c r="G1644" s="5" t="str">
        <f>VLOOKUP(Teams[[#This Row],[franchID]],TeamsFranchises!$A$2:$D$121,2,FALSE)</f>
        <v>Chicago Cubs</v>
      </c>
      <c r="H1644" t="s">
        <v>37</v>
      </c>
      <c r="I1644">
        <v>6</v>
      </c>
      <c r="J1644">
        <v>162</v>
      </c>
      <c r="K1644">
        <v>81</v>
      </c>
      <c r="L1644">
        <v>66</v>
      </c>
      <c r="M1644">
        <v>96</v>
      </c>
      <c r="N1644" t="s">
        <v>51</v>
      </c>
      <c r="P1644" t="s">
        <v>51</v>
      </c>
      <c r="Q1644" s="5">
        <f>IF(Teams[[#This Row],[LgWin]]="Y", 1,
IF(Teams[[#This Row],[LgWin]] = "N", 0, " "))</f>
        <v>0</v>
      </c>
      <c r="R1644" t="s">
        <v>51</v>
      </c>
      <c r="S1644" s="5">
        <f>IF(Teams[[#This Row],[WSWin]]="Y", 1,
IF(Teams[[#This Row],[WSWin]] = "N", 0, " "))</f>
        <v>0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3">
      <c r="A1645">
        <v>1974</v>
      </c>
      <c r="B1645" s="5" t="b">
        <f>Teams[[#This Row],[yearID]]&gt;=1973</f>
        <v>1</v>
      </c>
      <c r="C1645" s="5" t="b">
        <f>Teams[[#This Row],[yearID]]&gt;=1903</f>
        <v>1</v>
      </c>
      <c r="D1645" t="s">
        <v>157</v>
      </c>
      <c r="E1645" t="s">
        <v>167</v>
      </c>
      <c r="F1645" t="s">
        <v>167</v>
      </c>
      <c r="G1645" s="5" t="str">
        <f>VLOOKUP(Teams[[#This Row],[franchID]],TeamsFranchises!$A$2:$D$121,2,FALSE)</f>
        <v>Cincinnati Reds</v>
      </c>
      <c r="H1645" t="s">
        <v>8</v>
      </c>
      <c r="I1645">
        <v>2</v>
      </c>
      <c r="J1645">
        <v>163</v>
      </c>
      <c r="K1645">
        <v>82</v>
      </c>
      <c r="L1645">
        <v>98</v>
      </c>
      <c r="M1645">
        <v>64</v>
      </c>
      <c r="N1645" t="s">
        <v>51</v>
      </c>
      <c r="P1645" t="s">
        <v>51</v>
      </c>
      <c r="Q1645" s="5">
        <f>IF(Teams[[#This Row],[LgWin]]="Y", 1,
IF(Teams[[#This Row],[LgWin]] = "N", 0, " "))</f>
        <v>0</v>
      </c>
      <c r="R1645" t="s">
        <v>51</v>
      </c>
      <c r="S1645" s="5">
        <f>IF(Teams[[#This Row],[WSWin]]="Y", 1,
IF(Teams[[#This Row],[WSWin]] = "N", 0, " "))</f>
        <v>0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3">
      <c r="A1646">
        <v>1974</v>
      </c>
      <c r="B1646" s="5" t="b">
        <f>Teams[[#This Row],[yearID]]&gt;=1973</f>
        <v>1</v>
      </c>
      <c r="C1646" s="5" t="b">
        <f>Teams[[#This Row],[yearID]]&gt;=1903</f>
        <v>1</v>
      </c>
      <c r="D1646" t="s">
        <v>410</v>
      </c>
      <c r="E1646" t="s">
        <v>64</v>
      </c>
      <c r="F1646" t="s">
        <v>64</v>
      </c>
      <c r="G1646" s="5" t="str">
        <f>VLOOKUP(Teams[[#This Row],[franchID]],TeamsFranchises!$A$2:$D$121,2,FALSE)</f>
        <v>Cleveland Indians</v>
      </c>
      <c r="H1646" t="s">
        <v>37</v>
      </c>
      <c r="I1646">
        <v>4</v>
      </c>
      <c r="J1646">
        <v>162</v>
      </c>
      <c r="K1646">
        <v>81</v>
      </c>
      <c r="L1646">
        <v>77</v>
      </c>
      <c r="M1646">
        <v>85</v>
      </c>
      <c r="N1646" t="s">
        <v>51</v>
      </c>
      <c r="P1646" t="s">
        <v>51</v>
      </c>
      <c r="Q1646" s="5">
        <f>IF(Teams[[#This Row],[LgWin]]="Y", 1,
IF(Teams[[#This Row],[LgWin]] = "N", 0, " "))</f>
        <v>0</v>
      </c>
      <c r="R1646" t="s">
        <v>51</v>
      </c>
      <c r="S1646" s="5">
        <f>IF(Teams[[#This Row],[WSWin]]="Y", 1,
IF(Teams[[#This Row],[WSWin]] = "N", 0, " "))</f>
        <v>0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3">
      <c r="A1647">
        <v>1974</v>
      </c>
      <c r="B1647" s="5" t="b">
        <f>Teams[[#This Row],[yearID]]&gt;=1973</f>
        <v>1</v>
      </c>
      <c r="C1647" s="5" t="b">
        <f>Teams[[#This Row],[yearID]]&gt;=1903</f>
        <v>1</v>
      </c>
      <c r="D1647" t="s">
        <v>410</v>
      </c>
      <c r="E1647" t="s">
        <v>419</v>
      </c>
      <c r="F1647" t="s">
        <v>419</v>
      </c>
      <c r="G1647" s="5" t="str">
        <f>VLOOKUP(Teams[[#This Row],[franchID]],TeamsFranchises!$A$2:$D$121,2,FALSE)</f>
        <v>Detroit Tigers</v>
      </c>
      <c r="H1647" t="s">
        <v>37</v>
      </c>
      <c r="I1647">
        <v>6</v>
      </c>
      <c r="J1647">
        <v>162</v>
      </c>
      <c r="K1647">
        <v>81</v>
      </c>
      <c r="L1647">
        <v>72</v>
      </c>
      <c r="M1647">
        <v>90</v>
      </c>
      <c r="N1647" t="s">
        <v>51</v>
      </c>
      <c r="P1647" t="s">
        <v>51</v>
      </c>
      <c r="Q1647" s="5">
        <f>IF(Teams[[#This Row],[LgWin]]="Y", 1,
IF(Teams[[#This Row],[LgWin]] = "N", 0, " "))</f>
        <v>0</v>
      </c>
      <c r="R1647" t="s">
        <v>51</v>
      </c>
      <c r="S1647" s="5">
        <f>IF(Teams[[#This Row],[WSWin]]="Y", 1,
IF(Teams[[#This Row],[WSWin]] = "N", 0, " "))</f>
        <v>0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3">
      <c r="A1648">
        <v>1974</v>
      </c>
      <c r="B1648" s="5" t="b">
        <f>Teams[[#This Row],[yearID]]&gt;=1973</f>
        <v>1</v>
      </c>
      <c r="C1648" s="5" t="b">
        <f>Teams[[#This Row],[yearID]]&gt;=1903</f>
        <v>1</v>
      </c>
      <c r="D1648" t="s">
        <v>157</v>
      </c>
      <c r="E1648" t="s">
        <v>528</v>
      </c>
      <c r="F1648" t="s">
        <v>528</v>
      </c>
      <c r="G1648" s="5" t="str">
        <f>VLOOKUP(Teams[[#This Row],[franchID]],TeamsFranchises!$A$2:$D$121,2,FALSE)</f>
        <v>Houston Astros</v>
      </c>
      <c r="H1648" t="s">
        <v>8</v>
      </c>
      <c r="I1648">
        <v>4</v>
      </c>
      <c r="J1648">
        <v>162</v>
      </c>
      <c r="K1648">
        <v>81</v>
      </c>
      <c r="L1648">
        <v>81</v>
      </c>
      <c r="M1648">
        <v>81</v>
      </c>
      <c r="N1648" t="s">
        <v>51</v>
      </c>
      <c r="P1648" t="s">
        <v>51</v>
      </c>
      <c r="Q1648" s="5">
        <f>IF(Teams[[#This Row],[LgWin]]="Y", 1,
IF(Teams[[#This Row],[LgWin]] = "N", 0, " "))</f>
        <v>0</v>
      </c>
      <c r="R1648" t="s">
        <v>51</v>
      </c>
      <c r="S1648" s="5">
        <f>IF(Teams[[#This Row],[WSWin]]="Y", 1,
IF(Teams[[#This Row],[WSWin]] = "N", 0, " "))</f>
        <v>0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3">
      <c r="A1649">
        <v>1974</v>
      </c>
      <c r="B1649" s="5" t="b">
        <f>Teams[[#This Row],[yearID]]&gt;=1973</f>
        <v>1</v>
      </c>
      <c r="C1649" s="5" t="b">
        <f>Teams[[#This Row],[yearID]]&gt;=1903</f>
        <v>1</v>
      </c>
      <c r="D1649" t="s">
        <v>410</v>
      </c>
      <c r="E1649" t="s">
        <v>509</v>
      </c>
      <c r="F1649" t="s">
        <v>548</v>
      </c>
      <c r="G1649" s="5" t="str">
        <f>VLOOKUP(Teams[[#This Row],[franchID]],TeamsFranchises!$A$2:$D$121,2,FALSE)</f>
        <v>Kansas City Royals</v>
      </c>
      <c r="H1649" t="s">
        <v>8</v>
      </c>
      <c r="I1649">
        <v>5</v>
      </c>
      <c r="J1649">
        <v>162</v>
      </c>
      <c r="K1649">
        <v>81</v>
      </c>
      <c r="L1649">
        <v>77</v>
      </c>
      <c r="M1649">
        <v>85</v>
      </c>
      <c r="N1649" t="s">
        <v>51</v>
      </c>
      <c r="P1649" t="s">
        <v>51</v>
      </c>
      <c r="Q1649" s="5">
        <f>IF(Teams[[#This Row],[LgWin]]="Y", 1,
IF(Teams[[#This Row],[LgWin]] = "N", 0, " "))</f>
        <v>0</v>
      </c>
      <c r="R1649" t="s">
        <v>51</v>
      </c>
      <c r="S1649" s="5">
        <f>IF(Teams[[#This Row],[WSWin]]="Y", 1,
IF(Teams[[#This Row],[WSWin]] = "N", 0, " "))</f>
        <v>0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3">
      <c r="A1650">
        <v>1974</v>
      </c>
      <c r="B1650" s="5" t="b">
        <f>Teams[[#This Row],[yearID]]&gt;=1973</f>
        <v>1</v>
      </c>
      <c r="C1650" s="5" t="b">
        <f>Teams[[#This Row],[yearID]]&gt;=1903</f>
        <v>1</v>
      </c>
      <c r="D1650" t="s">
        <v>157</v>
      </c>
      <c r="E1650" t="s">
        <v>511</v>
      </c>
      <c r="F1650" t="s">
        <v>260</v>
      </c>
      <c r="G1650" s="5" t="str">
        <f>VLOOKUP(Teams[[#This Row],[franchID]],TeamsFranchises!$A$2:$D$121,2,FALSE)</f>
        <v>Los Angeles Dodgers</v>
      </c>
      <c r="H1650" t="s">
        <v>8</v>
      </c>
      <c r="I1650">
        <v>1</v>
      </c>
      <c r="J1650">
        <v>162</v>
      </c>
      <c r="K1650">
        <v>81</v>
      </c>
      <c r="L1650">
        <v>102</v>
      </c>
      <c r="M1650">
        <v>60</v>
      </c>
      <c r="N1650" t="s">
        <v>76</v>
      </c>
      <c r="P1650" t="s">
        <v>76</v>
      </c>
      <c r="Q1650" s="5">
        <f>IF(Teams[[#This Row],[LgWin]]="Y", 1,
IF(Teams[[#This Row],[LgWin]] = "N", 0, " "))</f>
        <v>1</v>
      </c>
      <c r="R1650" t="s">
        <v>51</v>
      </c>
      <c r="S1650" s="5">
        <f>IF(Teams[[#This Row],[WSWin]]="Y", 1,
IF(Teams[[#This Row],[WSWin]] = "N", 0, " "))</f>
        <v>0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3">
      <c r="A1651">
        <v>1974</v>
      </c>
      <c r="B1651" s="5" t="b">
        <f>Teams[[#This Row],[yearID]]&gt;=1973</f>
        <v>1</v>
      </c>
      <c r="C1651" s="5" t="b">
        <f>Teams[[#This Row],[yearID]]&gt;=1903</f>
        <v>1</v>
      </c>
      <c r="D1651" t="s">
        <v>410</v>
      </c>
      <c r="E1651" t="s">
        <v>426</v>
      </c>
      <c r="F1651" t="s">
        <v>426</v>
      </c>
      <c r="G1651" s="5" t="str">
        <f>VLOOKUP(Teams[[#This Row],[franchID]],TeamsFranchises!$A$2:$D$121,2,FALSE)</f>
        <v>Minnesota Twins</v>
      </c>
      <c r="H1651" t="s">
        <v>8</v>
      </c>
      <c r="I1651">
        <v>3</v>
      </c>
      <c r="J1651">
        <v>163</v>
      </c>
      <c r="K1651">
        <v>82</v>
      </c>
      <c r="L1651">
        <v>82</v>
      </c>
      <c r="M1651">
        <v>80</v>
      </c>
      <c r="N1651" t="s">
        <v>51</v>
      </c>
      <c r="P1651" t="s">
        <v>51</v>
      </c>
      <c r="Q1651" s="5">
        <f>IF(Teams[[#This Row],[LgWin]]="Y", 1,
IF(Teams[[#This Row],[LgWin]] = "N", 0, " "))</f>
        <v>0</v>
      </c>
      <c r="R1651" t="s">
        <v>51</v>
      </c>
      <c r="S1651" s="5">
        <f>IF(Teams[[#This Row],[WSWin]]="Y", 1,
IF(Teams[[#This Row],[WSWin]] = "N", 0, " "))</f>
        <v>0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3">
      <c r="A1652">
        <v>1974</v>
      </c>
      <c r="B1652" s="5" t="b">
        <f>Teams[[#This Row],[yearID]]&gt;=1973</f>
        <v>1</v>
      </c>
      <c r="C1652" s="5" t="b">
        <f>Teams[[#This Row],[yearID]]&gt;=1903</f>
        <v>1</v>
      </c>
      <c r="D1652" t="s">
        <v>410</v>
      </c>
      <c r="E1652" t="s">
        <v>563</v>
      </c>
      <c r="F1652" t="s">
        <v>282</v>
      </c>
      <c r="G1652" s="5" t="str">
        <f>VLOOKUP(Teams[[#This Row],[franchID]],TeamsFranchises!$A$2:$D$121,2,FALSE)</f>
        <v>Milwaukee Brewers</v>
      </c>
      <c r="H1652" t="s">
        <v>37</v>
      </c>
      <c r="I1652">
        <v>5</v>
      </c>
      <c r="J1652">
        <v>162</v>
      </c>
      <c r="K1652">
        <v>81</v>
      </c>
      <c r="L1652">
        <v>76</v>
      </c>
      <c r="M1652">
        <v>86</v>
      </c>
      <c r="N1652" t="s">
        <v>51</v>
      </c>
      <c r="P1652" t="s">
        <v>51</v>
      </c>
      <c r="Q1652" s="5">
        <f>IF(Teams[[#This Row],[LgWin]]="Y", 1,
IF(Teams[[#This Row],[LgWin]] = "N", 0, " "))</f>
        <v>0</v>
      </c>
      <c r="R1652" t="s">
        <v>51</v>
      </c>
      <c r="S1652" s="5">
        <f>IF(Teams[[#This Row],[WSWin]]="Y", 1,
IF(Teams[[#This Row],[WSWin]] = "N", 0, " "))</f>
        <v>0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3">
      <c r="A1653">
        <v>1974</v>
      </c>
      <c r="B1653" s="5" t="b">
        <f>Teams[[#This Row],[yearID]]&gt;=1973</f>
        <v>1</v>
      </c>
      <c r="C1653" s="5" t="b">
        <f>Teams[[#This Row],[yearID]]&gt;=1903</f>
        <v>1</v>
      </c>
      <c r="D1653" t="s">
        <v>157</v>
      </c>
      <c r="E1653" t="s">
        <v>551</v>
      </c>
      <c r="F1653" t="s">
        <v>398</v>
      </c>
      <c r="G1653" s="5" t="str">
        <f>VLOOKUP(Teams[[#This Row],[franchID]],TeamsFranchises!$A$2:$D$121,2,FALSE)</f>
        <v>Washington Nationals</v>
      </c>
      <c r="H1653" t="s">
        <v>37</v>
      </c>
      <c r="I1653">
        <v>4</v>
      </c>
      <c r="J1653">
        <v>161</v>
      </c>
      <c r="K1653">
        <v>80</v>
      </c>
      <c r="L1653">
        <v>79</v>
      </c>
      <c r="M1653">
        <v>82</v>
      </c>
      <c r="N1653" t="s">
        <v>51</v>
      </c>
      <c r="P1653" t="s">
        <v>51</v>
      </c>
      <c r="Q1653" s="5">
        <f>IF(Teams[[#This Row],[LgWin]]="Y", 1,
IF(Teams[[#This Row],[LgWin]] = "N", 0, " "))</f>
        <v>0</v>
      </c>
      <c r="R1653" t="s">
        <v>51</v>
      </c>
      <c r="S1653" s="5">
        <f>IF(Teams[[#This Row],[WSWin]]="Y", 1,
IF(Teams[[#This Row],[WSWin]] = "N", 0, " "))</f>
        <v>0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3">
      <c r="A1654">
        <v>1974</v>
      </c>
      <c r="B1654" s="5" t="b">
        <f>Teams[[#This Row],[yearID]]&gt;=1973</f>
        <v>1</v>
      </c>
      <c r="C1654" s="5" t="b">
        <f>Teams[[#This Row],[yearID]]&gt;=1903</f>
        <v>1</v>
      </c>
      <c r="D1654" t="s">
        <v>410</v>
      </c>
      <c r="E1654" t="s">
        <v>436</v>
      </c>
      <c r="F1654" t="s">
        <v>412</v>
      </c>
      <c r="G1654" s="5" t="str">
        <f>VLOOKUP(Teams[[#This Row],[franchID]],TeamsFranchises!$A$2:$D$121,2,FALSE)</f>
        <v>New York Yankees</v>
      </c>
      <c r="H1654" t="s">
        <v>37</v>
      </c>
      <c r="I1654">
        <v>2</v>
      </c>
      <c r="J1654">
        <v>162</v>
      </c>
      <c r="K1654">
        <v>81</v>
      </c>
      <c r="L1654">
        <v>89</v>
      </c>
      <c r="M1654">
        <v>73</v>
      </c>
      <c r="N1654" t="s">
        <v>51</v>
      </c>
      <c r="P1654" t="s">
        <v>51</v>
      </c>
      <c r="Q1654" s="5">
        <f>IF(Teams[[#This Row],[LgWin]]="Y", 1,
IF(Teams[[#This Row],[LgWin]] = "N", 0, " "))</f>
        <v>0</v>
      </c>
      <c r="R1654" t="s">
        <v>51</v>
      </c>
      <c r="S1654" s="5">
        <f>IF(Teams[[#This Row],[WSWin]]="Y", 1,
IF(Teams[[#This Row],[WSWin]] = "N", 0, " "))</f>
        <v>0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3">
      <c r="A1655">
        <v>1974</v>
      </c>
      <c r="B1655" s="5" t="b">
        <f>Teams[[#This Row],[yearID]]&gt;=1973</f>
        <v>1</v>
      </c>
      <c r="C1655" s="5" t="b">
        <f>Teams[[#This Row],[yearID]]&gt;=1903</f>
        <v>1</v>
      </c>
      <c r="D1655" t="s">
        <v>157</v>
      </c>
      <c r="E1655" t="s">
        <v>532</v>
      </c>
      <c r="F1655" t="s">
        <v>533</v>
      </c>
      <c r="G1655" s="5" t="str">
        <f>VLOOKUP(Teams[[#This Row],[franchID]],TeamsFranchises!$A$2:$D$121,2,FALSE)</f>
        <v>New York Mets</v>
      </c>
      <c r="H1655" t="s">
        <v>37</v>
      </c>
      <c r="I1655">
        <v>5</v>
      </c>
      <c r="J1655">
        <v>162</v>
      </c>
      <c r="K1655">
        <v>81</v>
      </c>
      <c r="L1655">
        <v>71</v>
      </c>
      <c r="M1655">
        <v>91</v>
      </c>
      <c r="N1655" t="s">
        <v>51</v>
      </c>
      <c r="P1655" t="s">
        <v>51</v>
      </c>
      <c r="Q1655" s="5">
        <f>IF(Teams[[#This Row],[LgWin]]="Y", 1,
IF(Teams[[#This Row],[LgWin]] = "N", 0, " "))</f>
        <v>0</v>
      </c>
      <c r="R1655" t="s">
        <v>51</v>
      </c>
      <c r="S1655" s="5">
        <f>IF(Teams[[#This Row],[WSWin]]="Y", 1,
IF(Teams[[#This Row],[WSWin]] = "N", 0, " "))</f>
        <v>0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3">
      <c r="A1656">
        <v>1974</v>
      </c>
      <c r="B1656" s="5" t="b">
        <f>Teams[[#This Row],[yearID]]&gt;=1973</f>
        <v>1</v>
      </c>
      <c r="C1656" s="5" t="b">
        <f>Teams[[#This Row],[yearID]]&gt;=1903</f>
        <v>1</v>
      </c>
      <c r="D1656" t="s">
        <v>410</v>
      </c>
      <c r="E1656" t="s">
        <v>423</v>
      </c>
      <c r="F1656" t="s">
        <v>423</v>
      </c>
      <c r="G1656" s="5" t="str">
        <f>VLOOKUP(Teams[[#This Row],[franchID]],TeamsFranchises!$A$2:$D$121,2,FALSE)</f>
        <v>Oakland Athletics</v>
      </c>
      <c r="H1656" t="s">
        <v>8</v>
      </c>
      <c r="I1656">
        <v>1</v>
      </c>
      <c r="J1656">
        <v>162</v>
      </c>
      <c r="K1656">
        <v>81</v>
      </c>
      <c r="L1656">
        <v>90</v>
      </c>
      <c r="M1656">
        <v>72</v>
      </c>
      <c r="N1656" t="s">
        <v>76</v>
      </c>
      <c r="P1656" t="s">
        <v>76</v>
      </c>
      <c r="Q1656" s="5">
        <f>IF(Teams[[#This Row],[LgWin]]="Y", 1,
IF(Teams[[#This Row],[LgWin]] = "N", 0, " "))</f>
        <v>1</v>
      </c>
      <c r="R1656" t="s">
        <v>76</v>
      </c>
      <c r="S1656" s="5">
        <f>IF(Teams[[#This Row],[WSWin]]="Y", 1,
IF(Teams[[#This Row],[WSWin]] = "N", 0, " "))</f>
        <v>1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3">
      <c r="A1657">
        <v>1974</v>
      </c>
      <c r="B1657" s="5" t="b">
        <f>Teams[[#This Row],[yearID]]&gt;=1973</f>
        <v>1</v>
      </c>
      <c r="C1657" s="5" t="b">
        <f>Teams[[#This Row],[yearID]]&gt;=1903</f>
        <v>1</v>
      </c>
      <c r="D1657" t="s">
        <v>157</v>
      </c>
      <c r="E1657" t="s">
        <v>122</v>
      </c>
      <c r="F1657" t="s">
        <v>122</v>
      </c>
      <c r="G1657" s="5" t="str">
        <f>VLOOKUP(Teams[[#This Row],[franchID]],TeamsFranchises!$A$2:$D$121,2,FALSE)</f>
        <v>Philadelphia Phillies</v>
      </c>
      <c r="H1657" t="s">
        <v>37</v>
      </c>
      <c r="I1657">
        <v>3</v>
      </c>
      <c r="J1657">
        <v>162</v>
      </c>
      <c r="K1657">
        <v>81</v>
      </c>
      <c r="L1657">
        <v>80</v>
      </c>
      <c r="M1657">
        <v>82</v>
      </c>
      <c r="N1657" t="s">
        <v>51</v>
      </c>
      <c r="P1657" t="s">
        <v>51</v>
      </c>
      <c r="Q1657" s="5">
        <f>IF(Teams[[#This Row],[LgWin]]="Y", 1,
IF(Teams[[#This Row],[LgWin]] = "N", 0, " "))</f>
        <v>0</v>
      </c>
      <c r="R1657" t="s">
        <v>51</v>
      </c>
      <c r="S1657" s="5">
        <f>IF(Teams[[#This Row],[WSWin]]="Y", 1,
IF(Teams[[#This Row],[WSWin]] = "N", 0, " "))</f>
        <v>0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3">
      <c r="A1658">
        <v>1974</v>
      </c>
      <c r="B1658" s="5" t="b">
        <f>Teams[[#This Row],[yearID]]&gt;=1973</f>
        <v>1</v>
      </c>
      <c r="C1658" s="5" t="b">
        <f>Teams[[#This Row],[yearID]]&gt;=1903</f>
        <v>1</v>
      </c>
      <c r="D1658" t="s">
        <v>157</v>
      </c>
      <c r="E1658" t="s">
        <v>229</v>
      </c>
      <c r="F1658" t="s">
        <v>229</v>
      </c>
      <c r="G1658" s="5" t="str">
        <f>VLOOKUP(Teams[[#This Row],[franchID]],TeamsFranchises!$A$2:$D$121,2,FALSE)</f>
        <v>Pittsburgh Pirates</v>
      </c>
      <c r="H1658" t="s">
        <v>37</v>
      </c>
      <c r="I1658">
        <v>1</v>
      </c>
      <c r="J1658">
        <v>162</v>
      </c>
      <c r="K1658">
        <v>81</v>
      </c>
      <c r="L1658">
        <v>88</v>
      </c>
      <c r="M1658">
        <v>74</v>
      </c>
      <c r="N1658" t="s">
        <v>76</v>
      </c>
      <c r="P1658" t="s">
        <v>51</v>
      </c>
      <c r="Q1658" s="5">
        <f>IF(Teams[[#This Row],[LgWin]]="Y", 1,
IF(Teams[[#This Row],[LgWin]] = "N", 0, " "))</f>
        <v>0</v>
      </c>
      <c r="R1658" t="s">
        <v>51</v>
      </c>
      <c r="S1658" s="5">
        <f>IF(Teams[[#This Row],[WSWin]]="Y", 1,
IF(Teams[[#This Row],[WSWin]] = "N", 0, " "))</f>
        <v>0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3">
      <c r="A1659">
        <v>1974</v>
      </c>
      <c r="B1659" s="5" t="b">
        <f>Teams[[#This Row],[yearID]]&gt;=1973</f>
        <v>1</v>
      </c>
      <c r="C1659" s="5" t="b">
        <f>Teams[[#This Row],[yearID]]&gt;=1903</f>
        <v>1</v>
      </c>
      <c r="D1659" t="s">
        <v>157</v>
      </c>
      <c r="E1659" t="s">
        <v>554</v>
      </c>
      <c r="F1659" t="s">
        <v>555</v>
      </c>
      <c r="G1659" s="5" t="str">
        <f>VLOOKUP(Teams[[#This Row],[franchID]],TeamsFranchises!$A$2:$D$121,2,FALSE)</f>
        <v>San Diego Padres</v>
      </c>
      <c r="H1659" t="s">
        <v>8</v>
      </c>
      <c r="I1659">
        <v>6</v>
      </c>
      <c r="J1659">
        <v>162</v>
      </c>
      <c r="K1659">
        <v>81</v>
      </c>
      <c r="L1659">
        <v>60</v>
      </c>
      <c r="M1659">
        <v>102</v>
      </c>
      <c r="N1659" t="s">
        <v>51</v>
      </c>
      <c r="P1659" t="s">
        <v>51</v>
      </c>
      <c r="Q1659" s="5">
        <f>IF(Teams[[#This Row],[LgWin]]="Y", 1,
IF(Teams[[#This Row],[LgWin]] = "N", 0, " "))</f>
        <v>0</v>
      </c>
      <c r="R1659" t="s">
        <v>51</v>
      </c>
      <c r="S1659" s="5">
        <f>IF(Teams[[#This Row],[WSWin]]="Y", 1,
IF(Teams[[#This Row],[WSWin]] = "N", 0, " "))</f>
        <v>0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3">
      <c r="A1660">
        <v>1974</v>
      </c>
      <c r="B1660" s="5" t="b">
        <f>Teams[[#This Row],[yearID]]&gt;=1973</f>
        <v>1</v>
      </c>
      <c r="C1660" s="5" t="b">
        <f>Teams[[#This Row],[yearID]]&gt;=1903</f>
        <v>1</v>
      </c>
      <c r="D1660" t="s">
        <v>157</v>
      </c>
      <c r="E1660" t="s">
        <v>514</v>
      </c>
      <c r="F1660" t="s">
        <v>243</v>
      </c>
      <c r="G1660" s="5" t="str">
        <f>VLOOKUP(Teams[[#This Row],[franchID]],TeamsFranchises!$A$2:$D$121,2,FALSE)</f>
        <v>San Francisco Giants</v>
      </c>
      <c r="H1660" t="s">
        <v>8</v>
      </c>
      <c r="I1660">
        <v>5</v>
      </c>
      <c r="J1660">
        <v>162</v>
      </c>
      <c r="K1660">
        <v>81</v>
      </c>
      <c r="L1660">
        <v>72</v>
      </c>
      <c r="M1660">
        <v>90</v>
      </c>
      <c r="N1660" t="s">
        <v>51</v>
      </c>
      <c r="P1660" t="s">
        <v>51</v>
      </c>
      <c r="Q1660" s="5">
        <f>IF(Teams[[#This Row],[LgWin]]="Y", 1,
IF(Teams[[#This Row],[LgWin]] = "N", 0, " "))</f>
        <v>0</v>
      </c>
      <c r="R1660" t="s">
        <v>51</v>
      </c>
      <c r="S1660" s="5">
        <f>IF(Teams[[#This Row],[WSWin]]="Y", 1,
IF(Teams[[#This Row],[WSWin]] = "N", 0, " "))</f>
        <v>0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3">
      <c r="A1661">
        <v>1974</v>
      </c>
      <c r="B1661" s="5" t="b">
        <f>Teams[[#This Row],[yearID]]&gt;=1973</f>
        <v>1</v>
      </c>
      <c r="C1661" s="5" t="b">
        <f>Teams[[#This Row],[yearID]]&gt;=1903</f>
        <v>1</v>
      </c>
      <c r="D1661" t="s">
        <v>157</v>
      </c>
      <c r="E1661" t="s">
        <v>396</v>
      </c>
      <c r="F1661" t="s">
        <v>154</v>
      </c>
      <c r="G1661" s="5" t="str">
        <f>VLOOKUP(Teams[[#This Row],[franchID]],TeamsFranchises!$A$2:$D$121,2,FALSE)</f>
        <v>St. Louis Cardinals</v>
      </c>
      <c r="H1661" t="s">
        <v>37</v>
      </c>
      <c r="I1661">
        <v>2</v>
      </c>
      <c r="J1661">
        <v>161</v>
      </c>
      <c r="K1661">
        <v>81</v>
      </c>
      <c r="L1661">
        <v>86</v>
      </c>
      <c r="M1661">
        <v>75</v>
      </c>
      <c r="N1661" t="s">
        <v>51</v>
      </c>
      <c r="P1661" t="s">
        <v>51</v>
      </c>
      <c r="Q1661" s="5">
        <f>IF(Teams[[#This Row],[LgWin]]="Y", 1,
IF(Teams[[#This Row],[LgWin]] = "N", 0, " "))</f>
        <v>0</v>
      </c>
      <c r="R1661" t="s">
        <v>51</v>
      </c>
      <c r="S1661" s="5">
        <f>IF(Teams[[#This Row],[WSWin]]="Y", 1,
IF(Teams[[#This Row],[WSWin]] = "N", 0, " "))</f>
        <v>0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3">
      <c r="A1662">
        <v>1974</v>
      </c>
      <c r="B1662" s="5" t="b">
        <f>Teams[[#This Row],[yearID]]&gt;=1973</f>
        <v>1</v>
      </c>
      <c r="C1662" s="5" t="b">
        <f>Teams[[#This Row],[yearID]]&gt;=1903</f>
        <v>1</v>
      </c>
      <c r="D1662" t="s">
        <v>410</v>
      </c>
      <c r="E1662" t="s">
        <v>526</v>
      </c>
      <c r="F1662" t="s">
        <v>526</v>
      </c>
      <c r="G1662" s="5" t="str">
        <f>VLOOKUP(Teams[[#This Row],[franchID]],TeamsFranchises!$A$2:$D$121,2,FALSE)</f>
        <v>Texas Rangers</v>
      </c>
      <c r="H1662" t="s">
        <v>8</v>
      </c>
      <c r="I1662">
        <v>2</v>
      </c>
      <c r="J1662">
        <v>161</v>
      </c>
      <c r="K1662">
        <v>80</v>
      </c>
      <c r="L1662">
        <v>84</v>
      </c>
      <c r="M1662">
        <v>76</v>
      </c>
      <c r="N1662" t="s">
        <v>51</v>
      </c>
      <c r="P1662" t="s">
        <v>51</v>
      </c>
      <c r="Q1662" s="5">
        <f>IF(Teams[[#This Row],[LgWin]]="Y", 1,
IF(Teams[[#This Row],[LgWin]] = "N", 0, " "))</f>
        <v>0</v>
      </c>
      <c r="R1662" t="s">
        <v>51</v>
      </c>
      <c r="S1662" s="5">
        <f>IF(Teams[[#This Row],[WSWin]]="Y", 1,
IF(Teams[[#This Row],[WSWin]] = "N", 0, " "))</f>
        <v>0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3">
      <c r="A1663">
        <v>1975</v>
      </c>
      <c r="B1663" s="5" t="b">
        <f>Teams[[#This Row],[yearID]]&gt;=1973</f>
        <v>1</v>
      </c>
      <c r="C1663" s="5" t="b">
        <f>Teams[[#This Row],[yearID]]&gt;=1903</f>
        <v>1</v>
      </c>
      <c r="D1663" t="s">
        <v>157</v>
      </c>
      <c r="E1663" t="s">
        <v>159</v>
      </c>
      <c r="F1663" t="s">
        <v>159</v>
      </c>
      <c r="G1663" s="5" t="str">
        <f>VLOOKUP(Teams[[#This Row],[franchID]],TeamsFranchises!$A$2:$D$121,2,FALSE)</f>
        <v>Atlanta Braves</v>
      </c>
      <c r="H1663" t="s">
        <v>8</v>
      </c>
      <c r="I1663">
        <v>5</v>
      </c>
      <c r="J1663">
        <v>161</v>
      </c>
      <c r="K1663">
        <v>80</v>
      </c>
      <c r="L1663">
        <v>67</v>
      </c>
      <c r="M1663">
        <v>94</v>
      </c>
      <c r="N1663" t="s">
        <v>51</v>
      </c>
      <c r="P1663" t="s">
        <v>51</v>
      </c>
      <c r="Q1663" s="5">
        <f>IF(Teams[[#This Row],[LgWin]]="Y", 1,
IF(Teams[[#This Row],[LgWin]] = "N", 0, " "))</f>
        <v>0</v>
      </c>
      <c r="R1663" t="s">
        <v>51</v>
      </c>
      <c r="S1663" s="5">
        <f>IF(Teams[[#This Row],[WSWin]]="Y", 1,
IF(Teams[[#This Row],[WSWin]] = "N", 0, " "))</f>
        <v>0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3">
      <c r="A1664">
        <v>1975</v>
      </c>
      <c r="B1664" s="5" t="b">
        <f>Teams[[#This Row],[yearID]]&gt;=1973</f>
        <v>1</v>
      </c>
      <c r="C1664" s="5" t="b">
        <f>Teams[[#This Row],[yearID]]&gt;=1903</f>
        <v>1</v>
      </c>
      <c r="D1664" t="s">
        <v>410</v>
      </c>
      <c r="E1664" t="s">
        <v>95</v>
      </c>
      <c r="F1664" t="s">
        <v>95</v>
      </c>
      <c r="G1664" s="5" t="str">
        <f>VLOOKUP(Teams[[#This Row],[franchID]],TeamsFranchises!$A$2:$D$121,2,FALSE)</f>
        <v>Baltimore Orioles</v>
      </c>
      <c r="H1664" t="s">
        <v>37</v>
      </c>
      <c r="I1664">
        <v>2</v>
      </c>
      <c r="J1664">
        <v>159</v>
      </c>
      <c r="K1664">
        <v>77</v>
      </c>
      <c r="L1664">
        <v>90</v>
      </c>
      <c r="M1664">
        <v>69</v>
      </c>
      <c r="N1664" t="s">
        <v>51</v>
      </c>
      <c r="P1664" t="s">
        <v>51</v>
      </c>
      <c r="Q1664" s="5">
        <f>IF(Teams[[#This Row],[LgWin]]="Y", 1,
IF(Teams[[#This Row],[LgWin]] = "N", 0, " "))</f>
        <v>0</v>
      </c>
      <c r="R1664" t="s">
        <v>51</v>
      </c>
      <c r="S1664" s="5">
        <f>IF(Teams[[#This Row],[WSWin]]="Y", 1,
IF(Teams[[#This Row],[WSWin]] = "N", 0, " "))</f>
        <v>0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3">
      <c r="A1665">
        <v>1975</v>
      </c>
      <c r="B1665" s="5" t="b">
        <f>Teams[[#This Row],[yearID]]&gt;=1973</f>
        <v>1</v>
      </c>
      <c r="C1665" s="5" t="b">
        <f>Teams[[#This Row],[yearID]]&gt;=1903</f>
        <v>1</v>
      </c>
      <c r="D1665" t="s">
        <v>410</v>
      </c>
      <c r="E1665" t="s">
        <v>54</v>
      </c>
      <c r="F1665" t="s">
        <v>54</v>
      </c>
      <c r="G1665" s="5" t="str">
        <f>VLOOKUP(Teams[[#This Row],[franchID]],TeamsFranchises!$A$2:$D$121,2,FALSE)</f>
        <v>Boston Red Sox</v>
      </c>
      <c r="H1665" t="s">
        <v>37</v>
      </c>
      <c r="I1665">
        <v>1</v>
      </c>
      <c r="J1665">
        <v>160</v>
      </c>
      <c r="K1665">
        <v>81</v>
      </c>
      <c r="L1665">
        <v>95</v>
      </c>
      <c r="M1665">
        <v>65</v>
      </c>
      <c r="N1665" t="s">
        <v>76</v>
      </c>
      <c r="P1665" t="s">
        <v>76</v>
      </c>
      <c r="Q1665" s="5">
        <f>IF(Teams[[#This Row],[LgWin]]="Y", 1,
IF(Teams[[#This Row],[LgWin]] = "N", 0, " "))</f>
        <v>1</v>
      </c>
      <c r="R1665" t="s">
        <v>51</v>
      </c>
      <c r="S1665" s="5">
        <f>IF(Teams[[#This Row],[WSWin]]="Y", 1,
IF(Teams[[#This Row],[WSWin]] = "N", 0, " "))</f>
        <v>0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3">
      <c r="A1666">
        <v>1975</v>
      </c>
      <c r="B1666" s="5" t="b">
        <f>Teams[[#This Row],[yearID]]&gt;=1973</f>
        <v>1</v>
      </c>
      <c r="C1666" s="5" t="b">
        <f>Teams[[#This Row],[yearID]]&gt;=1903</f>
        <v>1</v>
      </c>
      <c r="D1666" t="s">
        <v>410</v>
      </c>
      <c r="E1666" t="s">
        <v>537</v>
      </c>
      <c r="F1666" t="s">
        <v>520</v>
      </c>
      <c r="G1666" s="5" t="str">
        <f>VLOOKUP(Teams[[#This Row],[franchID]],TeamsFranchises!$A$2:$D$121,2,FALSE)</f>
        <v>Los Angeles Angels of Anaheim</v>
      </c>
      <c r="H1666" t="s">
        <v>8</v>
      </c>
      <c r="I1666">
        <v>6</v>
      </c>
      <c r="J1666">
        <v>161</v>
      </c>
      <c r="K1666">
        <v>81</v>
      </c>
      <c r="L1666">
        <v>72</v>
      </c>
      <c r="M1666">
        <v>89</v>
      </c>
      <c r="N1666" t="s">
        <v>51</v>
      </c>
      <c r="P1666" t="s">
        <v>51</v>
      </c>
      <c r="Q1666" s="5">
        <f>IF(Teams[[#This Row],[LgWin]]="Y", 1,
IF(Teams[[#This Row],[LgWin]] = "N", 0, " "))</f>
        <v>0</v>
      </c>
      <c r="R1666" t="s">
        <v>51</v>
      </c>
      <c r="S1666" s="5">
        <f>IF(Teams[[#This Row],[WSWin]]="Y", 1,
IF(Teams[[#This Row],[WSWin]] = "N", 0, " "))</f>
        <v>0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3">
      <c r="A1667">
        <v>1975</v>
      </c>
      <c r="B1667" s="5" t="b">
        <f>Teams[[#This Row],[yearID]]&gt;=1973</f>
        <v>1</v>
      </c>
      <c r="C1667" s="5" t="b">
        <f>Teams[[#This Row],[yearID]]&gt;=1903</f>
        <v>1</v>
      </c>
      <c r="D1667" t="s">
        <v>410</v>
      </c>
      <c r="E1667" t="s">
        <v>415</v>
      </c>
      <c r="F1667" t="s">
        <v>416</v>
      </c>
      <c r="G1667" s="5" t="str">
        <f>VLOOKUP(Teams[[#This Row],[franchID]],TeamsFranchises!$A$2:$D$121,2,FALSE)</f>
        <v>Chicago White Sox</v>
      </c>
      <c r="H1667" t="s">
        <v>8</v>
      </c>
      <c r="I1667">
        <v>5</v>
      </c>
      <c r="J1667">
        <v>161</v>
      </c>
      <c r="K1667">
        <v>81</v>
      </c>
      <c r="L1667">
        <v>75</v>
      </c>
      <c r="M1667">
        <v>86</v>
      </c>
      <c r="N1667" t="s">
        <v>51</v>
      </c>
      <c r="P1667" t="s">
        <v>51</v>
      </c>
      <c r="Q1667" s="5">
        <f>IF(Teams[[#This Row],[LgWin]]="Y", 1,
IF(Teams[[#This Row],[LgWin]] = "N", 0, " "))</f>
        <v>0</v>
      </c>
      <c r="R1667" t="s">
        <v>51</v>
      </c>
      <c r="S1667" s="5">
        <f>IF(Teams[[#This Row],[WSWin]]="Y", 1,
IF(Teams[[#This Row],[WSWin]] = "N", 0, " "))</f>
        <v>0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3">
      <c r="A1668">
        <v>1975</v>
      </c>
      <c r="B1668" s="5" t="b">
        <f>Teams[[#This Row],[yearID]]&gt;=1973</f>
        <v>1</v>
      </c>
      <c r="C1668" s="5" t="b">
        <f>Teams[[#This Row],[yearID]]&gt;=1903</f>
        <v>1</v>
      </c>
      <c r="D1668" t="s">
        <v>157</v>
      </c>
      <c r="E1668" t="s">
        <v>161</v>
      </c>
      <c r="F1668" t="s">
        <v>162</v>
      </c>
      <c r="G1668" s="5" t="str">
        <f>VLOOKUP(Teams[[#This Row],[franchID]],TeamsFranchises!$A$2:$D$121,2,FALSE)</f>
        <v>Chicago Cubs</v>
      </c>
      <c r="H1668" t="s">
        <v>37</v>
      </c>
      <c r="I1668">
        <v>5</v>
      </c>
      <c r="J1668">
        <v>162</v>
      </c>
      <c r="K1668">
        <v>81</v>
      </c>
      <c r="L1668">
        <v>75</v>
      </c>
      <c r="M1668">
        <v>87</v>
      </c>
      <c r="N1668" t="s">
        <v>51</v>
      </c>
      <c r="P1668" t="s">
        <v>51</v>
      </c>
      <c r="Q1668" s="5">
        <f>IF(Teams[[#This Row],[LgWin]]="Y", 1,
IF(Teams[[#This Row],[LgWin]] = "N", 0, " "))</f>
        <v>0</v>
      </c>
      <c r="R1668" t="s">
        <v>51</v>
      </c>
      <c r="S1668" s="5">
        <f>IF(Teams[[#This Row],[WSWin]]="Y", 1,
IF(Teams[[#This Row],[WSWin]] = "N", 0, " "))</f>
        <v>0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3">
      <c r="A1669">
        <v>1975</v>
      </c>
      <c r="B1669" s="5" t="b">
        <f>Teams[[#This Row],[yearID]]&gt;=1973</f>
        <v>1</v>
      </c>
      <c r="C1669" s="5" t="b">
        <f>Teams[[#This Row],[yearID]]&gt;=1903</f>
        <v>1</v>
      </c>
      <c r="D1669" t="s">
        <v>157</v>
      </c>
      <c r="E1669" t="s">
        <v>167</v>
      </c>
      <c r="F1669" t="s">
        <v>167</v>
      </c>
      <c r="G1669" s="5" t="str">
        <f>VLOOKUP(Teams[[#This Row],[franchID]],TeamsFranchises!$A$2:$D$121,2,FALSE)</f>
        <v>Cincinnati Reds</v>
      </c>
      <c r="H1669" t="s">
        <v>8</v>
      </c>
      <c r="I1669">
        <v>1</v>
      </c>
      <c r="J1669">
        <v>162</v>
      </c>
      <c r="K1669">
        <v>81</v>
      </c>
      <c r="L1669">
        <v>108</v>
      </c>
      <c r="M1669">
        <v>54</v>
      </c>
      <c r="N1669" t="s">
        <v>76</v>
      </c>
      <c r="P1669" t="s">
        <v>76</v>
      </c>
      <c r="Q1669" s="5">
        <f>IF(Teams[[#This Row],[LgWin]]="Y", 1,
IF(Teams[[#This Row],[LgWin]] = "N", 0, " "))</f>
        <v>1</v>
      </c>
      <c r="R1669" t="s">
        <v>76</v>
      </c>
      <c r="S1669" s="5">
        <f>IF(Teams[[#This Row],[WSWin]]="Y", 1,
IF(Teams[[#This Row],[WSWin]] = "N", 0, " "))</f>
        <v>1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3">
      <c r="A1670">
        <v>1975</v>
      </c>
      <c r="B1670" s="5" t="b">
        <f>Teams[[#This Row],[yearID]]&gt;=1973</f>
        <v>1</v>
      </c>
      <c r="C1670" s="5" t="b">
        <f>Teams[[#This Row],[yearID]]&gt;=1903</f>
        <v>1</v>
      </c>
      <c r="D1670" t="s">
        <v>410</v>
      </c>
      <c r="E1670" t="s">
        <v>64</v>
      </c>
      <c r="F1670" t="s">
        <v>64</v>
      </c>
      <c r="G1670" s="5" t="str">
        <f>VLOOKUP(Teams[[#This Row],[franchID]],TeamsFranchises!$A$2:$D$121,2,FALSE)</f>
        <v>Cleveland Indians</v>
      </c>
      <c r="H1670" t="s">
        <v>37</v>
      </c>
      <c r="I1670">
        <v>4</v>
      </c>
      <c r="J1670">
        <v>159</v>
      </c>
      <c r="K1670">
        <v>80</v>
      </c>
      <c r="L1670">
        <v>79</v>
      </c>
      <c r="M1670">
        <v>80</v>
      </c>
      <c r="N1670" t="s">
        <v>51</v>
      </c>
      <c r="P1670" t="s">
        <v>51</v>
      </c>
      <c r="Q1670" s="5">
        <f>IF(Teams[[#This Row],[LgWin]]="Y", 1,
IF(Teams[[#This Row],[LgWin]] = "N", 0, " "))</f>
        <v>0</v>
      </c>
      <c r="R1670" t="s">
        <v>51</v>
      </c>
      <c r="S1670" s="5">
        <f>IF(Teams[[#This Row],[WSWin]]="Y", 1,
IF(Teams[[#This Row],[WSWin]] = "N", 0, " "))</f>
        <v>0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3">
      <c r="A1671">
        <v>1975</v>
      </c>
      <c r="B1671" s="5" t="b">
        <f>Teams[[#This Row],[yearID]]&gt;=1973</f>
        <v>1</v>
      </c>
      <c r="C1671" s="5" t="b">
        <f>Teams[[#This Row],[yearID]]&gt;=1903</f>
        <v>1</v>
      </c>
      <c r="D1671" t="s">
        <v>410</v>
      </c>
      <c r="E1671" t="s">
        <v>419</v>
      </c>
      <c r="F1671" t="s">
        <v>419</v>
      </c>
      <c r="G1671" s="5" t="str">
        <f>VLOOKUP(Teams[[#This Row],[franchID]],TeamsFranchises!$A$2:$D$121,2,FALSE)</f>
        <v>Detroit Tigers</v>
      </c>
      <c r="H1671" t="s">
        <v>37</v>
      </c>
      <c r="I1671">
        <v>6</v>
      </c>
      <c r="J1671">
        <v>159</v>
      </c>
      <c r="K1671">
        <v>80</v>
      </c>
      <c r="L1671">
        <v>57</v>
      </c>
      <c r="M1671">
        <v>102</v>
      </c>
      <c r="N1671" t="s">
        <v>51</v>
      </c>
      <c r="P1671" t="s">
        <v>51</v>
      </c>
      <c r="Q1671" s="5">
        <f>IF(Teams[[#This Row],[LgWin]]="Y", 1,
IF(Teams[[#This Row],[LgWin]] = "N", 0, " "))</f>
        <v>0</v>
      </c>
      <c r="R1671" t="s">
        <v>51</v>
      </c>
      <c r="S1671" s="5">
        <f>IF(Teams[[#This Row],[WSWin]]="Y", 1,
IF(Teams[[#This Row],[WSWin]] = "N", 0, " "))</f>
        <v>0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3">
      <c r="A1672">
        <v>1975</v>
      </c>
      <c r="B1672" s="5" t="b">
        <f>Teams[[#This Row],[yearID]]&gt;=1973</f>
        <v>1</v>
      </c>
      <c r="C1672" s="5" t="b">
        <f>Teams[[#This Row],[yearID]]&gt;=1903</f>
        <v>1</v>
      </c>
      <c r="D1672" t="s">
        <v>157</v>
      </c>
      <c r="E1672" t="s">
        <v>528</v>
      </c>
      <c r="F1672" t="s">
        <v>528</v>
      </c>
      <c r="G1672" s="5" t="str">
        <f>VLOOKUP(Teams[[#This Row],[franchID]],TeamsFranchises!$A$2:$D$121,2,FALSE)</f>
        <v>Houston Astros</v>
      </c>
      <c r="H1672" t="s">
        <v>8</v>
      </c>
      <c r="I1672">
        <v>6</v>
      </c>
      <c r="J1672">
        <v>162</v>
      </c>
      <c r="K1672">
        <v>81</v>
      </c>
      <c r="L1672">
        <v>64</v>
      </c>
      <c r="M1672">
        <v>97</v>
      </c>
      <c r="N1672" t="s">
        <v>51</v>
      </c>
      <c r="P1672" t="s">
        <v>51</v>
      </c>
      <c r="Q1672" s="5">
        <f>IF(Teams[[#This Row],[LgWin]]="Y", 1,
IF(Teams[[#This Row],[LgWin]] = "N", 0, " "))</f>
        <v>0</v>
      </c>
      <c r="R1672" t="s">
        <v>51</v>
      </c>
      <c r="S1672" s="5">
        <f>IF(Teams[[#This Row],[WSWin]]="Y", 1,
IF(Teams[[#This Row],[WSWin]] = "N", 0, " "))</f>
        <v>0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3">
      <c r="A1673">
        <v>1975</v>
      </c>
      <c r="B1673" s="5" t="b">
        <f>Teams[[#This Row],[yearID]]&gt;=1973</f>
        <v>1</v>
      </c>
      <c r="C1673" s="5" t="b">
        <f>Teams[[#This Row],[yearID]]&gt;=1903</f>
        <v>1</v>
      </c>
      <c r="D1673" t="s">
        <v>410</v>
      </c>
      <c r="E1673" t="s">
        <v>509</v>
      </c>
      <c r="F1673" t="s">
        <v>548</v>
      </c>
      <c r="G1673" s="5" t="str">
        <f>VLOOKUP(Teams[[#This Row],[franchID]],TeamsFranchises!$A$2:$D$121,2,FALSE)</f>
        <v>Kansas City Royals</v>
      </c>
      <c r="H1673" t="s">
        <v>8</v>
      </c>
      <c r="I1673">
        <v>2</v>
      </c>
      <c r="J1673">
        <v>162</v>
      </c>
      <c r="K1673">
        <v>81</v>
      </c>
      <c r="L1673">
        <v>91</v>
      </c>
      <c r="M1673">
        <v>71</v>
      </c>
      <c r="N1673" t="s">
        <v>51</v>
      </c>
      <c r="P1673" t="s">
        <v>51</v>
      </c>
      <c r="Q1673" s="5">
        <f>IF(Teams[[#This Row],[LgWin]]="Y", 1,
IF(Teams[[#This Row],[LgWin]] = "N", 0, " "))</f>
        <v>0</v>
      </c>
      <c r="R1673" t="s">
        <v>51</v>
      </c>
      <c r="S1673" s="5">
        <f>IF(Teams[[#This Row],[WSWin]]="Y", 1,
IF(Teams[[#This Row],[WSWin]] = "N", 0, " "))</f>
        <v>0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3">
      <c r="A1674">
        <v>1975</v>
      </c>
      <c r="B1674" s="5" t="b">
        <f>Teams[[#This Row],[yearID]]&gt;=1973</f>
        <v>1</v>
      </c>
      <c r="C1674" s="5" t="b">
        <f>Teams[[#This Row],[yearID]]&gt;=1903</f>
        <v>1</v>
      </c>
      <c r="D1674" t="s">
        <v>157</v>
      </c>
      <c r="E1674" t="s">
        <v>511</v>
      </c>
      <c r="F1674" t="s">
        <v>260</v>
      </c>
      <c r="G1674" s="5" t="str">
        <f>VLOOKUP(Teams[[#This Row],[franchID]],TeamsFranchises!$A$2:$D$121,2,FALSE)</f>
        <v>Los Angeles Dodgers</v>
      </c>
      <c r="H1674" t="s">
        <v>8</v>
      </c>
      <c r="I1674">
        <v>2</v>
      </c>
      <c r="J1674">
        <v>162</v>
      </c>
      <c r="K1674">
        <v>81</v>
      </c>
      <c r="L1674">
        <v>88</v>
      </c>
      <c r="M1674">
        <v>74</v>
      </c>
      <c r="N1674" t="s">
        <v>51</v>
      </c>
      <c r="P1674" t="s">
        <v>51</v>
      </c>
      <c r="Q1674" s="5">
        <f>IF(Teams[[#This Row],[LgWin]]="Y", 1,
IF(Teams[[#This Row],[LgWin]] = "N", 0, " "))</f>
        <v>0</v>
      </c>
      <c r="R1674" t="s">
        <v>51</v>
      </c>
      <c r="S1674" s="5">
        <f>IF(Teams[[#This Row],[WSWin]]="Y", 1,
IF(Teams[[#This Row],[WSWin]] = "N", 0, " "))</f>
        <v>0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3">
      <c r="A1675">
        <v>1975</v>
      </c>
      <c r="B1675" s="5" t="b">
        <f>Teams[[#This Row],[yearID]]&gt;=1973</f>
        <v>1</v>
      </c>
      <c r="C1675" s="5" t="b">
        <f>Teams[[#This Row],[yearID]]&gt;=1903</f>
        <v>1</v>
      </c>
      <c r="D1675" t="s">
        <v>410</v>
      </c>
      <c r="E1675" t="s">
        <v>426</v>
      </c>
      <c r="F1675" t="s">
        <v>426</v>
      </c>
      <c r="G1675" s="5" t="str">
        <f>VLOOKUP(Teams[[#This Row],[franchID]],TeamsFranchises!$A$2:$D$121,2,FALSE)</f>
        <v>Minnesota Twins</v>
      </c>
      <c r="H1675" t="s">
        <v>8</v>
      </c>
      <c r="I1675">
        <v>4</v>
      </c>
      <c r="J1675">
        <v>159</v>
      </c>
      <c r="K1675">
        <v>82</v>
      </c>
      <c r="L1675">
        <v>76</v>
      </c>
      <c r="M1675">
        <v>83</v>
      </c>
      <c r="N1675" t="s">
        <v>51</v>
      </c>
      <c r="P1675" t="s">
        <v>51</v>
      </c>
      <c r="Q1675" s="5">
        <f>IF(Teams[[#This Row],[LgWin]]="Y", 1,
IF(Teams[[#This Row],[LgWin]] = "N", 0, " "))</f>
        <v>0</v>
      </c>
      <c r="R1675" t="s">
        <v>51</v>
      </c>
      <c r="S1675" s="5">
        <f>IF(Teams[[#This Row],[WSWin]]="Y", 1,
IF(Teams[[#This Row],[WSWin]] = "N", 0, " "))</f>
        <v>0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3">
      <c r="A1676">
        <v>1975</v>
      </c>
      <c r="B1676" s="5" t="b">
        <f>Teams[[#This Row],[yearID]]&gt;=1973</f>
        <v>1</v>
      </c>
      <c r="C1676" s="5" t="b">
        <f>Teams[[#This Row],[yearID]]&gt;=1903</f>
        <v>1</v>
      </c>
      <c r="D1676" t="s">
        <v>410</v>
      </c>
      <c r="E1676" t="s">
        <v>563</v>
      </c>
      <c r="F1676" t="s">
        <v>282</v>
      </c>
      <c r="G1676" s="5" t="str">
        <f>VLOOKUP(Teams[[#This Row],[franchID]],TeamsFranchises!$A$2:$D$121,2,FALSE)</f>
        <v>Milwaukee Brewers</v>
      </c>
      <c r="H1676" t="s">
        <v>37</v>
      </c>
      <c r="I1676">
        <v>5</v>
      </c>
      <c r="J1676">
        <v>162</v>
      </c>
      <c r="K1676">
        <v>81</v>
      </c>
      <c r="L1676">
        <v>68</v>
      </c>
      <c r="M1676">
        <v>94</v>
      </c>
      <c r="N1676" t="s">
        <v>51</v>
      </c>
      <c r="P1676" t="s">
        <v>51</v>
      </c>
      <c r="Q1676" s="5">
        <f>IF(Teams[[#This Row],[LgWin]]="Y", 1,
IF(Teams[[#This Row],[LgWin]] = "N", 0, " "))</f>
        <v>0</v>
      </c>
      <c r="R1676" t="s">
        <v>51</v>
      </c>
      <c r="S1676" s="5">
        <f>IF(Teams[[#This Row],[WSWin]]="Y", 1,
IF(Teams[[#This Row],[WSWin]] = "N", 0, " "))</f>
        <v>0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3">
      <c r="A1677">
        <v>1975</v>
      </c>
      <c r="B1677" s="5" t="b">
        <f>Teams[[#This Row],[yearID]]&gt;=1973</f>
        <v>1</v>
      </c>
      <c r="C1677" s="5" t="b">
        <f>Teams[[#This Row],[yearID]]&gt;=1903</f>
        <v>1</v>
      </c>
      <c r="D1677" t="s">
        <v>157</v>
      </c>
      <c r="E1677" t="s">
        <v>551</v>
      </c>
      <c r="F1677" t="s">
        <v>398</v>
      </c>
      <c r="G1677" s="5" t="str">
        <f>VLOOKUP(Teams[[#This Row],[franchID]],TeamsFranchises!$A$2:$D$121,2,FALSE)</f>
        <v>Washington Nationals</v>
      </c>
      <c r="H1677" t="s">
        <v>37</v>
      </c>
      <c r="I1677">
        <v>5</v>
      </c>
      <c r="J1677">
        <v>162</v>
      </c>
      <c r="K1677">
        <v>81</v>
      </c>
      <c r="L1677">
        <v>75</v>
      </c>
      <c r="M1677">
        <v>87</v>
      </c>
      <c r="N1677" t="s">
        <v>51</v>
      </c>
      <c r="P1677" t="s">
        <v>51</v>
      </c>
      <c r="Q1677" s="5">
        <f>IF(Teams[[#This Row],[LgWin]]="Y", 1,
IF(Teams[[#This Row],[LgWin]] = "N", 0, " "))</f>
        <v>0</v>
      </c>
      <c r="R1677" t="s">
        <v>51</v>
      </c>
      <c r="S1677" s="5">
        <f>IF(Teams[[#This Row],[WSWin]]="Y", 1,
IF(Teams[[#This Row],[WSWin]] = "N", 0, " "))</f>
        <v>0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3">
      <c r="A1678">
        <v>1975</v>
      </c>
      <c r="B1678" s="5" t="b">
        <f>Teams[[#This Row],[yearID]]&gt;=1973</f>
        <v>1</v>
      </c>
      <c r="C1678" s="5" t="b">
        <f>Teams[[#This Row],[yearID]]&gt;=1903</f>
        <v>1</v>
      </c>
      <c r="D1678" t="s">
        <v>410</v>
      </c>
      <c r="E1678" t="s">
        <v>436</v>
      </c>
      <c r="F1678" t="s">
        <v>412</v>
      </c>
      <c r="G1678" s="5" t="str">
        <f>VLOOKUP(Teams[[#This Row],[franchID]],TeamsFranchises!$A$2:$D$121,2,FALSE)</f>
        <v>New York Yankees</v>
      </c>
      <c r="H1678" t="s">
        <v>37</v>
      </c>
      <c r="I1678">
        <v>3</v>
      </c>
      <c r="J1678">
        <v>160</v>
      </c>
      <c r="K1678">
        <v>78</v>
      </c>
      <c r="L1678">
        <v>83</v>
      </c>
      <c r="M1678">
        <v>77</v>
      </c>
      <c r="N1678" t="s">
        <v>51</v>
      </c>
      <c r="P1678" t="s">
        <v>51</v>
      </c>
      <c r="Q1678" s="5">
        <f>IF(Teams[[#This Row],[LgWin]]="Y", 1,
IF(Teams[[#This Row],[LgWin]] = "N", 0, " "))</f>
        <v>0</v>
      </c>
      <c r="R1678" t="s">
        <v>51</v>
      </c>
      <c r="S1678" s="5">
        <f>IF(Teams[[#This Row],[WSWin]]="Y", 1,
IF(Teams[[#This Row],[WSWin]] = "N", 0, " "))</f>
        <v>0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3">
      <c r="A1679">
        <v>1975</v>
      </c>
      <c r="B1679" s="5" t="b">
        <f>Teams[[#This Row],[yearID]]&gt;=1973</f>
        <v>1</v>
      </c>
      <c r="C1679" s="5" t="b">
        <f>Teams[[#This Row],[yearID]]&gt;=1903</f>
        <v>1</v>
      </c>
      <c r="D1679" t="s">
        <v>157</v>
      </c>
      <c r="E1679" t="s">
        <v>532</v>
      </c>
      <c r="F1679" t="s">
        <v>533</v>
      </c>
      <c r="G1679" s="5" t="str">
        <f>VLOOKUP(Teams[[#This Row],[franchID]],TeamsFranchises!$A$2:$D$121,2,FALSE)</f>
        <v>New York Mets</v>
      </c>
      <c r="H1679" t="s">
        <v>37</v>
      </c>
      <c r="I1679">
        <v>3</v>
      </c>
      <c r="J1679">
        <v>162</v>
      </c>
      <c r="K1679">
        <v>81</v>
      </c>
      <c r="L1679">
        <v>82</v>
      </c>
      <c r="M1679">
        <v>80</v>
      </c>
      <c r="N1679" t="s">
        <v>51</v>
      </c>
      <c r="P1679" t="s">
        <v>51</v>
      </c>
      <c r="Q1679" s="5">
        <f>IF(Teams[[#This Row],[LgWin]]="Y", 1,
IF(Teams[[#This Row],[LgWin]] = "N", 0, " "))</f>
        <v>0</v>
      </c>
      <c r="R1679" t="s">
        <v>51</v>
      </c>
      <c r="S1679" s="5">
        <f>IF(Teams[[#This Row],[WSWin]]="Y", 1,
IF(Teams[[#This Row],[WSWin]] = "N", 0, " "))</f>
        <v>0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3">
      <c r="A1680">
        <v>1975</v>
      </c>
      <c r="B1680" s="5" t="b">
        <f>Teams[[#This Row],[yearID]]&gt;=1973</f>
        <v>1</v>
      </c>
      <c r="C1680" s="5" t="b">
        <f>Teams[[#This Row],[yearID]]&gt;=1903</f>
        <v>1</v>
      </c>
      <c r="D1680" t="s">
        <v>410</v>
      </c>
      <c r="E1680" t="s">
        <v>423</v>
      </c>
      <c r="F1680" t="s">
        <v>423</v>
      </c>
      <c r="G1680" s="5" t="str">
        <f>VLOOKUP(Teams[[#This Row],[franchID]],TeamsFranchises!$A$2:$D$121,2,FALSE)</f>
        <v>Oakland Athletics</v>
      </c>
      <c r="H1680" t="s">
        <v>8</v>
      </c>
      <c r="I1680">
        <v>1</v>
      </c>
      <c r="J1680">
        <v>162</v>
      </c>
      <c r="K1680">
        <v>81</v>
      </c>
      <c r="L1680">
        <v>98</v>
      </c>
      <c r="M1680">
        <v>64</v>
      </c>
      <c r="N1680" t="s">
        <v>76</v>
      </c>
      <c r="P1680" t="s">
        <v>51</v>
      </c>
      <c r="Q1680" s="5">
        <f>IF(Teams[[#This Row],[LgWin]]="Y", 1,
IF(Teams[[#This Row],[LgWin]] = "N", 0, " "))</f>
        <v>0</v>
      </c>
      <c r="R1680" t="s">
        <v>51</v>
      </c>
      <c r="S1680" s="5">
        <f>IF(Teams[[#This Row],[WSWin]]="Y", 1,
IF(Teams[[#This Row],[WSWin]] = "N", 0, " "))</f>
        <v>0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3">
      <c r="A1681">
        <v>1975</v>
      </c>
      <c r="B1681" s="5" t="b">
        <f>Teams[[#This Row],[yearID]]&gt;=1973</f>
        <v>1</v>
      </c>
      <c r="C1681" s="5" t="b">
        <f>Teams[[#This Row],[yearID]]&gt;=1903</f>
        <v>1</v>
      </c>
      <c r="D1681" t="s">
        <v>157</v>
      </c>
      <c r="E1681" t="s">
        <v>122</v>
      </c>
      <c r="F1681" t="s">
        <v>122</v>
      </c>
      <c r="G1681" s="5" t="str">
        <f>VLOOKUP(Teams[[#This Row],[franchID]],TeamsFranchises!$A$2:$D$121,2,FALSE)</f>
        <v>Philadelphia Phillies</v>
      </c>
      <c r="H1681" t="s">
        <v>37</v>
      </c>
      <c r="I1681">
        <v>2</v>
      </c>
      <c r="J1681">
        <v>162</v>
      </c>
      <c r="K1681">
        <v>81</v>
      </c>
      <c r="L1681">
        <v>86</v>
      </c>
      <c r="M1681">
        <v>76</v>
      </c>
      <c r="N1681" t="s">
        <v>51</v>
      </c>
      <c r="P1681" t="s">
        <v>51</v>
      </c>
      <c r="Q1681" s="5">
        <f>IF(Teams[[#This Row],[LgWin]]="Y", 1,
IF(Teams[[#This Row],[LgWin]] = "N", 0, " "))</f>
        <v>0</v>
      </c>
      <c r="R1681" t="s">
        <v>51</v>
      </c>
      <c r="S1681" s="5">
        <f>IF(Teams[[#This Row],[WSWin]]="Y", 1,
IF(Teams[[#This Row],[WSWin]] = "N", 0, " "))</f>
        <v>0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3">
      <c r="A1682">
        <v>1975</v>
      </c>
      <c r="B1682" s="5" t="b">
        <f>Teams[[#This Row],[yearID]]&gt;=1973</f>
        <v>1</v>
      </c>
      <c r="C1682" s="5" t="b">
        <f>Teams[[#This Row],[yearID]]&gt;=1903</f>
        <v>1</v>
      </c>
      <c r="D1682" t="s">
        <v>157</v>
      </c>
      <c r="E1682" t="s">
        <v>229</v>
      </c>
      <c r="F1682" t="s">
        <v>229</v>
      </c>
      <c r="G1682" s="5" t="str">
        <f>VLOOKUP(Teams[[#This Row],[franchID]],TeamsFranchises!$A$2:$D$121,2,FALSE)</f>
        <v>Pittsburgh Pirates</v>
      </c>
      <c r="H1682" t="s">
        <v>37</v>
      </c>
      <c r="I1682">
        <v>1</v>
      </c>
      <c r="J1682">
        <v>161</v>
      </c>
      <c r="K1682">
        <v>80</v>
      </c>
      <c r="L1682">
        <v>92</v>
      </c>
      <c r="M1682">
        <v>69</v>
      </c>
      <c r="N1682" t="s">
        <v>76</v>
      </c>
      <c r="P1682" t="s">
        <v>51</v>
      </c>
      <c r="Q1682" s="5">
        <f>IF(Teams[[#This Row],[LgWin]]="Y", 1,
IF(Teams[[#This Row],[LgWin]] = "N", 0, " "))</f>
        <v>0</v>
      </c>
      <c r="R1682" t="s">
        <v>51</v>
      </c>
      <c r="S1682" s="5">
        <f>IF(Teams[[#This Row],[WSWin]]="Y", 1,
IF(Teams[[#This Row],[WSWin]] = "N", 0, " "))</f>
        <v>0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3">
      <c r="A1683">
        <v>1975</v>
      </c>
      <c r="B1683" s="5" t="b">
        <f>Teams[[#This Row],[yearID]]&gt;=1973</f>
        <v>1</v>
      </c>
      <c r="C1683" s="5" t="b">
        <f>Teams[[#This Row],[yearID]]&gt;=1903</f>
        <v>1</v>
      </c>
      <c r="D1683" t="s">
        <v>157</v>
      </c>
      <c r="E1683" t="s">
        <v>554</v>
      </c>
      <c r="F1683" t="s">
        <v>555</v>
      </c>
      <c r="G1683" s="5" t="str">
        <f>VLOOKUP(Teams[[#This Row],[franchID]],TeamsFranchises!$A$2:$D$121,2,FALSE)</f>
        <v>San Diego Padres</v>
      </c>
      <c r="H1683" t="s">
        <v>8</v>
      </c>
      <c r="I1683">
        <v>4</v>
      </c>
      <c r="J1683">
        <v>162</v>
      </c>
      <c r="K1683">
        <v>81</v>
      </c>
      <c r="L1683">
        <v>71</v>
      </c>
      <c r="M1683">
        <v>91</v>
      </c>
      <c r="N1683" t="s">
        <v>51</v>
      </c>
      <c r="P1683" t="s">
        <v>51</v>
      </c>
      <c r="Q1683" s="5">
        <f>IF(Teams[[#This Row],[LgWin]]="Y", 1,
IF(Teams[[#This Row],[LgWin]] = "N", 0, " "))</f>
        <v>0</v>
      </c>
      <c r="R1683" t="s">
        <v>51</v>
      </c>
      <c r="S1683" s="5">
        <f>IF(Teams[[#This Row],[WSWin]]="Y", 1,
IF(Teams[[#This Row],[WSWin]] = "N", 0, " "))</f>
        <v>0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3">
      <c r="A1684">
        <v>1975</v>
      </c>
      <c r="B1684" s="5" t="b">
        <f>Teams[[#This Row],[yearID]]&gt;=1973</f>
        <v>1</v>
      </c>
      <c r="C1684" s="5" t="b">
        <f>Teams[[#This Row],[yearID]]&gt;=1903</f>
        <v>1</v>
      </c>
      <c r="D1684" t="s">
        <v>157</v>
      </c>
      <c r="E1684" t="s">
        <v>514</v>
      </c>
      <c r="F1684" t="s">
        <v>243</v>
      </c>
      <c r="G1684" s="5" t="str">
        <f>VLOOKUP(Teams[[#This Row],[franchID]],TeamsFranchises!$A$2:$D$121,2,FALSE)</f>
        <v>San Francisco Giants</v>
      </c>
      <c r="H1684" t="s">
        <v>8</v>
      </c>
      <c r="I1684">
        <v>3</v>
      </c>
      <c r="J1684">
        <v>161</v>
      </c>
      <c r="K1684">
        <v>81</v>
      </c>
      <c r="L1684">
        <v>80</v>
      </c>
      <c r="M1684">
        <v>81</v>
      </c>
      <c r="N1684" t="s">
        <v>51</v>
      </c>
      <c r="P1684" t="s">
        <v>51</v>
      </c>
      <c r="Q1684" s="5">
        <f>IF(Teams[[#This Row],[LgWin]]="Y", 1,
IF(Teams[[#This Row],[LgWin]] = "N", 0, " "))</f>
        <v>0</v>
      </c>
      <c r="R1684" t="s">
        <v>51</v>
      </c>
      <c r="S1684" s="5">
        <f>IF(Teams[[#This Row],[WSWin]]="Y", 1,
IF(Teams[[#This Row],[WSWin]] = "N", 0, " "))</f>
        <v>0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3">
      <c r="A1685">
        <v>1975</v>
      </c>
      <c r="B1685" s="5" t="b">
        <f>Teams[[#This Row],[yearID]]&gt;=1973</f>
        <v>1</v>
      </c>
      <c r="C1685" s="5" t="b">
        <f>Teams[[#This Row],[yearID]]&gt;=1903</f>
        <v>1</v>
      </c>
      <c r="D1685" t="s">
        <v>157</v>
      </c>
      <c r="E1685" t="s">
        <v>396</v>
      </c>
      <c r="F1685" t="s">
        <v>154</v>
      </c>
      <c r="G1685" s="5" t="str">
        <f>VLOOKUP(Teams[[#This Row],[franchID]],TeamsFranchises!$A$2:$D$121,2,FALSE)</f>
        <v>St. Louis Cardinals</v>
      </c>
      <c r="H1685" t="s">
        <v>37</v>
      </c>
      <c r="I1685">
        <v>3</v>
      </c>
      <c r="J1685">
        <v>163</v>
      </c>
      <c r="K1685">
        <v>82</v>
      </c>
      <c r="L1685">
        <v>82</v>
      </c>
      <c r="M1685">
        <v>80</v>
      </c>
      <c r="N1685" t="s">
        <v>51</v>
      </c>
      <c r="P1685" t="s">
        <v>51</v>
      </c>
      <c r="Q1685" s="5">
        <f>IF(Teams[[#This Row],[LgWin]]="Y", 1,
IF(Teams[[#This Row],[LgWin]] = "N", 0, " "))</f>
        <v>0</v>
      </c>
      <c r="R1685" t="s">
        <v>51</v>
      </c>
      <c r="S1685" s="5">
        <f>IF(Teams[[#This Row],[WSWin]]="Y", 1,
IF(Teams[[#This Row],[WSWin]] = "N", 0, " "))</f>
        <v>0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3">
      <c r="A1686">
        <v>1975</v>
      </c>
      <c r="B1686" s="5" t="b">
        <f>Teams[[#This Row],[yearID]]&gt;=1973</f>
        <v>1</v>
      </c>
      <c r="C1686" s="5" t="b">
        <f>Teams[[#This Row],[yearID]]&gt;=1903</f>
        <v>1</v>
      </c>
      <c r="D1686" t="s">
        <v>410</v>
      </c>
      <c r="E1686" t="s">
        <v>526</v>
      </c>
      <c r="F1686" t="s">
        <v>526</v>
      </c>
      <c r="G1686" s="5" t="str">
        <f>VLOOKUP(Teams[[#This Row],[franchID]],TeamsFranchises!$A$2:$D$121,2,FALSE)</f>
        <v>Texas Rangers</v>
      </c>
      <c r="H1686" t="s">
        <v>8</v>
      </c>
      <c r="I1686">
        <v>3</v>
      </c>
      <c r="J1686">
        <v>162</v>
      </c>
      <c r="K1686">
        <v>80</v>
      </c>
      <c r="L1686">
        <v>79</v>
      </c>
      <c r="M1686">
        <v>83</v>
      </c>
      <c r="N1686" t="s">
        <v>51</v>
      </c>
      <c r="P1686" t="s">
        <v>51</v>
      </c>
      <c r="Q1686" s="5">
        <f>IF(Teams[[#This Row],[LgWin]]="Y", 1,
IF(Teams[[#This Row],[LgWin]] = "N", 0, " "))</f>
        <v>0</v>
      </c>
      <c r="R1686" t="s">
        <v>51</v>
      </c>
      <c r="S1686" s="5">
        <f>IF(Teams[[#This Row],[WSWin]]="Y", 1,
IF(Teams[[#This Row],[WSWin]] = "N", 0, " "))</f>
        <v>0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3">
      <c r="A1687">
        <v>1976</v>
      </c>
      <c r="B1687" s="5" t="b">
        <f>Teams[[#This Row],[yearID]]&gt;=1973</f>
        <v>1</v>
      </c>
      <c r="C1687" s="5" t="b">
        <f>Teams[[#This Row],[yearID]]&gt;=1903</f>
        <v>1</v>
      </c>
      <c r="D1687" t="s">
        <v>157</v>
      </c>
      <c r="E1687" t="s">
        <v>159</v>
      </c>
      <c r="F1687" t="s">
        <v>159</v>
      </c>
      <c r="G1687" s="5" t="str">
        <f>VLOOKUP(Teams[[#This Row],[franchID]],TeamsFranchises!$A$2:$D$121,2,FALSE)</f>
        <v>Atlanta Braves</v>
      </c>
      <c r="H1687" t="s">
        <v>8</v>
      </c>
      <c r="I1687">
        <v>6</v>
      </c>
      <c r="J1687">
        <v>162</v>
      </c>
      <c r="K1687">
        <v>81</v>
      </c>
      <c r="L1687">
        <v>70</v>
      </c>
      <c r="M1687">
        <v>92</v>
      </c>
      <c r="N1687" t="s">
        <v>51</v>
      </c>
      <c r="P1687" t="s">
        <v>51</v>
      </c>
      <c r="Q1687" s="5">
        <f>IF(Teams[[#This Row],[LgWin]]="Y", 1,
IF(Teams[[#This Row],[LgWin]] = "N", 0, " "))</f>
        <v>0</v>
      </c>
      <c r="R1687" t="s">
        <v>51</v>
      </c>
      <c r="S1687" s="5">
        <f>IF(Teams[[#This Row],[WSWin]]="Y", 1,
IF(Teams[[#This Row],[WSWin]] = "N", 0, " "))</f>
        <v>0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3">
      <c r="A1688">
        <v>1976</v>
      </c>
      <c r="B1688" s="5" t="b">
        <f>Teams[[#This Row],[yearID]]&gt;=1973</f>
        <v>1</v>
      </c>
      <c r="C1688" s="5" t="b">
        <f>Teams[[#This Row],[yearID]]&gt;=1903</f>
        <v>1</v>
      </c>
      <c r="D1688" t="s">
        <v>410</v>
      </c>
      <c r="E1688" t="s">
        <v>95</v>
      </c>
      <c r="F1688" t="s">
        <v>95</v>
      </c>
      <c r="G1688" s="5" t="str">
        <f>VLOOKUP(Teams[[#This Row],[franchID]],TeamsFranchises!$A$2:$D$121,2,FALSE)</f>
        <v>Baltimore Orioles</v>
      </c>
      <c r="H1688" t="s">
        <v>37</v>
      </c>
      <c r="I1688">
        <v>2</v>
      </c>
      <c r="J1688">
        <v>162</v>
      </c>
      <c r="K1688">
        <v>81</v>
      </c>
      <c r="L1688">
        <v>88</v>
      </c>
      <c r="M1688">
        <v>74</v>
      </c>
      <c r="N1688" t="s">
        <v>51</v>
      </c>
      <c r="P1688" t="s">
        <v>51</v>
      </c>
      <c r="Q1688" s="5">
        <f>IF(Teams[[#This Row],[LgWin]]="Y", 1,
IF(Teams[[#This Row],[LgWin]] = "N", 0, " "))</f>
        <v>0</v>
      </c>
      <c r="R1688" t="s">
        <v>51</v>
      </c>
      <c r="S1688" s="5">
        <f>IF(Teams[[#This Row],[WSWin]]="Y", 1,
IF(Teams[[#This Row],[WSWin]] = "N", 0, " "))</f>
        <v>0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3">
      <c r="A1689">
        <v>1976</v>
      </c>
      <c r="B1689" s="5" t="b">
        <f>Teams[[#This Row],[yearID]]&gt;=1973</f>
        <v>1</v>
      </c>
      <c r="C1689" s="5" t="b">
        <f>Teams[[#This Row],[yearID]]&gt;=1903</f>
        <v>1</v>
      </c>
      <c r="D1689" t="s">
        <v>410</v>
      </c>
      <c r="E1689" t="s">
        <v>54</v>
      </c>
      <c r="F1689" t="s">
        <v>54</v>
      </c>
      <c r="G1689" s="5" t="str">
        <f>VLOOKUP(Teams[[#This Row],[franchID]],TeamsFranchises!$A$2:$D$121,2,FALSE)</f>
        <v>Boston Red Sox</v>
      </c>
      <c r="H1689" t="s">
        <v>37</v>
      </c>
      <c r="I1689">
        <v>3</v>
      </c>
      <c r="J1689">
        <v>162</v>
      </c>
      <c r="K1689">
        <v>81</v>
      </c>
      <c r="L1689">
        <v>83</v>
      </c>
      <c r="M1689">
        <v>79</v>
      </c>
      <c r="N1689" t="s">
        <v>51</v>
      </c>
      <c r="P1689" t="s">
        <v>51</v>
      </c>
      <c r="Q1689" s="5">
        <f>IF(Teams[[#This Row],[LgWin]]="Y", 1,
IF(Teams[[#This Row],[LgWin]] = "N", 0, " "))</f>
        <v>0</v>
      </c>
      <c r="R1689" t="s">
        <v>51</v>
      </c>
      <c r="S1689" s="5">
        <f>IF(Teams[[#This Row],[WSWin]]="Y", 1,
IF(Teams[[#This Row],[WSWin]] = "N", 0, " "))</f>
        <v>0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3">
      <c r="A1690">
        <v>1976</v>
      </c>
      <c r="B1690" s="5" t="b">
        <f>Teams[[#This Row],[yearID]]&gt;=1973</f>
        <v>1</v>
      </c>
      <c r="C1690" s="5" t="b">
        <f>Teams[[#This Row],[yearID]]&gt;=1903</f>
        <v>1</v>
      </c>
      <c r="D1690" t="s">
        <v>410</v>
      </c>
      <c r="E1690" t="s">
        <v>537</v>
      </c>
      <c r="F1690" t="s">
        <v>520</v>
      </c>
      <c r="G1690" s="5" t="str">
        <f>VLOOKUP(Teams[[#This Row],[franchID]],TeamsFranchises!$A$2:$D$121,2,FALSE)</f>
        <v>Los Angeles Angels of Anaheim</v>
      </c>
      <c r="H1690" t="s">
        <v>8</v>
      </c>
      <c r="I1690">
        <v>4</v>
      </c>
      <c r="J1690">
        <v>162</v>
      </c>
      <c r="K1690">
        <v>81</v>
      </c>
      <c r="L1690">
        <v>76</v>
      </c>
      <c r="M1690">
        <v>86</v>
      </c>
      <c r="N1690" t="s">
        <v>51</v>
      </c>
      <c r="P1690" t="s">
        <v>51</v>
      </c>
      <c r="Q1690" s="5">
        <f>IF(Teams[[#This Row],[LgWin]]="Y", 1,
IF(Teams[[#This Row],[LgWin]] = "N", 0, " "))</f>
        <v>0</v>
      </c>
      <c r="R1690" t="s">
        <v>51</v>
      </c>
      <c r="S1690" s="5">
        <f>IF(Teams[[#This Row],[WSWin]]="Y", 1,
IF(Teams[[#This Row],[WSWin]] = "N", 0, " "))</f>
        <v>0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3">
      <c r="A1691">
        <v>1976</v>
      </c>
      <c r="B1691" s="5" t="b">
        <f>Teams[[#This Row],[yearID]]&gt;=1973</f>
        <v>1</v>
      </c>
      <c r="C1691" s="5" t="b">
        <f>Teams[[#This Row],[yearID]]&gt;=1903</f>
        <v>1</v>
      </c>
      <c r="D1691" t="s">
        <v>410</v>
      </c>
      <c r="E1691" t="s">
        <v>415</v>
      </c>
      <c r="F1691" t="s">
        <v>416</v>
      </c>
      <c r="G1691" s="5" t="str">
        <f>VLOOKUP(Teams[[#This Row],[franchID]],TeamsFranchises!$A$2:$D$121,2,FALSE)</f>
        <v>Chicago White Sox</v>
      </c>
      <c r="H1691" t="s">
        <v>8</v>
      </c>
      <c r="I1691">
        <v>6</v>
      </c>
      <c r="J1691">
        <v>161</v>
      </c>
      <c r="K1691">
        <v>80</v>
      </c>
      <c r="L1691">
        <v>64</v>
      </c>
      <c r="M1691">
        <v>97</v>
      </c>
      <c r="N1691" t="s">
        <v>51</v>
      </c>
      <c r="P1691" t="s">
        <v>51</v>
      </c>
      <c r="Q1691" s="5">
        <f>IF(Teams[[#This Row],[LgWin]]="Y", 1,
IF(Teams[[#This Row],[LgWin]] = "N", 0, " "))</f>
        <v>0</v>
      </c>
      <c r="R1691" t="s">
        <v>51</v>
      </c>
      <c r="S1691" s="5">
        <f>IF(Teams[[#This Row],[WSWin]]="Y", 1,
IF(Teams[[#This Row],[WSWin]] = "N", 0, " "))</f>
        <v>0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3">
      <c r="A1692">
        <v>1976</v>
      </c>
      <c r="B1692" s="5" t="b">
        <f>Teams[[#This Row],[yearID]]&gt;=1973</f>
        <v>1</v>
      </c>
      <c r="C1692" s="5" t="b">
        <f>Teams[[#This Row],[yearID]]&gt;=1903</f>
        <v>1</v>
      </c>
      <c r="D1692" t="s">
        <v>157</v>
      </c>
      <c r="E1692" t="s">
        <v>161</v>
      </c>
      <c r="F1692" t="s">
        <v>162</v>
      </c>
      <c r="G1692" s="5" t="str">
        <f>VLOOKUP(Teams[[#This Row],[franchID]],TeamsFranchises!$A$2:$D$121,2,FALSE)</f>
        <v>Chicago Cubs</v>
      </c>
      <c r="H1692" t="s">
        <v>37</v>
      </c>
      <c r="I1692">
        <v>4</v>
      </c>
      <c r="J1692">
        <v>162</v>
      </c>
      <c r="K1692">
        <v>81</v>
      </c>
      <c r="L1692">
        <v>75</v>
      </c>
      <c r="M1692">
        <v>87</v>
      </c>
      <c r="N1692" t="s">
        <v>51</v>
      </c>
      <c r="P1692" t="s">
        <v>51</v>
      </c>
      <c r="Q1692" s="5">
        <f>IF(Teams[[#This Row],[LgWin]]="Y", 1,
IF(Teams[[#This Row],[LgWin]] = "N", 0, " "))</f>
        <v>0</v>
      </c>
      <c r="R1692" t="s">
        <v>51</v>
      </c>
      <c r="S1692" s="5">
        <f>IF(Teams[[#This Row],[WSWin]]="Y", 1,
IF(Teams[[#This Row],[WSWin]] = "N", 0, " "))</f>
        <v>0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3">
      <c r="A1693">
        <v>1976</v>
      </c>
      <c r="B1693" s="5" t="b">
        <f>Teams[[#This Row],[yearID]]&gt;=1973</f>
        <v>1</v>
      </c>
      <c r="C1693" s="5" t="b">
        <f>Teams[[#This Row],[yearID]]&gt;=1903</f>
        <v>1</v>
      </c>
      <c r="D1693" t="s">
        <v>157</v>
      </c>
      <c r="E1693" t="s">
        <v>167</v>
      </c>
      <c r="F1693" t="s">
        <v>167</v>
      </c>
      <c r="G1693" s="5" t="str">
        <f>VLOOKUP(Teams[[#This Row],[franchID]],TeamsFranchises!$A$2:$D$121,2,FALSE)</f>
        <v>Cincinnati Reds</v>
      </c>
      <c r="H1693" t="s">
        <v>8</v>
      </c>
      <c r="I1693">
        <v>1</v>
      </c>
      <c r="J1693">
        <v>162</v>
      </c>
      <c r="K1693">
        <v>81</v>
      </c>
      <c r="L1693">
        <v>102</v>
      </c>
      <c r="M1693">
        <v>60</v>
      </c>
      <c r="N1693" t="s">
        <v>76</v>
      </c>
      <c r="P1693" t="s">
        <v>76</v>
      </c>
      <c r="Q1693" s="5">
        <f>IF(Teams[[#This Row],[LgWin]]="Y", 1,
IF(Teams[[#This Row],[LgWin]] = "N", 0, " "))</f>
        <v>1</v>
      </c>
      <c r="R1693" t="s">
        <v>76</v>
      </c>
      <c r="S1693" s="5">
        <f>IF(Teams[[#This Row],[WSWin]]="Y", 1,
IF(Teams[[#This Row],[WSWin]] = "N", 0, " "))</f>
        <v>1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3">
      <c r="A1694">
        <v>1976</v>
      </c>
      <c r="B1694" s="5" t="b">
        <f>Teams[[#This Row],[yearID]]&gt;=1973</f>
        <v>1</v>
      </c>
      <c r="C1694" s="5" t="b">
        <f>Teams[[#This Row],[yearID]]&gt;=1903</f>
        <v>1</v>
      </c>
      <c r="D1694" t="s">
        <v>410</v>
      </c>
      <c r="E1694" t="s">
        <v>64</v>
      </c>
      <c r="F1694" t="s">
        <v>64</v>
      </c>
      <c r="G1694" s="5" t="str">
        <f>VLOOKUP(Teams[[#This Row],[franchID]],TeamsFranchises!$A$2:$D$121,2,FALSE)</f>
        <v>Cleveland Indians</v>
      </c>
      <c r="H1694" t="s">
        <v>37</v>
      </c>
      <c r="I1694">
        <v>4</v>
      </c>
      <c r="J1694">
        <v>159</v>
      </c>
      <c r="K1694">
        <v>79</v>
      </c>
      <c r="L1694">
        <v>81</v>
      </c>
      <c r="M1694">
        <v>78</v>
      </c>
      <c r="N1694" t="s">
        <v>51</v>
      </c>
      <c r="P1694" t="s">
        <v>51</v>
      </c>
      <c r="Q1694" s="5">
        <f>IF(Teams[[#This Row],[LgWin]]="Y", 1,
IF(Teams[[#This Row],[LgWin]] = "N", 0, " "))</f>
        <v>0</v>
      </c>
      <c r="R1694" t="s">
        <v>51</v>
      </c>
      <c r="S1694" s="5">
        <f>IF(Teams[[#This Row],[WSWin]]="Y", 1,
IF(Teams[[#This Row],[WSWin]] = "N", 0, " "))</f>
        <v>0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3">
      <c r="A1695">
        <v>1976</v>
      </c>
      <c r="B1695" s="5" t="b">
        <f>Teams[[#This Row],[yearID]]&gt;=1973</f>
        <v>1</v>
      </c>
      <c r="C1695" s="5" t="b">
        <f>Teams[[#This Row],[yearID]]&gt;=1903</f>
        <v>1</v>
      </c>
      <c r="D1695" t="s">
        <v>410</v>
      </c>
      <c r="E1695" t="s">
        <v>419</v>
      </c>
      <c r="F1695" t="s">
        <v>419</v>
      </c>
      <c r="G1695" s="5" t="str">
        <f>VLOOKUP(Teams[[#This Row],[franchID]],TeamsFranchises!$A$2:$D$121,2,FALSE)</f>
        <v>Detroit Tigers</v>
      </c>
      <c r="H1695" t="s">
        <v>37</v>
      </c>
      <c r="I1695">
        <v>5</v>
      </c>
      <c r="J1695">
        <v>161</v>
      </c>
      <c r="K1695">
        <v>80</v>
      </c>
      <c r="L1695">
        <v>74</v>
      </c>
      <c r="M1695">
        <v>87</v>
      </c>
      <c r="N1695" t="s">
        <v>51</v>
      </c>
      <c r="P1695" t="s">
        <v>51</v>
      </c>
      <c r="Q1695" s="5">
        <f>IF(Teams[[#This Row],[LgWin]]="Y", 1,
IF(Teams[[#This Row],[LgWin]] = "N", 0, " "))</f>
        <v>0</v>
      </c>
      <c r="R1695" t="s">
        <v>51</v>
      </c>
      <c r="S1695" s="5">
        <f>IF(Teams[[#This Row],[WSWin]]="Y", 1,
IF(Teams[[#This Row],[WSWin]] = "N", 0, " "))</f>
        <v>0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3">
      <c r="A1696">
        <v>1976</v>
      </c>
      <c r="B1696" s="5" t="b">
        <f>Teams[[#This Row],[yearID]]&gt;=1973</f>
        <v>1</v>
      </c>
      <c r="C1696" s="5" t="b">
        <f>Teams[[#This Row],[yearID]]&gt;=1903</f>
        <v>1</v>
      </c>
      <c r="D1696" t="s">
        <v>157</v>
      </c>
      <c r="E1696" t="s">
        <v>528</v>
      </c>
      <c r="F1696" t="s">
        <v>528</v>
      </c>
      <c r="G1696" s="5" t="str">
        <f>VLOOKUP(Teams[[#This Row],[franchID]],TeamsFranchises!$A$2:$D$121,2,FALSE)</f>
        <v>Houston Astros</v>
      </c>
      <c r="H1696" t="s">
        <v>8</v>
      </c>
      <c r="I1696">
        <v>3</v>
      </c>
      <c r="J1696">
        <v>162</v>
      </c>
      <c r="K1696">
        <v>82</v>
      </c>
      <c r="L1696">
        <v>80</v>
      </c>
      <c r="M1696">
        <v>82</v>
      </c>
      <c r="N1696" t="s">
        <v>51</v>
      </c>
      <c r="P1696" t="s">
        <v>51</v>
      </c>
      <c r="Q1696" s="5">
        <f>IF(Teams[[#This Row],[LgWin]]="Y", 1,
IF(Teams[[#This Row],[LgWin]] = "N", 0, " "))</f>
        <v>0</v>
      </c>
      <c r="R1696" t="s">
        <v>51</v>
      </c>
      <c r="S1696" s="5">
        <f>IF(Teams[[#This Row],[WSWin]]="Y", 1,
IF(Teams[[#This Row],[WSWin]] = "N", 0, " "))</f>
        <v>0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3">
      <c r="A1697">
        <v>1976</v>
      </c>
      <c r="B1697" s="5" t="b">
        <f>Teams[[#This Row],[yearID]]&gt;=1973</f>
        <v>1</v>
      </c>
      <c r="C1697" s="5" t="b">
        <f>Teams[[#This Row],[yearID]]&gt;=1903</f>
        <v>1</v>
      </c>
      <c r="D1697" t="s">
        <v>410</v>
      </c>
      <c r="E1697" t="s">
        <v>509</v>
      </c>
      <c r="F1697" t="s">
        <v>548</v>
      </c>
      <c r="G1697" s="5" t="str">
        <f>VLOOKUP(Teams[[#This Row],[franchID]],TeamsFranchises!$A$2:$D$121,2,FALSE)</f>
        <v>Kansas City Royals</v>
      </c>
      <c r="H1697" t="s">
        <v>8</v>
      </c>
      <c r="I1697">
        <v>1</v>
      </c>
      <c r="J1697">
        <v>162</v>
      </c>
      <c r="K1697">
        <v>81</v>
      </c>
      <c r="L1697">
        <v>90</v>
      </c>
      <c r="M1697">
        <v>72</v>
      </c>
      <c r="N1697" t="s">
        <v>76</v>
      </c>
      <c r="P1697" t="s">
        <v>51</v>
      </c>
      <c r="Q1697" s="5">
        <f>IF(Teams[[#This Row],[LgWin]]="Y", 1,
IF(Teams[[#This Row],[LgWin]] = "N", 0, " "))</f>
        <v>0</v>
      </c>
      <c r="R1697" t="s">
        <v>51</v>
      </c>
      <c r="S1697" s="5">
        <f>IF(Teams[[#This Row],[WSWin]]="Y", 1,
IF(Teams[[#This Row],[WSWin]] = "N", 0, " "))</f>
        <v>0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3">
      <c r="A1698">
        <v>1976</v>
      </c>
      <c r="B1698" s="5" t="b">
        <f>Teams[[#This Row],[yearID]]&gt;=1973</f>
        <v>1</v>
      </c>
      <c r="C1698" s="5" t="b">
        <f>Teams[[#This Row],[yearID]]&gt;=1903</f>
        <v>1</v>
      </c>
      <c r="D1698" t="s">
        <v>157</v>
      </c>
      <c r="E1698" t="s">
        <v>511</v>
      </c>
      <c r="F1698" t="s">
        <v>260</v>
      </c>
      <c r="G1698" s="5" t="str">
        <f>VLOOKUP(Teams[[#This Row],[franchID]],TeamsFranchises!$A$2:$D$121,2,FALSE)</f>
        <v>Los Angeles Dodgers</v>
      </c>
      <c r="H1698" t="s">
        <v>8</v>
      </c>
      <c r="I1698">
        <v>2</v>
      </c>
      <c r="J1698">
        <v>162</v>
      </c>
      <c r="K1698">
        <v>81</v>
      </c>
      <c r="L1698">
        <v>92</v>
      </c>
      <c r="M1698">
        <v>70</v>
      </c>
      <c r="N1698" t="s">
        <v>51</v>
      </c>
      <c r="P1698" t="s">
        <v>51</v>
      </c>
      <c r="Q1698" s="5">
        <f>IF(Teams[[#This Row],[LgWin]]="Y", 1,
IF(Teams[[#This Row],[LgWin]] = "N", 0, " "))</f>
        <v>0</v>
      </c>
      <c r="R1698" t="s">
        <v>51</v>
      </c>
      <c r="S1698" s="5">
        <f>IF(Teams[[#This Row],[WSWin]]="Y", 1,
IF(Teams[[#This Row],[WSWin]] = "N", 0, " "))</f>
        <v>0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3">
      <c r="A1699">
        <v>1976</v>
      </c>
      <c r="B1699" s="5" t="b">
        <f>Teams[[#This Row],[yearID]]&gt;=1973</f>
        <v>1</v>
      </c>
      <c r="C1699" s="5" t="b">
        <f>Teams[[#This Row],[yearID]]&gt;=1903</f>
        <v>1</v>
      </c>
      <c r="D1699" t="s">
        <v>410</v>
      </c>
      <c r="E1699" t="s">
        <v>426</v>
      </c>
      <c r="F1699" t="s">
        <v>426</v>
      </c>
      <c r="G1699" s="5" t="str">
        <f>VLOOKUP(Teams[[#This Row],[franchID]],TeamsFranchises!$A$2:$D$121,2,FALSE)</f>
        <v>Minnesota Twins</v>
      </c>
      <c r="H1699" t="s">
        <v>8</v>
      </c>
      <c r="I1699">
        <v>3</v>
      </c>
      <c r="J1699">
        <v>162</v>
      </c>
      <c r="K1699">
        <v>81</v>
      </c>
      <c r="L1699">
        <v>85</v>
      </c>
      <c r="M1699">
        <v>77</v>
      </c>
      <c r="N1699" t="s">
        <v>51</v>
      </c>
      <c r="P1699" t="s">
        <v>51</v>
      </c>
      <c r="Q1699" s="5">
        <f>IF(Teams[[#This Row],[LgWin]]="Y", 1,
IF(Teams[[#This Row],[LgWin]] = "N", 0, " "))</f>
        <v>0</v>
      </c>
      <c r="R1699" t="s">
        <v>51</v>
      </c>
      <c r="S1699" s="5">
        <f>IF(Teams[[#This Row],[WSWin]]="Y", 1,
IF(Teams[[#This Row],[WSWin]] = "N", 0, " "))</f>
        <v>0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3">
      <c r="A1700">
        <v>1976</v>
      </c>
      <c r="B1700" s="5" t="b">
        <f>Teams[[#This Row],[yearID]]&gt;=1973</f>
        <v>1</v>
      </c>
      <c r="C1700" s="5" t="b">
        <f>Teams[[#This Row],[yearID]]&gt;=1903</f>
        <v>1</v>
      </c>
      <c r="D1700" t="s">
        <v>410</v>
      </c>
      <c r="E1700" t="s">
        <v>563</v>
      </c>
      <c r="F1700" t="s">
        <v>282</v>
      </c>
      <c r="G1700" s="5" t="str">
        <f>VLOOKUP(Teams[[#This Row],[franchID]],TeamsFranchises!$A$2:$D$121,2,FALSE)</f>
        <v>Milwaukee Brewers</v>
      </c>
      <c r="H1700" t="s">
        <v>37</v>
      </c>
      <c r="I1700">
        <v>6</v>
      </c>
      <c r="J1700">
        <v>161</v>
      </c>
      <c r="K1700">
        <v>81</v>
      </c>
      <c r="L1700">
        <v>66</v>
      </c>
      <c r="M1700">
        <v>95</v>
      </c>
      <c r="N1700" t="s">
        <v>51</v>
      </c>
      <c r="P1700" t="s">
        <v>51</v>
      </c>
      <c r="Q1700" s="5">
        <f>IF(Teams[[#This Row],[LgWin]]="Y", 1,
IF(Teams[[#This Row],[LgWin]] = "N", 0, " "))</f>
        <v>0</v>
      </c>
      <c r="R1700" t="s">
        <v>51</v>
      </c>
      <c r="S1700" s="5">
        <f>IF(Teams[[#This Row],[WSWin]]="Y", 1,
IF(Teams[[#This Row],[WSWin]] = "N", 0, " "))</f>
        <v>0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3">
      <c r="A1701">
        <v>1976</v>
      </c>
      <c r="B1701" s="5" t="b">
        <f>Teams[[#This Row],[yearID]]&gt;=1973</f>
        <v>1</v>
      </c>
      <c r="C1701" s="5" t="b">
        <f>Teams[[#This Row],[yearID]]&gt;=1903</f>
        <v>1</v>
      </c>
      <c r="D1701" t="s">
        <v>157</v>
      </c>
      <c r="E1701" t="s">
        <v>551</v>
      </c>
      <c r="F1701" t="s">
        <v>398</v>
      </c>
      <c r="G1701" s="5" t="str">
        <f>VLOOKUP(Teams[[#This Row],[franchID]],TeamsFranchises!$A$2:$D$121,2,FALSE)</f>
        <v>Washington Nationals</v>
      </c>
      <c r="H1701" t="s">
        <v>37</v>
      </c>
      <c r="I1701">
        <v>6</v>
      </c>
      <c r="J1701">
        <v>162</v>
      </c>
      <c r="K1701">
        <v>80</v>
      </c>
      <c r="L1701">
        <v>55</v>
      </c>
      <c r="M1701">
        <v>107</v>
      </c>
      <c r="N1701" t="s">
        <v>51</v>
      </c>
      <c r="P1701" t="s">
        <v>51</v>
      </c>
      <c r="Q1701" s="5">
        <f>IF(Teams[[#This Row],[LgWin]]="Y", 1,
IF(Teams[[#This Row],[LgWin]] = "N", 0, " "))</f>
        <v>0</v>
      </c>
      <c r="R1701" t="s">
        <v>51</v>
      </c>
      <c r="S1701" s="5">
        <f>IF(Teams[[#This Row],[WSWin]]="Y", 1,
IF(Teams[[#This Row],[WSWin]] = "N", 0, " "))</f>
        <v>0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3">
      <c r="A1702">
        <v>1976</v>
      </c>
      <c r="B1702" s="5" t="b">
        <f>Teams[[#This Row],[yearID]]&gt;=1973</f>
        <v>1</v>
      </c>
      <c r="C1702" s="5" t="b">
        <f>Teams[[#This Row],[yearID]]&gt;=1903</f>
        <v>1</v>
      </c>
      <c r="D1702" t="s">
        <v>410</v>
      </c>
      <c r="E1702" t="s">
        <v>436</v>
      </c>
      <c r="F1702" t="s">
        <v>412</v>
      </c>
      <c r="G1702" s="5" t="str">
        <f>VLOOKUP(Teams[[#This Row],[franchID]],TeamsFranchises!$A$2:$D$121,2,FALSE)</f>
        <v>New York Yankees</v>
      </c>
      <c r="H1702" t="s">
        <v>37</v>
      </c>
      <c r="I1702">
        <v>1</v>
      </c>
      <c r="J1702">
        <v>159</v>
      </c>
      <c r="K1702">
        <v>80</v>
      </c>
      <c r="L1702">
        <v>97</v>
      </c>
      <c r="M1702">
        <v>62</v>
      </c>
      <c r="N1702" t="s">
        <v>76</v>
      </c>
      <c r="P1702" t="s">
        <v>76</v>
      </c>
      <c r="Q1702" s="5">
        <f>IF(Teams[[#This Row],[LgWin]]="Y", 1,
IF(Teams[[#This Row],[LgWin]] = "N", 0, " "))</f>
        <v>1</v>
      </c>
      <c r="R1702" t="s">
        <v>51</v>
      </c>
      <c r="S1702" s="5">
        <f>IF(Teams[[#This Row],[WSWin]]="Y", 1,
IF(Teams[[#This Row],[WSWin]] = "N", 0, " "))</f>
        <v>0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3">
      <c r="A1703">
        <v>1976</v>
      </c>
      <c r="B1703" s="5" t="b">
        <f>Teams[[#This Row],[yearID]]&gt;=1973</f>
        <v>1</v>
      </c>
      <c r="C1703" s="5" t="b">
        <f>Teams[[#This Row],[yearID]]&gt;=1903</f>
        <v>1</v>
      </c>
      <c r="D1703" t="s">
        <v>157</v>
      </c>
      <c r="E1703" t="s">
        <v>532</v>
      </c>
      <c r="F1703" t="s">
        <v>533</v>
      </c>
      <c r="G1703" s="5" t="str">
        <f>VLOOKUP(Teams[[#This Row],[franchID]],TeamsFranchises!$A$2:$D$121,2,FALSE)</f>
        <v>New York Mets</v>
      </c>
      <c r="H1703" t="s">
        <v>37</v>
      </c>
      <c r="I1703">
        <v>3</v>
      </c>
      <c r="J1703">
        <v>162</v>
      </c>
      <c r="K1703">
        <v>82</v>
      </c>
      <c r="L1703">
        <v>86</v>
      </c>
      <c r="M1703">
        <v>76</v>
      </c>
      <c r="N1703" t="s">
        <v>51</v>
      </c>
      <c r="P1703" t="s">
        <v>51</v>
      </c>
      <c r="Q1703" s="5">
        <f>IF(Teams[[#This Row],[LgWin]]="Y", 1,
IF(Teams[[#This Row],[LgWin]] = "N", 0, " "))</f>
        <v>0</v>
      </c>
      <c r="R1703" t="s">
        <v>51</v>
      </c>
      <c r="S1703" s="5">
        <f>IF(Teams[[#This Row],[WSWin]]="Y", 1,
IF(Teams[[#This Row],[WSWin]] = "N", 0, " "))</f>
        <v>0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3">
      <c r="A1704">
        <v>1976</v>
      </c>
      <c r="B1704" s="5" t="b">
        <f>Teams[[#This Row],[yearID]]&gt;=1973</f>
        <v>1</v>
      </c>
      <c r="C1704" s="5" t="b">
        <f>Teams[[#This Row],[yearID]]&gt;=1903</f>
        <v>1</v>
      </c>
      <c r="D1704" t="s">
        <v>410</v>
      </c>
      <c r="E1704" t="s">
        <v>423</v>
      </c>
      <c r="F1704" t="s">
        <v>423</v>
      </c>
      <c r="G1704" s="5" t="str">
        <f>VLOOKUP(Teams[[#This Row],[franchID]],TeamsFranchises!$A$2:$D$121,2,FALSE)</f>
        <v>Oakland Athletics</v>
      </c>
      <c r="H1704" t="s">
        <v>8</v>
      </c>
      <c r="I1704">
        <v>2</v>
      </c>
      <c r="J1704">
        <v>161</v>
      </c>
      <c r="K1704">
        <v>81</v>
      </c>
      <c r="L1704">
        <v>87</v>
      </c>
      <c r="M1704">
        <v>74</v>
      </c>
      <c r="N1704" t="s">
        <v>51</v>
      </c>
      <c r="P1704" t="s">
        <v>51</v>
      </c>
      <c r="Q1704" s="5">
        <f>IF(Teams[[#This Row],[LgWin]]="Y", 1,
IF(Teams[[#This Row],[LgWin]] = "N", 0, " "))</f>
        <v>0</v>
      </c>
      <c r="R1704" t="s">
        <v>51</v>
      </c>
      <c r="S1704" s="5">
        <f>IF(Teams[[#This Row],[WSWin]]="Y", 1,
IF(Teams[[#This Row],[WSWin]] = "N", 0, " "))</f>
        <v>0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3">
      <c r="A1705">
        <v>1976</v>
      </c>
      <c r="B1705" s="5" t="b">
        <f>Teams[[#This Row],[yearID]]&gt;=1973</f>
        <v>1</v>
      </c>
      <c r="C1705" s="5" t="b">
        <f>Teams[[#This Row],[yearID]]&gt;=1903</f>
        <v>1</v>
      </c>
      <c r="D1705" t="s">
        <v>157</v>
      </c>
      <c r="E1705" t="s">
        <v>122</v>
      </c>
      <c r="F1705" t="s">
        <v>122</v>
      </c>
      <c r="G1705" s="5" t="str">
        <f>VLOOKUP(Teams[[#This Row],[franchID]],TeamsFranchises!$A$2:$D$121,2,FALSE)</f>
        <v>Philadelphia Phillies</v>
      </c>
      <c r="H1705" t="s">
        <v>37</v>
      </c>
      <c r="I1705">
        <v>1</v>
      </c>
      <c r="J1705">
        <v>162</v>
      </c>
      <c r="K1705">
        <v>81</v>
      </c>
      <c r="L1705">
        <v>101</v>
      </c>
      <c r="M1705">
        <v>61</v>
      </c>
      <c r="N1705" t="s">
        <v>76</v>
      </c>
      <c r="P1705" t="s">
        <v>51</v>
      </c>
      <c r="Q1705" s="5">
        <f>IF(Teams[[#This Row],[LgWin]]="Y", 1,
IF(Teams[[#This Row],[LgWin]] = "N", 0, " "))</f>
        <v>0</v>
      </c>
      <c r="R1705" t="s">
        <v>51</v>
      </c>
      <c r="S1705" s="5">
        <f>IF(Teams[[#This Row],[WSWin]]="Y", 1,
IF(Teams[[#This Row],[WSWin]] = "N", 0, " "))</f>
        <v>0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3">
      <c r="A1706">
        <v>1976</v>
      </c>
      <c r="B1706" s="5" t="b">
        <f>Teams[[#This Row],[yearID]]&gt;=1973</f>
        <v>1</v>
      </c>
      <c r="C1706" s="5" t="b">
        <f>Teams[[#This Row],[yearID]]&gt;=1903</f>
        <v>1</v>
      </c>
      <c r="D1706" t="s">
        <v>157</v>
      </c>
      <c r="E1706" t="s">
        <v>229</v>
      </c>
      <c r="F1706" t="s">
        <v>229</v>
      </c>
      <c r="G1706" s="5" t="str">
        <f>VLOOKUP(Teams[[#This Row],[franchID]],TeamsFranchises!$A$2:$D$121,2,FALSE)</f>
        <v>Pittsburgh Pirates</v>
      </c>
      <c r="H1706" t="s">
        <v>37</v>
      </c>
      <c r="I1706">
        <v>2</v>
      </c>
      <c r="J1706">
        <v>162</v>
      </c>
      <c r="K1706">
        <v>81</v>
      </c>
      <c r="L1706">
        <v>92</v>
      </c>
      <c r="M1706">
        <v>70</v>
      </c>
      <c r="N1706" t="s">
        <v>51</v>
      </c>
      <c r="P1706" t="s">
        <v>51</v>
      </c>
      <c r="Q1706" s="5">
        <f>IF(Teams[[#This Row],[LgWin]]="Y", 1,
IF(Teams[[#This Row],[LgWin]] = "N", 0, " "))</f>
        <v>0</v>
      </c>
      <c r="R1706" t="s">
        <v>51</v>
      </c>
      <c r="S1706" s="5">
        <f>IF(Teams[[#This Row],[WSWin]]="Y", 1,
IF(Teams[[#This Row],[WSWin]] = "N", 0, " "))</f>
        <v>0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3">
      <c r="A1707">
        <v>1976</v>
      </c>
      <c r="B1707" s="5" t="b">
        <f>Teams[[#This Row],[yearID]]&gt;=1973</f>
        <v>1</v>
      </c>
      <c r="C1707" s="5" t="b">
        <f>Teams[[#This Row],[yearID]]&gt;=1903</f>
        <v>1</v>
      </c>
      <c r="D1707" t="s">
        <v>157</v>
      </c>
      <c r="E1707" t="s">
        <v>554</v>
      </c>
      <c r="F1707" t="s">
        <v>555</v>
      </c>
      <c r="G1707" s="5" t="str">
        <f>VLOOKUP(Teams[[#This Row],[franchID]],TeamsFranchises!$A$2:$D$121,2,FALSE)</f>
        <v>San Diego Padres</v>
      </c>
      <c r="H1707" t="s">
        <v>8</v>
      </c>
      <c r="I1707">
        <v>5</v>
      </c>
      <c r="J1707">
        <v>162</v>
      </c>
      <c r="K1707">
        <v>80</v>
      </c>
      <c r="L1707">
        <v>73</v>
      </c>
      <c r="M1707">
        <v>89</v>
      </c>
      <c r="N1707" t="s">
        <v>51</v>
      </c>
      <c r="P1707" t="s">
        <v>51</v>
      </c>
      <c r="Q1707" s="5">
        <f>IF(Teams[[#This Row],[LgWin]]="Y", 1,
IF(Teams[[#This Row],[LgWin]] = "N", 0, " "))</f>
        <v>0</v>
      </c>
      <c r="R1707" t="s">
        <v>51</v>
      </c>
      <c r="S1707" s="5">
        <f>IF(Teams[[#This Row],[WSWin]]="Y", 1,
IF(Teams[[#This Row],[WSWin]] = "N", 0, " "))</f>
        <v>0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3">
      <c r="A1708">
        <v>1976</v>
      </c>
      <c r="B1708" s="5" t="b">
        <f>Teams[[#This Row],[yearID]]&gt;=1973</f>
        <v>1</v>
      </c>
      <c r="C1708" s="5" t="b">
        <f>Teams[[#This Row],[yearID]]&gt;=1903</f>
        <v>1</v>
      </c>
      <c r="D1708" t="s">
        <v>157</v>
      </c>
      <c r="E1708" t="s">
        <v>514</v>
      </c>
      <c r="F1708" t="s">
        <v>243</v>
      </c>
      <c r="G1708" s="5" t="str">
        <f>VLOOKUP(Teams[[#This Row],[franchID]],TeamsFranchises!$A$2:$D$121,2,FALSE)</f>
        <v>San Francisco Giants</v>
      </c>
      <c r="H1708" t="s">
        <v>8</v>
      </c>
      <c r="I1708">
        <v>4</v>
      </c>
      <c r="J1708">
        <v>162</v>
      </c>
      <c r="K1708">
        <v>81</v>
      </c>
      <c r="L1708">
        <v>74</v>
      </c>
      <c r="M1708">
        <v>88</v>
      </c>
      <c r="N1708" t="s">
        <v>51</v>
      </c>
      <c r="P1708" t="s">
        <v>51</v>
      </c>
      <c r="Q1708" s="5">
        <f>IF(Teams[[#This Row],[LgWin]]="Y", 1,
IF(Teams[[#This Row],[LgWin]] = "N", 0, " "))</f>
        <v>0</v>
      </c>
      <c r="R1708" t="s">
        <v>51</v>
      </c>
      <c r="S1708" s="5">
        <f>IF(Teams[[#This Row],[WSWin]]="Y", 1,
IF(Teams[[#This Row],[WSWin]] = "N", 0, " "))</f>
        <v>0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3">
      <c r="A1709">
        <v>1976</v>
      </c>
      <c r="B1709" s="5" t="b">
        <f>Teams[[#This Row],[yearID]]&gt;=1973</f>
        <v>1</v>
      </c>
      <c r="C1709" s="5" t="b">
        <f>Teams[[#This Row],[yearID]]&gt;=1903</f>
        <v>1</v>
      </c>
      <c r="D1709" t="s">
        <v>157</v>
      </c>
      <c r="E1709" t="s">
        <v>396</v>
      </c>
      <c r="F1709" t="s">
        <v>154</v>
      </c>
      <c r="G1709" s="5" t="str">
        <f>VLOOKUP(Teams[[#This Row],[franchID]],TeamsFranchises!$A$2:$D$121,2,FALSE)</f>
        <v>St. Louis Cardinals</v>
      </c>
      <c r="H1709" t="s">
        <v>37</v>
      </c>
      <c r="I1709">
        <v>5</v>
      </c>
      <c r="J1709">
        <v>162</v>
      </c>
      <c r="K1709">
        <v>81</v>
      </c>
      <c r="L1709">
        <v>72</v>
      </c>
      <c r="M1709">
        <v>90</v>
      </c>
      <c r="N1709" t="s">
        <v>51</v>
      </c>
      <c r="P1709" t="s">
        <v>51</v>
      </c>
      <c r="Q1709" s="5">
        <f>IF(Teams[[#This Row],[LgWin]]="Y", 1,
IF(Teams[[#This Row],[LgWin]] = "N", 0, " "))</f>
        <v>0</v>
      </c>
      <c r="R1709" t="s">
        <v>51</v>
      </c>
      <c r="S1709" s="5">
        <f>IF(Teams[[#This Row],[WSWin]]="Y", 1,
IF(Teams[[#This Row],[WSWin]] = "N", 0, " "))</f>
        <v>0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3">
      <c r="A1710">
        <v>1976</v>
      </c>
      <c r="B1710" s="5" t="b">
        <f>Teams[[#This Row],[yearID]]&gt;=1973</f>
        <v>1</v>
      </c>
      <c r="C1710" s="5" t="b">
        <f>Teams[[#This Row],[yearID]]&gt;=1903</f>
        <v>1</v>
      </c>
      <c r="D1710" t="s">
        <v>410</v>
      </c>
      <c r="E1710" t="s">
        <v>526</v>
      </c>
      <c r="F1710" t="s">
        <v>526</v>
      </c>
      <c r="G1710" s="5" t="str">
        <f>VLOOKUP(Teams[[#This Row],[franchID]],TeamsFranchises!$A$2:$D$121,2,FALSE)</f>
        <v>Texas Rangers</v>
      </c>
      <c r="H1710" t="s">
        <v>8</v>
      </c>
      <c r="I1710">
        <v>4</v>
      </c>
      <c r="J1710">
        <v>162</v>
      </c>
      <c r="K1710">
        <v>81</v>
      </c>
      <c r="L1710">
        <v>76</v>
      </c>
      <c r="M1710">
        <v>86</v>
      </c>
      <c r="N1710" t="s">
        <v>51</v>
      </c>
      <c r="P1710" t="s">
        <v>51</v>
      </c>
      <c r="Q1710" s="5">
        <f>IF(Teams[[#This Row],[LgWin]]="Y", 1,
IF(Teams[[#This Row],[LgWin]] = "N", 0, " "))</f>
        <v>0</v>
      </c>
      <c r="R1710" t="s">
        <v>51</v>
      </c>
      <c r="S1710" s="5">
        <f>IF(Teams[[#This Row],[WSWin]]="Y", 1,
IF(Teams[[#This Row],[WSWin]] = "N", 0, " "))</f>
        <v>0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3">
      <c r="A1711">
        <v>1977</v>
      </c>
      <c r="B1711" s="5" t="b">
        <f>Teams[[#This Row],[yearID]]&gt;=1973</f>
        <v>1</v>
      </c>
      <c r="C1711" s="5" t="b">
        <f>Teams[[#This Row],[yearID]]&gt;=1903</f>
        <v>1</v>
      </c>
      <c r="D1711" t="s">
        <v>157</v>
      </c>
      <c r="E1711" t="s">
        <v>159</v>
      </c>
      <c r="F1711" t="s">
        <v>159</v>
      </c>
      <c r="G1711" s="5" t="str">
        <f>VLOOKUP(Teams[[#This Row],[franchID]],TeamsFranchises!$A$2:$D$121,2,FALSE)</f>
        <v>Atlanta Braves</v>
      </c>
      <c r="H1711" t="s">
        <v>8</v>
      </c>
      <c r="I1711">
        <v>6</v>
      </c>
      <c r="J1711">
        <v>162</v>
      </c>
      <c r="K1711">
        <v>81</v>
      </c>
      <c r="L1711">
        <v>61</v>
      </c>
      <c r="M1711">
        <v>101</v>
      </c>
      <c r="N1711" t="s">
        <v>51</v>
      </c>
      <c r="P1711" t="s">
        <v>51</v>
      </c>
      <c r="Q1711" s="5">
        <f>IF(Teams[[#This Row],[LgWin]]="Y", 1,
IF(Teams[[#This Row],[LgWin]] = "N", 0, " "))</f>
        <v>0</v>
      </c>
      <c r="R1711" t="s">
        <v>51</v>
      </c>
      <c r="S1711" s="5">
        <f>IF(Teams[[#This Row],[WSWin]]="Y", 1,
IF(Teams[[#This Row],[WSWin]] = "N", 0, " "))</f>
        <v>0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3">
      <c r="A1712">
        <v>1977</v>
      </c>
      <c r="B1712" s="5" t="b">
        <f>Teams[[#This Row],[yearID]]&gt;=1973</f>
        <v>1</v>
      </c>
      <c r="C1712" s="5" t="b">
        <f>Teams[[#This Row],[yearID]]&gt;=1903</f>
        <v>1</v>
      </c>
      <c r="D1712" t="s">
        <v>410</v>
      </c>
      <c r="E1712" t="s">
        <v>95</v>
      </c>
      <c r="F1712" t="s">
        <v>95</v>
      </c>
      <c r="G1712" s="5" t="str">
        <f>VLOOKUP(Teams[[#This Row],[franchID]],TeamsFranchises!$A$2:$D$121,2,FALSE)</f>
        <v>Baltimore Orioles</v>
      </c>
      <c r="H1712" t="s">
        <v>37</v>
      </c>
      <c r="I1712">
        <v>2</v>
      </c>
      <c r="J1712">
        <v>161</v>
      </c>
      <c r="K1712">
        <v>81</v>
      </c>
      <c r="L1712">
        <v>97</v>
      </c>
      <c r="M1712">
        <v>64</v>
      </c>
      <c r="N1712" t="s">
        <v>51</v>
      </c>
      <c r="P1712" t="s">
        <v>51</v>
      </c>
      <c r="Q1712" s="5">
        <f>IF(Teams[[#This Row],[LgWin]]="Y", 1,
IF(Teams[[#This Row],[LgWin]] = "N", 0, " "))</f>
        <v>0</v>
      </c>
      <c r="R1712" t="s">
        <v>51</v>
      </c>
      <c r="S1712" s="5">
        <f>IF(Teams[[#This Row],[WSWin]]="Y", 1,
IF(Teams[[#This Row],[WSWin]] = "N", 0, " "))</f>
        <v>0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3">
      <c r="A1713">
        <v>1977</v>
      </c>
      <c r="B1713" s="5" t="b">
        <f>Teams[[#This Row],[yearID]]&gt;=1973</f>
        <v>1</v>
      </c>
      <c r="C1713" s="5" t="b">
        <f>Teams[[#This Row],[yearID]]&gt;=1903</f>
        <v>1</v>
      </c>
      <c r="D1713" t="s">
        <v>410</v>
      </c>
      <c r="E1713" t="s">
        <v>54</v>
      </c>
      <c r="F1713" t="s">
        <v>54</v>
      </c>
      <c r="G1713" s="5" t="str">
        <f>VLOOKUP(Teams[[#This Row],[franchID]],TeamsFranchises!$A$2:$D$121,2,FALSE)</f>
        <v>Boston Red Sox</v>
      </c>
      <c r="H1713" t="s">
        <v>37</v>
      </c>
      <c r="I1713">
        <v>2</v>
      </c>
      <c r="J1713">
        <v>161</v>
      </c>
      <c r="K1713">
        <v>80</v>
      </c>
      <c r="L1713">
        <v>97</v>
      </c>
      <c r="M1713">
        <v>64</v>
      </c>
      <c r="N1713" t="s">
        <v>51</v>
      </c>
      <c r="P1713" t="s">
        <v>51</v>
      </c>
      <c r="Q1713" s="5">
        <f>IF(Teams[[#This Row],[LgWin]]="Y", 1,
IF(Teams[[#This Row],[LgWin]] = "N", 0, " "))</f>
        <v>0</v>
      </c>
      <c r="R1713" t="s">
        <v>51</v>
      </c>
      <c r="S1713" s="5">
        <f>IF(Teams[[#This Row],[WSWin]]="Y", 1,
IF(Teams[[#This Row],[WSWin]] = "N", 0, " "))</f>
        <v>0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3">
      <c r="A1714">
        <v>1977</v>
      </c>
      <c r="B1714" s="5" t="b">
        <f>Teams[[#This Row],[yearID]]&gt;=1973</f>
        <v>1</v>
      </c>
      <c r="C1714" s="5" t="b">
        <f>Teams[[#This Row],[yearID]]&gt;=1903</f>
        <v>1</v>
      </c>
      <c r="D1714" t="s">
        <v>410</v>
      </c>
      <c r="E1714" t="s">
        <v>537</v>
      </c>
      <c r="F1714" t="s">
        <v>520</v>
      </c>
      <c r="G1714" s="5" t="str">
        <f>VLOOKUP(Teams[[#This Row],[franchID]],TeamsFranchises!$A$2:$D$121,2,FALSE)</f>
        <v>Los Angeles Angels of Anaheim</v>
      </c>
      <c r="H1714" t="s">
        <v>8</v>
      </c>
      <c r="I1714">
        <v>5</v>
      </c>
      <c r="J1714">
        <v>162</v>
      </c>
      <c r="K1714">
        <v>81</v>
      </c>
      <c r="L1714">
        <v>74</v>
      </c>
      <c r="M1714">
        <v>88</v>
      </c>
      <c r="N1714" t="s">
        <v>51</v>
      </c>
      <c r="P1714" t="s">
        <v>51</v>
      </c>
      <c r="Q1714" s="5">
        <f>IF(Teams[[#This Row],[LgWin]]="Y", 1,
IF(Teams[[#This Row],[LgWin]] = "N", 0, " "))</f>
        <v>0</v>
      </c>
      <c r="R1714" t="s">
        <v>51</v>
      </c>
      <c r="S1714" s="5">
        <f>IF(Teams[[#This Row],[WSWin]]="Y", 1,
IF(Teams[[#This Row],[WSWin]] = "N", 0, " "))</f>
        <v>0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3">
      <c r="A1715">
        <v>1977</v>
      </c>
      <c r="B1715" s="5" t="b">
        <f>Teams[[#This Row],[yearID]]&gt;=1973</f>
        <v>1</v>
      </c>
      <c r="C1715" s="5" t="b">
        <f>Teams[[#This Row],[yearID]]&gt;=1903</f>
        <v>1</v>
      </c>
      <c r="D1715" t="s">
        <v>410</v>
      </c>
      <c r="E1715" t="s">
        <v>415</v>
      </c>
      <c r="F1715" t="s">
        <v>416</v>
      </c>
      <c r="G1715" s="5" t="str">
        <f>VLOOKUP(Teams[[#This Row],[franchID]],TeamsFranchises!$A$2:$D$121,2,FALSE)</f>
        <v>Chicago White Sox</v>
      </c>
      <c r="H1715" t="s">
        <v>8</v>
      </c>
      <c r="I1715">
        <v>3</v>
      </c>
      <c r="J1715">
        <v>162</v>
      </c>
      <c r="K1715">
        <v>81</v>
      </c>
      <c r="L1715">
        <v>90</v>
      </c>
      <c r="M1715">
        <v>72</v>
      </c>
      <c r="N1715" t="s">
        <v>51</v>
      </c>
      <c r="P1715" t="s">
        <v>51</v>
      </c>
      <c r="Q1715" s="5">
        <f>IF(Teams[[#This Row],[LgWin]]="Y", 1,
IF(Teams[[#This Row],[LgWin]] = "N", 0, " "))</f>
        <v>0</v>
      </c>
      <c r="R1715" t="s">
        <v>51</v>
      </c>
      <c r="S1715" s="5">
        <f>IF(Teams[[#This Row],[WSWin]]="Y", 1,
IF(Teams[[#This Row],[WSWin]] = "N", 0, " "))</f>
        <v>0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3">
      <c r="A1716">
        <v>1977</v>
      </c>
      <c r="B1716" s="5" t="b">
        <f>Teams[[#This Row],[yearID]]&gt;=1973</f>
        <v>1</v>
      </c>
      <c r="C1716" s="5" t="b">
        <f>Teams[[#This Row],[yearID]]&gt;=1903</f>
        <v>1</v>
      </c>
      <c r="D1716" t="s">
        <v>157</v>
      </c>
      <c r="E1716" t="s">
        <v>161</v>
      </c>
      <c r="F1716" t="s">
        <v>162</v>
      </c>
      <c r="G1716" s="5" t="str">
        <f>VLOOKUP(Teams[[#This Row],[franchID]],TeamsFranchises!$A$2:$D$121,2,FALSE)</f>
        <v>Chicago Cubs</v>
      </c>
      <c r="H1716" t="s">
        <v>37</v>
      </c>
      <c r="I1716">
        <v>4</v>
      </c>
      <c r="J1716">
        <v>162</v>
      </c>
      <c r="K1716">
        <v>81</v>
      </c>
      <c r="L1716">
        <v>81</v>
      </c>
      <c r="M1716">
        <v>81</v>
      </c>
      <c r="N1716" t="s">
        <v>51</v>
      </c>
      <c r="P1716" t="s">
        <v>51</v>
      </c>
      <c r="Q1716" s="5">
        <f>IF(Teams[[#This Row],[LgWin]]="Y", 1,
IF(Teams[[#This Row],[LgWin]] = "N", 0, " "))</f>
        <v>0</v>
      </c>
      <c r="R1716" t="s">
        <v>51</v>
      </c>
      <c r="S1716" s="5">
        <f>IF(Teams[[#This Row],[WSWin]]="Y", 1,
IF(Teams[[#This Row],[WSWin]] = "N", 0, " "))</f>
        <v>0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3">
      <c r="A1717">
        <v>1977</v>
      </c>
      <c r="B1717" s="5" t="b">
        <f>Teams[[#This Row],[yearID]]&gt;=1973</f>
        <v>1</v>
      </c>
      <c r="C1717" s="5" t="b">
        <f>Teams[[#This Row],[yearID]]&gt;=1903</f>
        <v>1</v>
      </c>
      <c r="D1717" t="s">
        <v>157</v>
      </c>
      <c r="E1717" t="s">
        <v>167</v>
      </c>
      <c r="F1717" t="s">
        <v>167</v>
      </c>
      <c r="G1717" s="5" t="str">
        <f>VLOOKUP(Teams[[#This Row],[franchID]],TeamsFranchises!$A$2:$D$121,2,FALSE)</f>
        <v>Cincinnati Reds</v>
      </c>
      <c r="H1717" t="s">
        <v>8</v>
      </c>
      <c r="I1717">
        <v>2</v>
      </c>
      <c r="J1717">
        <v>162</v>
      </c>
      <c r="K1717">
        <v>81</v>
      </c>
      <c r="L1717">
        <v>88</v>
      </c>
      <c r="M1717">
        <v>74</v>
      </c>
      <c r="N1717" t="s">
        <v>51</v>
      </c>
      <c r="P1717" t="s">
        <v>51</v>
      </c>
      <c r="Q1717" s="5">
        <f>IF(Teams[[#This Row],[LgWin]]="Y", 1,
IF(Teams[[#This Row],[LgWin]] = "N", 0, " "))</f>
        <v>0</v>
      </c>
      <c r="R1717" t="s">
        <v>51</v>
      </c>
      <c r="S1717" s="5">
        <f>IF(Teams[[#This Row],[WSWin]]="Y", 1,
IF(Teams[[#This Row],[WSWin]] = "N", 0, " "))</f>
        <v>0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3">
      <c r="A1718">
        <v>1977</v>
      </c>
      <c r="B1718" s="5" t="b">
        <f>Teams[[#This Row],[yearID]]&gt;=1973</f>
        <v>1</v>
      </c>
      <c r="C1718" s="5" t="b">
        <f>Teams[[#This Row],[yearID]]&gt;=1903</f>
        <v>1</v>
      </c>
      <c r="D1718" t="s">
        <v>410</v>
      </c>
      <c r="E1718" t="s">
        <v>64</v>
      </c>
      <c r="F1718" t="s">
        <v>64</v>
      </c>
      <c r="G1718" s="5" t="str">
        <f>VLOOKUP(Teams[[#This Row],[franchID]],TeamsFranchises!$A$2:$D$121,2,FALSE)</f>
        <v>Cleveland Indians</v>
      </c>
      <c r="H1718" t="s">
        <v>37</v>
      </c>
      <c r="I1718">
        <v>5</v>
      </c>
      <c r="J1718">
        <v>161</v>
      </c>
      <c r="K1718">
        <v>81</v>
      </c>
      <c r="L1718">
        <v>71</v>
      </c>
      <c r="M1718">
        <v>90</v>
      </c>
      <c r="N1718" t="s">
        <v>51</v>
      </c>
      <c r="P1718" t="s">
        <v>51</v>
      </c>
      <c r="Q1718" s="5">
        <f>IF(Teams[[#This Row],[LgWin]]="Y", 1,
IF(Teams[[#This Row],[LgWin]] = "N", 0, " "))</f>
        <v>0</v>
      </c>
      <c r="R1718" t="s">
        <v>51</v>
      </c>
      <c r="S1718" s="5">
        <f>IF(Teams[[#This Row],[WSWin]]="Y", 1,
IF(Teams[[#This Row],[WSWin]] = "N", 0, " "))</f>
        <v>0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3">
      <c r="A1719">
        <v>1977</v>
      </c>
      <c r="B1719" s="5" t="b">
        <f>Teams[[#This Row],[yearID]]&gt;=1973</f>
        <v>1</v>
      </c>
      <c r="C1719" s="5" t="b">
        <f>Teams[[#This Row],[yearID]]&gt;=1903</f>
        <v>1</v>
      </c>
      <c r="D1719" t="s">
        <v>410</v>
      </c>
      <c r="E1719" t="s">
        <v>419</v>
      </c>
      <c r="F1719" t="s">
        <v>419</v>
      </c>
      <c r="G1719" s="5" t="str">
        <f>VLOOKUP(Teams[[#This Row],[franchID]],TeamsFranchises!$A$2:$D$121,2,FALSE)</f>
        <v>Detroit Tigers</v>
      </c>
      <c r="H1719" t="s">
        <v>37</v>
      </c>
      <c r="I1719">
        <v>4</v>
      </c>
      <c r="J1719">
        <v>162</v>
      </c>
      <c r="K1719">
        <v>81</v>
      </c>
      <c r="L1719">
        <v>74</v>
      </c>
      <c r="M1719">
        <v>88</v>
      </c>
      <c r="N1719" t="s">
        <v>51</v>
      </c>
      <c r="P1719" t="s">
        <v>51</v>
      </c>
      <c r="Q1719" s="5">
        <f>IF(Teams[[#This Row],[LgWin]]="Y", 1,
IF(Teams[[#This Row],[LgWin]] = "N", 0, " "))</f>
        <v>0</v>
      </c>
      <c r="R1719" t="s">
        <v>51</v>
      </c>
      <c r="S1719" s="5">
        <f>IF(Teams[[#This Row],[WSWin]]="Y", 1,
IF(Teams[[#This Row],[WSWin]] = "N", 0, " "))</f>
        <v>0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3">
      <c r="A1720">
        <v>1977</v>
      </c>
      <c r="B1720" s="5" t="b">
        <f>Teams[[#This Row],[yearID]]&gt;=1973</f>
        <v>1</v>
      </c>
      <c r="C1720" s="5" t="b">
        <f>Teams[[#This Row],[yearID]]&gt;=1903</f>
        <v>1</v>
      </c>
      <c r="D1720" t="s">
        <v>157</v>
      </c>
      <c r="E1720" t="s">
        <v>528</v>
      </c>
      <c r="F1720" t="s">
        <v>528</v>
      </c>
      <c r="G1720" s="5" t="str">
        <f>VLOOKUP(Teams[[#This Row],[franchID]],TeamsFranchises!$A$2:$D$121,2,FALSE)</f>
        <v>Houston Astros</v>
      </c>
      <c r="H1720" t="s">
        <v>8</v>
      </c>
      <c r="I1720">
        <v>3</v>
      </c>
      <c r="J1720">
        <v>162</v>
      </c>
      <c r="K1720">
        <v>81</v>
      </c>
      <c r="L1720">
        <v>81</v>
      </c>
      <c r="M1720">
        <v>81</v>
      </c>
      <c r="N1720" t="s">
        <v>51</v>
      </c>
      <c r="P1720" t="s">
        <v>51</v>
      </c>
      <c r="Q1720" s="5">
        <f>IF(Teams[[#This Row],[LgWin]]="Y", 1,
IF(Teams[[#This Row],[LgWin]] = "N", 0, " "))</f>
        <v>0</v>
      </c>
      <c r="R1720" t="s">
        <v>51</v>
      </c>
      <c r="S1720" s="5">
        <f>IF(Teams[[#This Row],[WSWin]]="Y", 1,
IF(Teams[[#This Row],[WSWin]] = "N", 0, " "))</f>
        <v>0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3">
      <c r="A1721">
        <v>1977</v>
      </c>
      <c r="B1721" s="5" t="b">
        <f>Teams[[#This Row],[yearID]]&gt;=1973</f>
        <v>1</v>
      </c>
      <c r="C1721" s="5" t="b">
        <f>Teams[[#This Row],[yearID]]&gt;=1903</f>
        <v>1</v>
      </c>
      <c r="D1721" t="s">
        <v>410</v>
      </c>
      <c r="E1721" t="s">
        <v>509</v>
      </c>
      <c r="F1721" t="s">
        <v>548</v>
      </c>
      <c r="G1721" s="5" t="str">
        <f>VLOOKUP(Teams[[#This Row],[franchID]],TeamsFranchises!$A$2:$D$121,2,FALSE)</f>
        <v>Kansas City Royals</v>
      </c>
      <c r="H1721" t="s">
        <v>8</v>
      </c>
      <c r="I1721">
        <v>1</v>
      </c>
      <c r="J1721">
        <v>162</v>
      </c>
      <c r="K1721">
        <v>81</v>
      </c>
      <c r="L1721">
        <v>102</v>
      </c>
      <c r="M1721">
        <v>60</v>
      </c>
      <c r="N1721" t="s">
        <v>76</v>
      </c>
      <c r="P1721" t="s">
        <v>51</v>
      </c>
      <c r="Q1721" s="5">
        <f>IF(Teams[[#This Row],[LgWin]]="Y", 1,
IF(Teams[[#This Row],[LgWin]] = "N", 0, " "))</f>
        <v>0</v>
      </c>
      <c r="R1721" t="s">
        <v>51</v>
      </c>
      <c r="S1721" s="5">
        <f>IF(Teams[[#This Row],[WSWin]]="Y", 1,
IF(Teams[[#This Row],[WSWin]] = "N", 0, " "))</f>
        <v>0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3">
      <c r="A1722">
        <v>1977</v>
      </c>
      <c r="B1722" s="5" t="b">
        <f>Teams[[#This Row],[yearID]]&gt;=1973</f>
        <v>1</v>
      </c>
      <c r="C1722" s="5" t="b">
        <f>Teams[[#This Row],[yearID]]&gt;=1903</f>
        <v>1</v>
      </c>
      <c r="D1722" t="s">
        <v>157</v>
      </c>
      <c r="E1722" t="s">
        <v>511</v>
      </c>
      <c r="F1722" t="s">
        <v>260</v>
      </c>
      <c r="G1722" s="5" t="str">
        <f>VLOOKUP(Teams[[#This Row],[franchID]],TeamsFranchises!$A$2:$D$121,2,FALSE)</f>
        <v>Los Angeles Dodgers</v>
      </c>
      <c r="H1722" t="s">
        <v>8</v>
      </c>
      <c r="I1722">
        <v>1</v>
      </c>
      <c r="J1722">
        <v>162</v>
      </c>
      <c r="K1722">
        <v>81</v>
      </c>
      <c r="L1722">
        <v>98</v>
      </c>
      <c r="M1722">
        <v>64</v>
      </c>
      <c r="N1722" t="s">
        <v>76</v>
      </c>
      <c r="P1722" t="s">
        <v>76</v>
      </c>
      <c r="Q1722" s="5">
        <f>IF(Teams[[#This Row],[LgWin]]="Y", 1,
IF(Teams[[#This Row],[LgWin]] = "N", 0, " "))</f>
        <v>1</v>
      </c>
      <c r="R1722" t="s">
        <v>51</v>
      </c>
      <c r="S1722" s="5">
        <f>IF(Teams[[#This Row],[WSWin]]="Y", 1,
IF(Teams[[#This Row],[WSWin]] = "N", 0, " "))</f>
        <v>0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3">
      <c r="A1723">
        <v>1977</v>
      </c>
      <c r="B1723" s="5" t="b">
        <f>Teams[[#This Row],[yearID]]&gt;=1973</f>
        <v>1</v>
      </c>
      <c r="C1723" s="5" t="b">
        <f>Teams[[#This Row],[yearID]]&gt;=1903</f>
        <v>1</v>
      </c>
      <c r="D1723" t="s">
        <v>410</v>
      </c>
      <c r="E1723" t="s">
        <v>426</v>
      </c>
      <c r="F1723" t="s">
        <v>426</v>
      </c>
      <c r="G1723" s="5" t="str">
        <f>VLOOKUP(Teams[[#This Row],[franchID]],TeamsFranchises!$A$2:$D$121,2,FALSE)</f>
        <v>Minnesota Twins</v>
      </c>
      <c r="H1723" t="s">
        <v>8</v>
      </c>
      <c r="I1723">
        <v>4</v>
      </c>
      <c r="J1723">
        <v>161</v>
      </c>
      <c r="K1723">
        <v>80</v>
      </c>
      <c r="L1723">
        <v>84</v>
      </c>
      <c r="M1723">
        <v>77</v>
      </c>
      <c r="N1723" t="s">
        <v>51</v>
      </c>
      <c r="P1723" t="s">
        <v>51</v>
      </c>
      <c r="Q1723" s="5">
        <f>IF(Teams[[#This Row],[LgWin]]="Y", 1,
IF(Teams[[#This Row],[LgWin]] = "N", 0, " "))</f>
        <v>0</v>
      </c>
      <c r="R1723" t="s">
        <v>51</v>
      </c>
      <c r="S1723" s="5">
        <f>IF(Teams[[#This Row],[WSWin]]="Y", 1,
IF(Teams[[#This Row],[WSWin]] = "N", 0, " "))</f>
        <v>0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3">
      <c r="A1724">
        <v>1977</v>
      </c>
      <c r="B1724" s="5" t="b">
        <f>Teams[[#This Row],[yearID]]&gt;=1973</f>
        <v>1</v>
      </c>
      <c r="C1724" s="5" t="b">
        <f>Teams[[#This Row],[yearID]]&gt;=1903</f>
        <v>1</v>
      </c>
      <c r="D1724" t="s">
        <v>410</v>
      </c>
      <c r="E1724" t="s">
        <v>563</v>
      </c>
      <c r="F1724" t="s">
        <v>282</v>
      </c>
      <c r="G1724" s="5" t="str">
        <f>VLOOKUP(Teams[[#This Row],[franchID]],TeamsFranchises!$A$2:$D$121,2,FALSE)</f>
        <v>Milwaukee Brewers</v>
      </c>
      <c r="H1724" t="s">
        <v>37</v>
      </c>
      <c r="I1724">
        <v>6</v>
      </c>
      <c r="J1724">
        <v>162</v>
      </c>
      <c r="K1724">
        <v>81</v>
      </c>
      <c r="L1724">
        <v>67</v>
      </c>
      <c r="M1724">
        <v>95</v>
      </c>
      <c r="N1724" t="s">
        <v>51</v>
      </c>
      <c r="P1724" t="s">
        <v>51</v>
      </c>
      <c r="Q1724" s="5">
        <f>IF(Teams[[#This Row],[LgWin]]="Y", 1,
IF(Teams[[#This Row],[LgWin]] = "N", 0, " "))</f>
        <v>0</v>
      </c>
      <c r="R1724" t="s">
        <v>51</v>
      </c>
      <c r="S1724" s="5">
        <f>IF(Teams[[#This Row],[WSWin]]="Y", 1,
IF(Teams[[#This Row],[WSWin]] = "N", 0, " "))</f>
        <v>0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3">
      <c r="A1725">
        <v>1977</v>
      </c>
      <c r="B1725" s="5" t="b">
        <f>Teams[[#This Row],[yearID]]&gt;=1973</f>
        <v>1</v>
      </c>
      <c r="C1725" s="5" t="b">
        <f>Teams[[#This Row],[yearID]]&gt;=1903</f>
        <v>1</v>
      </c>
      <c r="D1725" t="s">
        <v>157</v>
      </c>
      <c r="E1725" t="s">
        <v>551</v>
      </c>
      <c r="F1725" t="s">
        <v>398</v>
      </c>
      <c r="G1725" s="5" t="str">
        <f>VLOOKUP(Teams[[#This Row],[franchID]],TeamsFranchises!$A$2:$D$121,2,FALSE)</f>
        <v>Washington Nationals</v>
      </c>
      <c r="H1725" t="s">
        <v>37</v>
      </c>
      <c r="I1725">
        <v>5</v>
      </c>
      <c r="J1725">
        <v>162</v>
      </c>
      <c r="K1725">
        <v>81</v>
      </c>
      <c r="L1725">
        <v>75</v>
      </c>
      <c r="M1725">
        <v>87</v>
      </c>
      <c r="N1725" t="s">
        <v>51</v>
      </c>
      <c r="P1725" t="s">
        <v>51</v>
      </c>
      <c r="Q1725" s="5">
        <f>IF(Teams[[#This Row],[LgWin]]="Y", 1,
IF(Teams[[#This Row],[LgWin]] = "N", 0, " "))</f>
        <v>0</v>
      </c>
      <c r="R1725" t="s">
        <v>51</v>
      </c>
      <c r="S1725" s="5">
        <f>IF(Teams[[#This Row],[WSWin]]="Y", 1,
IF(Teams[[#This Row],[WSWin]] = "N", 0, " "))</f>
        <v>0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3">
      <c r="A1726">
        <v>1977</v>
      </c>
      <c r="B1726" s="5" t="b">
        <f>Teams[[#This Row],[yearID]]&gt;=1973</f>
        <v>1</v>
      </c>
      <c r="C1726" s="5" t="b">
        <f>Teams[[#This Row],[yearID]]&gt;=1903</f>
        <v>1</v>
      </c>
      <c r="D1726" t="s">
        <v>410</v>
      </c>
      <c r="E1726" t="s">
        <v>436</v>
      </c>
      <c r="F1726" t="s">
        <v>412</v>
      </c>
      <c r="G1726" s="5" t="str">
        <f>VLOOKUP(Teams[[#This Row],[franchID]],TeamsFranchises!$A$2:$D$121,2,FALSE)</f>
        <v>New York Yankees</v>
      </c>
      <c r="H1726" t="s">
        <v>37</v>
      </c>
      <c r="I1726">
        <v>1</v>
      </c>
      <c r="J1726">
        <v>162</v>
      </c>
      <c r="K1726">
        <v>81</v>
      </c>
      <c r="L1726">
        <v>100</v>
      </c>
      <c r="M1726">
        <v>62</v>
      </c>
      <c r="N1726" t="s">
        <v>76</v>
      </c>
      <c r="P1726" t="s">
        <v>76</v>
      </c>
      <c r="Q1726" s="5">
        <f>IF(Teams[[#This Row],[LgWin]]="Y", 1,
IF(Teams[[#This Row],[LgWin]] = "N", 0, " "))</f>
        <v>1</v>
      </c>
      <c r="R1726" t="s">
        <v>76</v>
      </c>
      <c r="S1726" s="5">
        <f>IF(Teams[[#This Row],[WSWin]]="Y", 1,
IF(Teams[[#This Row],[WSWin]] = "N", 0, " "))</f>
        <v>1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3">
      <c r="A1727">
        <v>1977</v>
      </c>
      <c r="B1727" s="5" t="b">
        <f>Teams[[#This Row],[yearID]]&gt;=1973</f>
        <v>1</v>
      </c>
      <c r="C1727" s="5" t="b">
        <f>Teams[[#This Row],[yearID]]&gt;=1903</f>
        <v>1</v>
      </c>
      <c r="D1727" t="s">
        <v>157</v>
      </c>
      <c r="E1727" t="s">
        <v>532</v>
      </c>
      <c r="F1727" t="s">
        <v>533</v>
      </c>
      <c r="G1727" s="5" t="str">
        <f>VLOOKUP(Teams[[#This Row],[franchID]],TeamsFranchises!$A$2:$D$121,2,FALSE)</f>
        <v>New York Mets</v>
      </c>
      <c r="H1727" t="s">
        <v>37</v>
      </c>
      <c r="I1727">
        <v>6</v>
      </c>
      <c r="J1727">
        <v>162</v>
      </c>
      <c r="K1727">
        <v>79</v>
      </c>
      <c r="L1727">
        <v>64</v>
      </c>
      <c r="M1727">
        <v>98</v>
      </c>
      <c r="N1727" t="s">
        <v>51</v>
      </c>
      <c r="P1727" t="s">
        <v>51</v>
      </c>
      <c r="Q1727" s="5">
        <f>IF(Teams[[#This Row],[LgWin]]="Y", 1,
IF(Teams[[#This Row],[LgWin]] = "N", 0, " "))</f>
        <v>0</v>
      </c>
      <c r="R1727" t="s">
        <v>51</v>
      </c>
      <c r="S1727" s="5">
        <f>IF(Teams[[#This Row],[WSWin]]="Y", 1,
IF(Teams[[#This Row],[WSWin]] = "N", 0, " "))</f>
        <v>0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3">
      <c r="A1728">
        <v>1977</v>
      </c>
      <c r="B1728" s="5" t="b">
        <f>Teams[[#This Row],[yearID]]&gt;=1973</f>
        <v>1</v>
      </c>
      <c r="C1728" s="5" t="b">
        <f>Teams[[#This Row],[yearID]]&gt;=1903</f>
        <v>1</v>
      </c>
      <c r="D1728" t="s">
        <v>410</v>
      </c>
      <c r="E1728" t="s">
        <v>423</v>
      </c>
      <c r="F1728" t="s">
        <v>423</v>
      </c>
      <c r="G1728" s="5" t="str">
        <f>VLOOKUP(Teams[[#This Row],[franchID]],TeamsFranchises!$A$2:$D$121,2,FALSE)</f>
        <v>Oakland Athletics</v>
      </c>
      <c r="H1728" t="s">
        <v>8</v>
      </c>
      <c r="I1728">
        <v>7</v>
      </c>
      <c r="J1728">
        <v>161</v>
      </c>
      <c r="K1728">
        <v>81</v>
      </c>
      <c r="L1728">
        <v>63</v>
      </c>
      <c r="M1728">
        <v>98</v>
      </c>
      <c r="N1728" t="s">
        <v>51</v>
      </c>
      <c r="P1728" t="s">
        <v>51</v>
      </c>
      <c r="Q1728" s="5">
        <f>IF(Teams[[#This Row],[LgWin]]="Y", 1,
IF(Teams[[#This Row],[LgWin]] = "N", 0, " "))</f>
        <v>0</v>
      </c>
      <c r="R1728" t="s">
        <v>51</v>
      </c>
      <c r="S1728" s="5">
        <f>IF(Teams[[#This Row],[WSWin]]="Y", 1,
IF(Teams[[#This Row],[WSWin]] = "N", 0, " "))</f>
        <v>0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3">
      <c r="A1729">
        <v>1977</v>
      </c>
      <c r="B1729" s="5" t="b">
        <f>Teams[[#This Row],[yearID]]&gt;=1973</f>
        <v>1</v>
      </c>
      <c r="C1729" s="5" t="b">
        <f>Teams[[#This Row],[yearID]]&gt;=1903</f>
        <v>1</v>
      </c>
      <c r="D1729" t="s">
        <v>157</v>
      </c>
      <c r="E1729" t="s">
        <v>122</v>
      </c>
      <c r="F1729" t="s">
        <v>122</v>
      </c>
      <c r="G1729" s="5" t="str">
        <f>VLOOKUP(Teams[[#This Row],[franchID]],TeamsFranchises!$A$2:$D$121,2,FALSE)</f>
        <v>Philadelphia Phillies</v>
      </c>
      <c r="H1729" t="s">
        <v>37</v>
      </c>
      <c r="I1729">
        <v>1</v>
      </c>
      <c r="J1729">
        <v>162</v>
      </c>
      <c r="K1729">
        <v>81</v>
      </c>
      <c r="L1729">
        <v>101</v>
      </c>
      <c r="M1729">
        <v>61</v>
      </c>
      <c r="N1729" t="s">
        <v>76</v>
      </c>
      <c r="P1729" t="s">
        <v>51</v>
      </c>
      <c r="Q1729" s="5">
        <f>IF(Teams[[#This Row],[LgWin]]="Y", 1,
IF(Teams[[#This Row],[LgWin]] = "N", 0, " "))</f>
        <v>0</v>
      </c>
      <c r="R1729" t="s">
        <v>51</v>
      </c>
      <c r="S1729" s="5">
        <f>IF(Teams[[#This Row],[WSWin]]="Y", 1,
IF(Teams[[#This Row],[WSWin]] = "N", 0, " "))</f>
        <v>0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3">
      <c r="A1730">
        <v>1977</v>
      </c>
      <c r="B1730" s="5" t="b">
        <f>Teams[[#This Row],[yearID]]&gt;=1973</f>
        <v>1</v>
      </c>
      <c r="C1730" s="5" t="b">
        <f>Teams[[#This Row],[yearID]]&gt;=1903</f>
        <v>1</v>
      </c>
      <c r="D1730" t="s">
        <v>157</v>
      </c>
      <c r="E1730" t="s">
        <v>229</v>
      </c>
      <c r="F1730" t="s">
        <v>229</v>
      </c>
      <c r="G1730" s="5" t="str">
        <f>VLOOKUP(Teams[[#This Row],[franchID]],TeamsFranchises!$A$2:$D$121,2,FALSE)</f>
        <v>Pittsburgh Pirates</v>
      </c>
      <c r="H1730" t="s">
        <v>37</v>
      </c>
      <c r="I1730">
        <v>2</v>
      </c>
      <c r="J1730">
        <v>162</v>
      </c>
      <c r="K1730">
        <v>81</v>
      </c>
      <c r="L1730">
        <v>96</v>
      </c>
      <c r="M1730">
        <v>66</v>
      </c>
      <c r="N1730" t="s">
        <v>51</v>
      </c>
      <c r="P1730" t="s">
        <v>51</v>
      </c>
      <c r="Q1730" s="5">
        <f>IF(Teams[[#This Row],[LgWin]]="Y", 1,
IF(Teams[[#This Row],[LgWin]] = "N", 0, " "))</f>
        <v>0</v>
      </c>
      <c r="R1730" t="s">
        <v>51</v>
      </c>
      <c r="S1730" s="5">
        <f>IF(Teams[[#This Row],[WSWin]]="Y", 1,
IF(Teams[[#This Row],[WSWin]] = "N", 0, " "))</f>
        <v>0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3">
      <c r="A1731">
        <v>1977</v>
      </c>
      <c r="B1731" s="5" t="b">
        <f>Teams[[#This Row],[yearID]]&gt;=1973</f>
        <v>1</v>
      </c>
      <c r="C1731" s="5" t="b">
        <f>Teams[[#This Row],[yearID]]&gt;=1903</f>
        <v>1</v>
      </c>
      <c r="D1731" t="s">
        <v>157</v>
      </c>
      <c r="E1731" t="s">
        <v>554</v>
      </c>
      <c r="F1731" t="s">
        <v>555</v>
      </c>
      <c r="G1731" s="5" t="str">
        <f>VLOOKUP(Teams[[#This Row],[franchID]],TeamsFranchises!$A$2:$D$121,2,FALSE)</f>
        <v>San Diego Padres</v>
      </c>
      <c r="H1731" t="s">
        <v>8</v>
      </c>
      <c r="I1731">
        <v>5</v>
      </c>
      <c r="J1731">
        <v>162</v>
      </c>
      <c r="K1731">
        <v>81</v>
      </c>
      <c r="L1731">
        <v>69</v>
      </c>
      <c r="M1731">
        <v>93</v>
      </c>
      <c r="N1731" t="s">
        <v>51</v>
      </c>
      <c r="P1731" t="s">
        <v>51</v>
      </c>
      <c r="Q1731" s="5">
        <f>IF(Teams[[#This Row],[LgWin]]="Y", 1,
IF(Teams[[#This Row],[LgWin]] = "N", 0, " "))</f>
        <v>0</v>
      </c>
      <c r="R1731" t="s">
        <v>51</v>
      </c>
      <c r="S1731" s="5">
        <f>IF(Teams[[#This Row],[WSWin]]="Y", 1,
IF(Teams[[#This Row],[WSWin]] = "N", 0, " "))</f>
        <v>0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3">
      <c r="A1732">
        <v>1977</v>
      </c>
      <c r="B1732" s="5" t="b">
        <f>Teams[[#This Row],[yearID]]&gt;=1973</f>
        <v>1</v>
      </c>
      <c r="C1732" s="5" t="b">
        <f>Teams[[#This Row],[yearID]]&gt;=1903</f>
        <v>1</v>
      </c>
      <c r="D1732" t="s">
        <v>410</v>
      </c>
      <c r="E1732" t="s">
        <v>573</v>
      </c>
      <c r="F1732" t="s">
        <v>573</v>
      </c>
      <c r="G1732" s="5" t="str">
        <f>VLOOKUP(Teams[[#This Row],[franchID]],TeamsFranchises!$A$2:$D$121,2,FALSE)</f>
        <v>Seattle Mariners</v>
      </c>
      <c r="H1732" t="s">
        <v>8</v>
      </c>
      <c r="I1732">
        <v>6</v>
      </c>
      <c r="J1732">
        <v>162</v>
      </c>
      <c r="K1732">
        <v>81</v>
      </c>
      <c r="L1732">
        <v>64</v>
      </c>
      <c r="M1732">
        <v>98</v>
      </c>
      <c r="N1732" t="s">
        <v>51</v>
      </c>
      <c r="P1732" t="s">
        <v>51</v>
      </c>
      <c r="Q1732" s="5">
        <f>IF(Teams[[#This Row],[LgWin]]="Y", 1,
IF(Teams[[#This Row],[LgWin]] = "N", 0, " "))</f>
        <v>0</v>
      </c>
      <c r="R1732" t="s">
        <v>51</v>
      </c>
      <c r="S1732" s="5">
        <f>IF(Teams[[#This Row],[WSWin]]="Y", 1,
IF(Teams[[#This Row],[WSWin]] = "N", 0, " "))</f>
        <v>0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3">
      <c r="A1733">
        <v>1977</v>
      </c>
      <c r="B1733" s="5" t="b">
        <f>Teams[[#This Row],[yearID]]&gt;=1973</f>
        <v>1</v>
      </c>
      <c r="C1733" s="5" t="b">
        <f>Teams[[#This Row],[yearID]]&gt;=1903</f>
        <v>1</v>
      </c>
      <c r="D1733" t="s">
        <v>157</v>
      </c>
      <c r="E1733" t="s">
        <v>514</v>
      </c>
      <c r="F1733" t="s">
        <v>243</v>
      </c>
      <c r="G1733" s="5" t="str">
        <f>VLOOKUP(Teams[[#This Row],[franchID]],TeamsFranchises!$A$2:$D$121,2,FALSE)</f>
        <v>San Francisco Giants</v>
      </c>
      <c r="H1733" t="s">
        <v>8</v>
      </c>
      <c r="I1733">
        <v>4</v>
      </c>
      <c r="J1733">
        <v>162</v>
      </c>
      <c r="K1733">
        <v>81</v>
      </c>
      <c r="L1733">
        <v>75</v>
      </c>
      <c r="M1733">
        <v>87</v>
      </c>
      <c r="N1733" t="s">
        <v>51</v>
      </c>
      <c r="P1733" t="s">
        <v>51</v>
      </c>
      <c r="Q1733" s="5">
        <f>IF(Teams[[#This Row],[LgWin]]="Y", 1,
IF(Teams[[#This Row],[LgWin]] = "N", 0, " "))</f>
        <v>0</v>
      </c>
      <c r="R1733" t="s">
        <v>51</v>
      </c>
      <c r="S1733" s="5">
        <f>IF(Teams[[#This Row],[WSWin]]="Y", 1,
IF(Teams[[#This Row],[WSWin]] = "N", 0, " "))</f>
        <v>0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3">
      <c r="A1734">
        <v>1977</v>
      </c>
      <c r="B1734" s="5" t="b">
        <f>Teams[[#This Row],[yearID]]&gt;=1973</f>
        <v>1</v>
      </c>
      <c r="C1734" s="5" t="b">
        <f>Teams[[#This Row],[yearID]]&gt;=1903</f>
        <v>1</v>
      </c>
      <c r="D1734" t="s">
        <v>157</v>
      </c>
      <c r="E1734" t="s">
        <v>396</v>
      </c>
      <c r="F1734" t="s">
        <v>154</v>
      </c>
      <c r="G1734" s="5" t="str">
        <f>VLOOKUP(Teams[[#This Row],[franchID]],TeamsFranchises!$A$2:$D$121,2,FALSE)</f>
        <v>St. Louis Cardinals</v>
      </c>
      <c r="H1734" t="s">
        <v>37</v>
      </c>
      <c r="I1734">
        <v>3</v>
      </c>
      <c r="J1734">
        <v>162</v>
      </c>
      <c r="K1734">
        <v>83</v>
      </c>
      <c r="L1734">
        <v>83</v>
      </c>
      <c r="M1734">
        <v>79</v>
      </c>
      <c r="N1734" t="s">
        <v>51</v>
      </c>
      <c r="P1734" t="s">
        <v>51</v>
      </c>
      <c r="Q1734" s="5">
        <f>IF(Teams[[#This Row],[LgWin]]="Y", 1,
IF(Teams[[#This Row],[LgWin]] = "N", 0, " "))</f>
        <v>0</v>
      </c>
      <c r="R1734" t="s">
        <v>51</v>
      </c>
      <c r="S1734" s="5">
        <f>IF(Teams[[#This Row],[WSWin]]="Y", 1,
IF(Teams[[#This Row],[WSWin]] = "N", 0, " "))</f>
        <v>0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3">
      <c r="A1735">
        <v>1977</v>
      </c>
      <c r="B1735" s="5" t="b">
        <f>Teams[[#This Row],[yearID]]&gt;=1973</f>
        <v>1</v>
      </c>
      <c r="C1735" s="5" t="b">
        <f>Teams[[#This Row],[yearID]]&gt;=1903</f>
        <v>1</v>
      </c>
      <c r="D1735" t="s">
        <v>410</v>
      </c>
      <c r="E1735" t="s">
        <v>526</v>
      </c>
      <c r="F1735" t="s">
        <v>526</v>
      </c>
      <c r="G1735" s="5" t="str">
        <f>VLOOKUP(Teams[[#This Row],[franchID]],TeamsFranchises!$A$2:$D$121,2,FALSE)</f>
        <v>Texas Rangers</v>
      </c>
      <c r="H1735" t="s">
        <v>8</v>
      </c>
      <c r="I1735">
        <v>2</v>
      </c>
      <c r="J1735">
        <v>162</v>
      </c>
      <c r="K1735">
        <v>81</v>
      </c>
      <c r="L1735">
        <v>94</v>
      </c>
      <c r="M1735">
        <v>68</v>
      </c>
      <c r="N1735" t="s">
        <v>51</v>
      </c>
      <c r="P1735" t="s">
        <v>51</v>
      </c>
      <c r="Q1735" s="5">
        <f>IF(Teams[[#This Row],[LgWin]]="Y", 1,
IF(Teams[[#This Row],[LgWin]] = "N", 0, " "))</f>
        <v>0</v>
      </c>
      <c r="R1735" t="s">
        <v>51</v>
      </c>
      <c r="S1735" s="5">
        <f>IF(Teams[[#This Row],[WSWin]]="Y", 1,
IF(Teams[[#This Row],[WSWin]] = "N", 0, " "))</f>
        <v>0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3">
      <c r="A1736">
        <v>1977</v>
      </c>
      <c r="B1736" s="5" t="b">
        <f>Teams[[#This Row],[yearID]]&gt;=1973</f>
        <v>1</v>
      </c>
      <c r="C1736" s="5" t="b">
        <f>Teams[[#This Row],[yearID]]&gt;=1903</f>
        <v>1</v>
      </c>
      <c r="D1736" t="s">
        <v>410</v>
      </c>
      <c r="E1736" t="s">
        <v>576</v>
      </c>
      <c r="F1736" t="s">
        <v>576</v>
      </c>
      <c r="G1736" s="5" t="str">
        <f>VLOOKUP(Teams[[#This Row],[franchID]],TeamsFranchises!$A$2:$D$121,2,FALSE)</f>
        <v>Toronto Blue Jays</v>
      </c>
      <c r="H1736" t="s">
        <v>37</v>
      </c>
      <c r="I1736">
        <v>7</v>
      </c>
      <c r="J1736">
        <v>161</v>
      </c>
      <c r="K1736">
        <v>80</v>
      </c>
      <c r="L1736">
        <v>54</v>
      </c>
      <c r="M1736">
        <v>107</v>
      </c>
      <c r="N1736" t="s">
        <v>51</v>
      </c>
      <c r="P1736" t="s">
        <v>51</v>
      </c>
      <c r="Q1736" s="5">
        <f>IF(Teams[[#This Row],[LgWin]]="Y", 1,
IF(Teams[[#This Row],[LgWin]] = "N", 0, " "))</f>
        <v>0</v>
      </c>
      <c r="R1736" t="s">
        <v>51</v>
      </c>
      <c r="S1736" s="5">
        <f>IF(Teams[[#This Row],[WSWin]]="Y", 1,
IF(Teams[[#This Row],[WSWin]] = "N", 0, " "))</f>
        <v>0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3">
      <c r="A1737">
        <v>1978</v>
      </c>
      <c r="B1737" s="5" t="b">
        <f>Teams[[#This Row],[yearID]]&gt;=1973</f>
        <v>1</v>
      </c>
      <c r="C1737" s="5" t="b">
        <f>Teams[[#This Row],[yearID]]&gt;=1903</f>
        <v>1</v>
      </c>
      <c r="D1737" t="s">
        <v>157</v>
      </c>
      <c r="E1737" t="s">
        <v>159</v>
      </c>
      <c r="F1737" t="s">
        <v>159</v>
      </c>
      <c r="G1737" s="5" t="str">
        <f>VLOOKUP(Teams[[#This Row],[franchID]],TeamsFranchises!$A$2:$D$121,2,FALSE)</f>
        <v>Atlanta Braves</v>
      </c>
      <c r="H1737" t="s">
        <v>8</v>
      </c>
      <c r="I1737">
        <v>6</v>
      </c>
      <c r="J1737">
        <v>162</v>
      </c>
      <c r="K1737">
        <v>81</v>
      </c>
      <c r="L1737">
        <v>69</v>
      </c>
      <c r="M1737">
        <v>93</v>
      </c>
      <c r="N1737" t="s">
        <v>51</v>
      </c>
      <c r="P1737" t="s">
        <v>51</v>
      </c>
      <c r="Q1737" s="5">
        <f>IF(Teams[[#This Row],[LgWin]]="Y", 1,
IF(Teams[[#This Row],[LgWin]] = "N", 0, " "))</f>
        <v>0</v>
      </c>
      <c r="R1737" t="s">
        <v>51</v>
      </c>
      <c r="S1737" s="5">
        <f>IF(Teams[[#This Row],[WSWin]]="Y", 1,
IF(Teams[[#This Row],[WSWin]] = "N", 0, " "))</f>
        <v>0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3">
      <c r="A1738">
        <v>1978</v>
      </c>
      <c r="B1738" s="5" t="b">
        <f>Teams[[#This Row],[yearID]]&gt;=1973</f>
        <v>1</v>
      </c>
      <c r="C1738" s="5" t="b">
        <f>Teams[[#This Row],[yearID]]&gt;=1903</f>
        <v>1</v>
      </c>
      <c r="D1738" t="s">
        <v>410</v>
      </c>
      <c r="E1738" t="s">
        <v>95</v>
      </c>
      <c r="F1738" t="s">
        <v>95</v>
      </c>
      <c r="G1738" s="5" t="str">
        <f>VLOOKUP(Teams[[#This Row],[franchID]],TeamsFranchises!$A$2:$D$121,2,FALSE)</f>
        <v>Baltimore Orioles</v>
      </c>
      <c r="H1738" t="s">
        <v>37</v>
      </c>
      <c r="I1738">
        <v>4</v>
      </c>
      <c r="J1738">
        <v>161</v>
      </c>
      <c r="K1738">
        <v>81</v>
      </c>
      <c r="L1738">
        <v>90</v>
      </c>
      <c r="M1738">
        <v>71</v>
      </c>
      <c r="N1738" t="s">
        <v>51</v>
      </c>
      <c r="P1738" t="s">
        <v>51</v>
      </c>
      <c r="Q1738" s="5">
        <f>IF(Teams[[#This Row],[LgWin]]="Y", 1,
IF(Teams[[#This Row],[LgWin]] = "N", 0, " "))</f>
        <v>0</v>
      </c>
      <c r="R1738" t="s">
        <v>51</v>
      </c>
      <c r="S1738" s="5">
        <f>IF(Teams[[#This Row],[WSWin]]="Y", 1,
IF(Teams[[#This Row],[WSWin]] = "N", 0, " "))</f>
        <v>0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3">
      <c r="A1739">
        <v>1978</v>
      </c>
      <c r="B1739" s="5" t="b">
        <f>Teams[[#This Row],[yearID]]&gt;=1973</f>
        <v>1</v>
      </c>
      <c r="C1739" s="5" t="b">
        <f>Teams[[#This Row],[yearID]]&gt;=1903</f>
        <v>1</v>
      </c>
      <c r="D1739" t="s">
        <v>410</v>
      </c>
      <c r="E1739" t="s">
        <v>54</v>
      </c>
      <c r="F1739" t="s">
        <v>54</v>
      </c>
      <c r="G1739" s="5" t="str">
        <f>VLOOKUP(Teams[[#This Row],[franchID]],TeamsFranchises!$A$2:$D$121,2,FALSE)</f>
        <v>Boston Red Sox</v>
      </c>
      <c r="H1739" t="s">
        <v>37</v>
      </c>
      <c r="I1739">
        <v>2</v>
      </c>
      <c r="J1739">
        <v>163</v>
      </c>
      <c r="K1739">
        <v>82</v>
      </c>
      <c r="L1739">
        <v>99</v>
      </c>
      <c r="M1739">
        <v>64</v>
      </c>
      <c r="N1739" t="s">
        <v>51</v>
      </c>
      <c r="P1739" t="s">
        <v>51</v>
      </c>
      <c r="Q1739" s="5">
        <f>IF(Teams[[#This Row],[LgWin]]="Y", 1,
IF(Teams[[#This Row],[LgWin]] = "N", 0, " "))</f>
        <v>0</v>
      </c>
      <c r="R1739" t="s">
        <v>51</v>
      </c>
      <c r="S1739" s="5">
        <f>IF(Teams[[#This Row],[WSWin]]="Y", 1,
IF(Teams[[#This Row],[WSWin]] = "N", 0, " "))</f>
        <v>0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3">
      <c r="A1740">
        <v>1978</v>
      </c>
      <c r="B1740" s="5" t="b">
        <f>Teams[[#This Row],[yearID]]&gt;=1973</f>
        <v>1</v>
      </c>
      <c r="C1740" s="5" t="b">
        <f>Teams[[#This Row],[yearID]]&gt;=1903</f>
        <v>1</v>
      </c>
      <c r="D1740" t="s">
        <v>410</v>
      </c>
      <c r="E1740" t="s">
        <v>537</v>
      </c>
      <c r="F1740" t="s">
        <v>520</v>
      </c>
      <c r="G1740" s="5" t="str">
        <f>VLOOKUP(Teams[[#This Row],[franchID]],TeamsFranchises!$A$2:$D$121,2,FALSE)</f>
        <v>Los Angeles Angels of Anaheim</v>
      </c>
      <c r="H1740" t="s">
        <v>8</v>
      </c>
      <c r="I1740">
        <v>2</v>
      </c>
      <c r="J1740">
        <v>162</v>
      </c>
      <c r="K1740">
        <v>81</v>
      </c>
      <c r="L1740">
        <v>87</v>
      </c>
      <c r="M1740">
        <v>75</v>
      </c>
      <c r="N1740" t="s">
        <v>51</v>
      </c>
      <c r="P1740" t="s">
        <v>51</v>
      </c>
      <c r="Q1740" s="5">
        <f>IF(Teams[[#This Row],[LgWin]]="Y", 1,
IF(Teams[[#This Row],[LgWin]] = "N", 0, " "))</f>
        <v>0</v>
      </c>
      <c r="R1740" t="s">
        <v>51</v>
      </c>
      <c r="S1740" s="5">
        <f>IF(Teams[[#This Row],[WSWin]]="Y", 1,
IF(Teams[[#This Row],[WSWin]] = "N", 0, " "))</f>
        <v>0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3">
      <c r="A1741">
        <v>1978</v>
      </c>
      <c r="B1741" s="5" t="b">
        <f>Teams[[#This Row],[yearID]]&gt;=1973</f>
        <v>1</v>
      </c>
      <c r="C1741" s="5" t="b">
        <f>Teams[[#This Row],[yearID]]&gt;=1903</f>
        <v>1</v>
      </c>
      <c r="D1741" t="s">
        <v>410</v>
      </c>
      <c r="E1741" t="s">
        <v>415</v>
      </c>
      <c r="F1741" t="s">
        <v>416</v>
      </c>
      <c r="G1741" s="5" t="str">
        <f>VLOOKUP(Teams[[#This Row],[franchID]],TeamsFranchises!$A$2:$D$121,2,FALSE)</f>
        <v>Chicago White Sox</v>
      </c>
      <c r="H1741" t="s">
        <v>8</v>
      </c>
      <c r="I1741">
        <v>5</v>
      </c>
      <c r="J1741">
        <v>161</v>
      </c>
      <c r="K1741">
        <v>80</v>
      </c>
      <c r="L1741">
        <v>71</v>
      </c>
      <c r="M1741">
        <v>90</v>
      </c>
      <c r="N1741" t="s">
        <v>51</v>
      </c>
      <c r="P1741" t="s">
        <v>51</v>
      </c>
      <c r="Q1741" s="5">
        <f>IF(Teams[[#This Row],[LgWin]]="Y", 1,
IF(Teams[[#This Row],[LgWin]] = "N", 0, " "))</f>
        <v>0</v>
      </c>
      <c r="R1741" t="s">
        <v>51</v>
      </c>
      <c r="S1741" s="5">
        <f>IF(Teams[[#This Row],[WSWin]]="Y", 1,
IF(Teams[[#This Row],[WSWin]] = "N", 0, " "))</f>
        <v>0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3">
      <c r="A1742">
        <v>1978</v>
      </c>
      <c r="B1742" s="5" t="b">
        <f>Teams[[#This Row],[yearID]]&gt;=1973</f>
        <v>1</v>
      </c>
      <c r="C1742" s="5" t="b">
        <f>Teams[[#This Row],[yearID]]&gt;=1903</f>
        <v>1</v>
      </c>
      <c r="D1742" t="s">
        <v>157</v>
      </c>
      <c r="E1742" t="s">
        <v>161</v>
      </c>
      <c r="F1742" t="s">
        <v>162</v>
      </c>
      <c r="G1742" s="5" t="str">
        <f>VLOOKUP(Teams[[#This Row],[franchID]],TeamsFranchises!$A$2:$D$121,2,FALSE)</f>
        <v>Chicago Cubs</v>
      </c>
      <c r="H1742" t="s">
        <v>37</v>
      </c>
      <c r="I1742">
        <v>3</v>
      </c>
      <c r="J1742">
        <v>162</v>
      </c>
      <c r="K1742">
        <v>82</v>
      </c>
      <c r="L1742">
        <v>79</v>
      </c>
      <c r="M1742">
        <v>83</v>
      </c>
      <c r="N1742" t="s">
        <v>51</v>
      </c>
      <c r="P1742" t="s">
        <v>51</v>
      </c>
      <c r="Q1742" s="5">
        <f>IF(Teams[[#This Row],[LgWin]]="Y", 1,
IF(Teams[[#This Row],[LgWin]] = "N", 0, " "))</f>
        <v>0</v>
      </c>
      <c r="R1742" t="s">
        <v>51</v>
      </c>
      <c r="S1742" s="5">
        <f>IF(Teams[[#This Row],[WSWin]]="Y", 1,
IF(Teams[[#This Row],[WSWin]] = "N", 0, " "))</f>
        <v>0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3">
      <c r="A1743">
        <v>1978</v>
      </c>
      <c r="B1743" s="5" t="b">
        <f>Teams[[#This Row],[yearID]]&gt;=1973</f>
        <v>1</v>
      </c>
      <c r="C1743" s="5" t="b">
        <f>Teams[[#This Row],[yearID]]&gt;=1903</f>
        <v>1</v>
      </c>
      <c r="D1743" t="s">
        <v>157</v>
      </c>
      <c r="E1743" t="s">
        <v>167</v>
      </c>
      <c r="F1743" t="s">
        <v>167</v>
      </c>
      <c r="G1743" s="5" t="str">
        <f>VLOOKUP(Teams[[#This Row],[franchID]],TeamsFranchises!$A$2:$D$121,2,FALSE)</f>
        <v>Cincinnati Reds</v>
      </c>
      <c r="H1743" t="s">
        <v>8</v>
      </c>
      <c r="I1743">
        <v>2</v>
      </c>
      <c r="J1743">
        <v>161</v>
      </c>
      <c r="K1743">
        <v>80</v>
      </c>
      <c r="L1743">
        <v>92</v>
      </c>
      <c r="M1743">
        <v>69</v>
      </c>
      <c r="N1743" t="s">
        <v>51</v>
      </c>
      <c r="P1743" t="s">
        <v>51</v>
      </c>
      <c r="Q1743" s="5">
        <f>IF(Teams[[#This Row],[LgWin]]="Y", 1,
IF(Teams[[#This Row],[LgWin]] = "N", 0, " "))</f>
        <v>0</v>
      </c>
      <c r="R1743" t="s">
        <v>51</v>
      </c>
      <c r="S1743" s="5">
        <f>IF(Teams[[#This Row],[WSWin]]="Y", 1,
IF(Teams[[#This Row],[WSWin]] = "N", 0, " "))</f>
        <v>0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3">
      <c r="A1744">
        <v>1978</v>
      </c>
      <c r="B1744" s="5" t="b">
        <f>Teams[[#This Row],[yearID]]&gt;=1973</f>
        <v>1</v>
      </c>
      <c r="C1744" s="5" t="b">
        <f>Teams[[#This Row],[yearID]]&gt;=1903</f>
        <v>1</v>
      </c>
      <c r="D1744" t="s">
        <v>410</v>
      </c>
      <c r="E1744" t="s">
        <v>64</v>
      </c>
      <c r="F1744" t="s">
        <v>64</v>
      </c>
      <c r="G1744" s="5" t="str">
        <f>VLOOKUP(Teams[[#This Row],[franchID]],TeamsFranchises!$A$2:$D$121,2,FALSE)</f>
        <v>Cleveland Indians</v>
      </c>
      <c r="H1744" t="s">
        <v>37</v>
      </c>
      <c r="I1744">
        <v>6</v>
      </c>
      <c r="J1744">
        <v>159</v>
      </c>
      <c r="K1744">
        <v>78</v>
      </c>
      <c r="L1744">
        <v>69</v>
      </c>
      <c r="M1744">
        <v>90</v>
      </c>
      <c r="N1744" t="s">
        <v>51</v>
      </c>
      <c r="P1744" t="s">
        <v>51</v>
      </c>
      <c r="Q1744" s="5">
        <f>IF(Teams[[#This Row],[LgWin]]="Y", 1,
IF(Teams[[#This Row],[LgWin]] = "N", 0, " "))</f>
        <v>0</v>
      </c>
      <c r="R1744" t="s">
        <v>51</v>
      </c>
      <c r="S1744" s="5">
        <f>IF(Teams[[#This Row],[WSWin]]="Y", 1,
IF(Teams[[#This Row],[WSWin]] = "N", 0, " "))</f>
        <v>0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3">
      <c r="A1745">
        <v>1978</v>
      </c>
      <c r="B1745" s="5" t="b">
        <f>Teams[[#This Row],[yearID]]&gt;=1973</f>
        <v>1</v>
      </c>
      <c r="C1745" s="5" t="b">
        <f>Teams[[#This Row],[yearID]]&gt;=1903</f>
        <v>1</v>
      </c>
      <c r="D1745" t="s">
        <v>410</v>
      </c>
      <c r="E1745" t="s">
        <v>419</v>
      </c>
      <c r="F1745" t="s">
        <v>419</v>
      </c>
      <c r="G1745" s="5" t="str">
        <f>VLOOKUP(Teams[[#This Row],[franchID]],TeamsFranchises!$A$2:$D$121,2,FALSE)</f>
        <v>Detroit Tigers</v>
      </c>
      <c r="H1745" t="s">
        <v>37</v>
      </c>
      <c r="I1745">
        <v>5</v>
      </c>
      <c r="J1745">
        <v>162</v>
      </c>
      <c r="K1745">
        <v>81</v>
      </c>
      <c r="L1745">
        <v>86</v>
      </c>
      <c r="M1745">
        <v>76</v>
      </c>
      <c r="N1745" t="s">
        <v>51</v>
      </c>
      <c r="P1745" t="s">
        <v>51</v>
      </c>
      <c r="Q1745" s="5">
        <f>IF(Teams[[#This Row],[LgWin]]="Y", 1,
IF(Teams[[#This Row],[LgWin]] = "N", 0, " "))</f>
        <v>0</v>
      </c>
      <c r="R1745" t="s">
        <v>51</v>
      </c>
      <c r="S1745" s="5">
        <f>IF(Teams[[#This Row],[WSWin]]="Y", 1,
IF(Teams[[#This Row],[WSWin]] = "N", 0, " "))</f>
        <v>0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3">
      <c r="A1746">
        <v>1978</v>
      </c>
      <c r="B1746" s="5" t="b">
        <f>Teams[[#This Row],[yearID]]&gt;=1973</f>
        <v>1</v>
      </c>
      <c r="C1746" s="5" t="b">
        <f>Teams[[#This Row],[yearID]]&gt;=1903</f>
        <v>1</v>
      </c>
      <c r="D1746" t="s">
        <v>157</v>
      </c>
      <c r="E1746" t="s">
        <v>528</v>
      </c>
      <c r="F1746" t="s">
        <v>528</v>
      </c>
      <c r="G1746" s="5" t="str">
        <f>VLOOKUP(Teams[[#This Row],[franchID]],TeamsFranchises!$A$2:$D$121,2,FALSE)</f>
        <v>Houston Astros</v>
      </c>
      <c r="H1746" t="s">
        <v>8</v>
      </c>
      <c r="I1746">
        <v>5</v>
      </c>
      <c r="J1746">
        <v>162</v>
      </c>
      <c r="K1746">
        <v>81</v>
      </c>
      <c r="L1746">
        <v>74</v>
      </c>
      <c r="M1746">
        <v>88</v>
      </c>
      <c r="N1746" t="s">
        <v>51</v>
      </c>
      <c r="P1746" t="s">
        <v>51</v>
      </c>
      <c r="Q1746" s="5">
        <f>IF(Teams[[#This Row],[LgWin]]="Y", 1,
IF(Teams[[#This Row],[LgWin]] = "N", 0, " "))</f>
        <v>0</v>
      </c>
      <c r="R1746" t="s">
        <v>51</v>
      </c>
      <c r="S1746" s="5">
        <f>IF(Teams[[#This Row],[WSWin]]="Y", 1,
IF(Teams[[#This Row],[WSWin]] = "N", 0, " "))</f>
        <v>0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3">
      <c r="A1747">
        <v>1978</v>
      </c>
      <c r="B1747" s="5" t="b">
        <f>Teams[[#This Row],[yearID]]&gt;=1973</f>
        <v>1</v>
      </c>
      <c r="C1747" s="5" t="b">
        <f>Teams[[#This Row],[yearID]]&gt;=1903</f>
        <v>1</v>
      </c>
      <c r="D1747" t="s">
        <v>410</v>
      </c>
      <c r="E1747" t="s">
        <v>509</v>
      </c>
      <c r="F1747" t="s">
        <v>548</v>
      </c>
      <c r="G1747" s="5" t="str">
        <f>VLOOKUP(Teams[[#This Row],[franchID]],TeamsFranchises!$A$2:$D$121,2,FALSE)</f>
        <v>Kansas City Royals</v>
      </c>
      <c r="H1747" t="s">
        <v>8</v>
      </c>
      <c r="I1747">
        <v>1</v>
      </c>
      <c r="J1747">
        <v>162</v>
      </c>
      <c r="K1747">
        <v>81</v>
      </c>
      <c r="L1747">
        <v>92</v>
      </c>
      <c r="M1747">
        <v>70</v>
      </c>
      <c r="N1747" t="s">
        <v>76</v>
      </c>
      <c r="P1747" t="s">
        <v>51</v>
      </c>
      <c r="Q1747" s="5">
        <f>IF(Teams[[#This Row],[LgWin]]="Y", 1,
IF(Teams[[#This Row],[LgWin]] = "N", 0, " "))</f>
        <v>0</v>
      </c>
      <c r="R1747" t="s">
        <v>51</v>
      </c>
      <c r="S1747" s="5">
        <f>IF(Teams[[#This Row],[WSWin]]="Y", 1,
IF(Teams[[#This Row],[WSWin]] = "N", 0, " "))</f>
        <v>0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3">
      <c r="A1748">
        <v>1978</v>
      </c>
      <c r="B1748" s="5" t="b">
        <f>Teams[[#This Row],[yearID]]&gt;=1973</f>
        <v>1</v>
      </c>
      <c r="C1748" s="5" t="b">
        <f>Teams[[#This Row],[yearID]]&gt;=1903</f>
        <v>1</v>
      </c>
      <c r="D1748" t="s">
        <v>157</v>
      </c>
      <c r="E1748" t="s">
        <v>511</v>
      </c>
      <c r="F1748" t="s">
        <v>260</v>
      </c>
      <c r="G1748" s="5" t="str">
        <f>VLOOKUP(Teams[[#This Row],[franchID]],TeamsFranchises!$A$2:$D$121,2,FALSE)</f>
        <v>Los Angeles Dodgers</v>
      </c>
      <c r="H1748" t="s">
        <v>8</v>
      </c>
      <c r="I1748">
        <v>1</v>
      </c>
      <c r="J1748">
        <v>162</v>
      </c>
      <c r="K1748">
        <v>81</v>
      </c>
      <c r="L1748">
        <v>95</v>
      </c>
      <c r="M1748">
        <v>67</v>
      </c>
      <c r="N1748" t="s">
        <v>76</v>
      </c>
      <c r="P1748" t="s">
        <v>76</v>
      </c>
      <c r="Q1748" s="5">
        <f>IF(Teams[[#This Row],[LgWin]]="Y", 1,
IF(Teams[[#This Row],[LgWin]] = "N", 0, " "))</f>
        <v>1</v>
      </c>
      <c r="R1748" t="s">
        <v>51</v>
      </c>
      <c r="S1748" s="5">
        <f>IF(Teams[[#This Row],[WSWin]]="Y", 1,
IF(Teams[[#This Row],[WSWin]] = "N", 0, " "))</f>
        <v>0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3">
      <c r="A1749">
        <v>1978</v>
      </c>
      <c r="B1749" s="5" t="b">
        <f>Teams[[#This Row],[yearID]]&gt;=1973</f>
        <v>1</v>
      </c>
      <c r="C1749" s="5" t="b">
        <f>Teams[[#This Row],[yearID]]&gt;=1903</f>
        <v>1</v>
      </c>
      <c r="D1749" t="s">
        <v>410</v>
      </c>
      <c r="E1749" t="s">
        <v>426</v>
      </c>
      <c r="F1749" t="s">
        <v>426</v>
      </c>
      <c r="G1749" s="5" t="str">
        <f>VLOOKUP(Teams[[#This Row],[franchID]],TeamsFranchises!$A$2:$D$121,2,FALSE)</f>
        <v>Minnesota Twins</v>
      </c>
      <c r="H1749" t="s">
        <v>8</v>
      </c>
      <c r="I1749">
        <v>4</v>
      </c>
      <c r="J1749">
        <v>162</v>
      </c>
      <c r="K1749">
        <v>81</v>
      </c>
      <c r="L1749">
        <v>73</v>
      </c>
      <c r="M1749">
        <v>89</v>
      </c>
      <c r="N1749" t="s">
        <v>51</v>
      </c>
      <c r="P1749" t="s">
        <v>51</v>
      </c>
      <c r="Q1749" s="5">
        <f>IF(Teams[[#This Row],[LgWin]]="Y", 1,
IF(Teams[[#This Row],[LgWin]] = "N", 0, " "))</f>
        <v>0</v>
      </c>
      <c r="R1749" t="s">
        <v>51</v>
      </c>
      <c r="S1749" s="5">
        <f>IF(Teams[[#This Row],[WSWin]]="Y", 1,
IF(Teams[[#This Row],[WSWin]] = "N", 0, " "))</f>
        <v>0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3">
      <c r="A1750">
        <v>1978</v>
      </c>
      <c r="B1750" s="5" t="b">
        <f>Teams[[#This Row],[yearID]]&gt;=1973</f>
        <v>1</v>
      </c>
      <c r="C1750" s="5" t="b">
        <f>Teams[[#This Row],[yearID]]&gt;=1903</f>
        <v>1</v>
      </c>
      <c r="D1750" t="s">
        <v>410</v>
      </c>
      <c r="E1750" t="s">
        <v>563</v>
      </c>
      <c r="F1750" t="s">
        <v>282</v>
      </c>
      <c r="G1750" s="5" t="str">
        <f>VLOOKUP(Teams[[#This Row],[franchID]],TeamsFranchises!$A$2:$D$121,2,FALSE)</f>
        <v>Milwaukee Brewers</v>
      </c>
      <c r="H1750" t="s">
        <v>37</v>
      </c>
      <c r="I1750">
        <v>3</v>
      </c>
      <c r="J1750">
        <v>162</v>
      </c>
      <c r="K1750">
        <v>81</v>
      </c>
      <c r="L1750">
        <v>93</v>
      </c>
      <c r="M1750">
        <v>69</v>
      </c>
      <c r="N1750" t="s">
        <v>51</v>
      </c>
      <c r="P1750" t="s">
        <v>51</v>
      </c>
      <c r="Q1750" s="5">
        <f>IF(Teams[[#This Row],[LgWin]]="Y", 1,
IF(Teams[[#This Row],[LgWin]] = "N", 0, " "))</f>
        <v>0</v>
      </c>
      <c r="R1750" t="s">
        <v>51</v>
      </c>
      <c r="S1750" s="5">
        <f>IF(Teams[[#This Row],[WSWin]]="Y", 1,
IF(Teams[[#This Row],[WSWin]] = "N", 0, " "))</f>
        <v>0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3">
      <c r="A1751">
        <v>1978</v>
      </c>
      <c r="B1751" s="5" t="b">
        <f>Teams[[#This Row],[yearID]]&gt;=1973</f>
        <v>1</v>
      </c>
      <c r="C1751" s="5" t="b">
        <f>Teams[[#This Row],[yearID]]&gt;=1903</f>
        <v>1</v>
      </c>
      <c r="D1751" t="s">
        <v>157</v>
      </c>
      <c r="E1751" t="s">
        <v>551</v>
      </c>
      <c r="F1751" t="s">
        <v>398</v>
      </c>
      <c r="G1751" s="5" t="str">
        <f>VLOOKUP(Teams[[#This Row],[franchID]],TeamsFranchises!$A$2:$D$121,2,FALSE)</f>
        <v>Washington Nationals</v>
      </c>
      <c r="H1751" t="s">
        <v>37</v>
      </c>
      <c r="I1751">
        <v>4</v>
      </c>
      <c r="J1751">
        <v>162</v>
      </c>
      <c r="K1751">
        <v>80</v>
      </c>
      <c r="L1751">
        <v>76</v>
      </c>
      <c r="M1751">
        <v>86</v>
      </c>
      <c r="N1751" t="s">
        <v>51</v>
      </c>
      <c r="P1751" t="s">
        <v>51</v>
      </c>
      <c r="Q1751" s="5">
        <f>IF(Teams[[#This Row],[LgWin]]="Y", 1,
IF(Teams[[#This Row],[LgWin]] = "N", 0, " "))</f>
        <v>0</v>
      </c>
      <c r="R1751" t="s">
        <v>51</v>
      </c>
      <c r="S1751" s="5">
        <f>IF(Teams[[#This Row],[WSWin]]="Y", 1,
IF(Teams[[#This Row],[WSWin]] = "N", 0, " "))</f>
        <v>0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3">
      <c r="A1752">
        <v>1978</v>
      </c>
      <c r="B1752" s="5" t="b">
        <f>Teams[[#This Row],[yearID]]&gt;=1973</f>
        <v>1</v>
      </c>
      <c r="C1752" s="5" t="b">
        <f>Teams[[#This Row],[yearID]]&gt;=1903</f>
        <v>1</v>
      </c>
      <c r="D1752" t="s">
        <v>410</v>
      </c>
      <c r="E1752" t="s">
        <v>436</v>
      </c>
      <c r="F1752" t="s">
        <v>412</v>
      </c>
      <c r="G1752" s="5" t="str">
        <f>VLOOKUP(Teams[[#This Row],[franchID]],TeamsFranchises!$A$2:$D$121,2,FALSE)</f>
        <v>New York Yankees</v>
      </c>
      <c r="H1752" t="s">
        <v>37</v>
      </c>
      <c r="I1752">
        <v>1</v>
      </c>
      <c r="J1752">
        <v>163</v>
      </c>
      <c r="K1752">
        <v>81</v>
      </c>
      <c r="L1752">
        <v>100</v>
      </c>
      <c r="M1752">
        <v>63</v>
      </c>
      <c r="N1752" t="s">
        <v>76</v>
      </c>
      <c r="P1752" t="s">
        <v>76</v>
      </c>
      <c r="Q1752" s="5">
        <f>IF(Teams[[#This Row],[LgWin]]="Y", 1,
IF(Teams[[#This Row],[LgWin]] = "N", 0, " "))</f>
        <v>1</v>
      </c>
      <c r="R1752" t="s">
        <v>76</v>
      </c>
      <c r="S1752" s="5">
        <f>IF(Teams[[#This Row],[WSWin]]="Y", 1,
IF(Teams[[#This Row],[WSWin]] = "N", 0, " "))</f>
        <v>1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3">
      <c r="A1753">
        <v>1978</v>
      </c>
      <c r="B1753" s="5" t="b">
        <f>Teams[[#This Row],[yearID]]&gt;=1973</f>
        <v>1</v>
      </c>
      <c r="C1753" s="5" t="b">
        <f>Teams[[#This Row],[yearID]]&gt;=1903</f>
        <v>1</v>
      </c>
      <c r="D1753" t="s">
        <v>157</v>
      </c>
      <c r="E1753" t="s">
        <v>532</v>
      </c>
      <c r="F1753" t="s">
        <v>533</v>
      </c>
      <c r="G1753" s="5" t="str">
        <f>VLOOKUP(Teams[[#This Row],[franchID]],TeamsFranchises!$A$2:$D$121,2,FALSE)</f>
        <v>New York Mets</v>
      </c>
      <c r="H1753" t="s">
        <v>37</v>
      </c>
      <c r="I1753">
        <v>6</v>
      </c>
      <c r="J1753">
        <v>162</v>
      </c>
      <c r="K1753">
        <v>80</v>
      </c>
      <c r="L1753">
        <v>66</v>
      </c>
      <c r="M1753">
        <v>96</v>
      </c>
      <c r="N1753" t="s">
        <v>51</v>
      </c>
      <c r="P1753" t="s">
        <v>51</v>
      </c>
      <c r="Q1753" s="5">
        <f>IF(Teams[[#This Row],[LgWin]]="Y", 1,
IF(Teams[[#This Row],[LgWin]] = "N", 0, " "))</f>
        <v>0</v>
      </c>
      <c r="R1753" t="s">
        <v>51</v>
      </c>
      <c r="S1753" s="5">
        <f>IF(Teams[[#This Row],[WSWin]]="Y", 1,
IF(Teams[[#This Row],[WSWin]] = "N", 0, " "))</f>
        <v>0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3">
      <c r="A1754">
        <v>1978</v>
      </c>
      <c r="B1754" s="5" t="b">
        <f>Teams[[#This Row],[yearID]]&gt;=1973</f>
        <v>1</v>
      </c>
      <c r="C1754" s="5" t="b">
        <f>Teams[[#This Row],[yearID]]&gt;=1903</f>
        <v>1</v>
      </c>
      <c r="D1754" t="s">
        <v>410</v>
      </c>
      <c r="E1754" t="s">
        <v>423</v>
      </c>
      <c r="F1754" t="s">
        <v>423</v>
      </c>
      <c r="G1754" s="5" t="str">
        <f>VLOOKUP(Teams[[#This Row],[franchID]],TeamsFranchises!$A$2:$D$121,2,FALSE)</f>
        <v>Oakland Athletics</v>
      </c>
      <c r="H1754" t="s">
        <v>8</v>
      </c>
      <c r="I1754">
        <v>6</v>
      </c>
      <c r="J1754">
        <v>162</v>
      </c>
      <c r="K1754">
        <v>80</v>
      </c>
      <c r="L1754">
        <v>69</v>
      </c>
      <c r="M1754">
        <v>93</v>
      </c>
      <c r="N1754" t="s">
        <v>51</v>
      </c>
      <c r="P1754" t="s">
        <v>51</v>
      </c>
      <c r="Q1754" s="5">
        <f>IF(Teams[[#This Row],[LgWin]]="Y", 1,
IF(Teams[[#This Row],[LgWin]] = "N", 0, " "))</f>
        <v>0</v>
      </c>
      <c r="R1754" t="s">
        <v>51</v>
      </c>
      <c r="S1754" s="5">
        <f>IF(Teams[[#This Row],[WSWin]]="Y", 1,
IF(Teams[[#This Row],[WSWin]] = "N", 0, " "))</f>
        <v>0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3">
      <c r="A1755">
        <v>1978</v>
      </c>
      <c r="B1755" s="5" t="b">
        <f>Teams[[#This Row],[yearID]]&gt;=1973</f>
        <v>1</v>
      </c>
      <c r="C1755" s="5" t="b">
        <f>Teams[[#This Row],[yearID]]&gt;=1903</f>
        <v>1</v>
      </c>
      <c r="D1755" t="s">
        <v>157</v>
      </c>
      <c r="E1755" t="s">
        <v>122</v>
      </c>
      <c r="F1755" t="s">
        <v>122</v>
      </c>
      <c r="G1755" s="5" t="str">
        <f>VLOOKUP(Teams[[#This Row],[franchID]],TeamsFranchises!$A$2:$D$121,2,FALSE)</f>
        <v>Philadelphia Phillies</v>
      </c>
      <c r="H1755" t="s">
        <v>37</v>
      </c>
      <c r="I1755">
        <v>1</v>
      </c>
      <c r="J1755">
        <v>162</v>
      </c>
      <c r="K1755">
        <v>82</v>
      </c>
      <c r="L1755">
        <v>90</v>
      </c>
      <c r="M1755">
        <v>72</v>
      </c>
      <c r="N1755" t="s">
        <v>76</v>
      </c>
      <c r="P1755" t="s">
        <v>51</v>
      </c>
      <c r="Q1755" s="5">
        <f>IF(Teams[[#This Row],[LgWin]]="Y", 1,
IF(Teams[[#This Row],[LgWin]] = "N", 0, " "))</f>
        <v>0</v>
      </c>
      <c r="R1755" t="s">
        <v>51</v>
      </c>
      <c r="S1755" s="5">
        <f>IF(Teams[[#This Row],[WSWin]]="Y", 1,
IF(Teams[[#This Row],[WSWin]] = "N", 0, " "))</f>
        <v>0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3">
      <c r="A1756">
        <v>1978</v>
      </c>
      <c r="B1756" s="5" t="b">
        <f>Teams[[#This Row],[yearID]]&gt;=1973</f>
        <v>1</v>
      </c>
      <c r="C1756" s="5" t="b">
        <f>Teams[[#This Row],[yearID]]&gt;=1903</f>
        <v>1</v>
      </c>
      <c r="D1756" t="s">
        <v>157</v>
      </c>
      <c r="E1756" t="s">
        <v>229</v>
      </c>
      <c r="F1756" t="s">
        <v>229</v>
      </c>
      <c r="G1756" s="5" t="str">
        <f>VLOOKUP(Teams[[#This Row],[franchID]],TeamsFranchises!$A$2:$D$121,2,FALSE)</f>
        <v>Pittsburgh Pirates</v>
      </c>
      <c r="H1756" t="s">
        <v>37</v>
      </c>
      <c r="I1756">
        <v>2</v>
      </c>
      <c r="J1756">
        <v>161</v>
      </c>
      <c r="K1756">
        <v>81</v>
      </c>
      <c r="L1756">
        <v>88</v>
      </c>
      <c r="M1756">
        <v>73</v>
      </c>
      <c r="N1756" t="s">
        <v>51</v>
      </c>
      <c r="P1756" t="s">
        <v>51</v>
      </c>
      <c r="Q1756" s="5">
        <f>IF(Teams[[#This Row],[LgWin]]="Y", 1,
IF(Teams[[#This Row],[LgWin]] = "N", 0, " "))</f>
        <v>0</v>
      </c>
      <c r="R1756" t="s">
        <v>51</v>
      </c>
      <c r="S1756" s="5">
        <f>IF(Teams[[#This Row],[WSWin]]="Y", 1,
IF(Teams[[#This Row],[WSWin]] = "N", 0, " "))</f>
        <v>0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3">
      <c r="A1757">
        <v>1978</v>
      </c>
      <c r="B1757" s="5" t="b">
        <f>Teams[[#This Row],[yearID]]&gt;=1973</f>
        <v>1</v>
      </c>
      <c r="C1757" s="5" t="b">
        <f>Teams[[#This Row],[yearID]]&gt;=1903</f>
        <v>1</v>
      </c>
      <c r="D1757" t="s">
        <v>157</v>
      </c>
      <c r="E1757" t="s">
        <v>554</v>
      </c>
      <c r="F1757" t="s">
        <v>555</v>
      </c>
      <c r="G1757" s="5" t="str">
        <f>VLOOKUP(Teams[[#This Row],[franchID]],TeamsFranchises!$A$2:$D$121,2,FALSE)</f>
        <v>San Diego Padres</v>
      </c>
      <c r="H1757" t="s">
        <v>8</v>
      </c>
      <c r="I1757">
        <v>4</v>
      </c>
      <c r="J1757">
        <v>162</v>
      </c>
      <c r="K1757">
        <v>81</v>
      </c>
      <c r="L1757">
        <v>84</v>
      </c>
      <c r="M1757">
        <v>78</v>
      </c>
      <c r="N1757" t="s">
        <v>51</v>
      </c>
      <c r="P1757" t="s">
        <v>51</v>
      </c>
      <c r="Q1757" s="5">
        <f>IF(Teams[[#This Row],[LgWin]]="Y", 1,
IF(Teams[[#This Row],[LgWin]] = "N", 0, " "))</f>
        <v>0</v>
      </c>
      <c r="R1757" t="s">
        <v>51</v>
      </c>
      <c r="S1757" s="5">
        <f>IF(Teams[[#This Row],[WSWin]]="Y", 1,
IF(Teams[[#This Row],[WSWin]] = "N", 0, " "))</f>
        <v>0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3">
      <c r="A1758">
        <v>1978</v>
      </c>
      <c r="B1758" s="5" t="b">
        <f>Teams[[#This Row],[yearID]]&gt;=1973</f>
        <v>1</v>
      </c>
      <c r="C1758" s="5" t="b">
        <f>Teams[[#This Row],[yearID]]&gt;=1903</f>
        <v>1</v>
      </c>
      <c r="D1758" t="s">
        <v>410</v>
      </c>
      <c r="E1758" t="s">
        <v>573</v>
      </c>
      <c r="F1758" t="s">
        <v>573</v>
      </c>
      <c r="G1758" s="5" t="str">
        <f>VLOOKUP(Teams[[#This Row],[franchID]],TeamsFranchises!$A$2:$D$121,2,FALSE)</f>
        <v>Seattle Mariners</v>
      </c>
      <c r="H1758" t="s">
        <v>8</v>
      </c>
      <c r="I1758">
        <v>7</v>
      </c>
      <c r="J1758">
        <v>160</v>
      </c>
      <c r="K1758">
        <v>81</v>
      </c>
      <c r="L1758">
        <v>56</v>
      </c>
      <c r="M1758">
        <v>104</v>
      </c>
      <c r="N1758" t="s">
        <v>51</v>
      </c>
      <c r="P1758" t="s">
        <v>51</v>
      </c>
      <c r="Q1758" s="5">
        <f>IF(Teams[[#This Row],[LgWin]]="Y", 1,
IF(Teams[[#This Row],[LgWin]] = "N", 0, " "))</f>
        <v>0</v>
      </c>
      <c r="R1758" t="s">
        <v>51</v>
      </c>
      <c r="S1758" s="5">
        <f>IF(Teams[[#This Row],[WSWin]]="Y", 1,
IF(Teams[[#This Row],[WSWin]] = "N", 0, " "))</f>
        <v>0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3">
      <c r="A1759">
        <v>1978</v>
      </c>
      <c r="B1759" s="5" t="b">
        <f>Teams[[#This Row],[yearID]]&gt;=1973</f>
        <v>1</v>
      </c>
      <c r="C1759" s="5" t="b">
        <f>Teams[[#This Row],[yearID]]&gt;=1903</f>
        <v>1</v>
      </c>
      <c r="D1759" t="s">
        <v>157</v>
      </c>
      <c r="E1759" t="s">
        <v>514</v>
      </c>
      <c r="F1759" t="s">
        <v>243</v>
      </c>
      <c r="G1759" s="5" t="str">
        <f>VLOOKUP(Teams[[#This Row],[franchID]],TeamsFranchises!$A$2:$D$121,2,FALSE)</f>
        <v>San Francisco Giants</v>
      </c>
      <c r="H1759" t="s">
        <v>8</v>
      </c>
      <c r="I1759">
        <v>3</v>
      </c>
      <c r="J1759">
        <v>162</v>
      </c>
      <c r="K1759">
        <v>81</v>
      </c>
      <c r="L1759">
        <v>89</v>
      </c>
      <c r="M1759">
        <v>73</v>
      </c>
      <c r="N1759" t="s">
        <v>51</v>
      </c>
      <c r="P1759" t="s">
        <v>51</v>
      </c>
      <c r="Q1759" s="5">
        <f>IF(Teams[[#This Row],[LgWin]]="Y", 1,
IF(Teams[[#This Row],[LgWin]] = "N", 0, " "))</f>
        <v>0</v>
      </c>
      <c r="R1759" t="s">
        <v>51</v>
      </c>
      <c r="S1759" s="5">
        <f>IF(Teams[[#This Row],[WSWin]]="Y", 1,
IF(Teams[[#This Row],[WSWin]] = "N", 0, " "))</f>
        <v>0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3">
      <c r="A1760">
        <v>1978</v>
      </c>
      <c r="B1760" s="5" t="b">
        <f>Teams[[#This Row],[yearID]]&gt;=1973</f>
        <v>1</v>
      </c>
      <c r="C1760" s="5" t="b">
        <f>Teams[[#This Row],[yearID]]&gt;=1903</f>
        <v>1</v>
      </c>
      <c r="D1760" t="s">
        <v>157</v>
      </c>
      <c r="E1760" t="s">
        <v>396</v>
      </c>
      <c r="F1760" t="s">
        <v>154</v>
      </c>
      <c r="G1760" s="5" t="str">
        <f>VLOOKUP(Teams[[#This Row],[franchID]],TeamsFranchises!$A$2:$D$121,2,FALSE)</f>
        <v>St. Louis Cardinals</v>
      </c>
      <c r="H1760" t="s">
        <v>37</v>
      </c>
      <c r="I1760">
        <v>5</v>
      </c>
      <c r="J1760">
        <v>162</v>
      </c>
      <c r="K1760">
        <v>81</v>
      </c>
      <c r="L1760">
        <v>69</v>
      </c>
      <c r="M1760">
        <v>93</v>
      </c>
      <c r="N1760" t="s">
        <v>51</v>
      </c>
      <c r="P1760" t="s">
        <v>51</v>
      </c>
      <c r="Q1760" s="5">
        <f>IF(Teams[[#This Row],[LgWin]]="Y", 1,
IF(Teams[[#This Row],[LgWin]] = "N", 0, " "))</f>
        <v>0</v>
      </c>
      <c r="R1760" t="s">
        <v>51</v>
      </c>
      <c r="S1760" s="5">
        <f>IF(Teams[[#This Row],[WSWin]]="Y", 1,
IF(Teams[[#This Row],[WSWin]] = "N", 0, " "))</f>
        <v>0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3">
      <c r="A1761">
        <v>1978</v>
      </c>
      <c r="B1761" s="5" t="b">
        <f>Teams[[#This Row],[yearID]]&gt;=1973</f>
        <v>1</v>
      </c>
      <c r="C1761" s="5" t="b">
        <f>Teams[[#This Row],[yearID]]&gt;=1903</f>
        <v>1</v>
      </c>
      <c r="D1761" t="s">
        <v>410</v>
      </c>
      <c r="E1761" t="s">
        <v>526</v>
      </c>
      <c r="F1761" t="s">
        <v>526</v>
      </c>
      <c r="G1761" s="5" t="str">
        <f>VLOOKUP(Teams[[#This Row],[franchID]],TeamsFranchises!$A$2:$D$121,2,FALSE)</f>
        <v>Texas Rangers</v>
      </c>
      <c r="H1761" t="s">
        <v>8</v>
      </c>
      <c r="I1761">
        <v>2</v>
      </c>
      <c r="J1761">
        <v>162</v>
      </c>
      <c r="K1761">
        <v>82</v>
      </c>
      <c r="L1761">
        <v>87</v>
      </c>
      <c r="M1761">
        <v>75</v>
      </c>
      <c r="N1761" t="s">
        <v>51</v>
      </c>
      <c r="P1761" t="s">
        <v>51</v>
      </c>
      <c r="Q1761" s="5">
        <f>IF(Teams[[#This Row],[LgWin]]="Y", 1,
IF(Teams[[#This Row],[LgWin]] = "N", 0, " "))</f>
        <v>0</v>
      </c>
      <c r="R1761" t="s">
        <v>51</v>
      </c>
      <c r="S1761" s="5">
        <f>IF(Teams[[#This Row],[WSWin]]="Y", 1,
IF(Teams[[#This Row],[WSWin]] = "N", 0, " "))</f>
        <v>0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3">
      <c r="A1762">
        <v>1978</v>
      </c>
      <c r="B1762" s="5" t="b">
        <f>Teams[[#This Row],[yearID]]&gt;=1973</f>
        <v>1</v>
      </c>
      <c r="C1762" s="5" t="b">
        <f>Teams[[#This Row],[yearID]]&gt;=1903</f>
        <v>1</v>
      </c>
      <c r="D1762" t="s">
        <v>410</v>
      </c>
      <c r="E1762" t="s">
        <v>576</v>
      </c>
      <c r="F1762" t="s">
        <v>576</v>
      </c>
      <c r="G1762" s="5" t="str">
        <f>VLOOKUP(Teams[[#This Row],[franchID]],TeamsFranchises!$A$2:$D$121,2,FALSE)</f>
        <v>Toronto Blue Jays</v>
      </c>
      <c r="H1762" t="s">
        <v>37</v>
      </c>
      <c r="I1762">
        <v>7</v>
      </c>
      <c r="J1762">
        <v>161</v>
      </c>
      <c r="K1762">
        <v>81</v>
      </c>
      <c r="L1762">
        <v>59</v>
      </c>
      <c r="M1762">
        <v>102</v>
      </c>
      <c r="N1762" t="s">
        <v>51</v>
      </c>
      <c r="P1762" t="s">
        <v>51</v>
      </c>
      <c r="Q1762" s="5">
        <f>IF(Teams[[#This Row],[LgWin]]="Y", 1,
IF(Teams[[#This Row],[LgWin]] = "N", 0, " "))</f>
        <v>0</v>
      </c>
      <c r="R1762" t="s">
        <v>51</v>
      </c>
      <c r="S1762" s="5">
        <f>IF(Teams[[#This Row],[WSWin]]="Y", 1,
IF(Teams[[#This Row],[WSWin]] = "N", 0, " "))</f>
        <v>0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3">
      <c r="A1763">
        <v>1979</v>
      </c>
      <c r="B1763" s="5" t="b">
        <f>Teams[[#This Row],[yearID]]&gt;=1973</f>
        <v>1</v>
      </c>
      <c r="C1763" s="5" t="b">
        <f>Teams[[#This Row],[yearID]]&gt;=1903</f>
        <v>1</v>
      </c>
      <c r="D1763" t="s">
        <v>157</v>
      </c>
      <c r="E1763" t="s">
        <v>159</v>
      </c>
      <c r="F1763" t="s">
        <v>159</v>
      </c>
      <c r="G1763" s="5" t="str">
        <f>VLOOKUP(Teams[[#This Row],[franchID]],TeamsFranchises!$A$2:$D$121,2,FALSE)</f>
        <v>Atlanta Braves</v>
      </c>
      <c r="H1763" t="s">
        <v>8</v>
      </c>
      <c r="I1763">
        <v>6</v>
      </c>
      <c r="J1763">
        <v>160</v>
      </c>
      <c r="K1763">
        <v>79</v>
      </c>
      <c r="L1763">
        <v>66</v>
      </c>
      <c r="M1763">
        <v>94</v>
      </c>
      <c r="N1763" t="s">
        <v>51</v>
      </c>
      <c r="P1763" t="s">
        <v>51</v>
      </c>
      <c r="Q1763" s="5">
        <f>IF(Teams[[#This Row],[LgWin]]="Y", 1,
IF(Teams[[#This Row],[LgWin]] = "N", 0, " "))</f>
        <v>0</v>
      </c>
      <c r="R1763" t="s">
        <v>51</v>
      </c>
      <c r="S1763" s="5">
        <f>IF(Teams[[#This Row],[WSWin]]="Y", 1,
IF(Teams[[#This Row],[WSWin]] = "N", 0, " "))</f>
        <v>0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3">
      <c r="A1764">
        <v>1979</v>
      </c>
      <c r="B1764" s="5" t="b">
        <f>Teams[[#This Row],[yearID]]&gt;=1973</f>
        <v>1</v>
      </c>
      <c r="C1764" s="5" t="b">
        <f>Teams[[#This Row],[yearID]]&gt;=1903</f>
        <v>1</v>
      </c>
      <c r="D1764" t="s">
        <v>410</v>
      </c>
      <c r="E1764" t="s">
        <v>95</v>
      </c>
      <c r="F1764" t="s">
        <v>95</v>
      </c>
      <c r="G1764" s="5" t="str">
        <f>VLOOKUP(Teams[[#This Row],[franchID]],TeamsFranchises!$A$2:$D$121,2,FALSE)</f>
        <v>Baltimore Orioles</v>
      </c>
      <c r="H1764" t="s">
        <v>37</v>
      </c>
      <c r="I1764">
        <v>1</v>
      </c>
      <c r="J1764">
        <v>159</v>
      </c>
      <c r="K1764">
        <v>79</v>
      </c>
      <c r="L1764">
        <v>102</v>
      </c>
      <c r="M1764">
        <v>57</v>
      </c>
      <c r="N1764" t="s">
        <v>76</v>
      </c>
      <c r="P1764" t="s">
        <v>76</v>
      </c>
      <c r="Q1764" s="5">
        <f>IF(Teams[[#This Row],[LgWin]]="Y", 1,
IF(Teams[[#This Row],[LgWin]] = "N", 0, " "))</f>
        <v>1</v>
      </c>
      <c r="R1764" t="s">
        <v>51</v>
      </c>
      <c r="S1764" s="5">
        <f>IF(Teams[[#This Row],[WSWin]]="Y", 1,
IF(Teams[[#This Row],[WSWin]] = "N", 0, " "))</f>
        <v>0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3">
      <c r="A1765">
        <v>1979</v>
      </c>
      <c r="B1765" s="5" t="b">
        <f>Teams[[#This Row],[yearID]]&gt;=1973</f>
        <v>1</v>
      </c>
      <c r="C1765" s="5" t="b">
        <f>Teams[[#This Row],[yearID]]&gt;=1903</f>
        <v>1</v>
      </c>
      <c r="D1765" t="s">
        <v>410</v>
      </c>
      <c r="E1765" t="s">
        <v>54</v>
      </c>
      <c r="F1765" t="s">
        <v>54</v>
      </c>
      <c r="G1765" s="5" t="str">
        <f>VLOOKUP(Teams[[#This Row],[franchID]],TeamsFranchises!$A$2:$D$121,2,FALSE)</f>
        <v>Boston Red Sox</v>
      </c>
      <c r="H1765" t="s">
        <v>37</v>
      </c>
      <c r="I1765">
        <v>3</v>
      </c>
      <c r="J1765">
        <v>160</v>
      </c>
      <c r="K1765">
        <v>80</v>
      </c>
      <c r="L1765">
        <v>91</v>
      </c>
      <c r="M1765">
        <v>69</v>
      </c>
      <c r="N1765" t="s">
        <v>51</v>
      </c>
      <c r="P1765" t="s">
        <v>51</v>
      </c>
      <c r="Q1765" s="5">
        <f>IF(Teams[[#This Row],[LgWin]]="Y", 1,
IF(Teams[[#This Row],[LgWin]] = "N", 0, " "))</f>
        <v>0</v>
      </c>
      <c r="R1765" t="s">
        <v>51</v>
      </c>
      <c r="S1765" s="5">
        <f>IF(Teams[[#This Row],[WSWin]]="Y", 1,
IF(Teams[[#This Row],[WSWin]] = "N", 0, " "))</f>
        <v>0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3">
      <c r="A1766">
        <v>1979</v>
      </c>
      <c r="B1766" s="5" t="b">
        <f>Teams[[#This Row],[yearID]]&gt;=1973</f>
        <v>1</v>
      </c>
      <c r="C1766" s="5" t="b">
        <f>Teams[[#This Row],[yearID]]&gt;=1903</f>
        <v>1</v>
      </c>
      <c r="D1766" t="s">
        <v>410</v>
      </c>
      <c r="E1766" t="s">
        <v>537</v>
      </c>
      <c r="F1766" t="s">
        <v>520</v>
      </c>
      <c r="G1766" s="5" t="str">
        <f>VLOOKUP(Teams[[#This Row],[franchID]],TeamsFranchises!$A$2:$D$121,2,FALSE)</f>
        <v>Los Angeles Angels of Anaheim</v>
      </c>
      <c r="H1766" t="s">
        <v>8</v>
      </c>
      <c r="I1766">
        <v>1</v>
      </c>
      <c r="J1766">
        <v>162</v>
      </c>
      <c r="K1766">
        <v>81</v>
      </c>
      <c r="L1766">
        <v>88</v>
      </c>
      <c r="M1766">
        <v>74</v>
      </c>
      <c r="N1766" t="s">
        <v>76</v>
      </c>
      <c r="P1766" t="s">
        <v>51</v>
      </c>
      <c r="Q1766" s="5">
        <f>IF(Teams[[#This Row],[LgWin]]="Y", 1,
IF(Teams[[#This Row],[LgWin]] = "N", 0, " "))</f>
        <v>0</v>
      </c>
      <c r="R1766" t="s">
        <v>51</v>
      </c>
      <c r="S1766" s="5">
        <f>IF(Teams[[#This Row],[WSWin]]="Y", 1,
IF(Teams[[#This Row],[WSWin]] = "N", 0, " "))</f>
        <v>0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3">
      <c r="A1767">
        <v>1979</v>
      </c>
      <c r="B1767" s="5" t="b">
        <f>Teams[[#This Row],[yearID]]&gt;=1973</f>
        <v>1</v>
      </c>
      <c r="C1767" s="5" t="b">
        <f>Teams[[#This Row],[yearID]]&gt;=1903</f>
        <v>1</v>
      </c>
      <c r="D1767" t="s">
        <v>410</v>
      </c>
      <c r="E1767" t="s">
        <v>415</v>
      </c>
      <c r="F1767" t="s">
        <v>416</v>
      </c>
      <c r="G1767" s="5" t="str">
        <f>VLOOKUP(Teams[[#This Row],[franchID]],TeamsFranchises!$A$2:$D$121,2,FALSE)</f>
        <v>Chicago White Sox</v>
      </c>
      <c r="H1767" t="s">
        <v>8</v>
      </c>
      <c r="I1767">
        <v>5</v>
      </c>
      <c r="J1767">
        <v>159</v>
      </c>
      <c r="K1767">
        <v>79</v>
      </c>
      <c r="L1767">
        <v>73</v>
      </c>
      <c r="M1767">
        <v>87</v>
      </c>
      <c r="N1767" t="s">
        <v>51</v>
      </c>
      <c r="P1767" t="s">
        <v>51</v>
      </c>
      <c r="Q1767" s="5">
        <f>IF(Teams[[#This Row],[LgWin]]="Y", 1,
IF(Teams[[#This Row],[LgWin]] = "N", 0, " "))</f>
        <v>0</v>
      </c>
      <c r="R1767" t="s">
        <v>51</v>
      </c>
      <c r="S1767" s="5">
        <f>IF(Teams[[#This Row],[WSWin]]="Y", 1,
IF(Teams[[#This Row],[WSWin]] = "N", 0, " "))</f>
        <v>0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3">
      <c r="A1768">
        <v>1979</v>
      </c>
      <c r="B1768" s="5" t="b">
        <f>Teams[[#This Row],[yearID]]&gt;=1973</f>
        <v>1</v>
      </c>
      <c r="C1768" s="5" t="b">
        <f>Teams[[#This Row],[yearID]]&gt;=1903</f>
        <v>1</v>
      </c>
      <c r="D1768" t="s">
        <v>157</v>
      </c>
      <c r="E1768" t="s">
        <v>161</v>
      </c>
      <c r="F1768" t="s">
        <v>162</v>
      </c>
      <c r="G1768" s="5" t="str">
        <f>VLOOKUP(Teams[[#This Row],[franchID]],TeamsFranchises!$A$2:$D$121,2,FALSE)</f>
        <v>Chicago Cubs</v>
      </c>
      <c r="H1768" t="s">
        <v>37</v>
      </c>
      <c r="I1768">
        <v>5</v>
      </c>
      <c r="J1768">
        <v>162</v>
      </c>
      <c r="K1768">
        <v>81</v>
      </c>
      <c r="L1768">
        <v>80</v>
      </c>
      <c r="M1768">
        <v>82</v>
      </c>
      <c r="N1768" t="s">
        <v>51</v>
      </c>
      <c r="P1768" t="s">
        <v>51</v>
      </c>
      <c r="Q1768" s="5">
        <f>IF(Teams[[#This Row],[LgWin]]="Y", 1,
IF(Teams[[#This Row],[LgWin]] = "N", 0, " "))</f>
        <v>0</v>
      </c>
      <c r="R1768" t="s">
        <v>51</v>
      </c>
      <c r="S1768" s="5">
        <f>IF(Teams[[#This Row],[WSWin]]="Y", 1,
IF(Teams[[#This Row],[WSWin]] = "N", 0, " "))</f>
        <v>0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3">
      <c r="A1769">
        <v>1979</v>
      </c>
      <c r="B1769" s="5" t="b">
        <f>Teams[[#This Row],[yearID]]&gt;=1973</f>
        <v>1</v>
      </c>
      <c r="C1769" s="5" t="b">
        <f>Teams[[#This Row],[yearID]]&gt;=1903</f>
        <v>1</v>
      </c>
      <c r="D1769" t="s">
        <v>157</v>
      </c>
      <c r="E1769" t="s">
        <v>167</v>
      </c>
      <c r="F1769" t="s">
        <v>167</v>
      </c>
      <c r="G1769" s="5" t="str">
        <f>VLOOKUP(Teams[[#This Row],[franchID]],TeamsFranchises!$A$2:$D$121,2,FALSE)</f>
        <v>Cincinnati Reds</v>
      </c>
      <c r="H1769" t="s">
        <v>8</v>
      </c>
      <c r="I1769">
        <v>1</v>
      </c>
      <c r="J1769">
        <v>161</v>
      </c>
      <c r="K1769">
        <v>80</v>
      </c>
      <c r="L1769">
        <v>90</v>
      </c>
      <c r="M1769">
        <v>71</v>
      </c>
      <c r="N1769" t="s">
        <v>76</v>
      </c>
      <c r="P1769" t="s">
        <v>51</v>
      </c>
      <c r="Q1769" s="5">
        <f>IF(Teams[[#This Row],[LgWin]]="Y", 1,
IF(Teams[[#This Row],[LgWin]] = "N", 0, " "))</f>
        <v>0</v>
      </c>
      <c r="R1769" t="s">
        <v>51</v>
      </c>
      <c r="S1769" s="5">
        <f>IF(Teams[[#This Row],[WSWin]]="Y", 1,
IF(Teams[[#This Row],[WSWin]] = "N", 0, " "))</f>
        <v>0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3">
      <c r="A1770">
        <v>1979</v>
      </c>
      <c r="B1770" s="5" t="b">
        <f>Teams[[#This Row],[yearID]]&gt;=1973</f>
        <v>1</v>
      </c>
      <c r="C1770" s="5" t="b">
        <f>Teams[[#This Row],[yearID]]&gt;=1903</f>
        <v>1</v>
      </c>
      <c r="D1770" t="s">
        <v>410</v>
      </c>
      <c r="E1770" t="s">
        <v>64</v>
      </c>
      <c r="F1770" t="s">
        <v>64</v>
      </c>
      <c r="G1770" s="5" t="str">
        <f>VLOOKUP(Teams[[#This Row],[franchID]],TeamsFranchises!$A$2:$D$121,2,FALSE)</f>
        <v>Cleveland Indians</v>
      </c>
      <c r="H1770" t="s">
        <v>37</v>
      </c>
      <c r="I1770">
        <v>6</v>
      </c>
      <c r="J1770">
        <v>161</v>
      </c>
      <c r="K1770">
        <v>81</v>
      </c>
      <c r="L1770">
        <v>81</v>
      </c>
      <c r="M1770">
        <v>80</v>
      </c>
      <c r="N1770" t="s">
        <v>51</v>
      </c>
      <c r="P1770" t="s">
        <v>51</v>
      </c>
      <c r="Q1770" s="5">
        <f>IF(Teams[[#This Row],[LgWin]]="Y", 1,
IF(Teams[[#This Row],[LgWin]] = "N", 0, " "))</f>
        <v>0</v>
      </c>
      <c r="R1770" t="s">
        <v>51</v>
      </c>
      <c r="S1770" s="5">
        <f>IF(Teams[[#This Row],[WSWin]]="Y", 1,
IF(Teams[[#This Row],[WSWin]] = "N", 0, " "))</f>
        <v>0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3">
      <c r="A1771">
        <v>1979</v>
      </c>
      <c r="B1771" s="5" t="b">
        <f>Teams[[#This Row],[yearID]]&gt;=1973</f>
        <v>1</v>
      </c>
      <c r="C1771" s="5" t="b">
        <f>Teams[[#This Row],[yearID]]&gt;=1903</f>
        <v>1</v>
      </c>
      <c r="D1771" t="s">
        <v>410</v>
      </c>
      <c r="E1771" t="s">
        <v>419</v>
      </c>
      <c r="F1771" t="s">
        <v>419</v>
      </c>
      <c r="G1771" s="5" t="str">
        <f>VLOOKUP(Teams[[#This Row],[franchID]],TeamsFranchises!$A$2:$D$121,2,FALSE)</f>
        <v>Detroit Tigers</v>
      </c>
      <c r="H1771" t="s">
        <v>37</v>
      </c>
      <c r="I1771">
        <v>5</v>
      </c>
      <c r="J1771">
        <v>160</v>
      </c>
      <c r="K1771">
        <v>80</v>
      </c>
      <c r="L1771">
        <v>85</v>
      </c>
      <c r="M1771">
        <v>76</v>
      </c>
      <c r="N1771" t="s">
        <v>51</v>
      </c>
      <c r="P1771" t="s">
        <v>51</v>
      </c>
      <c r="Q1771" s="5">
        <f>IF(Teams[[#This Row],[LgWin]]="Y", 1,
IF(Teams[[#This Row],[LgWin]] = "N", 0, " "))</f>
        <v>0</v>
      </c>
      <c r="R1771" t="s">
        <v>51</v>
      </c>
      <c r="S1771" s="5">
        <f>IF(Teams[[#This Row],[WSWin]]="Y", 1,
IF(Teams[[#This Row],[WSWin]] = "N", 0, " "))</f>
        <v>0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3">
      <c r="A1772">
        <v>1979</v>
      </c>
      <c r="B1772" s="5" t="b">
        <f>Teams[[#This Row],[yearID]]&gt;=1973</f>
        <v>1</v>
      </c>
      <c r="C1772" s="5" t="b">
        <f>Teams[[#This Row],[yearID]]&gt;=1903</f>
        <v>1</v>
      </c>
      <c r="D1772" t="s">
        <v>157</v>
      </c>
      <c r="E1772" t="s">
        <v>528</v>
      </c>
      <c r="F1772" t="s">
        <v>528</v>
      </c>
      <c r="G1772" s="5" t="str">
        <f>VLOOKUP(Teams[[#This Row],[franchID]],TeamsFranchises!$A$2:$D$121,2,FALSE)</f>
        <v>Houston Astros</v>
      </c>
      <c r="H1772" t="s">
        <v>8</v>
      </c>
      <c r="I1772">
        <v>2</v>
      </c>
      <c r="J1772">
        <v>162</v>
      </c>
      <c r="K1772">
        <v>81</v>
      </c>
      <c r="L1772">
        <v>89</v>
      </c>
      <c r="M1772">
        <v>73</v>
      </c>
      <c r="N1772" t="s">
        <v>51</v>
      </c>
      <c r="P1772" t="s">
        <v>51</v>
      </c>
      <c r="Q1772" s="5">
        <f>IF(Teams[[#This Row],[LgWin]]="Y", 1,
IF(Teams[[#This Row],[LgWin]] = "N", 0, " "))</f>
        <v>0</v>
      </c>
      <c r="R1772" t="s">
        <v>51</v>
      </c>
      <c r="S1772" s="5">
        <f>IF(Teams[[#This Row],[WSWin]]="Y", 1,
IF(Teams[[#This Row],[WSWin]] = "N", 0, " "))</f>
        <v>0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3">
      <c r="A1773">
        <v>1979</v>
      </c>
      <c r="B1773" s="5" t="b">
        <f>Teams[[#This Row],[yearID]]&gt;=1973</f>
        <v>1</v>
      </c>
      <c r="C1773" s="5" t="b">
        <f>Teams[[#This Row],[yearID]]&gt;=1903</f>
        <v>1</v>
      </c>
      <c r="D1773" t="s">
        <v>410</v>
      </c>
      <c r="E1773" t="s">
        <v>509</v>
      </c>
      <c r="F1773" t="s">
        <v>548</v>
      </c>
      <c r="G1773" s="5" t="str">
        <f>VLOOKUP(Teams[[#This Row],[franchID]],TeamsFranchises!$A$2:$D$121,2,FALSE)</f>
        <v>Kansas City Royals</v>
      </c>
      <c r="H1773" t="s">
        <v>8</v>
      </c>
      <c r="I1773">
        <v>2</v>
      </c>
      <c r="J1773">
        <v>162</v>
      </c>
      <c r="K1773">
        <v>81</v>
      </c>
      <c r="L1773">
        <v>85</v>
      </c>
      <c r="M1773">
        <v>77</v>
      </c>
      <c r="N1773" t="s">
        <v>51</v>
      </c>
      <c r="P1773" t="s">
        <v>51</v>
      </c>
      <c r="Q1773" s="5">
        <f>IF(Teams[[#This Row],[LgWin]]="Y", 1,
IF(Teams[[#This Row],[LgWin]] = "N", 0, " "))</f>
        <v>0</v>
      </c>
      <c r="R1773" t="s">
        <v>51</v>
      </c>
      <c r="S1773" s="5">
        <f>IF(Teams[[#This Row],[WSWin]]="Y", 1,
IF(Teams[[#This Row],[WSWin]] = "N", 0, " "))</f>
        <v>0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3">
      <c r="A1774">
        <v>1979</v>
      </c>
      <c r="B1774" s="5" t="b">
        <f>Teams[[#This Row],[yearID]]&gt;=1973</f>
        <v>1</v>
      </c>
      <c r="C1774" s="5" t="b">
        <f>Teams[[#This Row],[yearID]]&gt;=1903</f>
        <v>1</v>
      </c>
      <c r="D1774" t="s">
        <v>157</v>
      </c>
      <c r="E1774" t="s">
        <v>511</v>
      </c>
      <c r="F1774" t="s">
        <v>260</v>
      </c>
      <c r="G1774" s="5" t="str">
        <f>VLOOKUP(Teams[[#This Row],[franchID]],TeamsFranchises!$A$2:$D$121,2,FALSE)</f>
        <v>Los Angeles Dodgers</v>
      </c>
      <c r="H1774" t="s">
        <v>8</v>
      </c>
      <c r="I1774">
        <v>3</v>
      </c>
      <c r="J1774">
        <v>162</v>
      </c>
      <c r="K1774">
        <v>81</v>
      </c>
      <c r="L1774">
        <v>79</v>
      </c>
      <c r="M1774">
        <v>83</v>
      </c>
      <c r="N1774" t="s">
        <v>51</v>
      </c>
      <c r="P1774" t="s">
        <v>51</v>
      </c>
      <c r="Q1774" s="5">
        <f>IF(Teams[[#This Row],[LgWin]]="Y", 1,
IF(Teams[[#This Row],[LgWin]] = "N", 0, " "))</f>
        <v>0</v>
      </c>
      <c r="R1774" t="s">
        <v>51</v>
      </c>
      <c r="S1774" s="5">
        <f>IF(Teams[[#This Row],[WSWin]]="Y", 1,
IF(Teams[[#This Row],[WSWin]] = "N", 0, " "))</f>
        <v>0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3">
      <c r="A1775">
        <v>1979</v>
      </c>
      <c r="B1775" s="5" t="b">
        <f>Teams[[#This Row],[yearID]]&gt;=1973</f>
        <v>1</v>
      </c>
      <c r="C1775" s="5" t="b">
        <f>Teams[[#This Row],[yearID]]&gt;=1903</f>
        <v>1</v>
      </c>
      <c r="D1775" t="s">
        <v>410</v>
      </c>
      <c r="E1775" t="s">
        <v>426</v>
      </c>
      <c r="F1775" t="s">
        <v>426</v>
      </c>
      <c r="G1775" s="5" t="str">
        <f>VLOOKUP(Teams[[#This Row],[franchID]],TeamsFranchises!$A$2:$D$121,2,FALSE)</f>
        <v>Minnesota Twins</v>
      </c>
      <c r="H1775" t="s">
        <v>8</v>
      </c>
      <c r="I1775">
        <v>4</v>
      </c>
      <c r="J1775">
        <v>162</v>
      </c>
      <c r="K1775">
        <v>81</v>
      </c>
      <c r="L1775">
        <v>82</v>
      </c>
      <c r="M1775">
        <v>80</v>
      </c>
      <c r="N1775" t="s">
        <v>51</v>
      </c>
      <c r="P1775" t="s">
        <v>51</v>
      </c>
      <c r="Q1775" s="5">
        <f>IF(Teams[[#This Row],[LgWin]]="Y", 1,
IF(Teams[[#This Row],[LgWin]] = "N", 0, " "))</f>
        <v>0</v>
      </c>
      <c r="R1775" t="s">
        <v>51</v>
      </c>
      <c r="S1775" s="5">
        <f>IF(Teams[[#This Row],[WSWin]]="Y", 1,
IF(Teams[[#This Row],[WSWin]] = "N", 0, " "))</f>
        <v>0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3">
      <c r="A1776">
        <v>1979</v>
      </c>
      <c r="B1776" s="5" t="b">
        <f>Teams[[#This Row],[yearID]]&gt;=1973</f>
        <v>1</v>
      </c>
      <c r="C1776" s="5" t="b">
        <f>Teams[[#This Row],[yearID]]&gt;=1903</f>
        <v>1</v>
      </c>
      <c r="D1776" t="s">
        <v>410</v>
      </c>
      <c r="E1776" t="s">
        <v>563</v>
      </c>
      <c r="F1776" t="s">
        <v>282</v>
      </c>
      <c r="G1776" s="5" t="str">
        <f>VLOOKUP(Teams[[#This Row],[franchID]],TeamsFranchises!$A$2:$D$121,2,FALSE)</f>
        <v>Milwaukee Brewers</v>
      </c>
      <c r="H1776" t="s">
        <v>37</v>
      </c>
      <c r="I1776">
        <v>2</v>
      </c>
      <c r="J1776">
        <v>161</v>
      </c>
      <c r="K1776">
        <v>81</v>
      </c>
      <c r="L1776">
        <v>95</v>
      </c>
      <c r="M1776">
        <v>66</v>
      </c>
      <c r="N1776" t="s">
        <v>51</v>
      </c>
      <c r="P1776" t="s">
        <v>51</v>
      </c>
      <c r="Q1776" s="5">
        <f>IF(Teams[[#This Row],[LgWin]]="Y", 1,
IF(Teams[[#This Row],[LgWin]] = "N", 0, " "))</f>
        <v>0</v>
      </c>
      <c r="R1776" t="s">
        <v>51</v>
      </c>
      <c r="S1776" s="5">
        <f>IF(Teams[[#This Row],[WSWin]]="Y", 1,
IF(Teams[[#This Row],[WSWin]] = "N", 0, " "))</f>
        <v>0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3">
      <c r="A1777">
        <v>1979</v>
      </c>
      <c r="B1777" s="5" t="b">
        <f>Teams[[#This Row],[yearID]]&gt;=1973</f>
        <v>1</v>
      </c>
      <c r="C1777" s="5" t="b">
        <f>Teams[[#This Row],[yearID]]&gt;=1903</f>
        <v>1</v>
      </c>
      <c r="D1777" t="s">
        <v>157</v>
      </c>
      <c r="E1777" t="s">
        <v>551</v>
      </c>
      <c r="F1777" t="s">
        <v>398</v>
      </c>
      <c r="G1777" s="5" t="str">
        <f>VLOOKUP(Teams[[#This Row],[franchID]],TeamsFranchises!$A$2:$D$121,2,FALSE)</f>
        <v>Washington Nationals</v>
      </c>
      <c r="H1777" t="s">
        <v>37</v>
      </c>
      <c r="I1777">
        <v>2</v>
      </c>
      <c r="J1777">
        <v>160</v>
      </c>
      <c r="K1777">
        <v>81</v>
      </c>
      <c r="L1777">
        <v>95</v>
      </c>
      <c r="M1777">
        <v>65</v>
      </c>
      <c r="N1777" t="s">
        <v>51</v>
      </c>
      <c r="P1777" t="s">
        <v>51</v>
      </c>
      <c r="Q1777" s="5">
        <f>IF(Teams[[#This Row],[LgWin]]="Y", 1,
IF(Teams[[#This Row],[LgWin]] = "N", 0, " "))</f>
        <v>0</v>
      </c>
      <c r="R1777" t="s">
        <v>51</v>
      </c>
      <c r="S1777" s="5">
        <f>IF(Teams[[#This Row],[WSWin]]="Y", 1,
IF(Teams[[#This Row],[WSWin]] = "N", 0, " "))</f>
        <v>0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3">
      <c r="A1778">
        <v>1979</v>
      </c>
      <c r="B1778" s="5" t="b">
        <f>Teams[[#This Row],[yearID]]&gt;=1973</f>
        <v>1</v>
      </c>
      <c r="C1778" s="5" t="b">
        <f>Teams[[#This Row],[yearID]]&gt;=1903</f>
        <v>1</v>
      </c>
      <c r="D1778" t="s">
        <v>410</v>
      </c>
      <c r="E1778" t="s">
        <v>436</v>
      </c>
      <c r="F1778" t="s">
        <v>412</v>
      </c>
      <c r="G1778" s="5" t="str">
        <f>VLOOKUP(Teams[[#This Row],[franchID]],TeamsFranchises!$A$2:$D$121,2,FALSE)</f>
        <v>New York Yankees</v>
      </c>
      <c r="H1778" t="s">
        <v>37</v>
      </c>
      <c r="I1778">
        <v>4</v>
      </c>
      <c r="J1778">
        <v>160</v>
      </c>
      <c r="K1778">
        <v>81</v>
      </c>
      <c r="L1778">
        <v>89</v>
      </c>
      <c r="M1778">
        <v>71</v>
      </c>
      <c r="N1778" t="s">
        <v>51</v>
      </c>
      <c r="P1778" t="s">
        <v>51</v>
      </c>
      <c r="Q1778" s="5">
        <f>IF(Teams[[#This Row],[LgWin]]="Y", 1,
IF(Teams[[#This Row],[LgWin]] = "N", 0, " "))</f>
        <v>0</v>
      </c>
      <c r="R1778" t="s">
        <v>51</v>
      </c>
      <c r="S1778" s="5">
        <f>IF(Teams[[#This Row],[WSWin]]="Y", 1,
IF(Teams[[#This Row],[WSWin]] = "N", 0, " "))</f>
        <v>0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3">
      <c r="A1779">
        <v>1979</v>
      </c>
      <c r="B1779" s="5" t="b">
        <f>Teams[[#This Row],[yearID]]&gt;=1973</f>
        <v>1</v>
      </c>
      <c r="C1779" s="5" t="b">
        <f>Teams[[#This Row],[yearID]]&gt;=1903</f>
        <v>1</v>
      </c>
      <c r="D1779" t="s">
        <v>157</v>
      </c>
      <c r="E1779" t="s">
        <v>532</v>
      </c>
      <c r="F1779" t="s">
        <v>533</v>
      </c>
      <c r="G1779" s="5" t="str">
        <f>VLOOKUP(Teams[[#This Row],[franchID]],TeamsFranchises!$A$2:$D$121,2,FALSE)</f>
        <v>New York Mets</v>
      </c>
      <c r="H1779" t="s">
        <v>37</v>
      </c>
      <c r="I1779">
        <v>6</v>
      </c>
      <c r="J1779">
        <v>163</v>
      </c>
      <c r="K1779">
        <v>82</v>
      </c>
      <c r="L1779">
        <v>63</v>
      </c>
      <c r="M1779">
        <v>99</v>
      </c>
      <c r="N1779" t="s">
        <v>51</v>
      </c>
      <c r="P1779" t="s">
        <v>51</v>
      </c>
      <c r="Q1779" s="5">
        <f>IF(Teams[[#This Row],[LgWin]]="Y", 1,
IF(Teams[[#This Row],[LgWin]] = "N", 0, " "))</f>
        <v>0</v>
      </c>
      <c r="R1779" t="s">
        <v>51</v>
      </c>
      <c r="S1779" s="5">
        <f>IF(Teams[[#This Row],[WSWin]]="Y", 1,
IF(Teams[[#This Row],[WSWin]] = "N", 0, " "))</f>
        <v>0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3">
      <c r="A1780">
        <v>1979</v>
      </c>
      <c r="B1780" s="5" t="b">
        <f>Teams[[#This Row],[yearID]]&gt;=1973</f>
        <v>1</v>
      </c>
      <c r="C1780" s="5" t="b">
        <f>Teams[[#This Row],[yearID]]&gt;=1903</f>
        <v>1</v>
      </c>
      <c r="D1780" t="s">
        <v>410</v>
      </c>
      <c r="E1780" t="s">
        <v>423</v>
      </c>
      <c r="F1780" t="s">
        <v>423</v>
      </c>
      <c r="G1780" s="5" t="str">
        <f>VLOOKUP(Teams[[#This Row],[franchID]],TeamsFranchises!$A$2:$D$121,2,FALSE)</f>
        <v>Oakland Athletics</v>
      </c>
      <c r="H1780" t="s">
        <v>8</v>
      </c>
      <c r="I1780">
        <v>7</v>
      </c>
      <c r="J1780">
        <v>162</v>
      </c>
      <c r="K1780">
        <v>81</v>
      </c>
      <c r="L1780">
        <v>54</v>
      </c>
      <c r="M1780">
        <v>108</v>
      </c>
      <c r="N1780" t="s">
        <v>51</v>
      </c>
      <c r="P1780" t="s">
        <v>51</v>
      </c>
      <c r="Q1780" s="5">
        <f>IF(Teams[[#This Row],[LgWin]]="Y", 1,
IF(Teams[[#This Row],[LgWin]] = "N", 0, " "))</f>
        <v>0</v>
      </c>
      <c r="R1780" t="s">
        <v>51</v>
      </c>
      <c r="S1780" s="5">
        <f>IF(Teams[[#This Row],[WSWin]]="Y", 1,
IF(Teams[[#This Row],[WSWin]] = "N", 0, " "))</f>
        <v>0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3">
      <c r="A1781">
        <v>1979</v>
      </c>
      <c r="B1781" s="5" t="b">
        <f>Teams[[#This Row],[yearID]]&gt;=1973</f>
        <v>1</v>
      </c>
      <c r="C1781" s="5" t="b">
        <f>Teams[[#This Row],[yearID]]&gt;=1903</f>
        <v>1</v>
      </c>
      <c r="D1781" t="s">
        <v>157</v>
      </c>
      <c r="E1781" t="s">
        <v>122</v>
      </c>
      <c r="F1781" t="s">
        <v>122</v>
      </c>
      <c r="G1781" s="5" t="str">
        <f>VLOOKUP(Teams[[#This Row],[franchID]],TeamsFranchises!$A$2:$D$121,2,FALSE)</f>
        <v>Philadelphia Phillies</v>
      </c>
      <c r="H1781" t="s">
        <v>37</v>
      </c>
      <c r="I1781">
        <v>4</v>
      </c>
      <c r="J1781">
        <v>163</v>
      </c>
      <c r="K1781">
        <v>81</v>
      </c>
      <c r="L1781">
        <v>84</v>
      </c>
      <c r="M1781">
        <v>78</v>
      </c>
      <c r="N1781" t="s">
        <v>51</v>
      </c>
      <c r="P1781" t="s">
        <v>51</v>
      </c>
      <c r="Q1781" s="5">
        <f>IF(Teams[[#This Row],[LgWin]]="Y", 1,
IF(Teams[[#This Row],[LgWin]] = "N", 0, " "))</f>
        <v>0</v>
      </c>
      <c r="R1781" t="s">
        <v>51</v>
      </c>
      <c r="S1781" s="5">
        <f>IF(Teams[[#This Row],[WSWin]]="Y", 1,
IF(Teams[[#This Row],[WSWin]] = "N", 0, " "))</f>
        <v>0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3">
      <c r="A1782">
        <v>1979</v>
      </c>
      <c r="B1782" s="5" t="b">
        <f>Teams[[#This Row],[yearID]]&gt;=1973</f>
        <v>1</v>
      </c>
      <c r="C1782" s="5" t="b">
        <f>Teams[[#This Row],[yearID]]&gt;=1903</f>
        <v>1</v>
      </c>
      <c r="D1782" t="s">
        <v>157</v>
      </c>
      <c r="E1782" t="s">
        <v>229</v>
      </c>
      <c r="F1782" t="s">
        <v>229</v>
      </c>
      <c r="G1782" s="5" t="str">
        <f>VLOOKUP(Teams[[#This Row],[franchID]],TeamsFranchises!$A$2:$D$121,2,FALSE)</f>
        <v>Pittsburgh Pirates</v>
      </c>
      <c r="H1782" t="s">
        <v>37</v>
      </c>
      <c r="I1782">
        <v>1</v>
      </c>
      <c r="J1782">
        <v>163</v>
      </c>
      <c r="K1782">
        <v>81</v>
      </c>
      <c r="L1782">
        <v>98</v>
      </c>
      <c r="M1782">
        <v>64</v>
      </c>
      <c r="N1782" t="s">
        <v>76</v>
      </c>
      <c r="P1782" t="s">
        <v>76</v>
      </c>
      <c r="Q1782" s="5">
        <f>IF(Teams[[#This Row],[LgWin]]="Y", 1,
IF(Teams[[#This Row],[LgWin]] = "N", 0, " "))</f>
        <v>1</v>
      </c>
      <c r="R1782" t="s">
        <v>76</v>
      </c>
      <c r="S1782" s="5">
        <f>IF(Teams[[#This Row],[WSWin]]="Y", 1,
IF(Teams[[#This Row],[WSWin]] = "N", 0, " "))</f>
        <v>1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3">
      <c r="A1783">
        <v>1979</v>
      </c>
      <c r="B1783" s="5" t="b">
        <f>Teams[[#This Row],[yearID]]&gt;=1973</f>
        <v>1</v>
      </c>
      <c r="C1783" s="5" t="b">
        <f>Teams[[#This Row],[yearID]]&gt;=1903</f>
        <v>1</v>
      </c>
      <c r="D1783" t="s">
        <v>157</v>
      </c>
      <c r="E1783" t="s">
        <v>554</v>
      </c>
      <c r="F1783" t="s">
        <v>555</v>
      </c>
      <c r="G1783" s="5" t="str">
        <f>VLOOKUP(Teams[[#This Row],[franchID]],TeamsFranchises!$A$2:$D$121,2,FALSE)</f>
        <v>San Diego Padres</v>
      </c>
      <c r="H1783" t="s">
        <v>8</v>
      </c>
      <c r="I1783">
        <v>5</v>
      </c>
      <c r="J1783">
        <v>161</v>
      </c>
      <c r="K1783">
        <v>81</v>
      </c>
      <c r="L1783">
        <v>68</v>
      </c>
      <c r="M1783">
        <v>93</v>
      </c>
      <c r="N1783" t="s">
        <v>51</v>
      </c>
      <c r="P1783" t="s">
        <v>51</v>
      </c>
      <c r="Q1783" s="5">
        <f>IF(Teams[[#This Row],[LgWin]]="Y", 1,
IF(Teams[[#This Row],[LgWin]] = "N", 0, " "))</f>
        <v>0</v>
      </c>
      <c r="R1783" t="s">
        <v>51</v>
      </c>
      <c r="S1783" s="5">
        <f>IF(Teams[[#This Row],[WSWin]]="Y", 1,
IF(Teams[[#This Row],[WSWin]] = "N", 0, " "))</f>
        <v>0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3">
      <c r="A1784">
        <v>1979</v>
      </c>
      <c r="B1784" s="5" t="b">
        <f>Teams[[#This Row],[yearID]]&gt;=1973</f>
        <v>1</v>
      </c>
      <c r="C1784" s="5" t="b">
        <f>Teams[[#This Row],[yearID]]&gt;=1903</f>
        <v>1</v>
      </c>
      <c r="D1784" t="s">
        <v>410</v>
      </c>
      <c r="E1784" t="s">
        <v>573</v>
      </c>
      <c r="F1784" t="s">
        <v>573</v>
      </c>
      <c r="G1784" s="5" t="str">
        <f>VLOOKUP(Teams[[#This Row],[franchID]],TeamsFranchises!$A$2:$D$121,2,FALSE)</f>
        <v>Seattle Mariners</v>
      </c>
      <c r="H1784" t="s">
        <v>8</v>
      </c>
      <c r="I1784">
        <v>6</v>
      </c>
      <c r="J1784">
        <v>162</v>
      </c>
      <c r="K1784">
        <v>81</v>
      </c>
      <c r="L1784">
        <v>67</v>
      </c>
      <c r="M1784">
        <v>95</v>
      </c>
      <c r="N1784" t="s">
        <v>51</v>
      </c>
      <c r="P1784" t="s">
        <v>51</v>
      </c>
      <c r="Q1784" s="5">
        <f>IF(Teams[[#This Row],[LgWin]]="Y", 1,
IF(Teams[[#This Row],[LgWin]] = "N", 0, " "))</f>
        <v>0</v>
      </c>
      <c r="R1784" t="s">
        <v>51</v>
      </c>
      <c r="S1784" s="5">
        <f>IF(Teams[[#This Row],[WSWin]]="Y", 1,
IF(Teams[[#This Row],[WSWin]] = "N", 0, " "))</f>
        <v>0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3">
      <c r="A1785">
        <v>1979</v>
      </c>
      <c r="B1785" s="5" t="b">
        <f>Teams[[#This Row],[yearID]]&gt;=1973</f>
        <v>1</v>
      </c>
      <c r="C1785" s="5" t="b">
        <f>Teams[[#This Row],[yearID]]&gt;=1903</f>
        <v>1</v>
      </c>
      <c r="D1785" t="s">
        <v>157</v>
      </c>
      <c r="E1785" t="s">
        <v>514</v>
      </c>
      <c r="F1785" t="s">
        <v>243</v>
      </c>
      <c r="G1785" s="5" t="str">
        <f>VLOOKUP(Teams[[#This Row],[franchID]],TeamsFranchises!$A$2:$D$121,2,FALSE)</f>
        <v>San Francisco Giants</v>
      </c>
      <c r="H1785" t="s">
        <v>8</v>
      </c>
      <c r="I1785">
        <v>4</v>
      </c>
      <c r="J1785">
        <v>162</v>
      </c>
      <c r="K1785">
        <v>81</v>
      </c>
      <c r="L1785">
        <v>71</v>
      </c>
      <c r="M1785">
        <v>91</v>
      </c>
      <c r="N1785" t="s">
        <v>51</v>
      </c>
      <c r="P1785" t="s">
        <v>51</v>
      </c>
      <c r="Q1785" s="5">
        <f>IF(Teams[[#This Row],[LgWin]]="Y", 1,
IF(Teams[[#This Row],[LgWin]] = "N", 0, " "))</f>
        <v>0</v>
      </c>
      <c r="R1785" t="s">
        <v>51</v>
      </c>
      <c r="S1785" s="5">
        <f>IF(Teams[[#This Row],[WSWin]]="Y", 1,
IF(Teams[[#This Row],[WSWin]] = "N", 0, " "))</f>
        <v>0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3">
      <c r="A1786">
        <v>1979</v>
      </c>
      <c r="B1786" s="5" t="b">
        <f>Teams[[#This Row],[yearID]]&gt;=1973</f>
        <v>1</v>
      </c>
      <c r="C1786" s="5" t="b">
        <f>Teams[[#This Row],[yearID]]&gt;=1903</f>
        <v>1</v>
      </c>
      <c r="D1786" t="s">
        <v>157</v>
      </c>
      <c r="E1786" t="s">
        <v>396</v>
      </c>
      <c r="F1786" t="s">
        <v>154</v>
      </c>
      <c r="G1786" s="5" t="str">
        <f>VLOOKUP(Teams[[#This Row],[franchID]],TeamsFranchises!$A$2:$D$121,2,FALSE)</f>
        <v>St. Louis Cardinals</v>
      </c>
      <c r="H1786" t="s">
        <v>37</v>
      </c>
      <c r="I1786">
        <v>3</v>
      </c>
      <c r="J1786">
        <v>163</v>
      </c>
      <c r="K1786">
        <v>82</v>
      </c>
      <c r="L1786">
        <v>86</v>
      </c>
      <c r="M1786">
        <v>76</v>
      </c>
      <c r="N1786" t="s">
        <v>51</v>
      </c>
      <c r="P1786" t="s">
        <v>51</v>
      </c>
      <c r="Q1786" s="5">
        <f>IF(Teams[[#This Row],[LgWin]]="Y", 1,
IF(Teams[[#This Row],[LgWin]] = "N", 0, " "))</f>
        <v>0</v>
      </c>
      <c r="R1786" t="s">
        <v>51</v>
      </c>
      <c r="S1786" s="5">
        <f>IF(Teams[[#This Row],[WSWin]]="Y", 1,
IF(Teams[[#This Row],[WSWin]] = "N", 0, " "))</f>
        <v>0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3">
      <c r="A1787">
        <v>1979</v>
      </c>
      <c r="B1787" s="5" t="b">
        <f>Teams[[#This Row],[yearID]]&gt;=1973</f>
        <v>1</v>
      </c>
      <c r="C1787" s="5" t="b">
        <f>Teams[[#This Row],[yearID]]&gt;=1903</f>
        <v>1</v>
      </c>
      <c r="D1787" t="s">
        <v>410</v>
      </c>
      <c r="E1787" t="s">
        <v>526</v>
      </c>
      <c r="F1787" t="s">
        <v>526</v>
      </c>
      <c r="G1787" s="5" t="str">
        <f>VLOOKUP(Teams[[#This Row],[franchID]],TeamsFranchises!$A$2:$D$121,2,FALSE)</f>
        <v>Texas Rangers</v>
      </c>
      <c r="H1787" t="s">
        <v>8</v>
      </c>
      <c r="I1787">
        <v>3</v>
      </c>
      <c r="J1787">
        <v>162</v>
      </c>
      <c r="K1787">
        <v>81</v>
      </c>
      <c r="L1787">
        <v>83</v>
      </c>
      <c r="M1787">
        <v>79</v>
      </c>
      <c r="N1787" t="s">
        <v>51</v>
      </c>
      <c r="P1787" t="s">
        <v>51</v>
      </c>
      <c r="Q1787" s="5">
        <f>IF(Teams[[#This Row],[LgWin]]="Y", 1,
IF(Teams[[#This Row],[LgWin]] = "N", 0, " "))</f>
        <v>0</v>
      </c>
      <c r="R1787" t="s">
        <v>51</v>
      </c>
      <c r="S1787" s="5">
        <f>IF(Teams[[#This Row],[WSWin]]="Y", 1,
IF(Teams[[#This Row],[WSWin]] = "N", 0, " "))</f>
        <v>0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3">
      <c r="A1788">
        <v>1979</v>
      </c>
      <c r="B1788" s="5" t="b">
        <f>Teams[[#This Row],[yearID]]&gt;=1973</f>
        <v>1</v>
      </c>
      <c r="C1788" s="5" t="b">
        <f>Teams[[#This Row],[yearID]]&gt;=1903</f>
        <v>1</v>
      </c>
      <c r="D1788" t="s">
        <v>410</v>
      </c>
      <c r="E1788" t="s">
        <v>576</v>
      </c>
      <c r="F1788" t="s">
        <v>576</v>
      </c>
      <c r="G1788" s="5" t="str">
        <f>VLOOKUP(Teams[[#This Row],[franchID]],TeamsFranchises!$A$2:$D$121,2,FALSE)</f>
        <v>Toronto Blue Jays</v>
      </c>
      <c r="H1788" t="s">
        <v>37</v>
      </c>
      <c r="I1788">
        <v>7</v>
      </c>
      <c r="J1788">
        <v>162</v>
      </c>
      <c r="K1788">
        <v>81</v>
      </c>
      <c r="L1788">
        <v>53</v>
      </c>
      <c r="M1788">
        <v>109</v>
      </c>
      <c r="N1788" t="s">
        <v>51</v>
      </c>
      <c r="P1788" t="s">
        <v>51</v>
      </c>
      <c r="Q1788" s="5">
        <f>IF(Teams[[#This Row],[LgWin]]="Y", 1,
IF(Teams[[#This Row],[LgWin]] = "N", 0, " "))</f>
        <v>0</v>
      </c>
      <c r="R1788" t="s">
        <v>51</v>
      </c>
      <c r="S1788" s="5">
        <f>IF(Teams[[#This Row],[WSWin]]="Y", 1,
IF(Teams[[#This Row],[WSWin]] = "N", 0, " "))</f>
        <v>0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3">
      <c r="A1789">
        <v>1980</v>
      </c>
      <c r="B1789" s="5" t="b">
        <f>Teams[[#This Row],[yearID]]&gt;=1973</f>
        <v>1</v>
      </c>
      <c r="C1789" s="5" t="b">
        <f>Teams[[#This Row],[yearID]]&gt;=1903</f>
        <v>1</v>
      </c>
      <c r="D1789" t="s">
        <v>157</v>
      </c>
      <c r="E1789" t="s">
        <v>159</v>
      </c>
      <c r="F1789" t="s">
        <v>159</v>
      </c>
      <c r="G1789" s="5" t="str">
        <f>VLOOKUP(Teams[[#This Row],[franchID]],TeamsFranchises!$A$2:$D$121,2,FALSE)</f>
        <v>Atlanta Braves</v>
      </c>
      <c r="H1789" t="s">
        <v>8</v>
      </c>
      <c r="I1789">
        <v>4</v>
      </c>
      <c r="J1789">
        <v>161</v>
      </c>
      <c r="K1789">
        <v>80</v>
      </c>
      <c r="L1789">
        <v>81</v>
      </c>
      <c r="M1789">
        <v>80</v>
      </c>
      <c r="N1789" t="s">
        <v>51</v>
      </c>
      <c r="P1789" t="s">
        <v>51</v>
      </c>
      <c r="Q1789" s="5">
        <f>IF(Teams[[#This Row],[LgWin]]="Y", 1,
IF(Teams[[#This Row],[LgWin]] = "N", 0, " "))</f>
        <v>0</v>
      </c>
      <c r="R1789" t="s">
        <v>51</v>
      </c>
      <c r="S1789" s="5">
        <f>IF(Teams[[#This Row],[WSWin]]="Y", 1,
IF(Teams[[#This Row],[WSWin]] = "N", 0, " "))</f>
        <v>0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3">
      <c r="A1790">
        <v>1980</v>
      </c>
      <c r="B1790" s="5" t="b">
        <f>Teams[[#This Row],[yearID]]&gt;=1973</f>
        <v>1</v>
      </c>
      <c r="C1790" s="5" t="b">
        <f>Teams[[#This Row],[yearID]]&gt;=1903</f>
        <v>1</v>
      </c>
      <c r="D1790" t="s">
        <v>410</v>
      </c>
      <c r="E1790" t="s">
        <v>95</v>
      </c>
      <c r="F1790" t="s">
        <v>95</v>
      </c>
      <c r="G1790" s="5" t="str">
        <f>VLOOKUP(Teams[[#This Row],[franchID]],TeamsFranchises!$A$2:$D$121,2,FALSE)</f>
        <v>Baltimore Orioles</v>
      </c>
      <c r="H1790" t="s">
        <v>37</v>
      </c>
      <c r="I1790">
        <v>2</v>
      </c>
      <c r="J1790">
        <v>162</v>
      </c>
      <c r="K1790">
        <v>81</v>
      </c>
      <c r="L1790">
        <v>100</v>
      </c>
      <c r="M1790">
        <v>62</v>
      </c>
      <c r="N1790" t="s">
        <v>51</v>
      </c>
      <c r="P1790" t="s">
        <v>51</v>
      </c>
      <c r="Q1790" s="5">
        <f>IF(Teams[[#This Row],[LgWin]]="Y", 1,
IF(Teams[[#This Row],[LgWin]] = "N", 0, " "))</f>
        <v>0</v>
      </c>
      <c r="R1790" t="s">
        <v>51</v>
      </c>
      <c r="S1790" s="5">
        <f>IF(Teams[[#This Row],[WSWin]]="Y", 1,
IF(Teams[[#This Row],[WSWin]] = "N", 0, " "))</f>
        <v>0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3">
      <c r="A1791">
        <v>1980</v>
      </c>
      <c r="B1791" s="5" t="b">
        <f>Teams[[#This Row],[yearID]]&gt;=1973</f>
        <v>1</v>
      </c>
      <c r="C1791" s="5" t="b">
        <f>Teams[[#This Row],[yearID]]&gt;=1903</f>
        <v>1</v>
      </c>
      <c r="D1791" t="s">
        <v>410</v>
      </c>
      <c r="E1791" t="s">
        <v>54</v>
      </c>
      <c r="F1791" t="s">
        <v>54</v>
      </c>
      <c r="G1791" s="5" t="str">
        <f>VLOOKUP(Teams[[#This Row],[franchID]],TeamsFranchises!$A$2:$D$121,2,FALSE)</f>
        <v>Boston Red Sox</v>
      </c>
      <c r="H1791" t="s">
        <v>37</v>
      </c>
      <c r="I1791">
        <v>5</v>
      </c>
      <c r="J1791">
        <v>160</v>
      </c>
      <c r="K1791">
        <v>81</v>
      </c>
      <c r="L1791">
        <v>83</v>
      </c>
      <c r="M1791">
        <v>77</v>
      </c>
      <c r="N1791" t="s">
        <v>51</v>
      </c>
      <c r="P1791" t="s">
        <v>51</v>
      </c>
      <c r="Q1791" s="5">
        <f>IF(Teams[[#This Row],[LgWin]]="Y", 1,
IF(Teams[[#This Row],[LgWin]] = "N", 0, " "))</f>
        <v>0</v>
      </c>
      <c r="R1791" t="s">
        <v>51</v>
      </c>
      <c r="S1791" s="5">
        <f>IF(Teams[[#This Row],[WSWin]]="Y", 1,
IF(Teams[[#This Row],[WSWin]] = "N", 0, " "))</f>
        <v>0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3">
      <c r="A1792">
        <v>1980</v>
      </c>
      <c r="B1792" s="5" t="b">
        <f>Teams[[#This Row],[yearID]]&gt;=1973</f>
        <v>1</v>
      </c>
      <c r="C1792" s="5" t="b">
        <f>Teams[[#This Row],[yearID]]&gt;=1903</f>
        <v>1</v>
      </c>
      <c r="D1792" t="s">
        <v>410</v>
      </c>
      <c r="E1792" t="s">
        <v>537</v>
      </c>
      <c r="F1792" t="s">
        <v>520</v>
      </c>
      <c r="G1792" s="5" t="str">
        <f>VLOOKUP(Teams[[#This Row],[franchID]],TeamsFranchises!$A$2:$D$121,2,FALSE)</f>
        <v>Los Angeles Angels of Anaheim</v>
      </c>
      <c r="H1792" t="s">
        <v>8</v>
      </c>
      <c r="I1792">
        <v>6</v>
      </c>
      <c r="J1792">
        <v>160</v>
      </c>
      <c r="K1792">
        <v>81</v>
      </c>
      <c r="L1792">
        <v>65</v>
      </c>
      <c r="M1792">
        <v>95</v>
      </c>
      <c r="N1792" t="s">
        <v>51</v>
      </c>
      <c r="P1792" t="s">
        <v>51</v>
      </c>
      <c r="Q1792" s="5">
        <f>IF(Teams[[#This Row],[LgWin]]="Y", 1,
IF(Teams[[#This Row],[LgWin]] = "N", 0, " "))</f>
        <v>0</v>
      </c>
      <c r="R1792" t="s">
        <v>51</v>
      </c>
      <c r="S1792" s="5">
        <f>IF(Teams[[#This Row],[WSWin]]="Y", 1,
IF(Teams[[#This Row],[WSWin]] = "N", 0, " "))</f>
        <v>0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3">
      <c r="A1793">
        <v>1980</v>
      </c>
      <c r="B1793" s="5" t="b">
        <f>Teams[[#This Row],[yearID]]&gt;=1973</f>
        <v>1</v>
      </c>
      <c r="C1793" s="5" t="b">
        <f>Teams[[#This Row],[yearID]]&gt;=1903</f>
        <v>1</v>
      </c>
      <c r="D1793" t="s">
        <v>410</v>
      </c>
      <c r="E1793" t="s">
        <v>415</v>
      </c>
      <c r="F1793" t="s">
        <v>416</v>
      </c>
      <c r="G1793" s="5" t="str">
        <f>VLOOKUP(Teams[[#This Row],[franchID]],TeamsFranchises!$A$2:$D$121,2,FALSE)</f>
        <v>Chicago White Sox</v>
      </c>
      <c r="H1793" t="s">
        <v>8</v>
      </c>
      <c r="I1793">
        <v>5</v>
      </c>
      <c r="J1793">
        <v>162</v>
      </c>
      <c r="K1793">
        <v>81</v>
      </c>
      <c r="L1793">
        <v>70</v>
      </c>
      <c r="M1793">
        <v>90</v>
      </c>
      <c r="N1793" t="s">
        <v>51</v>
      </c>
      <c r="P1793" t="s">
        <v>51</v>
      </c>
      <c r="Q1793" s="5">
        <f>IF(Teams[[#This Row],[LgWin]]="Y", 1,
IF(Teams[[#This Row],[LgWin]] = "N", 0, " "))</f>
        <v>0</v>
      </c>
      <c r="R1793" t="s">
        <v>51</v>
      </c>
      <c r="S1793" s="5">
        <f>IF(Teams[[#This Row],[WSWin]]="Y", 1,
IF(Teams[[#This Row],[WSWin]] = "N", 0, " "))</f>
        <v>0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3">
      <c r="A1794">
        <v>1980</v>
      </c>
      <c r="B1794" s="5" t="b">
        <f>Teams[[#This Row],[yearID]]&gt;=1973</f>
        <v>1</v>
      </c>
      <c r="C1794" s="5" t="b">
        <f>Teams[[#This Row],[yearID]]&gt;=1903</f>
        <v>1</v>
      </c>
      <c r="D1794" t="s">
        <v>157</v>
      </c>
      <c r="E1794" t="s">
        <v>161</v>
      </c>
      <c r="F1794" t="s">
        <v>162</v>
      </c>
      <c r="G1794" s="5" t="str">
        <f>VLOOKUP(Teams[[#This Row],[franchID]],TeamsFranchises!$A$2:$D$121,2,FALSE)</f>
        <v>Chicago Cubs</v>
      </c>
      <c r="H1794" t="s">
        <v>37</v>
      </c>
      <c r="I1794">
        <v>6</v>
      </c>
      <c r="J1794">
        <v>162</v>
      </c>
      <c r="K1794">
        <v>81</v>
      </c>
      <c r="L1794">
        <v>64</v>
      </c>
      <c r="M1794">
        <v>98</v>
      </c>
      <c r="N1794" t="s">
        <v>51</v>
      </c>
      <c r="P1794" t="s">
        <v>51</v>
      </c>
      <c r="Q1794" s="5">
        <f>IF(Teams[[#This Row],[LgWin]]="Y", 1,
IF(Teams[[#This Row],[LgWin]] = "N", 0, " "))</f>
        <v>0</v>
      </c>
      <c r="R1794" t="s">
        <v>51</v>
      </c>
      <c r="S1794" s="5">
        <f>IF(Teams[[#This Row],[WSWin]]="Y", 1,
IF(Teams[[#This Row],[WSWin]] = "N", 0, " "))</f>
        <v>0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3">
      <c r="A1795">
        <v>1980</v>
      </c>
      <c r="B1795" s="5" t="b">
        <f>Teams[[#This Row],[yearID]]&gt;=1973</f>
        <v>1</v>
      </c>
      <c r="C1795" s="5" t="b">
        <f>Teams[[#This Row],[yearID]]&gt;=1903</f>
        <v>1</v>
      </c>
      <c r="D1795" t="s">
        <v>157</v>
      </c>
      <c r="E1795" t="s">
        <v>167</v>
      </c>
      <c r="F1795" t="s">
        <v>167</v>
      </c>
      <c r="G1795" s="5" t="str">
        <f>VLOOKUP(Teams[[#This Row],[franchID]],TeamsFranchises!$A$2:$D$121,2,FALSE)</f>
        <v>Cincinnati Reds</v>
      </c>
      <c r="H1795" t="s">
        <v>8</v>
      </c>
      <c r="I1795">
        <v>3</v>
      </c>
      <c r="J1795">
        <v>163</v>
      </c>
      <c r="K1795">
        <v>82</v>
      </c>
      <c r="L1795">
        <v>89</v>
      </c>
      <c r="M1795">
        <v>73</v>
      </c>
      <c r="N1795" t="s">
        <v>51</v>
      </c>
      <c r="P1795" t="s">
        <v>51</v>
      </c>
      <c r="Q1795" s="5">
        <f>IF(Teams[[#This Row],[LgWin]]="Y", 1,
IF(Teams[[#This Row],[LgWin]] = "N", 0, " "))</f>
        <v>0</v>
      </c>
      <c r="R1795" t="s">
        <v>51</v>
      </c>
      <c r="S1795" s="5">
        <f>IF(Teams[[#This Row],[WSWin]]="Y", 1,
IF(Teams[[#This Row],[WSWin]] = "N", 0, " "))</f>
        <v>0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3">
      <c r="A1796">
        <v>1980</v>
      </c>
      <c r="B1796" s="5" t="b">
        <f>Teams[[#This Row],[yearID]]&gt;=1973</f>
        <v>1</v>
      </c>
      <c r="C1796" s="5" t="b">
        <f>Teams[[#This Row],[yearID]]&gt;=1903</f>
        <v>1</v>
      </c>
      <c r="D1796" t="s">
        <v>410</v>
      </c>
      <c r="E1796" t="s">
        <v>64</v>
      </c>
      <c r="F1796" t="s">
        <v>64</v>
      </c>
      <c r="G1796" s="5" t="str">
        <f>VLOOKUP(Teams[[#This Row],[franchID]],TeamsFranchises!$A$2:$D$121,2,FALSE)</f>
        <v>Cleveland Indians</v>
      </c>
      <c r="H1796" t="s">
        <v>37</v>
      </c>
      <c r="I1796">
        <v>6</v>
      </c>
      <c r="J1796">
        <v>160</v>
      </c>
      <c r="K1796">
        <v>79</v>
      </c>
      <c r="L1796">
        <v>79</v>
      </c>
      <c r="M1796">
        <v>81</v>
      </c>
      <c r="N1796" t="s">
        <v>51</v>
      </c>
      <c r="P1796" t="s">
        <v>51</v>
      </c>
      <c r="Q1796" s="5">
        <f>IF(Teams[[#This Row],[LgWin]]="Y", 1,
IF(Teams[[#This Row],[LgWin]] = "N", 0, " "))</f>
        <v>0</v>
      </c>
      <c r="R1796" t="s">
        <v>51</v>
      </c>
      <c r="S1796" s="5">
        <f>IF(Teams[[#This Row],[WSWin]]="Y", 1,
IF(Teams[[#This Row],[WSWin]] = "N", 0, " "))</f>
        <v>0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3">
      <c r="A1797">
        <v>1980</v>
      </c>
      <c r="B1797" s="5" t="b">
        <f>Teams[[#This Row],[yearID]]&gt;=1973</f>
        <v>1</v>
      </c>
      <c r="C1797" s="5" t="b">
        <f>Teams[[#This Row],[yearID]]&gt;=1903</f>
        <v>1</v>
      </c>
      <c r="D1797" t="s">
        <v>410</v>
      </c>
      <c r="E1797" t="s">
        <v>419</v>
      </c>
      <c r="F1797" t="s">
        <v>419</v>
      </c>
      <c r="G1797" s="5" t="str">
        <f>VLOOKUP(Teams[[#This Row],[franchID]],TeamsFranchises!$A$2:$D$121,2,FALSE)</f>
        <v>Detroit Tigers</v>
      </c>
      <c r="H1797" t="s">
        <v>37</v>
      </c>
      <c r="I1797">
        <v>4</v>
      </c>
      <c r="J1797">
        <v>163</v>
      </c>
      <c r="K1797">
        <v>82</v>
      </c>
      <c r="L1797">
        <v>84</v>
      </c>
      <c r="M1797">
        <v>78</v>
      </c>
      <c r="N1797" t="s">
        <v>51</v>
      </c>
      <c r="P1797" t="s">
        <v>51</v>
      </c>
      <c r="Q1797" s="5">
        <f>IF(Teams[[#This Row],[LgWin]]="Y", 1,
IF(Teams[[#This Row],[LgWin]] = "N", 0, " "))</f>
        <v>0</v>
      </c>
      <c r="R1797" t="s">
        <v>51</v>
      </c>
      <c r="S1797" s="5">
        <f>IF(Teams[[#This Row],[WSWin]]="Y", 1,
IF(Teams[[#This Row],[WSWin]] = "N", 0, " "))</f>
        <v>0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3">
      <c r="A1798">
        <v>1980</v>
      </c>
      <c r="B1798" s="5" t="b">
        <f>Teams[[#This Row],[yearID]]&gt;=1973</f>
        <v>1</v>
      </c>
      <c r="C1798" s="5" t="b">
        <f>Teams[[#This Row],[yearID]]&gt;=1903</f>
        <v>1</v>
      </c>
      <c r="D1798" t="s">
        <v>157</v>
      </c>
      <c r="E1798" t="s">
        <v>528</v>
      </c>
      <c r="F1798" t="s">
        <v>528</v>
      </c>
      <c r="G1798" s="5" t="str">
        <f>VLOOKUP(Teams[[#This Row],[franchID]],TeamsFranchises!$A$2:$D$121,2,FALSE)</f>
        <v>Houston Astros</v>
      </c>
      <c r="H1798" t="s">
        <v>8</v>
      </c>
      <c r="I1798">
        <v>1</v>
      </c>
      <c r="J1798">
        <v>163</v>
      </c>
      <c r="K1798">
        <v>81</v>
      </c>
      <c r="L1798">
        <v>93</v>
      </c>
      <c r="M1798">
        <v>70</v>
      </c>
      <c r="N1798" t="s">
        <v>76</v>
      </c>
      <c r="P1798" t="s">
        <v>51</v>
      </c>
      <c r="Q1798" s="5">
        <f>IF(Teams[[#This Row],[LgWin]]="Y", 1,
IF(Teams[[#This Row],[LgWin]] = "N", 0, " "))</f>
        <v>0</v>
      </c>
      <c r="R1798" t="s">
        <v>51</v>
      </c>
      <c r="S1798" s="5">
        <f>IF(Teams[[#This Row],[WSWin]]="Y", 1,
IF(Teams[[#This Row],[WSWin]] = "N", 0, " "))</f>
        <v>0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3">
      <c r="A1799">
        <v>1980</v>
      </c>
      <c r="B1799" s="5" t="b">
        <f>Teams[[#This Row],[yearID]]&gt;=1973</f>
        <v>1</v>
      </c>
      <c r="C1799" s="5" t="b">
        <f>Teams[[#This Row],[yearID]]&gt;=1903</f>
        <v>1</v>
      </c>
      <c r="D1799" t="s">
        <v>410</v>
      </c>
      <c r="E1799" t="s">
        <v>509</v>
      </c>
      <c r="F1799" t="s">
        <v>548</v>
      </c>
      <c r="G1799" s="5" t="str">
        <f>VLOOKUP(Teams[[#This Row],[franchID]],TeamsFranchises!$A$2:$D$121,2,FALSE)</f>
        <v>Kansas City Royals</v>
      </c>
      <c r="H1799" t="s">
        <v>8</v>
      </c>
      <c r="I1799">
        <v>1</v>
      </c>
      <c r="J1799">
        <v>162</v>
      </c>
      <c r="K1799">
        <v>81</v>
      </c>
      <c r="L1799">
        <v>97</v>
      </c>
      <c r="M1799">
        <v>65</v>
      </c>
      <c r="N1799" t="s">
        <v>76</v>
      </c>
      <c r="P1799" t="s">
        <v>76</v>
      </c>
      <c r="Q1799" s="5">
        <f>IF(Teams[[#This Row],[LgWin]]="Y", 1,
IF(Teams[[#This Row],[LgWin]] = "N", 0, " "))</f>
        <v>1</v>
      </c>
      <c r="R1799" t="s">
        <v>51</v>
      </c>
      <c r="S1799" s="5">
        <f>IF(Teams[[#This Row],[WSWin]]="Y", 1,
IF(Teams[[#This Row],[WSWin]] = "N", 0, " "))</f>
        <v>0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3">
      <c r="A1800">
        <v>1980</v>
      </c>
      <c r="B1800" s="5" t="b">
        <f>Teams[[#This Row],[yearID]]&gt;=1973</f>
        <v>1</v>
      </c>
      <c r="C1800" s="5" t="b">
        <f>Teams[[#This Row],[yearID]]&gt;=1903</f>
        <v>1</v>
      </c>
      <c r="D1800" t="s">
        <v>157</v>
      </c>
      <c r="E1800" t="s">
        <v>511</v>
      </c>
      <c r="F1800" t="s">
        <v>260</v>
      </c>
      <c r="G1800" s="5" t="str">
        <f>VLOOKUP(Teams[[#This Row],[franchID]],TeamsFranchises!$A$2:$D$121,2,FALSE)</f>
        <v>Los Angeles Dodgers</v>
      </c>
      <c r="H1800" t="s">
        <v>8</v>
      </c>
      <c r="I1800">
        <v>2</v>
      </c>
      <c r="J1800">
        <v>163</v>
      </c>
      <c r="K1800">
        <v>82</v>
      </c>
      <c r="L1800">
        <v>92</v>
      </c>
      <c r="M1800">
        <v>71</v>
      </c>
      <c r="N1800" t="s">
        <v>51</v>
      </c>
      <c r="P1800" t="s">
        <v>51</v>
      </c>
      <c r="Q1800" s="5">
        <f>IF(Teams[[#This Row],[LgWin]]="Y", 1,
IF(Teams[[#This Row],[LgWin]] = "N", 0, " "))</f>
        <v>0</v>
      </c>
      <c r="R1800" t="s">
        <v>51</v>
      </c>
      <c r="S1800" s="5">
        <f>IF(Teams[[#This Row],[WSWin]]="Y", 1,
IF(Teams[[#This Row],[WSWin]] = "N", 0, " "))</f>
        <v>0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3">
      <c r="A1801">
        <v>1980</v>
      </c>
      <c r="B1801" s="5" t="b">
        <f>Teams[[#This Row],[yearID]]&gt;=1973</f>
        <v>1</v>
      </c>
      <c r="C1801" s="5" t="b">
        <f>Teams[[#This Row],[yearID]]&gt;=1903</f>
        <v>1</v>
      </c>
      <c r="D1801" t="s">
        <v>410</v>
      </c>
      <c r="E1801" t="s">
        <v>426</v>
      </c>
      <c r="F1801" t="s">
        <v>426</v>
      </c>
      <c r="G1801" s="5" t="str">
        <f>VLOOKUP(Teams[[#This Row],[franchID]],TeamsFranchises!$A$2:$D$121,2,FALSE)</f>
        <v>Minnesota Twins</v>
      </c>
      <c r="H1801" t="s">
        <v>8</v>
      </c>
      <c r="I1801">
        <v>3</v>
      </c>
      <c r="J1801">
        <v>161</v>
      </c>
      <c r="K1801">
        <v>80</v>
      </c>
      <c r="L1801">
        <v>77</v>
      </c>
      <c r="M1801">
        <v>84</v>
      </c>
      <c r="N1801" t="s">
        <v>51</v>
      </c>
      <c r="P1801" t="s">
        <v>51</v>
      </c>
      <c r="Q1801" s="5">
        <f>IF(Teams[[#This Row],[LgWin]]="Y", 1,
IF(Teams[[#This Row],[LgWin]] = "N", 0, " "))</f>
        <v>0</v>
      </c>
      <c r="R1801" t="s">
        <v>51</v>
      </c>
      <c r="S1801" s="5">
        <f>IF(Teams[[#This Row],[WSWin]]="Y", 1,
IF(Teams[[#This Row],[WSWin]] = "N", 0, " "))</f>
        <v>0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3">
      <c r="A1802">
        <v>1980</v>
      </c>
      <c r="B1802" s="5" t="b">
        <f>Teams[[#This Row],[yearID]]&gt;=1973</f>
        <v>1</v>
      </c>
      <c r="C1802" s="5" t="b">
        <f>Teams[[#This Row],[yearID]]&gt;=1903</f>
        <v>1</v>
      </c>
      <c r="D1802" t="s">
        <v>410</v>
      </c>
      <c r="E1802" t="s">
        <v>563</v>
      </c>
      <c r="F1802" t="s">
        <v>282</v>
      </c>
      <c r="G1802" s="5" t="str">
        <f>VLOOKUP(Teams[[#This Row],[franchID]],TeamsFranchises!$A$2:$D$121,2,FALSE)</f>
        <v>Milwaukee Brewers</v>
      </c>
      <c r="H1802" t="s">
        <v>37</v>
      </c>
      <c r="I1802">
        <v>3</v>
      </c>
      <c r="J1802">
        <v>162</v>
      </c>
      <c r="K1802">
        <v>82</v>
      </c>
      <c r="L1802">
        <v>86</v>
      </c>
      <c r="M1802">
        <v>76</v>
      </c>
      <c r="N1802" t="s">
        <v>51</v>
      </c>
      <c r="P1802" t="s">
        <v>51</v>
      </c>
      <c r="Q1802" s="5">
        <f>IF(Teams[[#This Row],[LgWin]]="Y", 1,
IF(Teams[[#This Row],[LgWin]] = "N", 0, " "))</f>
        <v>0</v>
      </c>
      <c r="R1802" t="s">
        <v>51</v>
      </c>
      <c r="S1802" s="5">
        <f>IF(Teams[[#This Row],[WSWin]]="Y", 1,
IF(Teams[[#This Row],[WSWin]] = "N", 0, " "))</f>
        <v>0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3">
      <c r="A1803">
        <v>1980</v>
      </c>
      <c r="B1803" s="5" t="b">
        <f>Teams[[#This Row],[yearID]]&gt;=1973</f>
        <v>1</v>
      </c>
      <c r="C1803" s="5" t="b">
        <f>Teams[[#This Row],[yearID]]&gt;=1903</f>
        <v>1</v>
      </c>
      <c r="D1803" t="s">
        <v>157</v>
      </c>
      <c r="E1803" t="s">
        <v>551</v>
      </c>
      <c r="F1803" t="s">
        <v>398</v>
      </c>
      <c r="G1803" s="5" t="str">
        <f>VLOOKUP(Teams[[#This Row],[franchID]],TeamsFranchises!$A$2:$D$121,2,FALSE)</f>
        <v>Washington Nationals</v>
      </c>
      <c r="H1803" t="s">
        <v>37</v>
      </c>
      <c r="I1803">
        <v>2</v>
      </c>
      <c r="J1803">
        <v>162</v>
      </c>
      <c r="K1803">
        <v>80</v>
      </c>
      <c r="L1803">
        <v>90</v>
      </c>
      <c r="M1803">
        <v>72</v>
      </c>
      <c r="N1803" t="s">
        <v>51</v>
      </c>
      <c r="P1803" t="s">
        <v>51</v>
      </c>
      <c r="Q1803" s="5">
        <f>IF(Teams[[#This Row],[LgWin]]="Y", 1,
IF(Teams[[#This Row],[LgWin]] = "N", 0, " "))</f>
        <v>0</v>
      </c>
      <c r="R1803" t="s">
        <v>51</v>
      </c>
      <c r="S1803" s="5">
        <f>IF(Teams[[#This Row],[WSWin]]="Y", 1,
IF(Teams[[#This Row],[WSWin]] = "N", 0, " "))</f>
        <v>0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3">
      <c r="A1804">
        <v>1980</v>
      </c>
      <c r="B1804" s="5" t="b">
        <f>Teams[[#This Row],[yearID]]&gt;=1973</f>
        <v>1</v>
      </c>
      <c r="C1804" s="5" t="b">
        <f>Teams[[#This Row],[yearID]]&gt;=1903</f>
        <v>1</v>
      </c>
      <c r="D1804" t="s">
        <v>410</v>
      </c>
      <c r="E1804" t="s">
        <v>436</v>
      </c>
      <c r="F1804" t="s">
        <v>412</v>
      </c>
      <c r="G1804" s="5" t="str">
        <f>VLOOKUP(Teams[[#This Row],[franchID]],TeamsFranchises!$A$2:$D$121,2,FALSE)</f>
        <v>New York Yankees</v>
      </c>
      <c r="H1804" t="s">
        <v>37</v>
      </c>
      <c r="I1804">
        <v>1</v>
      </c>
      <c r="J1804">
        <v>162</v>
      </c>
      <c r="K1804">
        <v>81</v>
      </c>
      <c r="L1804">
        <v>103</v>
      </c>
      <c r="M1804">
        <v>59</v>
      </c>
      <c r="N1804" t="s">
        <v>76</v>
      </c>
      <c r="P1804" t="s">
        <v>51</v>
      </c>
      <c r="Q1804" s="5">
        <f>IF(Teams[[#This Row],[LgWin]]="Y", 1,
IF(Teams[[#This Row],[LgWin]] = "N", 0, " "))</f>
        <v>0</v>
      </c>
      <c r="R1804" t="s">
        <v>51</v>
      </c>
      <c r="S1804" s="5">
        <f>IF(Teams[[#This Row],[WSWin]]="Y", 1,
IF(Teams[[#This Row],[WSWin]] = "N", 0, " "))</f>
        <v>0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3">
      <c r="A1805">
        <v>1980</v>
      </c>
      <c r="B1805" s="5" t="b">
        <f>Teams[[#This Row],[yearID]]&gt;=1973</f>
        <v>1</v>
      </c>
      <c r="C1805" s="5" t="b">
        <f>Teams[[#This Row],[yearID]]&gt;=1903</f>
        <v>1</v>
      </c>
      <c r="D1805" t="s">
        <v>157</v>
      </c>
      <c r="E1805" t="s">
        <v>532</v>
      </c>
      <c r="F1805" t="s">
        <v>533</v>
      </c>
      <c r="G1805" s="5" t="str">
        <f>VLOOKUP(Teams[[#This Row],[franchID]],TeamsFranchises!$A$2:$D$121,2,FALSE)</f>
        <v>New York Mets</v>
      </c>
      <c r="H1805" t="s">
        <v>37</v>
      </c>
      <c r="I1805">
        <v>5</v>
      </c>
      <c r="J1805">
        <v>162</v>
      </c>
      <c r="K1805">
        <v>82</v>
      </c>
      <c r="L1805">
        <v>67</v>
      </c>
      <c r="M1805">
        <v>95</v>
      </c>
      <c r="N1805" t="s">
        <v>51</v>
      </c>
      <c r="P1805" t="s">
        <v>51</v>
      </c>
      <c r="Q1805" s="5">
        <f>IF(Teams[[#This Row],[LgWin]]="Y", 1,
IF(Teams[[#This Row],[LgWin]] = "N", 0, " "))</f>
        <v>0</v>
      </c>
      <c r="R1805" t="s">
        <v>51</v>
      </c>
      <c r="S1805" s="5">
        <f>IF(Teams[[#This Row],[WSWin]]="Y", 1,
IF(Teams[[#This Row],[WSWin]] = "N", 0, " "))</f>
        <v>0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3">
      <c r="A1806">
        <v>1980</v>
      </c>
      <c r="B1806" s="5" t="b">
        <f>Teams[[#This Row],[yearID]]&gt;=1973</f>
        <v>1</v>
      </c>
      <c r="C1806" s="5" t="b">
        <f>Teams[[#This Row],[yearID]]&gt;=1903</f>
        <v>1</v>
      </c>
      <c r="D1806" t="s">
        <v>410</v>
      </c>
      <c r="E1806" t="s">
        <v>423</v>
      </c>
      <c r="F1806" t="s">
        <v>423</v>
      </c>
      <c r="G1806" s="5" t="str">
        <f>VLOOKUP(Teams[[#This Row],[franchID]],TeamsFranchises!$A$2:$D$121,2,FALSE)</f>
        <v>Oakland Athletics</v>
      </c>
      <c r="H1806" t="s">
        <v>8</v>
      </c>
      <c r="I1806">
        <v>2</v>
      </c>
      <c r="J1806">
        <v>162</v>
      </c>
      <c r="K1806">
        <v>81</v>
      </c>
      <c r="L1806">
        <v>83</v>
      </c>
      <c r="M1806">
        <v>79</v>
      </c>
      <c r="N1806" t="s">
        <v>51</v>
      </c>
      <c r="P1806" t="s">
        <v>51</v>
      </c>
      <c r="Q1806" s="5">
        <f>IF(Teams[[#This Row],[LgWin]]="Y", 1,
IF(Teams[[#This Row],[LgWin]] = "N", 0, " "))</f>
        <v>0</v>
      </c>
      <c r="R1806" t="s">
        <v>51</v>
      </c>
      <c r="S1806" s="5">
        <f>IF(Teams[[#This Row],[WSWin]]="Y", 1,
IF(Teams[[#This Row],[WSWin]] = "N", 0, " "))</f>
        <v>0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3">
      <c r="A1807">
        <v>1980</v>
      </c>
      <c r="B1807" s="5" t="b">
        <f>Teams[[#This Row],[yearID]]&gt;=1973</f>
        <v>1</v>
      </c>
      <c r="C1807" s="5" t="b">
        <f>Teams[[#This Row],[yearID]]&gt;=1903</f>
        <v>1</v>
      </c>
      <c r="D1807" t="s">
        <v>157</v>
      </c>
      <c r="E1807" t="s">
        <v>122</v>
      </c>
      <c r="F1807" t="s">
        <v>122</v>
      </c>
      <c r="G1807" s="5" t="str">
        <f>VLOOKUP(Teams[[#This Row],[franchID]],TeamsFranchises!$A$2:$D$121,2,FALSE)</f>
        <v>Philadelphia Phillies</v>
      </c>
      <c r="H1807" t="s">
        <v>37</v>
      </c>
      <c r="I1807">
        <v>1</v>
      </c>
      <c r="J1807">
        <v>162</v>
      </c>
      <c r="K1807">
        <v>81</v>
      </c>
      <c r="L1807">
        <v>91</v>
      </c>
      <c r="M1807">
        <v>71</v>
      </c>
      <c r="N1807" t="s">
        <v>76</v>
      </c>
      <c r="P1807" t="s">
        <v>76</v>
      </c>
      <c r="Q1807" s="5">
        <f>IF(Teams[[#This Row],[LgWin]]="Y", 1,
IF(Teams[[#This Row],[LgWin]] = "N", 0, " "))</f>
        <v>1</v>
      </c>
      <c r="R1807" t="s">
        <v>76</v>
      </c>
      <c r="S1807" s="5">
        <f>IF(Teams[[#This Row],[WSWin]]="Y", 1,
IF(Teams[[#This Row],[WSWin]] = "N", 0, " "))</f>
        <v>1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3">
      <c r="A1808">
        <v>1980</v>
      </c>
      <c r="B1808" s="5" t="b">
        <f>Teams[[#This Row],[yearID]]&gt;=1973</f>
        <v>1</v>
      </c>
      <c r="C1808" s="5" t="b">
        <f>Teams[[#This Row],[yearID]]&gt;=1903</f>
        <v>1</v>
      </c>
      <c r="D1808" t="s">
        <v>157</v>
      </c>
      <c r="E1808" t="s">
        <v>229</v>
      </c>
      <c r="F1808" t="s">
        <v>229</v>
      </c>
      <c r="G1808" s="5" t="str">
        <f>VLOOKUP(Teams[[#This Row],[franchID]],TeamsFranchises!$A$2:$D$121,2,FALSE)</f>
        <v>Pittsburgh Pirates</v>
      </c>
      <c r="H1808" t="s">
        <v>37</v>
      </c>
      <c r="I1808">
        <v>3</v>
      </c>
      <c r="J1808">
        <v>162</v>
      </c>
      <c r="K1808">
        <v>81</v>
      </c>
      <c r="L1808">
        <v>83</v>
      </c>
      <c r="M1808">
        <v>79</v>
      </c>
      <c r="N1808" t="s">
        <v>51</v>
      </c>
      <c r="P1808" t="s">
        <v>51</v>
      </c>
      <c r="Q1808" s="5">
        <f>IF(Teams[[#This Row],[LgWin]]="Y", 1,
IF(Teams[[#This Row],[LgWin]] = "N", 0, " "))</f>
        <v>0</v>
      </c>
      <c r="R1808" t="s">
        <v>51</v>
      </c>
      <c r="S1808" s="5">
        <f>IF(Teams[[#This Row],[WSWin]]="Y", 1,
IF(Teams[[#This Row],[WSWin]] = "N", 0, " "))</f>
        <v>0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3">
      <c r="A1809">
        <v>1980</v>
      </c>
      <c r="B1809" s="5" t="b">
        <f>Teams[[#This Row],[yearID]]&gt;=1973</f>
        <v>1</v>
      </c>
      <c r="C1809" s="5" t="b">
        <f>Teams[[#This Row],[yearID]]&gt;=1903</f>
        <v>1</v>
      </c>
      <c r="D1809" t="s">
        <v>157</v>
      </c>
      <c r="E1809" t="s">
        <v>554</v>
      </c>
      <c r="F1809" t="s">
        <v>555</v>
      </c>
      <c r="G1809" s="5" t="str">
        <f>VLOOKUP(Teams[[#This Row],[franchID]],TeamsFranchises!$A$2:$D$121,2,FALSE)</f>
        <v>San Diego Padres</v>
      </c>
      <c r="H1809" t="s">
        <v>8</v>
      </c>
      <c r="I1809">
        <v>6</v>
      </c>
      <c r="J1809">
        <v>163</v>
      </c>
      <c r="K1809">
        <v>81</v>
      </c>
      <c r="L1809">
        <v>73</v>
      </c>
      <c r="M1809">
        <v>89</v>
      </c>
      <c r="N1809" t="s">
        <v>51</v>
      </c>
      <c r="P1809" t="s">
        <v>51</v>
      </c>
      <c r="Q1809" s="5">
        <f>IF(Teams[[#This Row],[LgWin]]="Y", 1,
IF(Teams[[#This Row],[LgWin]] = "N", 0, " "))</f>
        <v>0</v>
      </c>
      <c r="R1809" t="s">
        <v>51</v>
      </c>
      <c r="S1809" s="5">
        <f>IF(Teams[[#This Row],[WSWin]]="Y", 1,
IF(Teams[[#This Row],[WSWin]] = "N", 0, " "))</f>
        <v>0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3">
      <c r="A1810">
        <v>1980</v>
      </c>
      <c r="B1810" s="5" t="b">
        <f>Teams[[#This Row],[yearID]]&gt;=1973</f>
        <v>1</v>
      </c>
      <c r="C1810" s="5" t="b">
        <f>Teams[[#This Row],[yearID]]&gt;=1903</f>
        <v>1</v>
      </c>
      <c r="D1810" t="s">
        <v>410</v>
      </c>
      <c r="E1810" t="s">
        <v>573</v>
      </c>
      <c r="F1810" t="s">
        <v>573</v>
      </c>
      <c r="G1810" s="5" t="str">
        <f>VLOOKUP(Teams[[#This Row],[franchID]],TeamsFranchises!$A$2:$D$121,2,FALSE)</f>
        <v>Seattle Mariners</v>
      </c>
      <c r="H1810" t="s">
        <v>8</v>
      </c>
      <c r="I1810">
        <v>7</v>
      </c>
      <c r="J1810">
        <v>163</v>
      </c>
      <c r="K1810">
        <v>81</v>
      </c>
      <c r="L1810">
        <v>59</v>
      </c>
      <c r="M1810">
        <v>103</v>
      </c>
      <c r="N1810" t="s">
        <v>51</v>
      </c>
      <c r="P1810" t="s">
        <v>51</v>
      </c>
      <c r="Q1810" s="5">
        <f>IF(Teams[[#This Row],[LgWin]]="Y", 1,
IF(Teams[[#This Row],[LgWin]] = "N", 0, " "))</f>
        <v>0</v>
      </c>
      <c r="R1810" t="s">
        <v>51</v>
      </c>
      <c r="S1810" s="5">
        <f>IF(Teams[[#This Row],[WSWin]]="Y", 1,
IF(Teams[[#This Row],[WSWin]] = "N", 0, " "))</f>
        <v>0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3">
      <c r="A1811">
        <v>1980</v>
      </c>
      <c r="B1811" s="5" t="b">
        <f>Teams[[#This Row],[yearID]]&gt;=1973</f>
        <v>1</v>
      </c>
      <c r="C1811" s="5" t="b">
        <f>Teams[[#This Row],[yearID]]&gt;=1903</f>
        <v>1</v>
      </c>
      <c r="D1811" t="s">
        <v>157</v>
      </c>
      <c r="E1811" t="s">
        <v>514</v>
      </c>
      <c r="F1811" t="s">
        <v>243</v>
      </c>
      <c r="G1811" s="5" t="str">
        <f>VLOOKUP(Teams[[#This Row],[franchID]],TeamsFranchises!$A$2:$D$121,2,FALSE)</f>
        <v>San Francisco Giants</v>
      </c>
      <c r="H1811" t="s">
        <v>8</v>
      </c>
      <c r="I1811">
        <v>5</v>
      </c>
      <c r="J1811">
        <v>161</v>
      </c>
      <c r="K1811">
        <v>81</v>
      </c>
      <c r="L1811">
        <v>75</v>
      </c>
      <c r="M1811">
        <v>86</v>
      </c>
      <c r="N1811" t="s">
        <v>51</v>
      </c>
      <c r="P1811" t="s">
        <v>51</v>
      </c>
      <c r="Q1811" s="5">
        <f>IF(Teams[[#This Row],[LgWin]]="Y", 1,
IF(Teams[[#This Row],[LgWin]] = "N", 0, " "))</f>
        <v>0</v>
      </c>
      <c r="R1811" t="s">
        <v>51</v>
      </c>
      <c r="S1811" s="5">
        <f>IF(Teams[[#This Row],[WSWin]]="Y", 1,
IF(Teams[[#This Row],[WSWin]] = "N", 0, " "))</f>
        <v>0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3">
      <c r="A1812">
        <v>1980</v>
      </c>
      <c r="B1812" s="5" t="b">
        <f>Teams[[#This Row],[yearID]]&gt;=1973</f>
        <v>1</v>
      </c>
      <c r="C1812" s="5" t="b">
        <f>Teams[[#This Row],[yearID]]&gt;=1903</f>
        <v>1</v>
      </c>
      <c r="D1812" t="s">
        <v>157</v>
      </c>
      <c r="E1812" t="s">
        <v>396</v>
      </c>
      <c r="F1812" t="s">
        <v>154</v>
      </c>
      <c r="G1812" s="5" t="str">
        <f>VLOOKUP(Teams[[#This Row],[franchID]],TeamsFranchises!$A$2:$D$121,2,FALSE)</f>
        <v>St. Louis Cardinals</v>
      </c>
      <c r="H1812" t="s">
        <v>37</v>
      </c>
      <c r="I1812">
        <v>4</v>
      </c>
      <c r="J1812">
        <v>162</v>
      </c>
      <c r="K1812">
        <v>81</v>
      </c>
      <c r="L1812">
        <v>74</v>
      </c>
      <c r="M1812">
        <v>88</v>
      </c>
      <c r="N1812" t="s">
        <v>51</v>
      </c>
      <c r="P1812" t="s">
        <v>51</v>
      </c>
      <c r="Q1812" s="5">
        <f>IF(Teams[[#This Row],[LgWin]]="Y", 1,
IF(Teams[[#This Row],[LgWin]] = "N", 0, " "))</f>
        <v>0</v>
      </c>
      <c r="R1812" t="s">
        <v>51</v>
      </c>
      <c r="S1812" s="5">
        <f>IF(Teams[[#This Row],[WSWin]]="Y", 1,
IF(Teams[[#This Row],[WSWin]] = "N", 0, " "))</f>
        <v>0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3">
      <c r="A1813">
        <v>1980</v>
      </c>
      <c r="B1813" s="5" t="b">
        <f>Teams[[#This Row],[yearID]]&gt;=1973</f>
        <v>1</v>
      </c>
      <c r="C1813" s="5" t="b">
        <f>Teams[[#This Row],[yearID]]&gt;=1903</f>
        <v>1</v>
      </c>
      <c r="D1813" t="s">
        <v>410</v>
      </c>
      <c r="E1813" t="s">
        <v>526</v>
      </c>
      <c r="F1813" t="s">
        <v>526</v>
      </c>
      <c r="G1813" s="5" t="str">
        <f>VLOOKUP(Teams[[#This Row],[franchID]],TeamsFranchises!$A$2:$D$121,2,FALSE)</f>
        <v>Texas Rangers</v>
      </c>
      <c r="H1813" t="s">
        <v>8</v>
      </c>
      <c r="I1813">
        <v>4</v>
      </c>
      <c r="J1813">
        <v>163</v>
      </c>
      <c r="K1813">
        <v>80</v>
      </c>
      <c r="L1813">
        <v>76</v>
      </c>
      <c r="M1813">
        <v>85</v>
      </c>
      <c r="N1813" t="s">
        <v>51</v>
      </c>
      <c r="P1813" t="s">
        <v>51</v>
      </c>
      <c r="Q1813" s="5">
        <f>IF(Teams[[#This Row],[LgWin]]="Y", 1,
IF(Teams[[#This Row],[LgWin]] = "N", 0, " "))</f>
        <v>0</v>
      </c>
      <c r="R1813" t="s">
        <v>51</v>
      </c>
      <c r="S1813" s="5">
        <f>IF(Teams[[#This Row],[WSWin]]="Y", 1,
IF(Teams[[#This Row],[WSWin]] = "N", 0, " "))</f>
        <v>0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3">
      <c r="A1814">
        <v>1980</v>
      </c>
      <c r="B1814" s="5" t="b">
        <f>Teams[[#This Row],[yearID]]&gt;=1973</f>
        <v>1</v>
      </c>
      <c r="C1814" s="5" t="b">
        <f>Teams[[#This Row],[yearID]]&gt;=1903</f>
        <v>1</v>
      </c>
      <c r="D1814" t="s">
        <v>410</v>
      </c>
      <c r="E1814" t="s">
        <v>576</v>
      </c>
      <c r="F1814" t="s">
        <v>576</v>
      </c>
      <c r="G1814" s="5" t="str">
        <f>VLOOKUP(Teams[[#This Row],[franchID]],TeamsFranchises!$A$2:$D$121,2,FALSE)</f>
        <v>Toronto Blue Jays</v>
      </c>
      <c r="H1814" t="s">
        <v>37</v>
      </c>
      <c r="I1814">
        <v>7</v>
      </c>
      <c r="J1814">
        <v>162</v>
      </c>
      <c r="K1814">
        <v>81</v>
      </c>
      <c r="L1814">
        <v>67</v>
      </c>
      <c r="M1814">
        <v>95</v>
      </c>
      <c r="N1814" t="s">
        <v>51</v>
      </c>
      <c r="P1814" t="s">
        <v>51</v>
      </c>
      <c r="Q1814" s="5">
        <f>IF(Teams[[#This Row],[LgWin]]="Y", 1,
IF(Teams[[#This Row],[LgWin]] = "N", 0, " "))</f>
        <v>0</v>
      </c>
      <c r="R1814" t="s">
        <v>51</v>
      </c>
      <c r="S1814" s="5">
        <f>IF(Teams[[#This Row],[WSWin]]="Y", 1,
IF(Teams[[#This Row],[WSWin]] = "N", 0, " "))</f>
        <v>0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3">
      <c r="A1815">
        <v>1981</v>
      </c>
      <c r="B1815" s="5" t="b">
        <f>Teams[[#This Row],[yearID]]&gt;=1973</f>
        <v>1</v>
      </c>
      <c r="C1815" s="5" t="b">
        <f>Teams[[#This Row],[yearID]]&gt;=1903</f>
        <v>1</v>
      </c>
      <c r="D1815" t="s">
        <v>157</v>
      </c>
      <c r="E1815" t="s">
        <v>159</v>
      </c>
      <c r="F1815" t="s">
        <v>159</v>
      </c>
      <c r="G1815" s="5" t="str">
        <f>VLOOKUP(Teams[[#This Row],[franchID]],TeamsFranchises!$A$2:$D$121,2,FALSE)</f>
        <v>Atlanta Braves</v>
      </c>
      <c r="H1815" t="s">
        <v>8</v>
      </c>
      <c r="I1815">
        <v>5</v>
      </c>
      <c r="J1815">
        <v>107</v>
      </c>
      <c r="K1815">
        <v>50</v>
      </c>
      <c r="L1815">
        <v>50</v>
      </c>
      <c r="M1815">
        <v>56</v>
      </c>
      <c r="N1815" t="s">
        <v>51</v>
      </c>
      <c r="P1815" t="s">
        <v>51</v>
      </c>
      <c r="Q1815" s="5">
        <f>IF(Teams[[#This Row],[LgWin]]="Y", 1,
IF(Teams[[#This Row],[LgWin]] = "N", 0, " "))</f>
        <v>0</v>
      </c>
      <c r="R1815" t="s">
        <v>51</v>
      </c>
      <c r="S1815" s="5">
        <f>IF(Teams[[#This Row],[WSWin]]="Y", 1,
IF(Teams[[#This Row],[WSWin]] = "N", 0, " "))</f>
        <v>0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3">
      <c r="A1816">
        <v>1981</v>
      </c>
      <c r="B1816" s="5" t="b">
        <f>Teams[[#This Row],[yearID]]&gt;=1973</f>
        <v>1</v>
      </c>
      <c r="C1816" s="5" t="b">
        <f>Teams[[#This Row],[yearID]]&gt;=1903</f>
        <v>1</v>
      </c>
      <c r="D1816" t="s">
        <v>410</v>
      </c>
      <c r="E1816" t="s">
        <v>95</v>
      </c>
      <c r="F1816" t="s">
        <v>95</v>
      </c>
      <c r="G1816" s="5" t="str">
        <f>VLOOKUP(Teams[[#This Row],[franchID]],TeamsFranchises!$A$2:$D$121,2,FALSE)</f>
        <v>Baltimore Orioles</v>
      </c>
      <c r="H1816" t="s">
        <v>37</v>
      </c>
      <c r="I1816">
        <v>2</v>
      </c>
      <c r="J1816">
        <v>105</v>
      </c>
      <c r="K1816">
        <v>55</v>
      </c>
      <c r="L1816">
        <v>59</v>
      </c>
      <c r="M1816">
        <v>46</v>
      </c>
      <c r="N1816" t="s">
        <v>51</v>
      </c>
      <c r="P1816" t="s">
        <v>51</v>
      </c>
      <c r="Q1816" s="5">
        <f>IF(Teams[[#This Row],[LgWin]]="Y", 1,
IF(Teams[[#This Row],[LgWin]] = "N", 0, " "))</f>
        <v>0</v>
      </c>
      <c r="R1816" t="s">
        <v>51</v>
      </c>
      <c r="S1816" s="5">
        <f>IF(Teams[[#This Row],[WSWin]]="Y", 1,
IF(Teams[[#This Row],[WSWin]] = "N", 0, " "))</f>
        <v>0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3">
      <c r="A1817">
        <v>1981</v>
      </c>
      <c r="B1817" s="5" t="b">
        <f>Teams[[#This Row],[yearID]]&gt;=1973</f>
        <v>1</v>
      </c>
      <c r="C1817" s="5" t="b">
        <f>Teams[[#This Row],[yearID]]&gt;=1903</f>
        <v>1</v>
      </c>
      <c r="D1817" t="s">
        <v>410</v>
      </c>
      <c r="E1817" t="s">
        <v>54</v>
      </c>
      <c r="F1817" t="s">
        <v>54</v>
      </c>
      <c r="G1817" s="5" t="str">
        <f>VLOOKUP(Teams[[#This Row],[franchID]],TeamsFranchises!$A$2:$D$121,2,FALSE)</f>
        <v>Boston Red Sox</v>
      </c>
      <c r="H1817" t="s">
        <v>37</v>
      </c>
      <c r="I1817">
        <v>5</v>
      </c>
      <c r="J1817">
        <v>108</v>
      </c>
      <c r="K1817">
        <v>53</v>
      </c>
      <c r="L1817">
        <v>59</v>
      </c>
      <c r="M1817">
        <v>49</v>
      </c>
      <c r="N1817" t="s">
        <v>51</v>
      </c>
      <c r="P1817" t="s">
        <v>51</v>
      </c>
      <c r="Q1817" s="5">
        <f>IF(Teams[[#This Row],[LgWin]]="Y", 1,
IF(Teams[[#This Row],[LgWin]] = "N", 0, " "))</f>
        <v>0</v>
      </c>
      <c r="R1817" t="s">
        <v>51</v>
      </c>
      <c r="S1817" s="5">
        <f>IF(Teams[[#This Row],[WSWin]]="Y", 1,
IF(Teams[[#This Row],[WSWin]] = "N", 0, " "))</f>
        <v>0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3">
      <c r="A1818">
        <v>1981</v>
      </c>
      <c r="B1818" s="5" t="b">
        <f>Teams[[#This Row],[yearID]]&gt;=1973</f>
        <v>1</v>
      </c>
      <c r="C1818" s="5" t="b">
        <f>Teams[[#This Row],[yearID]]&gt;=1903</f>
        <v>1</v>
      </c>
      <c r="D1818" t="s">
        <v>410</v>
      </c>
      <c r="E1818" t="s">
        <v>537</v>
      </c>
      <c r="F1818" t="s">
        <v>520</v>
      </c>
      <c r="G1818" s="5" t="str">
        <f>VLOOKUP(Teams[[#This Row],[franchID]],TeamsFranchises!$A$2:$D$121,2,FALSE)</f>
        <v>Los Angeles Angels of Anaheim</v>
      </c>
      <c r="H1818" t="s">
        <v>8</v>
      </c>
      <c r="I1818">
        <v>5</v>
      </c>
      <c r="J1818">
        <v>110</v>
      </c>
      <c r="K1818">
        <v>54</v>
      </c>
      <c r="L1818">
        <v>51</v>
      </c>
      <c r="M1818">
        <v>59</v>
      </c>
      <c r="N1818" t="s">
        <v>51</v>
      </c>
      <c r="P1818" t="s">
        <v>51</v>
      </c>
      <c r="Q1818" s="5">
        <f>IF(Teams[[#This Row],[LgWin]]="Y", 1,
IF(Teams[[#This Row],[LgWin]] = "N", 0, " "))</f>
        <v>0</v>
      </c>
      <c r="R1818" t="s">
        <v>51</v>
      </c>
      <c r="S1818" s="5">
        <f>IF(Teams[[#This Row],[WSWin]]="Y", 1,
IF(Teams[[#This Row],[WSWin]] = "N", 0, " "))</f>
        <v>0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3">
      <c r="A1819">
        <v>1981</v>
      </c>
      <c r="B1819" s="5" t="b">
        <f>Teams[[#This Row],[yearID]]&gt;=1973</f>
        <v>1</v>
      </c>
      <c r="C1819" s="5" t="b">
        <f>Teams[[#This Row],[yearID]]&gt;=1903</f>
        <v>1</v>
      </c>
      <c r="D1819" t="s">
        <v>410</v>
      </c>
      <c r="E1819" t="s">
        <v>415</v>
      </c>
      <c r="F1819" t="s">
        <v>416</v>
      </c>
      <c r="G1819" s="5" t="str">
        <f>VLOOKUP(Teams[[#This Row],[franchID]],TeamsFranchises!$A$2:$D$121,2,FALSE)</f>
        <v>Chicago White Sox</v>
      </c>
      <c r="H1819" t="s">
        <v>8</v>
      </c>
      <c r="I1819">
        <v>3</v>
      </c>
      <c r="J1819">
        <v>106</v>
      </c>
      <c r="K1819">
        <v>49</v>
      </c>
      <c r="L1819">
        <v>54</v>
      </c>
      <c r="M1819">
        <v>52</v>
      </c>
      <c r="N1819" t="s">
        <v>51</v>
      </c>
      <c r="P1819" t="s">
        <v>51</v>
      </c>
      <c r="Q1819" s="5">
        <f>IF(Teams[[#This Row],[LgWin]]="Y", 1,
IF(Teams[[#This Row],[LgWin]] = "N", 0, " "))</f>
        <v>0</v>
      </c>
      <c r="R1819" t="s">
        <v>51</v>
      </c>
      <c r="S1819" s="5">
        <f>IF(Teams[[#This Row],[WSWin]]="Y", 1,
IF(Teams[[#This Row],[WSWin]] = "N", 0, " "))</f>
        <v>0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3">
      <c r="A1820">
        <v>1981</v>
      </c>
      <c r="B1820" s="5" t="b">
        <f>Teams[[#This Row],[yearID]]&gt;=1973</f>
        <v>1</v>
      </c>
      <c r="C1820" s="5" t="b">
        <f>Teams[[#This Row],[yearID]]&gt;=1903</f>
        <v>1</v>
      </c>
      <c r="D1820" t="s">
        <v>157</v>
      </c>
      <c r="E1820" t="s">
        <v>161</v>
      </c>
      <c r="F1820" t="s">
        <v>162</v>
      </c>
      <c r="G1820" s="5" t="str">
        <f>VLOOKUP(Teams[[#This Row],[franchID]],TeamsFranchises!$A$2:$D$121,2,FALSE)</f>
        <v>Chicago Cubs</v>
      </c>
      <c r="H1820" t="s">
        <v>37</v>
      </c>
      <c r="I1820">
        <v>6</v>
      </c>
      <c r="J1820">
        <v>106</v>
      </c>
      <c r="K1820">
        <v>58</v>
      </c>
      <c r="L1820">
        <v>38</v>
      </c>
      <c r="M1820">
        <v>65</v>
      </c>
      <c r="N1820" t="s">
        <v>51</v>
      </c>
      <c r="P1820" t="s">
        <v>51</v>
      </c>
      <c r="Q1820" s="5">
        <f>IF(Teams[[#This Row],[LgWin]]="Y", 1,
IF(Teams[[#This Row],[LgWin]] = "N", 0, " "))</f>
        <v>0</v>
      </c>
      <c r="R1820" t="s">
        <v>51</v>
      </c>
      <c r="S1820" s="5">
        <f>IF(Teams[[#This Row],[WSWin]]="Y", 1,
IF(Teams[[#This Row],[WSWin]] = "N", 0, " "))</f>
        <v>0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3">
      <c r="A1821">
        <v>1981</v>
      </c>
      <c r="B1821" s="5" t="b">
        <f>Teams[[#This Row],[yearID]]&gt;=1973</f>
        <v>1</v>
      </c>
      <c r="C1821" s="5" t="b">
        <f>Teams[[#This Row],[yearID]]&gt;=1903</f>
        <v>1</v>
      </c>
      <c r="D1821" t="s">
        <v>157</v>
      </c>
      <c r="E1821" t="s">
        <v>167</v>
      </c>
      <c r="F1821" t="s">
        <v>167</v>
      </c>
      <c r="G1821" s="5" t="str">
        <f>VLOOKUP(Teams[[#This Row],[franchID]],TeamsFranchises!$A$2:$D$121,2,FALSE)</f>
        <v>Cincinnati Reds</v>
      </c>
      <c r="H1821" t="s">
        <v>8</v>
      </c>
      <c r="I1821">
        <v>1</v>
      </c>
      <c r="J1821">
        <v>108</v>
      </c>
      <c r="K1821">
        <v>54</v>
      </c>
      <c r="L1821">
        <v>66</v>
      </c>
      <c r="M1821">
        <v>42</v>
      </c>
      <c r="N1821" t="s">
        <v>51</v>
      </c>
      <c r="P1821" t="s">
        <v>51</v>
      </c>
      <c r="Q1821" s="5">
        <f>IF(Teams[[#This Row],[LgWin]]="Y", 1,
IF(Teams[[#This Row],[LgWin]] = "N", 0, " "))</f>
        <v>0</v>
      </c>
      <c r="R1821" t="s">
        <v>51</v>
      </c>
      <c r="S1821" s="5">
        <f>IF(Teams[[#This Row],[WSWin]]="Y", 1,
IF(Teams[[#This Row],[WSWin]] = "N", 0, " "))</f>
        <v>0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3">
      <c r="A1822">
        <v>1981</v>
      </c>
      <c r="B1822" s="5" t="b">
        <f>Teams[[#This Row],[yearID]]&gt;=1973</f>
        <v>1</v>
      </c>
      <c r="C1822" s="5" t="b">
        <f>Teams[[#This Row],[yearID]]&gt;=1903</f>
        <v>1</v>
      </c>
      <c r="D1822" t="s">
        <v>410</v>
      </c>
      <c r="E1822" t="s">
        <v>64</v>
      </c>
      <c r="F1822" t="s">
        <v>64</v>
      </c>
      <c r="G1822" s="5" t="str">
        <f>VLOOKUP(Teams[[#This Row],[franchID]],TeamsFranchises!$A$2:$D$121,2,FALSE)</f>
        <v>Cleveland Indians</v>
      </c>
      <c r="H1822" t="s">
        <v>37</v>
      </c>
      <c r="I1822">
        <v>6</v>
      </c>
      <c r="J1822">
        <v>103</v>
      </c>
      <c r="K1822">
        <v>54</v>
      </c>
      <c r="L1822">
        <v>52</v>
      </c>
      <c r="M1822">
        <v>51</v>
      </c>
      <c r="N1822" t="s">
        <v>51</v>
      </c>
      <c r="P1822" t="s">
        <v>51</v>
      </c>
      <c r="Q1822" s="5">
        <f>IF(Teams[[#This Row],[LgWin]]="Y", 1,
IF(Teams[[#This Row],[LgWin]] = "N", 0, " "))</f>
        <v>0</v>
      </c>
      <c r="R1822" t="s">
        <v>51</v>
      </c>
      <c r="S1822" s="5">
        <f>IF(Teams[[#This Row],[WSWin]]="Y", 1,
IF(Teams[[#This Row],[WSWin]] = "N", 0, " "))</f>
        <v>0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3">
      <c r="A1823">
        <v>1981</v>
      </c>
      <c r="B1823" s="5" t="b">
        <f>Teams[[#This Row],[yearID]]&gt;=1973</f>
        <v>1</v>
      </c>
      <c r="C1823" s="5" t="b">
        <f>Teams[[#This Row],[yearID]]&gt;=1903</f>
        <v>1</v>
      </c>
      <c r="D1823" t="s">
        <v>410</v>
      </c>
      <c r="E1823" t="s">
        <v>419</v>
      </c>
      <c r="F1823" t="s">
        <v>419</v>
      </c>
      <c r="G1823" s="5" t="str">
        <f>VLOOKUP(Teams[[#This Row],[franchID]],TeamsFranchises!$A$2:$D$121,2,FALSE)</f>
        <v>Detroit Tigers</v>
      </c>
      <c r="H1823" t="s">
        <v>37</v>
      </c>
      <c r="I1823">
        <v>3</v>
      </c>
      <c r="J1823">
        <v>109</v>
      </c>
      <c r="K1823">
        <v>55</v>
      </c>
      <c r="L1823">
        <v>60</v>
      </c>
      <c r="M1823">
        <v>49</v>
      </c>
      <c r="N1823" t="s">
        <v>51</v>
      </c>
      <c r="P1823" t="s">
        <v>51</v>
      </c>
      <c r="Q1823" s="5">
        <f>IF(Teams[[#This Row],[LgWin]]="Y", 1,
IF(Teams[[#This Row],[LgWin]] = "N", 0, " "))</f>
        <v>0</v>
      </c>
      <c r="R1823" t="s">
        <v>51</v>
      </c>
      <c r="S1823" s="5">
        <f>IF(Teams[[#This Row],[WSWin]]="Y", 1,
IF(Teams[[#This Row],[WSWin]] = "N", 0, " "))</f>
        <v>0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3">
      <c r="A1824">
        <v>1981</v>
      </c>
      <c r="B1824" s="5" t="b">
        <f>Teams[[#This Row],[yearID]]&gt;=1973</f>
        <v>1</v>
      </c>
      <c r="C1824" s="5" t="b">
        <f>Teams[[#This Row],[yearID]]&gt;=1903</f>
        <v>1</v>
      </c>
      <c r="D1824" t="s">
        <v>157</v>
      </c>
      <c r="E1824" t="s">
        <v>528</v>
      </c>
      <c r="F1824" t="s">
        <v>528</v>
      </c>
      <c r="G1824" s="5" t="str">
        <f>VLOOKUP(Teams[[#This Row],[franchID]],TeamsFranchises!$A$2:$D$121,2,FALSE)</f>
        <v>Houston Astros</v>
      </c>
      <c r="H1824" t="s">
        <v>8</v>
      </c>
      <c r="I1824">
        <v>3</v>
      </c>
      <c r="J1824">
        <v>110</v>
      </c>
      <c r="K1824">
        <v>51</v>
      </c>
      <c r="L1824">
        <v>61</v>
      </c>
      <c r="M1824">
        <v>49</v>
      </c>
      <c r="N1824" t="s">
        <v>76</v>
      </c>
      <c r="P1824" t="s">
        <v>51</v>
      </c>
      <c r="Q1824" s="5">
        <f>IF(Teams[[#This Row],[LgWin]]="Y", 1,
IF(Teams[[#This Row],[LgWin]] = "N", 0, " "))</f>
        <v>0</v>
      </c>
      <c r="R1824" t="s">
        <v>51</v>
      </c>
      <c r="S1824" s="5">
        <f>IF(Teams[[#This Row],[WSWin]]="Y", 1,
IF(Teams[[#This Row],[WSWin]] = "N", 0, " "))</f>
        <v>0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3">
      <c r="A1825">
        <v>1981</v>
      </c>
      <c r="B1825" s="5" t="b">
        <f>Teams[[#This Row],[yearID]]&gt;=1973</f>
        <v>1</v>
      </c>
      <c r="C1825" s="5" t="b">
        <f>Teams[[#This Row],[yearID]]&gt;=1903</f>
        <v>1</v>
      </c>
      <c r="D1825" t="s">
        <v>410</v>
      </c>
      <c r="E1825" t="s">
        <v>509</v>
      </c>
      <c r="F1825" t="s">
        <v>548</v>
      </c>
      <c r="G1825" s="5" t="str">
        <f>VLOOKUP(Teams[[#This Row],[franchID]],TeamsFranchises!$A$2:$D$121,2,FALSE)</f>
        <v>Kansas City Royals</v>
      </c>
      <c r="H1825" t="s">
        <v>8</v>
      </c>
      <c r="I1825">
        <v>4</v>
      </c>
      <c r="J1825">
        <v>103</v>
      </c>
      <c r="K1825">
        <v>47</v>
      </c>
      <c r="L1825">
        <v>50</v>
      </c>
      <c r="M1825">
        <v>53</v>
      </c>
      <c r="N1825" t="s">
        <v>76</v>
      </c>
      <c r="P1825" t="s">
        <v>51</v>
      </c>
      <c r="Q1825" s="5">
        <f>IF(Teams[[#This Row],[LgWin]]="Y", 1,
IF(Teams[[#This Row],[LgWin]] = "N", 0, " "))</f>
        <v>0</v>
      </c>
      <c r="R1825" t="s">
        <v>51</v>
      </c>
      <c r="S1825" s="5">
        <f>IF(Teams[[#This Row],[WSWin]]="Y", 1,
IF(Teams[[#This Row],[WSWin]] = "N", 0, " "))</f>
        <v>0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3">
      <c r="A1826">
        <v>1981</v>
      </c>
      <c r="B1826" s="5" t="b">
        <f>Teams[[#This Row],[yearID]]&gt;=1973</f>
        <v>1</v>
      </c>
      <c r="C1826" s="5" t="b">
        <f>Teams[[#This Row],[yearID]]&gt;=1903</f>
        <v>1</v>
      </c>
      <c r="D1826" t="s">
        <v>157</v>
      </c>
      <c r="E1826" t="s">
        <v>511</v>
      </c>
      <c r="F1826" t="s">
        <v>260</v>
      </c>
      <c r="G1826" s="5" t="str">
        <f>VLOOKUP(Teams[[#This Row],[franchID]],TeamsFranchises!$A$2:$D$121,2,FALSE)</f>
        <v>Los Angeles Dodgers</v>
      </c>
      <c r="H1826" t="s">
        <v>8</v>
      </c>
      <c r="I1826">
        <v>2</v>
      </c>
      <c r="J1826">
        <v>110</v>
      </c>
      <c r="K1826">
        <v>56</v>
      </c>
      <c r="L1826">
        <v>63</v>
      </c>
      <c r="M1826">
        <v>47</v>
      </c>
      <c r="N1826" t="s">
        <v>76</v>
      </c>
      <c r="P1826" t="s">
        <v>76</v>
      </c>
      <c r="Q1826" s="5">
        <f>IF(Teams[[#This Row],[LgWin]]="Y", 1,
IF(Teams[[#This Row],[LgWin]] = "N", 0, " "))</f>
        <v>1</v>
      </c>
      <c r="R1826" t="s">
        <v>76</v>
      </c>
      <c r="S1826" s="5">
        <f>IF(Teams[[#This Row],[WSWin]]="Y", 1,
IF(Teams[[#This Row],[WSWin]] = "N", 0, " "))</f>
        <v>1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3">
      <c r="A1827">
        <v>1981</v>
      </c>
      <c r="B1827" s="5" t="b">
        <f>Teams[[#This Row],[yearID]]&gt;=1973</f>
        <v>1</v>
      </c>
      <c r="C1827" s="5" t="b">
        <f>Teams[[#This Row],[yearID]]&gt;=1903</f>
        <v>1</v>
      </c>
      <c r="D1827" t="s">
        <v>410</v>
      </c>
      <c r="E1827" t="s">
        <v>426</v>
      </c>
      <c r="F1827" t="s">
        <v>426</v>
      </c>
      <c r="G1827" s="5" t="str">
        <f>VLOOKUP(Teams[[#This Row],[franchID]],TeamsFranchises!$A$2:$D$121,2,FALSE)</f>
        <v>Minnesota Twins</v>
      </c>
      <c r="H1827" t="s">
        <v>8</v>
      </c>
      <c r="I1827">
        <v>7</v>
      </c>
      <c r="J1827">
        <v>110</v>
      </c>
      <c r="K1827">
        <v>61</v>
      </c>
      <c r="L1827">
        <v>41</v>
      </c>
      <c r="M1827">
        <v>68</v>
      </c>
      <c r="N1827" t="s">
        <v>51</v>
      </c>
      <c r="P1827" t="s">
        <v>51</v>
      </c>
      <c r="Q1827" s="5">
        <f>IF(Teams[[#This Row],[LgWin]]="Y", 1,
IF(Teams[[#This Row],[LgWin]] = "N", 0, " "))</f>
        <v>0</v>
      </c>
      <c r="R1827" t="s">
        <v>51</v>
      </c>
      <c r="S1827" s="5">
        <f>IF(Teams[[#This Row],[WSWin]]="Y", 1,
IF(Teams[[#This Row],[WSWin]] = "N", 0, " "))</f>
        <v>0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3">
      <c r="A1828">
        <v>1981</v>
      </c>
      <c r="B1828" s="5" t="b">
        <f>Teams[[#This Row],[yearID]]&gt;=1973</f>
        <v>1</v>
      </c>
      <c r="C1828" s="5" t="b">
        <f>Teams[[#This Row],[yearID]]&gt;=1903</f>
        <v>1</v>
      </c>
      <c r="D1828" t="s">
        <v>410</v>
      </c>
      <c r="E1828" t="s">
        <v>563</v>
      </c>
      <c r="F1828" t="s">
        <v>282</v>
      </c>
      <c r="G1828" s="5" t="str">
        <f>VLOOKUP(Teams[[#This Row],[franchID]],TeamsFranchises!$A$2:$D$121,2,FALSE)</f>
        <v>Milwaukee Brewers</v>
      </c>
      <c r="H1828" t="s">
        <v>37</v>
      </c>
      <c r="I1828">
        <v>1</v>
      </c>
      <c r="J1828">
        <v>109</v>
      </c>
      <c r="K1828">
        <v>49</v>
      </c>
      <c r="L1828">
        <v>62</v>
      </c>
      <c r="M1828">
        <v>47</v>
      </c>
      <c r="N1828" t="s">
        <v>76</v>
      </c>
      <c r="P1828" t="s">
        <v>51</v>
      </c>
      <c r="Q1828" s="5">
        <f>IF(Teams[[#This Row],[LgWin]]="Y", 1,
IF(Teams[[#This Row],[LgWin]] = "N", 0, " "))</f>
        <v>0</v>
      </c>
      <c r="R1828" t="s">
        <v>51</v>
      </c>
      <c r="S1828" s="5">
        <f>IF(Teams[[#This Row],[WSWin]]="Y", 1,
IF(Teams[[#This Row],[WSWin]] = "N", 0, " "))</f>
        <v>0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3">
      <c r="A1829">
        <v>1981</v>
      </c>
      <c r="B1829" s="5" t="b">
        <f>Teams[[#This Row],[yearID]]&gt;=1973</f>
        <v>1</v>
      </c>
      <c r="C1829" s="5" t="b">
        <f>Teams[[#This Row],[yearID]]&gt;=1903</f>
        <v>1</v>
      </c>
      <c r="D1829" t="s">
        <v>157</v>
      </c>
      <c r="E1829" t="s">
        <v>551</v>
      </c>
      <c r="F1829" t="s">
        <v>398</v>
      </c>
      <c r="G1829" s="5" t="str">
        <f>VLOOKUP(Teams[[#This Row],[franchID]],TeamsFranchises!$A$2:$D$121,2,FALSE)</f>
        <v>Washington Nationals</v>
      </c>
      <c r="H1829" t="s">
        <v>37</v>
      </c>
      <c r="I1829">
        <v>2</v>
      </c>
      <c r="J1829">
        <v>108</v>
      </c>
      <c r="K1829">
        <v>56</v>
      </c>
      <c r="L1829">
        <v>60</v>
      </c>
      <c r="M1829">
        <v>48</v>
      </c>
      <c r="N1829" t="s">
        <v>76</v>
      </c>
      <c r="P1829" t="s">
        <v>51</v>
      </c>
      <c r="Q1829" s="5">
        <f>IF(Teams[[#This Row],[LgWin]]="Y", 1,
IF(Teams[[#This Row],[LgWin]] = "N", 0, " "))</f>
        <v>0</v>
      </c>
      <c r="R1829" t="s">
        <v>51</v>
      </c>
      <c r="S1829" s="5">
        <f>IF(Teams[[#This Row],[WSWin]]="Y", 1,
IF(Teams[[#This Row],[WSWin]] = "N", 0, " "))</f>
        <v>0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3">
      <c r="A1830">
        <v>1981</v>
      </c>
      <c r="B1830" s="5" t="b">
        <f>Teams[[#This Row],[yearID]]&gt;=1973</f>
        <v>1</v>
      </c>
      <c r="C1830" s="5" t="b">
        <f>Teams[[#This Row],[yearID]]&gt;=1903</f>
        <v>1</v>
      </c>
      <c r="D1830" t="s">
        <v>410</v>
      </c>
      <c r="E1830" t="s">
        <v>436</v>
      </c>
      <c r="F1830" t="s">
        <v>412</v>
      </c>
      <c r="G1830" s="5" t="str">
        <f>VLOOKUP(Teams[[#This Row],[franchID]],TeamsFranchises!$A$2:$D$121,2,FALSE)</f>
        <v>New York Yankees</v>
      </c>
      <c r="H1830" t="s">
        <v>37</v>
      </c>
      <c r="I1830">
        <v>4</v>
      </c>
      <c r="J1830">
        <v>107</v>
      </c>
      <c r="K1830">
        <v>51</v>
      </c>
      <c r="L1830">
        <v>59</v>
      </c>
      <c r="M1830">
        <v>48</v>
      </c>
      <c r="N1830" t="s">
        <v>76</v>
      </c>
      <c r="P1830" t="s">
        <v>76</v>
      </c>
      <c r="Q1830" s="5">
        <f>IF(Teams[[#This Row],[LgWin]]="Y", 1,
IF(Teams[[#This Row],[LgWin]] = "N", 0, " "))</f>
        <v>1</v>
      </c>
      <c r="R1830" t="s">
        <v>51</v>
      </c>
      <c r="S1830" s="5">
        <f>IF(Teams[[#This Row],[WSWin]]="Y", 1,
IF(Teams[[#This Row],[WSWin]] = "N", 0, " "))</f>
        <v>0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3">
      <c r="A1831">
        <v>1981</v>
      </c>
      <c r="B1831" s="5" t="b">
        <f>Teams[[#This Row],[yearID]]&gt;=1973</f>
        <v>1</v>
      </c>
      <c r="C1831" s="5" t="b">
        <f>Teams[[#This Row],[yearID]]&gt;=1903</f>
        <v>1</v>
      </c>
      <c r="D1831" t="s">
        <v>157</v>
      </c>
      <c r="E1831" t="s">
        <v>532</v>
      </c>
      <c r="F1831" t="s">
        <v>533</v>
      </c>
      <c r="G1831" s="5" t="str">
        <f>VLOOKUP(Teams[[#This Row],[franchID]],TeamsFranchises!$A$2:$D$121,2,FALSE)</f>
        <v>New York Mets</v>
      </c>
      <c r="H1831" t="s">
        <v>37</v>
      </c>
      <c r="I1831">
        <v>5</v>
      </c>
      <c r="J1831">
        <v>105</v>
      </c>
      <c r="K1831">
        <v>52</v>
      </c>
      <c r="L1831">
        <v>41</v>
      </c>
      <c r="M1831">
        <v>62</v>
      </c>
      <c r="N1831" t="s">
        <v>51</v>
      </c>
      <c r="P1831" t="s">
        <v>51</v>
      </c>
      <c r="Q1831" s="5">
        <f>IF(Teams[[#This Row],[LgWin]]="Y", 1,
IF(Teams[[#This Row],[LgWin]] = "N", 0, " "))</f>
        <v>0</v>
      </c>
      <c r="R1831" t="s">
        <v>51</v>
      </c>
      <c r="S1831" s="5">
        <f>IF(Teams[[#This Row],[WSWin]]="Y", 1,
IF(Teams[[#This Row],[WSWin]] = "N", 0, " "))</f>
        <v>0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3">
      <c r="A1832">
        <v>1981</v>
      </c>
      <c r="B1832" s="5" t="b">
        <f>Teams[[#This Row],[yearID]]&gt;=1973</f>
        <v>1</v>
      </c>
      <c r="C1832" s="5" t="b">
        <f>Teams[[#This Row],[yearID]]&gt;=1903</f>
        <v>1</v>
      </c>
      <c r="D1832" t="s">
        <v>410</v>
      </c>
      <c r="E1832" t="s">
        <v>423</v>
      </c>
      <c r="F1832" t="s">
        <v>423</v>
      </c>
      <c r="G1832" s="5" t="str">
        <f>VLOOKUP(Teams[[#This Row],[franchID]],TeamsFranchises!$A$2:$D$121,2,FALSE)</f>
        <v>Oakland Athletics</v>
      </c>
      <c r="H1832" t="s">
        <v>8</v>
      </c>
      <c r="I1832">
        <v>1</v>
      </c>
      <c r="J1832">
        <v>109</v>
      </c>
      <c r="K1832">
        <v>56</v>
      </c>
      <c r="L1832">
        <v>64</v>
      </c>
      <c r="M1832">
        <v>45</v>
      </c>
      <c r="N1832" t="s">
        <v>76</v>
      </c>
      <c r="P1832" t="s">
        <v>51</v>
      </c>
      <c r="Q1832" s="5">
        <f>IF(Teams[[#This Row],[LgWin]]="Y", 1,
IF(Teams[[#This Row],[LgWin]] = "N", 0, " "))</f>
        <v>0</v>
      </c>
      <c r="R1832" t="s">
        <v>51</v>
      </c>
      <c r="S1832" s="5">
        <f>IF(Teams[[#This Row],[WSWin]]="Y", 1,
IF(Teams[[#This Row],[WSWin]] = "N", 0, " "))</f>
        <v>0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3">
      <c r="A1833">
        <v>1981</v>
      </c>
      <c r="B1833" s="5" t="b">
        <f>Teams[[#This Row],[yearID]]&gt;=1973</f>
        <v>1</v>
      </c>
      <c r="C1833" s="5" t="b">
        <f>Teams[[#This Row],[yearID]]&gt;=1903</f>
        <v>1</v>
      </c>
      <c r="D1833" t="s">
        <v>157</v>
      </c>
      <c r="E1833" t="s">
        <v>122</v>
      </c>
      <c r="F1833" t="s">
        <v>122</v>
      </c>
      <c r="G1833" s="5" t="str">
        <f>VLOOKUP(Teams[[#This Row],[franchID]],TeamsFranchises!$A$2:$D$121,2,FALSE)</f>
        <v>Philadelphia Phillies</v>
      </c>
      <c r="H1833" t="s">
        <v>37</v>
      </c>
      <c r="I1833">
        <v>3</v>
      </c>
      <c r="J1833">
        <v>107</v>
      </c>
      <c r="K1833">
        <v>55</v>
      </c>
      <c r="L1833">
        <v>59</v>
      </c>
      <c r="M1833">
        <v>48</v>
      </c>
      <c r="N1833" t="s">
        <v>76</v>
      </c>
      <c r="P1833" t="s">
        <v>51</v>
      </c>
      <c r="Q1833" s="5">
        <f>IF(Teams[[#This Row],[LgWin]]="Y", 1,
IF(Teams[[#This Row],[LgWin]] = "N", 0, " "))</f>
        <v>0</v>
      </c>
      <c r="R1833" t="s">
        <v>51</v>
      </c>
      <c r="S1833" s="5">
        <f>IF(Teams[[#This Row],[WSWin]]="Y", 1,
IF(Teams[[#This Row],[WSWin]] = "N", 0, " "))</f>
        <v>0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3">
      <c r="A1834">
        <v>1981</v>
      </c>
      <c r="B1834" s="5" t="b">
        <f>Teams[[#This Row],[yearID]]&gt;=1973</f>
        <v>1</v>
      </c>
      <c r="C1834" s="5" t="b">
        <f>Teams[[#This Row],[yearID]]&gt;=1903</f>
        <v>1</v>
      </c>
      <c r="D1834" t="s">
        <v>157</v>
      </c>
      <c r="E1834" t="s">
        <v>229</v>
      </c>
      <c r="F1834" t="s">
        <v>229</v>
      </c>
      <c r="G1834" s="5" t="str">
        <f>VLOOKUP(Teams[[#This Row],[franchID]],TeamsFranchises!$A$2:$D$121,2,FALSE)</f>
        <v>Pittsburgh Pirates</v>
      </c>
      <c r="H1834" t="s">
        <v>37</v>
      </c>
      <c r="I1834">
        <v>4</v>
      </c>
      <c r="J1834">
        <v>103</v>
      </c>
      <c r="K1834">
        <v>51</v>
      </c>
      <c r="L1834">
        <v>46</v>
      </c>
      <c r="M1834">
        <v>56</v>
      </c>
      <c r="N1834" t="s">
        <v>51</v>
      </c>
      <c r="P1834" t="s">
        <v>51</v>
      </c>
      <c r="Q1834" s="5">
        <f>IF(Teams[[#This Row],[LgWin]]="Y", 1,
IF(Teams[[#This Row],[LgWin]] = "N", 0, " "))</f>
        <v>0</v>
      </c>
      <c r="R1834" t="s">
        <v>51</v>
      </c>
      <c r="S1834" s="5">
        <f>IF(Teams[[#This Row],[WSWin]]="Y", 1,
IF(Teams[[#This Row],[WSWin]] = "N", 0, " "))</f>
        <v>0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3">
      <c r="A1835">
        <v>1981</v>
      </c>
      <c r="B1835" s="5" t="b">
        <f>Teams[[#This Row],[yearID]]&gt;=1973</f>
        <v>1</v>
      </c>
      <c r="C1835" s="5" t="b">
        <f>Teams[[#This Row],[yearID]]&gt;=1903</f>
        <v>1</v>
      </c>
      <c r="D1835" t="s">
        <v>157</v>
      </c>
      <c r="E1835" t="s">
        <v>554</v>
      </c>
      <c r="F1835" t="s">
        <v>555</v>
      </c>
      <c r="G1835" s="5" t="str">
        <f>VLOOKUP(Teams[[#This Row],[franchID]],TeamsFranchises!$A$2:$D$121,2,FALSE)</f>
        <v>San Diego Padres</v>
      </c>
      <c r="H1835" t="s">
        <v>8</v>
      </c>
      <c r="I1835">
        <v>6</v>
      </c>
      <c r="J1835">
        <v>110</v>
      </c>
      <c r="K1835">
        <v>55</v>
      </c>
      <c r="L1835">
        <v>41</v>
      </c>
      <c r="M1835">
        <v>69</v>
      </c>
      <c r="N1835" t="s">
        <v>51</v>
      </c>
      <c r="P1835" t="s">
        <v>51</v>
      </c>
      <c r="Q1835" s="5">
        <f>IF(Teams[[#This Row],[LgWin]]="Y", 1,
IF(Teams[[#This Row],[LgWin]] = "N", 0, " "))</f>
        <v>0</v>
      </c>
      <c r="R1835" t="s">
        <v>51</v>
      </c>
      <c r="S1835" s="5">
        <f>IF(Teams[[#This Row],[WSWin]]="Y", 1,
IF(Teams[[#This Row],[WSWin]] = "N", 0, " "))</f>
        <v>0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3">
      <c r="A1836">
        <v>1981</v>
      </c>
      <c r="B1836" s="5" t="b">
        <f>Teams[[#This Row],[yearID]]&gt;=1973</f>
        <v>1</v>
      </c>
      <c r="C1836" s="5" t="b">
        <f>Teams[[#This Row],[yearID]]&gt;=1903</f>
        <v>1</v>
      </c>
      <c r="D1836" t="s">
        <v>410</v>
      </c>
      <c r="E1836" t="s">
        <v>573</v>
      </c>
      <c r="F1836" t="s">
        <v>573</v>
      </c>
      <c r="G1836" s="5" t="str">
        <f>VLOOKUP(Teams[[#This Row],[franchID]],TeamsFranchises!$A$2:$D$121,2,FALSE)</f>
        <v>Seattle Mariners</v>
      </c>
      <c r="H1836" t="s">
        <v>8</v>
      </c>
      <c r="I1836">
        <v>6</v>
      </c>
      <c r="J1836">
        <v>110</v>
      </c>
      <c r="K1836">
        <v>57</v>
      </c>
      <c r="L1836">
        <v>44</v>
      </c>
      <c r="M1836">
        <v>65</v>
      </c>
      <c r="N1836" t="s">
        <v>51</v>
      </c>
      <c r="P1836" t="s">
        <v>51</v>
      </c>
      <c r="Q1836" s="5">
        <f>IF(Teams[[#This Row],[LgWin]]="Y", 1,
IF(Teams[[#This Row],[LgWin]] = "N", 0, " "))</f>
        <v>0</v>
      </c>
      <c r="R1836" t="s">
        <v>51</v>
      </c>
      <c r="S1836" s="5">
        <f>IF(Teams[[#This Row],[WSWin]]="Y", 1,
IF(Teams[[#This Row],[WSWin]] = "N", 0, " "))</f>
        <v>0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3">
      <c r="A1837">
        <v>1981</v>
      </c>
      <c r="B1837" s="5" t="b">
        <f>Teams[[#This Row],[yearID]]&gt;=1973</f>
        <v>1</v>
      </c>
      <c r="C1837" s="5" t="b">
        <f>Teams[[#This Row],[yearID]]&gt;=1903</f>
        <v>1</v>
      </c>
      <c r="D1837" t="s">
        <v>157</v>
      </c>
      <c r="E1837" t="s">
        <v>514</v>
      </c>
      <c r="F1837" t="s">
        <v>243</v>
      </c>
      <c r="G1837" s="5" t="str">
        <f>VLOOKUP(Teams[[#This Row],[franchID]],TeamsFranchises!$A$2:$D$121,2,FALSE)</f>
        <v>San Francisco Giants</v>
      </c>
      <c r="H1837" t="s">
        <v>8</v>
      </c>
      <c r="I1837">
        <v>4</v>
      </c>
      <c r="J1837">
        <v>111</v>
      </c>
      <c r="K1837">
        <v>53</v>
      </c>
      <c r="L1837">
        <v>56</v>
      </c>
      <c r="M1837">
        <v>55</v>
      </c>
      <c r="N1837" t="s">
        <v>51</v>
      </c>
      <c r="P1837" t="s">
        <v>51</v>
      </c>
      <c r="Q1837" s="5">
        <f>IF(Teams[[#This Row],[LgWin]]="Y", 1,
IF(Teams[[#This Row],[LgWin]] = "N", 0, " "))</f>
        <v>0</v>
      </c>
      <c r="R1837" t="s">
        <v>51</v>
      </c>
      <c r="S1837" s="5">
        <f>IF(Teams[[#This Row],[WSWin]]="Y", 1,
IF(Teams[[#This Row],[WSWin]] = "N", 0, " "))</f>
        <v>0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3">
      <c r="A1838">
        <v>1981</v>
      </c>
      <c r="B1838" s="5" t="b">
        <f>Teams[[#This Row],[yearID]]&gt;=1973</f>
        <v>1</v>
      </c>
      <c r="C1838" s="5" t="b">
        <f>Teams[[#This Row],[yearID]]&gt;=1903</f>
        <v>1</v>
      </c>
      <c r="D1838" t="s">
        <v>157</v>
      </c>
      <c r="E1838" t="s">
        <v>396</v>
      </c>
      <c r="F1838" t="s">
        <v>154</v>
      </c>
      <c r="G1838" s="5" t="str">
        <f>VLOOKUP(Teams[[#This Row],[franchID]],TeamsFranchises!$A$2:$D$121,2,FALSE)</f>
        <v>St. Louis Cardinals</v>
      </c>
      <c r="H1838" t="s">
        <v>37</v>
      </c>
      <c r="I1838">
        <v>1</v>
      </c>
      <c r="J1838">
        <v>103</v>
      </c>
      <c r="K1838">
        <v>53</v>
      </c>
      <c r="L1838">
        <v>59</v>
      </c>
      <c r="M1838">
        <v>43</v>
      </c>
      <c r="N1838" t="s">
        <v>51</v>
      </c>
      <c r="P1838" t="s">
        <v>51</v>
      </c>
      <c r="Q1838" s="5">
        <f>IF(Teams[[#This Row],[LgWin]]="Y", 1,
IF(Teams[[#This Row],[LgWin]] = "N", 0, " "))</f>
        <v>0</v>
      </c>
      <c r="R1838" t="s">
        <v>51</v>
      </c>
      <c r="S1838" s="5">
        <f>IF(Teams[[#This Row],[WSWin]]="Y", 1,
IF(Teams[[#This Row],[WSWin]] = "N", 0, " "))</f>
        <v>0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3">
      <c r="A1839">
        <v>1981</v>
      </c>
      <c r="B1839" s="5" t="b">
        <f>Teams[[#This Row],[yearID]]&gt;=1973</f>
        <v>1</v>
      </c>
      <c r="C1839" s="5" t="b">
        <f>Teams[[#This Row],[yearID]]&gt;=1903</f>
        <v>1</v>
      </c>
      <c r="D1839" t="s">
        <v>410</v>
      </c>
      <c r="E1839" t="s">
        <v>526</v>
      </c>
      <c r="F1839" t="s">
        <v>526</v>
      </c>
      <c r="G1839" s="5" t="str">
        <f>VLOOKUP(Teams[[#This Row],[franchID]],TeamsFranchises!$A$2:$D$121,2,FALSE)</f>
        <v>Texas Rangers</v>
      </c>
      <c r="H1839" t="s">
        <v>8</v>
      </c>
      <c r="I1839">
        <v>2</v>
      </c>
      <c r="J1839">
        <v>105</v>
      </c>
      <c r="K1839">
        <v>56</v>
      </c>
      <c r="L1839">
        <v>57</v>
      </c>
      <c r="M1839">
        <v>48</v>
      </c>
      <c r="N1839" t="s">
        <v>51</v>
      </c>
      <c r="P1839" t="s">
        <v>51</v>
      </c>
      <c r="Q1839" s="5">
        <f>IF(Teams[[#This Row],[LgWin]]="Y", 1,
IF(Teams[[#This Row],[LgWin]] = "N", 0, " "))</f>
        <v>0</v>
      </c>
      <c r="R1839" t="s">
        <v>51</v>
      </c>
      <c r="S1839" s="5">
        <f>IF(Teams[[#This Row],[WSWin]]="Y", 1,
IF(Teams[[#This Row],[WSWin]] = "N", 0, " "))</f>
        <v>0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3">
      <c r="A1840">
        <v>1981</v>
      </c>
      <c r="B1840" s="5" t="b">
        <f>Teams[[#This Row],[yearID]]&gt;=1973</f>
        <v>1</v>
      </c>
      <c r="C1840" s="5" t="b">
        <f>Teams[[#This Row],[yearID]]&gt;=1903</f>
        <v>1</v>
      </c>
      <c r="D1840" t="s">
        <v>410</v>
      </c>
      <c r="E1840" t="s">
        <v>576</v>
      </c>
      <c r="F1840" t="s">
        <v>576</v>
      </c>
      <c r="G1840" s="5" t="str">
        <f>VLOOKUP(Teams[[#This Row],[franchID]],TeamsFranchises!$A$2:$D$121,2,FALSE)</f>
        <v>Toronto Blue Jays</v>
      </c>
      <c r="H1840" t="s">
        <v>37</v>
      </c>
      <c r="I1840">
        <v>7</v>
      </c>
      <c r="J1840">
        <v>106</v>
      </c>
      <c r="K1840">
        <v>53</v>
      </c>
      <c r="L1840">
        <v>37</v>
      </c>
      <c r="M1840">
        <v>69</v>
      </c>
      <c r="N1840" t="s">
        <v>51</v>
      </c>
      <c r="P1840" t="s">
        <v>51</v>
      </c>
      <c r="Q1840" s="5">
        <f>IF(Teams[[#This Row],[LgWin]]="Y", 1,
IF(Teams[[#This Row],[LgWin]] = "N", 0, " "))</f>
        <v>0</v>
      </c>
      <c r="R1840" t="s">
        <v>51</v>
      </c>
      <c r="S1840" s="5">
        <f>IF(Teams[[#This Row],[WSWin]]="Y", 1,
IF(Teams[[#This Row],[WSWin]] = "N", 0, " "))</f>
        <v>0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3">
      <c r="A1841">
        <v>1982</v>
      </c>
      <c r="B1841" s="5" t="b">
        <f>Teams[[#This Row],[yearID]]&gt;=1973</f>
        <v>1</v>
      </c>
      <c r="C1841" s="5" t="b">
        <f>Teams[[#This Row],[yearID]]&gt;=1903</f>
        <v>1</v>
      </c>
      <c r="D1841" t="s">
        <v>157</v>
      </c>
      <c r="E1841" t="s">
        <v>159</v>
      </c>
      <c r="F1841" t="s">
        <v>159</v>
      </c>
      <c r="G1841" s="5" t="str">
        <f>VLOOKUP(Teams[[#This Row],[franchID]],TeamsFranchises!$A$2:$D$121,2,FALSE)</f>
        <v>Atlanta Braves</v>
      </c>
      <c r="H1841" t="s">
        <v>8</v>
      </c>
      <c r="I1841">
        <v>1</v>
      </c>
      <c r="J1841">
        <v>162</v>
      </c>
      <c r="K1841">
        <v>81</v>
      </c>
      <c r="L1841">
        <v>89</v>
      </c>
      <c r="M1841">
        <v>73</v>
      </c>
      <c r="N1841" t="s">
        <v>76</v>
      </c>
      <c r="P1841" t="s">
        <v>51</v>
      </c>
      <c r="Q1841" s="5">
        <f>IF(Teams[[#This Row],[LgWin]]="Y", 1,
IF(Teams[[#This Row],[LgWin]] = "N", 0, " "))</f>
        <v>0</v>
      </c>
      <c r="R1841" t="s">
        <v>51</v>
      </c>
      <c r="S1841" s="5">
        <f>IF(Teams[[#This Row],[WSWin]]="Y", 1,
IF(Teams[[#This Row],[WSWin]] = "N", 0, " "))</f>
        <v>0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3">
      <c r="A1842">
        <v>1982</v>
      </c>
      <c r="B1842" s="5" t="b">
        <f>Teams[[#This Row],[yearID]]&gt;=1973</f>
        <v>1</v>
      </c>
      <c r="C1842" s="5" t="b">
        <f>Teams[[#This Row],[yearID]]&gt;=1903</f>
        <v>1</v>
      </c>
      <c r="D1842" t="s">
        <v>410</v>
      </c>
      <c r="E1842" t="s">
        <v>95</v>
      </c>
      <c r="F1842" t="s">
        <v>95</v>
      </c>
      <c r="G1842" s="5" t="str">
        <f>VLOOKUP(Teams[[#This Row],[franchID]],TeamsFranchises!$A$2:$D$121,2,FALSE)</f>
        <v>Baltimore Orioles</v>
      </c>
      <c r="H1842" t="s">
        <v>37</v>
      </c>
      <c r="I1842">
        <v>2</v>
      </c>
      <c r="J1842">
        <v>163</v>
      </c>
      <c r="K1842">
        <v>82</v>
      </c>
      <c r="L1842">
        <v>94</v>
      </c>
      <c r="M1842">
        <v>68</v>
      </c>
      <c r="N1842" t="s">
        <v>51</v>
      </c>
      <c r="P1842" t="s">
        <v>51</v>
      </c>
      <c r="Q1842" s="5">
        <f>IF(Teams[[#This Row],[LgWin]]="Y", 1,
IF(Teams[[#This Row],[LgWin]] = "N", 0, " "))</f>
        <v>0</v>
      </c>
      <c r="R1842" t="s">
        <v>51</v>
      </c>
      <c r="S1842" s="5">
        <f>IF(Teams[[#This Row],[WSWin]]="Y", 1,
IF(Teams[[#This Row],[WSWin]] = "N", 0, " "))</f>
        <v>0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3">
      <c r="A1843">
        <v>1982</v>
      </c>
      <c r="B1843" s="5" t="b">
        <f>Teams[[#This Row],[yearID]]&gt;=1973</f>
        <v>1</v>
      </c>
      <c r="C1843" s="5" t="b">
        <f>Teams[[#This Row],[yearID]]&gt;=1903</f>
        <v>1</v>
      </c>
      <c r="D1843" t="s">
        <v>410</v>
      </c>
      <c r="E1843" t="s">
        <v>54</v>
      </c>
      <c r="F1843" t="s">
        <v>54</v>
      </c>
      <c r="G1843" s="5" t="str">
        <f>VLOOKUP(Teams[[#This Row],[franchID]],TeamsFranchises!$A$2:$D$121,2,FALSE)</f>
        <v>Boston Red Sox</v>
      </c>
      <c r="H1843" t="s">
        <v>37</v>
      </c>
      <c r="I1843">
        <v>3</v>
      </c>
      <c r="J1843">
        <v>162</v>
      </c>
      <c r="K1843">
        <v>81</v>
      </c>
      <c r="L1843">
        <v>89</v>
      </c>
      <c r="M1843">
        <v>73</v>
      </c>
      <c r="N1843" t="s">
        <v>51</v>
      </c>
      <c r="P1843" t="s">
        <v>51</v>
      </c>
      <c r="Q1843" s="5">
        <f>IF(Teams[[#This Row],[LgWin]]="Y", 1,
IF(Teams[[#This Row],[LgWin]] = "N", 0, " "))</f>
        <v>0</v>
      </c>
      <c r="R1843" t="s">
        <v>51</v>
      </c>
      <c r="S1843" s="5">
        <f>IF(Teams[[#This Row],[WSWin]]="Y", 1,
IF(Teams[[#This Row],[WSWin]] = "N", 0, " "))</f>
        <v>0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3">
      <c r="A1844">
        <v>1982</v>
      </c>
      <c r="B1844" s="5" t="b">
        <f>Teams[[#This Row],[yearID]]&gt;=1973</f>
        <v>1</v>
      </c>
      <c r="C1844" s="5" t="b">
        <f>Teams[[#This Row],[yearID]]&gt;=1903</f>
        <v>1</v>
      </c>
      <c r="D1844" t="s">
        <v>410</v>
      </c>
      <c r="E1844" t="s">
        <v>537</v>
      </c>
      <c r="F1844" t="s">
        <v>520</v>
      </c>
      <c r="G1844" s="5" t="str">
        <f>VLOOKUP(Teams[[#This Row],[franchID]],TeamsFranchises!$A$2:$D$121,2,FALSE)</f>
        <v>Los Angeles Angels of Anaheim</v>
      </c>
      <c r="H1844" t="s">
        <v>8</v>
      </c>
      <c r="I1844">
        <v>1</v>
      </c>
      <c r="J1844">
        <v>162</v>
      </c>
      <c r="K1844">
        <v>81</v>
      </c>
      <c r="L1844">
        <v>93</v>
      </c>
      <c r="M1844">
        <v>69</v>
      </c>
      <c r="N1844" t="s">
        <v>76</v>
      </c>
      <c r="P1844" t="s">
        <v>51</v>
      </c>
      <c r="Q1844" s="5">
        <f>IF(Teams[[#This Row],[LgWin]]="Y", 1,
IF(Teams[[#This Row],[LgWin]] = "N", 0, " "))</f>
        <v>0</v>
      </c>
      <c r="R1844" t="s">
        <v>51</v>
      </c>
      <c r="S1844" s="5">
        <f>IF(Teams[[#This Row],[WSWin]]="Y", 1,
IF(Teams[[#This Row],[WSWin]] = "N", 0, " "))</f>
        <v>0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3">
      <c r="A1845">
        <v>1982</v>
      </c>
      <c r="B1845" s="5" t="b">
        <f>Teams[[#This Row],[yearID]]&gt;=1973</f>
        <v>1</v>
      </c>
      <c r="C1845" s="5" t="b">
        <f>Teams[[#This Row],[yearID]]&gt;=1903</f>
        <v>1</v>
      </c>
      <c r="D1845" t="s">
        <v>410</v>
      </c>
      <c r="E1845" t="s">
        <v>415</v>
      </c>
      <c r="F1845" t="s">
        <v>416</v>
      </c>
      <c r="G1845" s="5" t="str">
        <f>VLOOKUP(Teams[[#This Row],[franchID]],TeamsFranchises!$A$2:$D$121,2,FALSE)</f>
        <v>Chicago White Sox</v>
      </c>
      <c r="H1845" t="s">
        <v>8</v>
      </c>
      <c r="I1845">
        <v>3</v>
      </c>
      <c r="J1845">
        <v>162</v>
      </c>
      <c r="K1845">
        <v>80</v>
      </c>
      <c r="L1845">
        <v>87</v>
      </c>
      <c r="M1845">
        <v>75</v>
      </c>
      <c r="N1845" t="s">
        <v>51</v>
      </c>
      <c r="P1845" t="s">
        <v>51</v>
      </c>
      <c r="Q1845" s="5">
        <f>IF(Teams[[#This Row],[LgWin]]="Y", 1,
IF(Teams[[#This Row],[LgWin]] = "N", 0, " "))</f>
        <v>0</v>
      </c>
      <c r="R1845" t="s">
        <v>51</v>
      </c>
      <c r="S1845" s="5">
        <f>IF(Teams[[#This Row],[WSWin]]="Y", 1,
IF(Teams[[#This Row],[WSWin]] = "N", 0, " "))</f>
        <v>0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3">
      <c r="A1846">
        <v>1982</v>
      </c>
      <c r="B1846" s="5" t="b">
        <f>Teams[[#This Row],[yearID]]&gt;=1973</f>
        <v>1</v>
      </c>
      <c r="C1846" s="5" t="b">
        <f>Teams[[#This Row],[yearID]]&gt;=1903</f>
        <v>1</v>
      </c>
      <c r="D1846" t="s">
        <v>157</v>
      </c>
      <c r="E1846" t="s">
        <v>161</v>
      </c>
      <c r="F1846" t="s">
        <v>162</v>
      </c>
      <c r="G1846" s="5" t="str">
        <f>VLOOKUP(Teams[[#This Row],[franchID]],TeamsFranchises!$A$2:$D$121,2,FALSE)</f>
        <v>Chicago Cubs</v>
      </c>
      <c r="H1846" t="s">
        <v>37</v>
      </c>
      <c r="I1846">
        <v>5</v>
      </c>
      <c r="J1846">
        <v>162</v>
      </c>
      <c r="K1846">
        <v>81</v>
      </c>
      <c r="L1846">
        <v>73</v>
      </c>
      <c r="M1846">
        <v>89</v>
      </c>
      <c r="N1846" t="s">
        <v>51</v>
      </c>
      <c r="P1846" t="s">
        <v>51</v>
      </c>
      <c r="Q1846" s="5">
        <f>IF(Teams[[#This Row],[LgWin]]="Y", 1,
IF(Teams[[#This Row],[LgWin]] = "N", 0, " "))</f>
        <v>0</v>
      </c>
      <c r="R1846" t="s">
        <v>51</v>
      </c>
      <c r="S1846" s="5">
        <f>IF(Teams[[#This Row],[WSWin]]="Y", 1,
IF(Teams[[#This Row],[WSWin]] = "N", 0, " "))</f>
        <v>0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3">
      <c r="A1847">
        <v>1982</v>
      </c>
      <c r="B1847" s="5" t="b">
        <f>Teams[[#This Row],[yearID]]&gt;=1973</f>
        <v>1</v>
      </c>
      <c r="C1847" s="5" t="b">
        <f>Teams[[#This Row],[yearID]]&gt;=1903</f>
        <v>1</v>
      </c>
      <c r="D1847" t="s">
        <v>157</v>
      </c>
      <c r="E1847" t="s">
        <v>167</v>
      </c>
      <c r="F1847" t="s">
        <v>167</v>
      </c>
      <c r="G1847" s="5" t="str">
        <f>VLOOKUP(Teams[[#This Row],[franchID]],TeamsFranchises!$A$2:$D$121,2,FALSE)</f>
        <v>Cincinnati Reds</v>
      </c>
      <c r="H1847" t="s">
        <v>8</v>
      </c>
      <c r="I1847">
        <v>6</v>
      </c>
      <c r="J1847">
        <v>162</v>
      </c>
      <c r="K1847">
        <v>81</v>
      </c>
      <c r="L1847">
        <v>61</v>
      </c>
      <c r="M1847">
        <v>101</v>
      </c>
      <c r="N1847" t="s">
        <v>51</v>
      </c>
      <c r="P1847" t="s">
        <v>51</v>
      </c>
      <c r="Q1847" s="5">
        <f>IF(Teams[[#This Row],[LgWin]]="Y", 1,
IF(Teams[[#This Row],[LgWin]] = "N", 0, " "))</f>
        <v>0</v>
      </c>
      <c r="R1847" t="s">
        <v>51</v>
      </c>
      <c r="S1847" s="5">
        <f>IF(Teams[[#This Row],[WSWin]]="Y", 1,
IF(Teams[[#This Row],[WSWin]] = "N", 0, " "))</f>
        <v>0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3">
      <c r="A1848">
        <v>1982</v>
      </c>
      <c r="B1848" s="5" t="b">
        <f>Teams[[#This Row],[yearID]]&gt;=1973</f>
        <v>1</v>
      </c>
      <c r="C1848" s="5" t="b">
        <f>Teams[[#This Row],[yearID]]&gt;=1903</f>
        <v>1</v>
      </c>
      <c r="D1848" t="s">
        <v>410</v>
      </c>
      <c r="E1848" t="s">
        <v>64</v>
      </c>
      <c r="F1848" t="s">
        <v>64</v>
      </c>
      <c r="G1848" s="5" t="str">
        <f>VLOOKUP(Teams[[#This Row],[franchID]],TeamsFranchises!$A$2:$D$121,2,FALSE)</f>
        <v>Cleveland Indians</v>
      </c>
      <c r="H1848" t="s">
        <v>37</v>
      </c>
      <c r="I1848">
        <v>6</v>
      </c>
      <c r="J1848">
        <v>162</v>
      </c>
      <c r="K1848">
        <v>81</v>
      </c>
      <c r="L1848">
        <v>78</v>
      </c>
      <c r="M1848">
        <v>84</v>
      </c>
      <c r="N1848" t="s">
        <v>51</v>
      </c>
      <c r="P1848" t="s">
        <v>51</v>
      </c>
      <c r="Q1848" s="5">
        <f>IF(Teams[[#This Row],[LgWin]]="Y", 1,
IF(Teams[[#This Row],[LgWin]] = "N", 0, " "))</f>
        <v>0</v>
      </c>
      <c r="R1848" t="s">
        <v>51</v>
      </c>
      <c r="S1848" s="5">
        <f>IF(Teams[[#This Row],[WSWin]]="Y", 1,
IF(Teams[[#This Row],[WSWin]] = "N", 0, " "))</f>
        <v>0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3">
      <c r="A1849">
        <v>1982</v>
      </c>
      <c r="B1849" s="5" t="b">
        <f>Teams[[#This Row],[yearID]]&gt;=1973</f>
        <v>1</v>
      </c>
      <c r="C1849" s="5" t="b">
        <f>Teams[[#This Row],[yearID]]&gt;=1903</f>
        <v>1</v>
      </c>
      <c r="D1849" t="s">
        <v>410</v>
      </c>
      <c r="E1849" t="s">
        <v>419</v>
      </c>
      <c r="F1849" t="s">
        <v>419</v>
      </c>
      <c r="G1849" s="5" t="str">
        <f>VLOOKUP(Teams[[#This Row],[franchID]],TeamsFranchises!$A$2:$D$121,2,FALSE)</f>
        <v>Detroit Tigers</v>
      </c>
      <c r="H1849" t="s">
        <v>37</v>
      </c>
      <c r="I1849">
        <v>4</v>
      </c>
      <c r="J1849">
        <v>162</v>
      </c>
      <c r="K1849">
        <v>81</v>
      </c>
      <c r="L1849">
        <v>83</v>
      </c>
      <c r="M1849">
        <v>79</v>
      </c>
      <c r="N1849" t="s">
        <v>51</v>
      </c>
      <c r="P1849" t="s">
        <v>51</v>
      </c>
      <c r="Q1849" s="5">
        <f>IF(Teams[[#This Row],[LgWin]]="Y", 1,
IF(Teams[[#This Row],[LgWin]] = "N", 0, " "))</f>
        <v>0</v>
      </c>
      <c r="R1849" t="s">
        <v>51</v>
      </c>
      <c r="S1849" s="5">
        <f>IF(Teams[[#This Row],[WSWin]]="Y", 1,
IF(Teams[[#This Row],[WSWin]] = "N", 0, " "))</f>
        <v>0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3">
      <c r="A1850">
        <v>1982</v>
      </c>
      <c r="B1850" s="5" t="b">
        <f>Teams[[#This Row],[yearID]]&gt;=1973</f>
        <v>1</v>
      </c>
      <c r="C1850" s="5" t="b">
        <f>Teams[[#This Row],[yearID]]&gt;=1903</f>
        <v>1</v>
      </c>
      <c r="D1850" t="s">
        <v>157</v>
      </c>
      <c r="E1850" t="s">
        <v>528</v>
      </c>
      <c r="F1850" t="s">
        <v>528</v>
      </c>
      <c r="G1850" s="5" t="str">
        <f>VLOOKUP(Teams[[#This Row],[franchID]],TeamsFranchises!$A$2:$D$121,2,FALSE)</f>
        <v>Houston Astros</v>
      </c>
      <c r="H1850" t="s">
        <v>8</v>
      </c>
      <c r="I1850">
        <v>5</v>
      </c>
      <c r="J1850">
        <v>162</v>
      </c>
      <c r="K1850">
        <v>81</v>
      </c>
      <c r="L1850">
        <v>77</v>
      </c>
      <c r="M1850">
        <v>85</v>
      </c>
      <c r="N1850" t="s">
        <v>51</v>
      </c>
      <c r="P1850" t="s">
        <v>51</v>
      </c>
      <c r="Q1850" s="5">
        <f>IF(Teams[[#This Row],[LgWin]]="Y", 1,
IF(Teams[[#This Row],[LgWin]] = "N", 0, " "))</f>
        <v>0</v>
      </c>
      <c r="R1850" t="s">
        <v>51</v>
      </c>
      <c r="S1850" s="5">
        <f>IF(Teams[[#This Row],[WSWin]]="Y", 1,
IF(Teams[[#This Row],[WSWin]] = "N", 0, " "))</f>
        <v>0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3">
      <c r="A1851">
        <v>1982</v>
      </c>
      <c r="B1851" s="5" t="b">
        <f>Teams[[#This Row],[yearID]]&gt;=1973</f>
        <v>1</v>
      </c>
      <c r="C1851" s="5" t="b">
        <f>Teams[[#This Row],[yearID]]&gt;=1903</f>
        <v>1</v>
      </c>
      <c r="D1851" t="s">
        <v>410</v>
      </c>
      <c r="E1851" t="s">
        <v>509</v>
      </c>
      <c r="F1851" t="s">
        <v>548</v>
      </c>
      <c r="G1851" s="5" t="str">
        <f>VLOOKUP(Teams[[#This Row],[franchID]],TeamsFranchises!$A$2:$D$121,2,FALSE)</f>
        <v>Kansas City Royals</v>
      </c>
      <c r="H1851" t="s">
        <v>8</v>
      </c>
      <c r="I1851">
        <v>2</v>
      </c>
      <c r="J1851">
        <v>162</v>
      </c>
      <c r="K1851">
        <v>81</v>
      </c>
      <c r="L1851">
        <v>90</v>
      </c>
      <c r="M1851">
        <v>72</v>
      </c>
      <c r="N1851" t="s">
        <v>51</v>
      </c>
      <c r="P1851" t="s">
        <v>51</v>
      </c>
      <c r="Q1851" s="5">
        <f>IF(Teams[[#This Row],[LgWin]]="Y", 1,
IF(Teams[[#This Row],[LgWin]] = "N", 0, " "))</f>
        <v>0</v>
      </c>
      <c r="R1851" t="s">
        <v>51</v>
      </c>
      <c r="S1851" s="5">
        <f>IF(Teams[[#This Row],[WSWin]]="Y", 1,
IF(Teams[[#This Row],[WSWin]] = "N", 0, " "))</f>
        <v>0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3">
      <c r="A1852">
        <v>1982</v>
      </c>
      <c r="B1852" s="5" t="b">
        <f>Teams[[#This Row],[yearID]]&gt;=1973</f>
        <v>1</v>
      </c>
      <c r="C1852" s="5" t="b">
        <f>Teams[[#This Row],[yearID]]&gt;=1903</f>
        <v>1</v>
      </c>
      <c r="D1852" t="s">
        <v>157</v>
      </c>
      <c r="E1852" t="s">
        <v>511</v>
      </c>
      <c r="F1852" t="s">
        <v>260</v>
      </c>
      <c r="G1852" s="5" t="str">
        <f>VLOOKUP(Teams[[#This Row],[franchID]],TeamsFranchises!$A$2:$D$121,2,FALSE)</f>
        <v>Los Angeles Dodgers</v>
      </c>
      <c r="H1852" t="s">
        <v>8</v>
      </c>
      <c r="I1852">
        <v>2</v>
      </c>
      <c r="J1852">
        <v>162</v>
      </c>
      <c r="K1852">
        <v>81</v>
      </c>
      <c r="L1852">
        <v>88</v>
      </c>
      <c r="M1852">
        <v>74</v>
      </c>
      <c r="N1852" t="s">
        <v>51</v>
      </c>
      <c r="P1852" t="s">
        <v>51</v>
      </c>
      <c r="Q1852" s="5">
        <f>IF(Teams[[#This Row],[LgWin]]="Y", 1,
IF(Teams[[#This Row],[LgWin]] = "N", 0, " "))</f>
        <v>0</v>
      </c>
      <c r="R1852" t="s">
        <v>51</v>
      </c>
      <c r="S1852" s="5">
        <f>IF(Teams[[#This Row],[WSWin]]="Y", 1,
IF(Teams[[#This Row],[WSWin]] = "N", 0, " "))</f>
        <v>0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3">
      <c r="A1853">
        <v>1982</v>
      </c>
      <c r="B1853" s="5" t="b">
        <f>Teams[[#This Row],[yearID]]&gt;=1973</f>
        <v>1</v>
      </c>
      <c r="C1853" s="5" t="b">
        <f>Teams[[#This Row],[yearID]]&gt;=1903</f>
        <v>1</v>
      </c>
      <c r="D1853" t="s">
        <v>410</v>
      </c>
      <c r="E1853" t="s">
        <v>426</v>
      </c>
      <c r="F1853" t="s">
        <v>426</v>
      </c>
      <c r="G1853" s="5" t="str">
        <f>VLOOKUP(Teams[[#This Row],[franchID]],TeamsFranchises!$A$2:$D$121,2,FALSE)</f>
        <v>Minnesota Twins</v>
      </c>
      <c r="H1853" t="s">
        <v>8</v>
      </c>
      <c r="I1853">
        <v>7</v>
      </c>
      <c r="J1853">
        <v>162</v>
      </c>
      <c r="K1853">
        <v>81</v>
      </c>
      <c r="L1853">
        <v>60</v>
      </c>
      <c r="M1853">
        <v>102</v>
      </c>
      <c r="N1853" t="s">
        <v>51</v>
      </c>
      <c r="P1853" t="s">
        <v>51</v>
      </c>
      <c r="Q1853" s="5">
        <f>IF(Teams[[#This Row],[LgWin]]="Y", 1,
IF(Teams[[#This Row],[LgWin]] = "N", 0, " "))</f>
        <v>0</v>
      </c>
      <c r="R1853" t="s">
        <v>51</v>
      </c>
      <c r="S1853" s="5">
        <f>IF(Teams[[#This Row],[WSWin]]="Y", 1,
IF(Teams[[#This Row],[WSWin]] = "N", 0, " "))</f>
        <v>0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3">
      <c r="A1854">
        <v>1982</v>
      </c>
      <c r="B1854" s="5" t="b">
        <f>Teams[[#This Row],[yearID]]&gt;=1973</f>
        <v>1</v>
      </c>
      <c r="C1854" s="5" t="b">
        <f>Teams[[#This Row],[yearID]]&gt;=1903</f>
        <v>1</v>
      </c>
      <c r="D1854" t="s">
        <v>410</v>
      </c>
      <c r="E1854" t="s">
        <v>563</v>
      </c>
      <c r="F1854" t="s">
        <v>282</v>
      </c>
      <c r="G1854" s="5" t="str">
        <f>VLOOKUP(Teams[[#This Row],[franchID]],TeamsFranchises!$A$2:$D$121,2,FALSE)</f>
        <v>Milwaukee Brewers</v>
      </c>
      <c r="H1854" t="s">
        <v>37</v>
      </c>
      <c r="I1854">
        <v>1</v>
      </c>
      <c r="J1854">
        <v>163</v>
      </c>
      <c r="K1854">
        <v>82</v>
      </c>
      <c r="L1854">
        <v>95</v>
      </c>
      <c r="M1854">
        <v>67</v>
      </c>
      <c r="N1854" t="s">
        <v>76</v>
      </c>
      <c r="P1854" t="s">
        <v>76</v>
      </c>
      <c r="Q1854" s="5">
        <f>IF(Teams[[#This Row],[LgWin]]="Y", 1,
IF(Teams[[#This Row],[LgWin]] = "N", 0, " "))</f>
        <v>1</v>
      </c>
      <c r="R1854" t="s">
        <v>51</v>
      </c>
      <c r="S1854" s="5">
        <f>IF(Teams[[#This Row],[WSWin]]="Y", 1,
IF(Teams[[#This Row],[WSWin]] = "N", 0, " "))</f>
        <v>0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3">
      <c r="A1855">
        <v>1982</v>
      </c>
      <c r="B1855" s="5" t="b">
        <f>Teams[[#This Row],[yearID]]&gt;=1973</f>
        <v>1</v>
      </c>
      <c r="C1855" s="5" t="b">
        <f>Teams[[#This Row],[yearID]]&gt;=1903</f>
        <v>1</v>
      </c>
      <c r="D1855" t="s">
        <v>157</v>
      </c>
      <c r="E1855" t="s">
        <v>551</v>
      </c>
      <c r="F1855" t="s">
        <v>398</v>
      </c>
      <c r="G1855" s="5" t="str">
        <f>VLOOKUP(Teams[[#This Row],[franchID]],TeamsFranchises!$A$2:$D$121,2,FALSE)</f>
        <v>Washington Nationals</v>
      </c>
      <c r="H1855" t="s">
        <v>37</v>
      </c>
      <c r="I1855">
        <v>3</v>
      </c>
      <c r="J1855">
        <v>162</v>
      </c>
      <c r="K1855">
        <v>81</v>
      </c>
      <c r="L1855">
        <v>86</v>
      </c>
      <c r="M1855">
        <v>76</v>
      </c>
      <c r="N1855" t="s">
        <v>51</v>
      </c>
      <c r="P1855" t="s">
        <v>51</v>
      </c>
      <c r="Q1855" s="5">
        <f>IF(Teams[[#This Row],[LgWin]]="Y", 1,
IF(Teams[[#This Row],[LgWin]] = "N", 0, " "))</f>
        <v>0</v>
      </c>
      <c r="R1855" t="s">
        <v>51</v>
      </c>
      <c r="S1855" s="5">
        <f>IF(Teams[[#This Row],[WSWin]]="Y", 1,
IF(Teams[[#This Row],[WSWin]] = "N", 0, " "))</f>
        <v>0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3">
      <c r="A1856">
        <v>1982</v>
      </c>
      <c r="B1856" s="5" t="b">
        <f>Teams[[#This Row],[yearID]]&gt;=1973</f>
        <v>1</v>
      </c>
      <c r="C1856" s="5" t="b">
        <f>Teams[[#This Row],[yearID]]&gt;=1903</f>
        <v>1</v>
      </c>
      <c r="D1856" t="s">
        <v>410</v>
      </c>
      <c r="E1856" t="s">
        <v>436</v>
      </c>
      <c r="F1856" t="s">
        <v>412</v>
      </c>
      <c r="G1856" s="5" t="str">
        <f>VLOOKUP(Teams[[#This Row],[franchID]],TeamsFranchises!$A$2:$D$121,2,FALSE)</f>
        <v>New York Yankees</v>
      </c>
      <c r="H1856" t="s">
        <v>37</v>
      </c>
      <c r="I1856">
        <v>5</v>
      </c>
      <c r="J1856">
        <v>162</v>
      </c>
      <c r="K1856">
        <v>81</v>
      </c>
      <c r="L1856">
        <v>79</v>
      </c>
      <c r="M1856">
        <v>83</v>
      </c>
      <c r="N1856" t="s">
        <v>51</v>
      </c>
      <c r="P1856" t="s">
        <v>51</v>
      </c>
      <c r="Q1856" s="5">
        <f>IF(Teams[[#This Row],[LgWin]]="Y", 1,
IF(Teams[[#This Row],[LgWin]] = "N", 0, " "))</f>
        <v>0</v>
      </c>
      <c r="R1856" t="s">
        <v>51</v>
      </c>
      <c r="S1856" s="5">
        <f>IF(Teams[[#This Row],[WSWin]]="Y", 1,
IF(Teams[[#This Row],[WSWin]] = "N", 0, " "))</f>
        <v>0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3">
      <c r="A1857">
        <v>1982</v>
      </c>
      <c r="B1857" s="5" t="b">
        <f>Teams[[#This Row],[yearID]]&gt;=1973</f>
        <v>1</v>
      </c>
      <c r="C1857" s="5" t="b">
        <f>Teams[[#This Row],[yearID]]&gt;=1903</f>
        <v>1</v>
      </c>
      <c r="D1857" t="s">
        <v>157</v>
      </c>
      <c r="E1857" t="s">
        <v>532</v>
      </c>
      <c r="F1857" t="s">
        <v>533</v>
      </c>
      <c r="G1857" s="5" t="str">
        <f>VLOOKUP(Teams[[#This Row],[franchID]],TeamsFranchises!$A$2:$D$121,2,FALSE)</f>
        <v>New York Mets</v>
      </c>
      <c r="H1857" t="s">
        <v>37</v>
      </c>
      <c r="I1857">
        <v>6</v>
      </c>
      <c r="J1857">
        <v>162</v>
      </c>
      <c r="K1857">
        <v>81</v>
      </c>
      <c r="L1857">
        <v>65</v>
      </c>
      <c r="M1857">
        <v>97</v>
      </c>
      <c r="N1857" t="s">
        <v>51</v>
      </c>
      <c r="P1857" t="s">
        <v>51</v>
      </c>
      <c r="Q1857" s="5">
        <f>IF(Teams[[#This Row],[LgWin]]="Y", 1,
IF(Teams[[#This Row],[LgWin]] = "N", 0, " "))</f>
        <v>0</v>
      </c>
      <c r="R1857" t="s">
        <v>51</v>
      </c>
      <c r="S1857" s="5">
        <f>IF(Teams[[#This Row],[WSWin]]="Y", 1,
IF(Teams[[#This Row],[WSWin]] = "N", 0, " "))</f>
        <v>0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3">
      <c r="A1858">
        <v>1982</v>
      </c>
      <c r="B1858" s="5" t="b">
        <f>Teams[[#This Row],[yearID]]&gt;=1973</f>
        <v>1</v>
      </c>
      <c r="C1858" s="5" t="b">
        <f>Teams[[#This Row],[yearID]]&gt;=1903</f>
        <v>1</v>
      </c>
      <c r="D1858" t="s">
        <v>410</v>
      </c>
      <c r="E1858" t="s">
        <v>423</v>
      </c>
      <c r="F1858" t="s">
        <v>423</v>
      </c>
      <c r="G1858" s="5" t="str">
        <f>VLOOKUP(Teams[[#This Row],[franchID]],TeamsFranchises!$A$2:$D$121,2,FALSE)</f>
        <v>Oakland Athletics</v>
      </c>
      <c r="H1858" t="s">
        <v>8</v>
      </c>
      <c r="I1858">
        <v>5</v>
      </c>
      <c r="J1858">
        <v>162</v>
      </c>
      <c r="K1858">
        <v>81</v>
      </c>
      <c r="L1858">
        <v>68</v>
      </c>
      <c r="M1858">
        <v>94</v>
      </c>
      <c r="N1858" t="s">
        <v>51</v>
      </c>
      <c r="P1858" t="s">
        <v>51</v>
      </c>
      <c r="Q1858" s="5">
        <f>IF(Teams[[#This Row],[LgWin]]="Y", 1,
IF(Teams[[#This Row],[LgWin]] = "N", 0, " "))</f>
        <v>0</v>
      </c>
      <c r="R1858" t="s">
        <v>51</v>
      </c>
      <c r="S1858" s="5">
        <f>IF(Teams[[#This Row],[WSWin]]="Y", 1,
IF(Teams[[#This Row],[WSWin]] = "N", 0, " "))</f>
        <v>0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3">
      <c r="A1859">
        <v>1982</v>
      </c>
      <c r="B1859" s="5" t="b">
        <f>Teams[[#This Row],[yearID]]&gt;=1973</f>
        <v>1</v>
      </c>
      <c r="C1859" s="5" t="b">
        <f>Teams[[#This Row],[yearID]]&gt;=1903</f>
        <v>1</v>
      </c>
      <c r="D1859" t="s">
        <v>157</v>
      </c>
      <c r="E1859" t="s">
        <v>122</v>
      </c>
      <c r="F1859" t="s">
        <v>122</v>
      </c>
      <c r="G1859" s="5" t="str">
        <f>VLOOKUP(Teams[[#This Row],[franchID]],TeamsFranchises!$A$2:$D$121,2,FALSE)</f>
        <v>Philadelphia Phillies</v>
      </c>
      <c r="H1859" t="s">
        <v>37</v>
      </c>
      <c r="I1859">
        <v>2</v>
      </c>
      <c r="J1859">
        <v>162</v>
      </c>
      <c r="K1859">
        <v>81</v>
      </c>
      <c r="L1859">
        <v>89</v>
      </c>
      <c r="M1859">
        <v>73</v>
      </c>
      <c r="N1859" t="s">
        <v>51</v>
      </c>
      <c r="P1859" t="s">
        <v>51</v>
      </c>
      <c r="Q1859" s="5">
        <f>IF(Teams[[#This Row],[LgWin]]="Y", 1,
IF(Teams[[#This Row],[LgWin]] = "N", 0, " "))</f>
        <v>0</v>
      </c>
      <c r="R1859" t="s">
        <v>51</v>
      </c>
      <c r="S1859" s="5">
        <f>IF(Teams[[#This Row],[WSWin]]="Y", 1,
IF(Teams[[#This Row],[WSWin]] = "N", 0, " "))</f>
        <v>0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3">
      <c r="A1860">
        <v>1982</v>
      </c>
      <c r="B1860" s="5" t="b">
        <f>Teams[[#This Row],[yearID]]&gt;=1973</f>
        <v>1</v>
      </c>
      <c r="C1860" s="5" t="b">
        <f>Teams[[#This Row],[yearID]]&gt;=1903</f>
        <v>1</v>
      </c>
      <c r="D1860" t="s">
        <v>157</v>
      </c>
      <c r="E1860" t="s">
        <v>229</v>
      </c>
      <c r="F1860" t="s">
        <v>229</v>
      </c>
      <c r="G1860" s="5" t="str">
        <f>VLOOKUP(Teams[[#This Row],[franchID]],TeamsFranchises!$A$2:$D$121,2,FALSE)</f>
        <v>Pittsburgh Pirates</v>
      </c>
      <c r="H1860" t="s">
        <v>37</v>
      </c>
      <c r="I1860">
        <v>4</v>
      </c>
      <c r="J1860">
        <v>162</v>
      </c>
      <c r="K1860">
        <v>81</v>
      </c>
      <c r="L1860">
        <v>84</v>
      </c>
      <c r="M1860">
        <v>78</v>
      </c>
      <c r="N1860" t="s">
        <v>51</v>
      </c>
      <c r="P1860" t="s">
        <v>51</v>
      </c>
      <c r="Q1860" s="5">
        <f>IF(Teams[[#This Row],[LgWin]]="Y", 1,
IF(Teams[[#This Row],[LgWin]] = "N", 0, " "))</f>
        <v>0</v>
      </c>
      <c r="R1860" t="s">
        <v>51</v>
      </c>
      <c r="S1860" s="5">
        <f>IF(Teams[[#This Row],[WSWin]]="Y", 1,
IF(Teams[[#This Row],[WSWin]] = "N", 0, " "))</f>
        <v>0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3">
      <c r="A1861">
        <v>1982</v>
      </c>
      <c r="B1861" s="5" t="b">
        <f>Teams[[#This Row],[yearID]]&gt;=1973</f>
        <v>1</v>
      </c>
      <c r="C1861" s="5" t="b">
        <f>Teams[[#This Row],[yearID]]&gt;=1903</f>
        <v>1</v>
      </c>
      <c r="D1861" t="s">
        <v>157</v>
      </c>
      <c r="E1861" t="s">
        <v>554</v>
      </c>
      <c r="F1861" t="s">
        <v>555</v>
      </c>
      <c r="G1861" s="5" t="str">
        <f>VLOOKUP(Teams[[#This Row],[franchID]],TeamsFranchises!$A$2:$D$121,2,FALSE)</f>
        <v>San Diego Padres</v>
      </c>
      <c r="H1861" t="s">
        <v>8</v>
      </c>
      <c r="I1861">
        <v>4</v>
      </c>
      <c r="J1861">
        <v>162</v>
      </c>
      <c r="K1861">
        <v>81</v>
      </c>
      <c r="L1861">
        <v>81</v>
      </c>
      <c r="M1861">
        <v>81</v>
      </c>
      <c r="N1861" t="s">
        <v>51</v>
      </c>
      <c r="P1861" t="s">
        <v>51</v>
      </c>
      <c r="Q1861" s="5">
        <f>IF(Teams[[#This Row],[LgWin]]="Y", 1,
IF(Teams[[#This Row],[LgWin]] = "N", 0, " "))</f>
        <v>0</v>
      </c>
      <c r="R1861" t="s">
        <v>51</v>
      </c>
      <c r="S1861" s="5">
        <f>IF(Teams[[#This Row],[WSWin]]="Y", 1,
IF(Teams[[#This Row],[WSWin]] = "N", 0, " "))</f>
        <v>0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3">
      <c r="A1862">
        <v>1982</v>
      </c>
      <c r="B1862" s="5" t="b">
        <f>Teams[[#This Row],[yearID]]&gt;=1973</f>
        <v>1</v>
      </c>
      <c r="C1862" s="5" t="b">
        <f>Teams[[#This Row],[yearID]]&gt;=1903</f>
        <v>1</v>
      </c>
      <c r="D1862" t="s">
        <v>410</v>
      </c>
      <c r="E1862" t="s">
        <v>573</v>
      </c>
      <c r="F1862" t="s">
        <v>573</v>
      </c>
      <c r="G1862" s="5" t="str">
        <f>VLOOKUP(Teams[[#This Row],[franchID]],TeamsFranchises!$A$2:$D$121,2,FALSE)</f>
        <v>Seattle Mariners</v>
      </c>
      <c r="H1862" t="s">
        <v>8</v>
      </c>
      <c r="I1862">
        <v>4</v>
      </c>
      <c r="J1862">
        <v>162</v>
      </c>
      <c r="K1862">
        <v>81</v>
      </c>
      <c r="L1862">
        <v>76</v>
      </c>
      <c r="M1862">
        <v>86</v>
      </c>
      <c r="N1862" t="s">
        <v>51</v>
      </c>
      <c r="P1862" t="s">
        <v>51</v>
      </c>
      <c r="Q1862" s="5">
        <f>IF(Teams[[#This Row],[LgWin]]="Y", 1,
IF(Teams[[#This Row],[LgWin]] = "N", 0, " "))</f>
        <v>0</v>
      </c>
      <c r="R1862" t="s">
        <v>51</v>
      </c>
      <c r="S1862" s="5">
        <f>IF(Teams[[#This Row],[WSWin]]="Y", 1,
IF(Teams[[#This Row],[WSWin]] = "N", 0, " "))</f>
        <v>0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3">
      <c r="A1863">
        <v>1982</v>
      </c>
      <c r="B1863" s="5" t="b">
        <f>Teams[[#This Row],[yearID]]&gt;=1973</f>
        <v>1</v>
      </c>
      <c r="C1863" s="5" t="b">
        <f>Teams[[#This Row],[yearID]]&gt;=1903</f>
        <v>1</v>
      </c>
      <c r="D1863" t="s">
        <v>157</v>
      </c>
      <c r="E1863" t="s">
        <v>514</v>
      </c>
      <c r="F1863" t="s">
        <v>243</v>
      </c>
      <c r="G1863" s="5" t="str">
        <f>VLOOKUP(Teams[[#This Row],[franchID]],TeamsFranchises!$A$2:$D$121,2,FALSE)</f>
        <v>San Francisco Giants</v>
      </c>
      <c r="H1863" t="s">
        <v>8</v>
      </c>
      <c r="I1863">
        <v>3</v>
      </c>
      <c r="J1863">
        <v>162</v>
      </c>
      <c r="K1863">
        <v>81</v>
      </c>
      <c r="L1863">
        <v>87</v>
      </c>
      <c r="M1863">
        <v>75</v>
      </c>
      <c r="N1863" t="s">
        <v>51</v>
      </c>
      <c r="P1863" t="s">
        <v>51</v>
      </c>
      <c r="Q1863" s="5">
        <f>IF(Teams[[#This Row],[LgWin]]="Y", 1,
IF(Teams[[#This Row],[LgWin]] = "N", 0, " "))</f>
        <v>0</v>
      </c>
      <c r="R1863" t="s">
        <v>51</v>
      </c>
      <c r="S1863" s="5">
        <f>IF(Teams[[#This Row],[WSWin]]="Y", 1,
IF(Teams[[#This Row],[WSWin]] = "N", 0, " "))</f>
        <v>0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3">
      <c r="A1864">
        <v>1982</v>
      </c>
      <c r="B1864" s="5" t="b">
        <f>Teams[[#This Row],[yearID]]&gt;=1973</f>
        <v>1</v>
      </c>
      <c r="C1864" s="5" t="b">
        <f>Teams[[#This Row],[yearID]]&gt;=1903</f>
        <v>1</v>
      </c>
      <c r="D1864" t="s">
        <v>157</v>
      </c>
      <c r="E1864" t="s">
        <v>396</v>
      </c>
      <c r="F1864" t="s">
        <v>154</v>
      </c>
      <c r="G1864" s="5" t="str">
        <f>VLOOKUP(Teams[[#This Row],[franchID]],TeamsFranchises!$A$2:$D$121,2,FALSE)</f>
        <v>St. Louis Cardinals</v>
      </c>
      <c r="H1864" t="s">
        <v>37</v>
      </c>
      <c r="I1864">
        <v>1</v>
      </c>
      <c r="J1864">
        <v>162</v>
      </c>
      <c r="K1864">
        <v>81</v>
      </c>
      <c r="L1864">
        <v>92</v>
      </c>
      <c r="M1864">
        <v>70</v>
      </c>
      <c r="N1864" t="s">
        <v>76</v>
      </c>
      <c r="P1864" t="s">
        <v>76</v>
      </c>
      <c r="Q1864" s="5">
        <f>IF(Teams[[#This Row],[LgWin]]="Y", 1,
IF(Teams[[#This Row],[LgWin]] = "N", 0, " "))</f>
        <v>1</v>
      </c>
      <c r="R1864" t="s">
        <v>76</v>
      </c>
      <c r="S1864" s="5">
        <f>IF(Teams[[#This Row],[WSWin]]="Y", 1,
IF(Teams[[#This Row],[WSWin]] = "N", 0, " "))</f>
        <v>1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3">
      <c r="A1865">
        <v>1982</v>
      </c>
      <c r="B1865" s="5" t="b">
        <f>Teams[[#This Row],[yearID]]&gt;=1973</f>
        <v>1</v>
      </c>
      <c r="C1865" s="5" t="b">
        <f>Teams[[#This Row],[yearID]]&gt;=1903</f>
        <v>1</v>
      </c>
      <c r="D1865" t="s">
        <v>410</v>
      </c>
      <c r="E1865" t="s">
        <v>526</v>
      </c>
      <c r="F1865" t="s">
        <v>526</v>
      </c>
      <c r="G1865" s="5" t="str">
        <f>VLOOKUP(Teams[[#This Row],[franchID]],TeamsFranchises!$A$2:$D$121,2,FALSE)</f>
        <v>Texas Rangers</v>
      </c>
      <c r="H1865" t="s">
        <v>8</v>
      </c>
      <c r="I1865">
        <v>6</v>
      </c>
      <c r="J1865">
        <v>162</v>
      </c>
      <c r="K1865">
        <v>81</v>
      </c>
      <c r="L1865">
        <v>64</v>
      </c>
      <c r="M1865">
        <v>98</v>
      </c>
      <c r="N1865" t="s">
        <v>51</v>
      </c>
      <c r="P1865" t="s">
        <v>51</v>
      </c>
      <c r="Q1865" s="5">
        <f>IF(Teams[[#This Row],[LgWin]]="Y", 1,
IF(Teams[[#This Row],[LgWin]] = "N", 0, " "))</f>
        <v>0</v>
      </c>
      <c r="R1865" t="s">
        <v>51</v>
      </c>
      <c r="S1865" s="5">
        <f>IF(Teams[[#This Row],[WSWin]]="Y", 1,
IF(Teams[[#This Row],[WSWin]] = "N", 0, " "))</f>
        <v>0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3">
      <c r="A1866">
        <v>1982</v>
      </c>
      <c r="B1866" s="5" t="b">
        <f>Teams[[#This Row],[yearID]]&gt;=1973</f>
        <v>1</v>
      </c>
      <c r="C1866" s="5" t="b">
        <f>Teams[[#This Row],[yearID]]&gt;=1903</f>
        <v>1</v>
      </c>
      <c r="D1866" t="s">
        <v>410</v>
      </c>
      <c r="E1866" t="s">
        <v>576</v>
      </c>
      <c r="F1866" t="s">
        <v>576</v>
      </c>
      <c r="G1866" s="5" t="str">
        <f>VLOOKUP(Teams[[#This Row],[franchID]],TeamsFranchises!$A$2:$D$121,2,FALSE)</f>
        <v>Toronto Blue Jays</v>
      </c>
      <c r="H1866" t="s">
        <v>37</v>
      </c>
      <c r="I1866">
        <v>6</v>
      </c>
      <c r="J1866">
        <v>162</v>
      </c>
      <c r="K1866">
        <v>81</v>
      </c>
      <c r="L1866">
        <v>78</v>
      </c>
      <c r="M1866">
        <v>84</v>
      </c>
      <c r="N1866" t="s">
        <v>51</v>
      </c>
      <c r="P1866" t="s">
        <v>51</v>
      </c>
      <c r="Q1866" s="5">
        <f>IF(Teams[[#This Row],[LgWin]]="Y", 1,
IF(Teams[[#This Row],[LgWin]] = "N", 0, " "))</f>
        <v>0</v>
      </c>
      <c r="R1866" t="s">
        <v>51</v>
      </c>
      <c r="S1866" s="5">
        <f>IF(Teams[[#This Row],[WSWin]]="Y", 1,
IF(Teams[[#This Row],[WSWin]] = "N", 0, " "))</f>
        <v>0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3">
      <c r="A1867">
        <v>1983</v>
      </c>
      <c r="B1867" s="5" t="b">
        <f>Teams[[#This Row],[yearID]]&gt;=1973</f>
        <v>1</v>
      </c>
      <c r="C1867" s="5" t="b">
        <f>Teams[[#This Row],[yearID]]&gt;=1903</f>
        <v>1</v>
      </c>
      <c r="D1867" t="s">
        <v>157</v>
      </c>
      <c r="E1867" t="s">
        <v>159</v>
      </c>
      <c r="F1867" t="s">
        <v>159</v>
      </c>
      <c r="G1867" s="5" t="str">
        <f>VLOOKUP(Teams[[#This Row],[franchID]],TeamsFranchises!$A$2:$D$121,2,FALSE)</f>
        <v>Atlanta Braves</v>
      </c>
      <c r="H1867" t="s">
        <v>8</v>
      </c>
      <c r="I1867">
        <v>2</v>
      </c>
      <c r="J1867">
        <v>162</v>
      </c>
      <c r="K1867">
        <v>80</v>
      </c>
      <c r="L1867">
        <v>88</v>
      </c>
      <c r="M1867">
        <v>74</v>
      </c>
      <c r="N1867" t="s">
        <v>51</v>
      </c>
      <c r="P1867" t="s">
        <v>51</v>
      </c>
      <c r="Q1867" s="5">
        <f>IF(Teams[[#This Row],[LgWin]]="Y", 1,
IF(Teams[[#This Row],[LgWin]] = "N", 0, " "))</f>
        <v>0</v>
      </c>
      <c r="R1867" t="s">
        <v>51</v>
      </c>
      <c r="S1867" s="5">
        <f>IF(Teams[[#This Row],[WSWin]]="Y", 1,
IF(Teams[[#This Row],[WSWin]] = "N", 0, " "))</f>
        <v>0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3">
      <c r="A1868">
        <v>1983</v>
      </c>
      <c r="B1868" s="5" t="b">
        <f>Teams[[#This Row],[yearID]]&gt;=1973</f>
        <v>1</v>
      </c>
      <c r="C1868" s="5" t="b">
        <f>Teams[[#This Row],[yearID]]&gt;=1903</f>
        <v>1</v>
      </c>
      <c r="D1868" t="s">
        <v>410</v>
      </c>
      <c r="E1868" t="s">
        <v>95</v>
      </c>
      <c r="F1868" t="s">
        <v>95</v>
      </c>
      <c r="G1868" s="5" t="str">
        <f>VLOOKUP(Teams[[#This Row],[franchID]],TeamsFranchises!$A$2:$D$121,2,FALSE)</f>
        <v>Baltimore Orioles</v>
      </c>
      <c r="H1868" t="s">
        <v>37</v>
      </c>
      <c r="I1868">
        <v>1</v>
      </c>
      <c r="J1868">
        <v>162</v>
      </c>
      <c r="K1868">
        <v>81</v>
      </c>
      <c r="L1868">
        <v>98</v>
      </c>
      <c r="M1868">
        <v>64</v>
      </c>
      <c r="N1868" t="s">
        <v>76</v>
      </c>
      <c r="P1868" t="s">
        <v>76</v>
      </c>
      <c r="Q1868" s="5">
        <f>IF(Teams[[#This Row],[LgWin]]="Y", 1,
IF(Teams[[#This Row],[LgWin]] = "N", 0, " "))</f>
        <v>1</v>
      </c>
      <c r="R1868" t="s">
        <v>76</v>
      </c>
      <c r="S1868" s="5">
        <f>IF(Teams[[#This Row],[WSWin]]="Y", 1,
IF(Teams[[#This Row],[WSWin]] = "N", 0, " "))</f>
        <v>1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3">
      <c r="A1869">
        <v>1983</v>
      </c>
      <c r="B1869" s="5" t="b">
        <f>Teams[[#This Row],[yearID]]&gt;=1973</f>
        <v>1</v>
      </c>
      <c r="C1869" s="5" t="b">
        <f>Teams[[#This Row],[yearID]]&gt;=1903</f>
        <v>1</v>
      </c>
      <c r="D1869" t="s">
        <v>410</v>
      </c>
      <c r="E1869" t="s">
        <v>54</v>
      </c>
      <c r="F1869" t="s">
        <v>54</v>
      </c>
      <c r="G1869" s="5" t="str">
        <f>VLOOKUP(Teams[[#This Row],[franchID]],TeamsFranchises!$A$2:$D$121,2,FALSE)</f>
        <v>Boston Red Sox</v>
      </c>
      <c r="H1869" t="s">
        <v>37</v>
      </c>
      <c r="I1869">
        <v>6</v>
      </c>
      <c r="J1869">
        <v>162</v>
      </c>
      <c r="K1869">
        <v>81</v>
      </c>
      <c r="L1869">
        <v>78</v>
      </c>
      <c r="M1869">
        <v>84</v>
      </c>
      <c r="N1869" t="s">
        <v>51</v>
      </c>
      <c r="P1869" t="s">
        <v>51</v>
      </c>
      <c r="Q1869" s="5">
        <f>IF(Teams[[#This Row],[LgWin]]="Y", 1,
IF(Teams[[#This Row],[LgWin]] = "N", 0, " "))</f>
        <v>0</v>
      </c>
      <c r="R1869" t="s">
        <v>51</v>
      </c>
      <c r="S1869" s="5">
        <f>IF(Teams[[#This Row],[WSWin]]="Y", 1,
IF(Teams[[#This Row],[WSWin]] = "N", 0, " "))</f>
        <v>0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3">
      <c r="A1870">
        <v>1983</v>
      </c>
      <c r="B1870" s="5" t="b">
        <f>Teams[[#This Row],[yearID]]&gt;=1973</f>
        <v>1</v>
      </c>
      <c r="C1870" s="5" t="b">
        <f>Teams[[#This Row],[yearID]]&gt;=1903</f>
        <v>1</v>
      </c>
      <c r="D1870" t="s">
        <v>410</v>
      </c>
      <c r="E1870" t="s">
        <v>537</v>
      </c>
      <c r="F1870" t="s">
        <v>520</v>
      </c>
      <c r="G1870" s="5" t="str">
        <f>VLOOKUP(Teams[[#This Row],[franchID]],TeamsFranchises!$A$2:$D$121,2,FALSE)</f>
        <v>Los Angeles Angels of Anaheim</v>
      </c>
      <c r="H1870" t="s">
        <v>8</v>
      </c>
      <c r="I1870">
        <v>5</v>
      </c>
      <c r="J1870">
        <v>162</v>
      </c>
      <c r="K1870">
        <v>81</v>
      </c>
      <c r="L1870">
        <v>70</v>
      </c>
      <c r="M1870">
        <v>92</v>
      </c>
      <c r="N1870" t="s">
        <v>51</v>
      </c>
      <c r="P1870" t="s">
        <v>51</v>
      </c>
      <c r="Q1870" s="5">
        <f>IF(Teams[[#This Row],[LgWin]]="Y", 1,
IF(Teams[[#This Row],[LgWin]] = "N", 0, " "))</f>
        <v>0</v>
      </c>
      <c r="R1870" t="s">
        <v>51</v>
      </c>
      <c r="S1870" s="5">
        <f>IF(Teams[[#This Row],[WSWin]]="Y", 1,
IF(Teams[[#This Row],[WSWin]] = "N", 0, " "))</f>
        <v>0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3">
      <c r="A1871">
        <v>1983</v>
      </c>
      <c r="B1871" s="5" t="b">
        <f>Teams[[#This Row],[yearID]]&gt;=1973</f>
        <v>1</v>
      </c>
      <c r="C1871" s="5" t="b">
        <f>Teams[[#This Row],[yearID]]&gt;=1903</f>
        <v>1</v>
      </c>
      <c r="D1871" t="s">
        <v>410</v>
      </c>
      <c r="E1871" t="s">
        <v>415</v>
      </c>
      <c r="F1871" t="s">
        <v>416</v>
      </c>
      <c r="G1871" s="5" t="str">
        <f>VLOOKUP(Teams[[#This Row],[franchID]],TeamsFranchises!$A$2:$D$121,2,FALSE)</f>
        <v>Chicago White Sox</v>
      </c>
      <c r="H1871" t="s">
        <v>8</v>
      </c>
      <c r="I1871">
        <v>1</v>
      </c>
      <c r="J1871">
        <v>162</v>
      </c>
      <c r="K1871">
        <v>81</v>
      </c>
      <c r="L1871">
        <v>99</v>
      </c>
      <c r="M1871">
        <v>63</v>
      </c>
      <c r="N1871" t="s">
        <v>76</v>
      </c>
      <c r="P1871" t="s">
        <v>51</v>
      </c>
      <c r="Q1871" s="5">
        <f>IF(Teams[[#This Row],[LgWin]]="Y", 1,
IF(Teams[[#This Row],[LgWin]] = "N", 0, " "))</f>
        <v>0</v>
      </c>
      <c r="R1871" t="s">
        <v>51</v>
      </c>
      <c r="S1871" s="5">
        <f>IF(Teams[[#This Row],[WSWin]]="Y", 1,
IF(Teams[[#This Row],[WSWin]] = "N", 0, " "))</f>
        <v>0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3">
      <c r="A1872">
        <v>1983</v>
      </c>
      <c r="B1872" s="5" t="b">
        <f>Teams[[#This Row],[yearID]]&gt;=1973</f>
        <v>1</v>
      </c>
      <c r="C1872" s="5" t="b">
        <f>Teams[[#This Row],[yearID]]&gt;=1903</f>
        <v>1</v>
      </c>
      <c r="D1872" t="s">
        <v>157</v>
      </c>
      <c r="E1872" t="s">
        <v>161</v>
      </c>
      <c r="F1872" t="s">
        <v>162</v>
      </c>
      <c r="G1872" s="5" t="str">
        <f>VLOOKUP(Teams[[#This Row],[franchID]],TeamsFranchises!$A$2:$D$121,2,FALSE)</f>
        <v>Chicago Cubs</v>
      </c>
      <c r="H1872" t="s">
        <v>37</v>
      </c>
      <c r="I1872">
        <v>5</v>
      </c>
      <c r="J1872">
        <v>162</v>
      </c>
      <c r="K1872">
        <v>81</v>
      </c>
      <c r="L1872">
        <v>71</v>
      </c>
      <c r="M1872">
        <v>91</v>
      </c>
      <c r="N1872" t="s">
        <v>51</v>
      </c>
      <c r="P1872" t="s">
        <v>51</v>
      </c>
      <c r="Q1872" s="5">
        <f>IF(Teams[[#This Row],[LgWin]]="Y", 1,
IF(Teams[[#This Row],[LgWin]] = "N", 0, " "))</f>
        <v>0</v>
      </c>
      <c r="R1872" t="s">
        <v>51</v>
      </c>
      <c r="S1872" s="5">
        <f>IF(Teams[[#This Row],[WSWin]]="Y", 1,
IF(Teams[[#This Row],[WSWin]] = "N", 0, " "))</f>
        <v>0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3">
      <c r="A1873">
        <v>1983</v>
      </c>
      <c r="B1873" s="5" t="b">
        <f>Teams[[#This Row],[yearID]]&gt;=1973</f>
        <v>1</v>
      </c>
      <c r="C1873" s="5" t="b">
        <f>Teams[[#This Row],[yearID]]&gt;=1903</f>
        <v>1</v>
      </c>
      <c r="D1873" t="s">
        <v>157</v>
      </c>
      <c r="E1873" t="s">
        <v>167</v>
      </c>
      <c r="F1873" t="s">
        <v>167</v>
      </c>
      <c r="G1873" s="5" t="str">
        <f>VLOOKUP(Teams[[#This Row],[franchID]],TeamsFranchises!$A$2:$D$121,2,FALSE)</f>
        <v>Cincinnati Reds</v>
      </c>
      <c r="H1873" t="s">
        <v>8</v>
      </c>
      <c r="I1873">
        <v>6</v>
      </c>
      <c r="J1873">
        <v>162</v>
      </c>
      <c r="K1873">
        <v>81</v>
      </c>
      <c r="L1873">
        <v>74</v>
      </c>
      <c r="M1873">
        <v>88</v>
      </c>
      <c r="N1873" t="s">
        <v>51</v>
      </c>
      <c r="P1873" t="s">
        <v>51</v>
      </c>
      <c r="Q1873" s="5">
        <f>IF(Teams[[#This Row],[LgWin]]="Y", 1,
IF(Teams[[#This Row],[LgWin]] = "N", 0, " "))</f>
        <v>0</v>
      </c>
      <c r="R1873" t="s">
        <v>51</v>
      </c>
      <c r="S1873" s="5">
        <f>IF(Teams[[#This Row],[WSWin]]="Y", 1,
IF(Teams[[#This Row],[WSWin]] = "N", 0, " "))</f>
        <v>0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3">
      <c r="A1874">
        <v>1983</v>
      </c>
      <c r="B1874" s="5" t="b">
        <f>Teams[[#This Row],[yearID]]&gt;=1973</f>
        <v>1</v>
      </c>
      <c r="C1874" s="5" t="b">
        <f>Teams[[#This Row],[yearID]]&gt;=1903</f>
        <v>1</v>
      </c>
      <c r="D1874" t="s">
        <v>410</v>
      </c>
      <c r="E1874" t="s">
        <v>64</v>
      </c>
      <c r="F1874" t="s">
        <v>64</v>
      </c>
      <c r="G1874" s="5" t="str">
        <f>VLOOKUP(Teams[[#This Row],[franchID]],TeamsFranchises!$A$2:$D$121,2,FALSE)</f>
        <v>Cleveland Indians</v>
      </c>
      <c r="H1874" t="s">
        <v>37</v>
      </c>
      <c r="I1874">
        <v>7</v>
      </c>
      <c r="J1874">
        <v>162</v>
      </c>
      <c r="K1874">
        <v>81</v>
      </c>
      <c r="L1874">
        <v>70</v>
      </c>
      <c r="M1874">
        <v>92</v>
      </c>
      <c r="N1874" t="s">
        <v>51</v>
      </c>
      <c r="P1874" t="s">
        <v>51</v>
      </c>
      <c r="Q1874" s="5">
        <f>IF(Teams[[#This Row],[LgWin]]="Y", 1,
IF(Teams[[#This Row],[LgWin]] = "N", 0, " "))</f>
        <v>0</v>
      </c>
      <c r="R1874" t="s">
        <v>51</v>
      </c>
      <c r="S1874" s="5">
        <f>IF(Teams[[#This Row],[WSWin]]="Y", 1,
IF(Teams[[#This Row],[WSWin]] = "N", 0, " "))</f>
        <v>0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3">
      <c r="A1875">
        <v>1983</v>
      </c>
      <c r="B1875" s="5" t="b">
        <f>Teams[[#This Row],[yearID]]&gt;=1973</f>
        <v>1</v>
      </c>
      <c r="C1875" s="5" t="b">
        <f>Teams[[#This Row],[yearID]]&gt;=1903</f>
        <v>1</v>
      </c>
      <c r="D1875" t="s">
        <v>410</v>
      </c>
      <c r="E1875" t="s">
        <v>419</v>
      </c>
      <c r="F1875" t="s">
        <v>419</v>
      </c>
      <c r="G1875" s="5" t="str">
        <f>VLOOKUP(Teams[[#This Row],[franchID]],TeamsFranchises!$A$2:$D$121,2,FALSE)</f>
        <v>Detroit Tigers</v>
      </c>
      <c r="H1875" t="s">
        <v>37</v>
      </c>
      <c r="I1875">
        <v>2</v>
      </c>
      <c r="J1875">
        <v>162</v>
      </c>
      <c r="K1875">
        <v>81</v>
      </c>
      <c r="L1875">
        <v>92</v>
      </c>
      <c r="M1875">
        <v>70</v>
      </c>
      <c r="N1875" t="s">
        <v>51</v>
      </c>
      <c r="P1875" t="s">
        <v>51</v>
      </c>
      <c r="Q1875" s="5">
        <f>IF(Teams[[#This Row],[LgWin]]="Y", 1,
IF(Teams[[#This Row],[LgWin]] = "N", 0, " "))</f>
        <v>0</v>
      </c>
      <c r="R1875" t="s">
        <v>51</v>
      </c>
      <c r="S1875" s="5">
        <f>IF(Teams[[#This Row],[WSWin]]="Y", 1,
IF(Teams[[#This Row],[WSWin]] = "N", 0, " "))</f>
        <v>0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3">
      <c r="A1876">
        <v>1983</v>
      </c>
      <c r="B1876" s="5" t="b">
        <f>Teams[[#This Row],[yearID]]&gt;=1973</f>
        <v>1</v>
      </c>
      <c r="C1876" s="5" t="b">
        <f>Teams[[#This Row],[yearID]]&gt;=1903</f>
        <v>1</v>
      </c>
      <c r="D1876" t="s">
        <v>157</v>
      </c>
      <c r="E1876" t="s">
        <v>528</v>
      </c>
      <c r="F1876" t="s">
        <v>528</v>
      </c>
      <c r="G1876" s="5" t="str">
        <f>VLOOKUP(Teams[[#This Row],[franchID]],TeamsFranchises!$A$2:$D$121,2,FALSE)</f>
        <v>Houston Astros</v>
      </c>
      <c r="H1876" t="s">
        <v>8</v>
      </c>
      <c r="I1876">
        <v>3</v>
      </c>
      <c r="J1876">
        <v>162</v>
      </c>
      <c r="K1876">
        <v>82</v>
      </c>
      <c r="L1876">
        <v>85</v>
      </c>
      <c r="M1876">
        <v>77</v>
      </c>
      <c r="N1876" t="s">
        <v>51</v>
      </c>
      <c r="P1876" t="s">
        <v>51</v>
      </c>
      <c r="Q1876" s="5">
        <f>IF(Teams[[#This Row],[LgWin]]="Y", 1,
IF(Teams[[#This Row],[LgWin]] = "N", 0, " "))</f>
        <v>0</v>
      </c>
      <c r="R1876" t="s">
        <v>51</v>
      </c>
      <c r="S1876" s="5">
        <f>IF(Teams[[#This Row],[WSWin]]="Y", 1,
IF(Teams[[#This Row],[WSWin]] = "N", 0, " "))</f>
        <v>0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3">
      <c r="A1877">
        <v>1983</v>
      </c>
      <c r="B1877" s="5" t="b">
        <f>Teams[[#This Row],[yearID]]&gt;=1973</f>
        <v>1</v>
      </c>
      <c r="C1877" s="5" t="b">
        <f>Teams[[#This Row],[yearID]]&gt;=1903</f>
        <v>1</v>
      </c>
      <c r="D1877" t="s">
        <v>410</v>
      </c>
      <c r="E1877" t="s">
        <v>509</v>
      </c>
      <c r="F1877" t="s">
        <v>548</v>
      </c>
      <c r="G1877" s="5" t="str">
        <f>VLOOKUP(Teams[[#This Row],[franchID]],TeamsFranchises!$A$2:$D$121,2,FALSE)</f>
        <v>Kansas City Royals</v>
      </c>
      <c r="H1877" t="s">
        <v>8</v>
      </c>
      <c r="I1877">
        <v>2</v>
      </c>
      <c r="J1877">
        <v>163</v>
      </c>
      <c r="K1877">
        <v>82</v>
      </c>
      <c r="L1877">
        <v>79</v>
      </c>
      <c r="M1877">
        <v>83</v>
      </c>
      <c r="N1877" t="s">
        <v>51</v>
      </c>
      <c r="P1877" t="s">
        <v>51</v>
      </c>
      <c r="Q1877" s="5">
        <f>IF(Teams[[#This Row],[LgWin]]="Y", 1,
IF(Teams[[#This Row],[LgWin]] = "N", 0, " "))</f>
        <v>0</v>
      </c>
      <c r="R1877" t="s">
        <v>51</v>
      </c>
      <c r="S1877" s="5">
        <f>IF(Teams[[#This Row],[WSWin]]="Y", 1,
IF(Teams[[#This Row],[WSWin]] = "N", 0, " "))</f>
        <v>0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3">
      <c r="A1878">
        <v>1983</v>
      </c>
      <c r="B1878" s="5" t="b">
        <f>Teams[[#This Row],[yearID]]&gt;=1973</f>
        <v>1</v>
      </c>
      <c r="C1878" s="5" t="b">
        <f>Teams[[#This Row],[yearID]]&gt;=1903</f>
        <v>1</v>
      </c>
      <c r="D1878" t="s">
        <v>157</v>
      </c>
      <c r="E1878" t="s">
        <v>511</v>
      </c>
      <c r="F1878" t="s">
        <v>260</v>
      </c>
      <c r="G1878" s="5" t="str">
        <f>VLOOKUP(Teams[[#This Row],[franchID]],TeamsFranchises!$A$2:$D$121,2,FALSE)</f>
        <v>Los Angeles Dodgers</v>
      </c>
      <c r="H1878" t="s">
        <v>8</v>
      </c>
      <c r="I1878">
        <v>1</v>
      </c>
      <c r="J1878">
        <v>163</v>
      </c>
      <c r="K1878">
        <v>80</v>
      </c>
      <c r="L1878">
        <v>91</v>
      </c>
      <c r="M1878">
        <v>71</v>
      </c>
      <c r="N1878" t="s">
        <v>76</v>
      </c>
      <c r="P1878" t="s">
        <v>51</v>
      </c>
      <c r="Q1878" s="5">
        <f>IF(Teams[[#This Row],[LgWin]]="Y", 1,
IF(Teams[[#This Row],[LgWin]] = "N", 0, " "))</f>
        <v>0</v>
      </c>
      <c r="R1878" t="s">
        <v>51</v>
      </c>
      <c r="S1878" s="5">
        <f>IF(Teams[[#This Row],[WSWin]]="Y", 1,
IF(Teams[[#This Row],[WSWin]] = "N", 0, " "))</f>
        <v>0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3">
      <c r="A1879">
        <v>1983</v>
      </c>
      <c r="B1879" s="5" t="b">
        <f>Teams[[#This Row],[yearID]]&gt;=1973</f>
        <v>1</v>
      </c>
      <c r="C1879" s="5" t="b">
        <f>Teams[[#This Row],[yearID]]&gt;=1903</f>
        <v>1</v>
      </c>
      <c r="D1879" t="s">
        <v>410</v>
      </c>
      <c r="E1879" t="s">
        <v>426</v>
      </c>
      <c r="F1879" t="s">
        <v>426</v>
      </c>
      <c r="G1879" s="5" t="str">
        <f>VLOOKUP(Teams[[#This Row],[franchID]],TeamsFranchises!$A$2:$D$121,2,FALSE)</f>
        <v>Minnesota Twins</v>
      </c>
      <c r="H1879" t="s">
        <v>8</v>
      </c>
      <c r="I1879">
        <v>5</v>
      </c>
      <c r="J1879">
        <v>162</v>
      </c>
      <c r="K1879">
        <v>81</v>
      </c>
      <c r="L1879">
        <v>70</v>
      </c>
      <c r="M1879">
        <v>92</v>
      </c>
      <c r="N1879" t="s">
        <v>51</v>
      </c>
      <c r="P1879" t="s">
        <v>51</v>
      </c>
      <c r="Q1879" s="5">
        <f>IF(Teams[[#This Row],[LgWin]]="Y", 1,
IF(Teams[[#This Row],[LgWin]] = "N", 0, " "))</f>
        <v>0</v>
      </c>
      <c r="R1879" t="s">
        <v>51</v>
      </c>
      <c r="S1879" s="5">
        <f>IF(Teams[[#This Row],[WSWin]]="Y", 1,
IF(Teams[[#This Row],[WSWin]] = "N", 0, " "))</f>
        <v>0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3">
      <c r="A1880">
        <v>1983</v>
      </c>
      <c r="B1880" s="5" t="b">
        <f>Teams[[#This Row],[yearID]]&gt;=1973</f>
        <v>1</v>
      </c>
      <c r="C1880" s="5" t="b">
        <f>Teams[[#This Row],[yearID]]&gt;=1903</f>
        <v>1</v>
      </c>
      <c r="D1880" t="s">
        <v>410</v>
      </c>
      <c r="E1880" t="s">
        <v>563</v>
      </c>
      <c r="F1880" t="s">
        <v>282</v>
      </c>
      <c r="G1880" s="5" t="str">
        <f>VLOOKUP(Teams[[#This Row],[franchID]],TeamsFranchises!$A$2:$D$121,2,FALSE)</f>
        <v>Milwaukee Brewers</v>
      </c>
      <c r="H1880" t="s">
        <v>37</v>
      </c>
      <c r="I1880">
        <v>5</v>
      </c>
      <c r="J1880">
        <v>162</v>
      </c>
      <c r="K1880">
        <v>81</v>
      </c>
      <c r="L1880">
        <v>87</v>
      </c>
      <c r="M1880">
        <v>75</v>
      </c>
      <c r="N1880" t="s">
        <v>51</v>
      </c>
      <c r="P1880" t="s">
        <v>51</v>
      </c>
      <c r="Q1880" s="5">
        <f>IF(Teams[[#This Row],[LgWin]]="Y", 1,
IF(Teams[[#This Row],[LgWin]] = "N", 0, " "))</f>
        <v>0</v>
      </c>
      <c r="R1880" t="s">
        <v>51</v>
      </c>
      <c r="S1880" s="5">
        <f>IF(Teams[[#This Row],[WSWin]]="Y", 1,
IF(Teams[[#This Row],[WSWin]] = "N", 0, " "))</f>
        <v>0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3">
      <c r="A1881">
        <v>1983</v>
      </c>
      <c r="B1881" s="5" t="b">
        <f>Teams[[#This Row],[yearID]]&gt;=1973</f>
        <v>1</v>
      </c>
      <c r="C1881" s="5" t="b">
        <f>Teams[[#This Row],[yearID]]&gt;=1903</f>
        <v>1</v>
      </c>
      <c r="D1881" t="s">
        <v>157</v>
      </c>
      <c r="E1881" t="s">
        <v>551</v>
      </c>
      <c r="F1881" t="s">
        <v>398</v>
      </c>
      <c r="G1881" s="5" t="str">
        <f>VLOOKUP(Teams[[#This Row],[franchID]],TeamsFranchises!$A$2:$D$121,2,FALSE)</f>
        <v>Washington Nationals</v>
      </c>
      <c r="H1881" t="s">
        <v>37</v>
      </c>
      <c r="I1881">
        <v>3</v>
      </c>
      <c r="J1881">
        <v>163</v>
      </c>
      <c r="K1881">
        <v>81</v>
      </c>
      <c r="L1881">
        <v>82</v>
      </c>
      <c r="M1881">
        <v>80</v>
      </c>
      <c r="N1881" t="s">
        <v>51</v>
      </c>
      <c r="P1881" t="s">
        <v>51</v>
      </c>
      <c r="Q1881" s="5">
        <f>IF(Teams[[#This Row],[LgWin]]="Y", 1,
IF(Teams[[#This Row],[LgWin]] = "N", 0, " "))</f>
        <v>0</v>
      </c>
      <c r="R1881" t="s">
        <v>51</v>
      </c>
      <c r="S1881" s="5">
        <f>IF(Teams[[#This Row],[WSWin]]="Y", 1,
IF(Teams[[#This Row],[WSWin]] = "N", 0, " "))</f>
        <v>0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3">
      <c r="A1882">
        <v>1983</v>
      </c>
      <c r="B1882" s="5" t="b">
        <f>Teams[[#This Row],[yearID]]&gt;=1973</f>
        <v>1</v>
      </c>
      <c r="C1882" s="5" t="b">
        <f>Teams[[#This Row],[yearID]]&gt;=1903</f>
        <v>1</v>
      </c>
      <c r="D1882" t="s">
        <v>410</v>
      </c>
      <c r="E1882" t="s">
        <v>436</v>
      </c>
      <c r="F1882" t="s">
        <v>412</v>
      </c>
      <c r="G1882" s="5" t="str">
        <f>VLOOKUP(Teams[[#This Row],[franchID]],TeamsFranchises!$A$2:$D$121,2,FALSE)</f>
        <v>New York Yankees</v>
      </c>
      <c r="H1882" t="s">
        <v>37</v>
      </c>
      <c r="I1882">
        <v>3</v>
      </c>
      <c r="J1882">
        <v>162</v>
      </c>
      <c r="K1882">
        <v>81</v>
      </c>
      <c r="L1882">
        <v>91</v>
      </c>
      <c r="M1882">
        <v>71</v>
      </c>
      <c r="N1882" t="s">
        <v>51</v>
      </c>
      <c r="P1882" t="s">
        <v>51</v>
      </c>
      <c r="Q1882" s="5">
        <f>IF(Teams[[#This Row],[LgWin]]="Y", 1,
IF(Teams[[#This Row],[LgWin]] = "N", 0, " "))</f>
        <v>0</v>
      </c>
      <c r="R1882" t="s">
        <v>51</v>
      </c>
      <c r="S1882" s="5">
        <f>IF(Teams[[#This Row],[WSWin]]="Y", 1,
IF(Teams[[#This Row],[WSWin]] = "N", 0, " "))</f>
        <v>0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3">
      <c r="A1883">
        <v>1983</v>
      </c>
      <c r="B1883" s="5" t="b">
        <f>Teams[[#This Row],[yearID]]&gt;=1973</f>
        <v>1</v>
      </c>
      <c r="C1883" s="5" t="b">
        <f>Teams[[#This Row],[yearID]]&gt;=1903</f>
        <v>1</v>
      </c>
      <c r="D1883" t="s">
        <v>157</v>
      </c>
      <c r="E1883" t="s">
        <v>532</v>
      </c>
      <c r="F1883" t="s">
        <v>533</v>
      </c>
      <c r="G1883" s="5" t="str">
        <f>VLOOKUP(Teams[[#This Row],[franchID]],TeamsFranchises!$A$2:$D$121,2,FALSE)</f>
        <v>New York Mets</v>
      </c>
      <c r="H1883" t="s">
        <v>37</v>
      </c>
      <c r="I1883">
        <v>6</v>
      </c>
      <c r="J1883">
        <v>162</v>
      </c>
      <c r="K1883">
        <v>82</v>
      </c>
      <c r="L1883">
        <v>68</v>
      </c>
      <c r="M1883">
        <v>94</v>
      </c>
      <c r="N1883" t="s">
        <v>51</v>
      </c>
      <c r="P1883" t="s">
        <v>51</v>
      </c>
      <c r="Q1883" s="5">
        <f>IF(Teams[[#This Row],[LgWin]]="Y", 1,
IF(Teams[[#This Row],[LgWin]] = "N", 0, " "))</f>
        <v>0</v>
      </c>
      <c r="R1883" t="s">
        <v>51</v>
      </c>
      <c r="S1883" s="5">
        <f>IF(Teams[[#This Row],[WSWin]]="Y", 1,
IF(Teams[[#This Row],[WSWin]] = "N", 0, " "))</f>
        <v>0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3">
      <c r="A1884">
        <v>1983</v>
      </c>
      <c r="B1884" s="5" t="b">
        <f>Teams[[#This Row],[yearID]]&gt;=1973</f>
        <v>1</v>
      </c>
      <c r="C1884" s="5" t="b">
        <f>Teams[[#This Row],[yearID]]&gt;=1903</f>
        <v>1</v>
      </c>
      <c r="D1884" t="s">
        <v>410</v>
      </c>
      <c r="E1884" t="s">
        <v>423</v>
      </c>
      <c r="F1884" t="s">
        <v>423</v>
      </c>
      <c r="G1884" s="5" t="str">
        <f>VLOOKUP(Teams[[#This Row],[franchID]],TeamsFranchises!$A$2:$D$121,2,FALSE)</f>
        <v>Oakland Athletics</v>
      </c>
      <c r="H1884" t="s">
        <v>8</v>
      </c>
      <c r="I1884">
        <v>4</v>
      </c>
      <c r="J1884">
        <v>162</v>
      </c>
      <c r="K1884">
        <v>81</v>
      </c>
      <c r="L1884">
        <v>74</v>
      </c>
      <c r="M1884">
        <v>88</v>
      </c>
      <c r="N1884" t="s">
        <v>51</v>
      </c>
      <c r="P1884" t="s">
        <v>51</v>
      </c>
      <c r="Q1884" s="5">
        <f>IF(Teams[[#This Row],[LgWin]]="Y", 1,
IF(Teams[[#This Row],[LgWin]] = "N", 0, " "))</f>
        <v>0</v>
      </c>
      <c r="R1884" t="s">
        <v>51</v>
      </c>
      <c r="S1884" s="5">
        <f>IF(Teams[[#This Row],[WSWin]]="Y", 1,
IF(Teams[[#This Row],[WSWin]] = "N", 0, " "))</f>
        <v>0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3">
      <c r="A1885">
        <v>1983</v>
      </c>
      <c r="B1885" s="5" t="b">
        <f>Teams[[#This Row],[yearID]]&gt;=1973</f>
        <v>1</v>
      </c>
      <c r="C1885" s="5" t="b">
        <f>Teams[[#This Row],[yearID]]&gt;=1903</f>
        <v>1</v>
      </c>
      <c r="D1885" t="s">
        <v>157</v>
      </c>
      <c r="E1885" t="s">
        <v>122</v>
      </c>
      <c r="F1885" t="s">
        <v>122</v>
      </c>
      <c r="G1885" s="5" t="str">
        <f>VLOOKUP(Teams[[#This Row],[franchID]],TeamsFranchises!$A$2:$D$121,2,FALSE)</f>
        <v>Philadelphia Phillies</v>
      </c>
      <c r="H1885" t="s">
        <v>37</v>
      </c>
      <c r="I1885">
        <v>1</v>
      </c>
      <c r="J1885">
        <v>163</v>
      </c>
      <c r="K1885">
        <v>82</v>
      </c>
      <c r="L1885">
        <v>90</v>
      </c>
      <c r="M1885">
        <v>72</v>
      </c>
      <c r="N1885" t="s">
        <v>76</v>
      </c>
      <c r="P1885" t="s">
        <v>76</v>
      </c>
      <c r="Q1885" s="5">
        <f>IF(Teams[[#This Row],[LgWin]]="Y", 1,
IF(Teams[[#This Row],[LgWin]] = "N", 0, " "))</f>
        <v>1</v>
      </c>
      <c r="R1885" t="s">
        <v>51</v>
      </c>
      <c r="S1885" s="5">
        <f>IF(Teams[[#This Row],[WSWin]]="Y", 1,
IF(Teams[[#This Row],[WSWin]] = "N", 0, " "))</f>
        <v>0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3">
      <c r="A1886">
        <v>1983</v>
      </c>
      <c r="B1886" s="5" t="b">
        <f>Teams[[#This Row],[yearID]]&gt;=1973</f>
        <v>1</v>
      </c>
      <c r="C1886" s="5" t="b">
        <f>Teams[[#This Row],[yearID]]&gt;=1903</f>
        <v>1</v>
      </c>
      <c r="D1886" t="s">
        <v>157</v>
      </c>
      <c r="E1886" t="s">
        <v>229</v>
      </c>
      <c r="F1886" t="s">
        <v>229</v>
      </c>
      <c r="G1886" s="5" t="str">
        <f>VLOOKUP(Teams[[#This Row],[franchID]],TeamsFranchises!$A$2:$D$121,2,FALSE)</f>
        <v>Pittsburgh Pirates</v>
      </c>
      <c r="H1886" t="s">
        <v>37</v>
      </c>
      <c r="I1886">
        <v>2</v>
      </c>
      <c r="J1886">
        <v>162</v>
      </c>
      <c r="K1886">
        <v>81</v>
      </c>
      <c r="L1886">
        <v>84</v>
      </c>
      <c r="M1886">
        <v>78</v>
      </c>
      <c r="N1886" t="s">
        <v>51</v>
      </c>
      <c r="P1886" t="s">
        <v>51</v>
      </c>
      <c r="Q1886" s="5">
        <f>IF(Teams[[#This Row],[LgWin]]="Y", 1,
IF(Teams[[#This Row],[LgWin]] = "N", 0, " "))</f>
        <v>0</v>
      </c>
      <c r="R1886" t="s">
        <v>51</v>
      </c>
      <c r="S1886" s="5">
        <f>IF(Teams[[#This Row],[WSWin]]="Y", 1,
IF(Teams[[#This Row],[WSWin]] = "N", 0, " "))</f>
        <v>0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3">
      <c r="A1887">
        <v>1983</v>
      </c>
      <c r="B1887" s="5" t="b">
        <f>Teams[[#This Row],[yearID]]&gt;=1973</f>
        <v>1</v>
      </c>
      <c r="C1887" s="5" t="b">
        <f>Teams[[#This Row],[yearID]]&gt;=1903</f>
        <v>1</v>
      </c>
      <c r="D1887" t="s">
        <v>157</v>
      </c>
      <c r="E1887" t="s">
        <v>554</v>
      </c>
      <c r="F1887" t="s">
        <v>555</v>
      </c>
      <c r="G1887" s="5" t="str">
        <f>VLOOKUP(Teams[[#This Row],[franchID]],TeamsFranchises!$A$2:$D$121,2,FALSE)</f>
        <v>San Diego Padres</v>
      </c>
      <c r="H1887" t="s">
        <v>8</v>
      </c>
      <c r="I1887">
        <v>4</v>
      </c>
      <c r="J1887">
        <v>163</v>
      </c>
      <c r="K1887">
        <v>82</v>
      </c>
      <c r="L1887">
        <v>81</v>
      </c>
      <c r="M1887">
        <v>81</v>
      </c>
      <c r="N1887" t="s">
        <v>51</v>
      </c>
      <c r="P1887" t="s">
        <v>51</v>
      </c>
      <c r="Q1887" s="5">
        <f>IF(Teams[[#This Row],[LgWin]]="Y", 1,
IF(Teams[[#This Row],[LgWin]] = "N", 0, " "))</f>
        <v>0</v>
      </c>
      <c r="R1887" t="s">
        <v>51</v>
      </c>
      <c r="S1887" s="5">
        <f>IF(Teams[[#This Row],[WSWin]]="Y", 1,
IF(Teams[[#This Row],[WSWin]] = "N", 0, " "))</f>
        <v>0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3">
      <c r="A1888">
        <v>1983</v>
      </c>
      <c r="B1888" s="5" t="b">
        <f>Teams[[#This Row],[yearID]]&gt;=1973</f>
        <v>1</v>
      </c>
      <c r="C1888" s="5" t="b">
        <f>Teams[[#This Row],[yearID]]&gt;=1903</f>
        <v>1</v>
      </c>
      <c r="D1888" t="s">
        <v>410</v>
      </c>
      <c r="E1888" t="s">
        <v>573</v>
      </c>
      <c r="F1888" t="s">
        <v>573</v>
      </c>
      <c r="G1888" s="5" t="str">
        <f>VLOOKUP(Teams[[#This Row],[franchID]],TeamsFranchises!$A$2:$D$121,2,FALSE)</f>
        <v>Seattle Mariners</v>
      </c>
      <c r="H1888" t="s">
        <v>8</v>
      </c>
      <c r="I1888">
        <v>7</v>
      </c>
      <c r="J1888">
        <v>162</v>
      </c>
      <c r="K1888">
        <v>81</v>
      </c>
      <c r="L1888">
        <v>60</v>
      </c>
      <c r="M1888">
        <v>102</v>
      </c>
      <c r="N1888" t="s">
        <v>51</v>
      </c>
      <c r="P1888" t="s">
        <v>51</v>
      </c>
      <c r="Q1888" s="5">
        <f>IF(Teams[[#This Row],[LgWin]]="Y", 1,
IF(Teams[[#This Row],[LgWin]] = "N", 0, " "))</f>
        <v>0</v>
      </c>
      <c r="R1888" t="s">
        <v>51</v>
      </c>
      <c r="S1888" s="5">
        <f>IF(Teams[[#This Row],[WSWin]]="Y", 1,
IF(Teams[[#This Row],[WSWin]] = "N", 0, " "))</f>
        <v>0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3">
      <c r="A1889">
        <v>1983</v>
      </c>
      <c r="B1889" s="5" t="b">
        <f>Teams[[#This Row],[yearID]]&gt;=1973</f>
        <v>1</v>
      </c>
      <c r="C1889" s="5" t="b">
        <f>Teams[[#This Row],[yearID]]&gt;=1903</f>
        <v>1</v>
      </c>
      <c r="D1889" t="s">
        <v>157</v>
      </c>
      <c r="E1889" t="s">
        <v>514</v>
      </c>
      <c r="F1889" t="s">
        <v>243</v>
      </c>
      <c r="G1889" s="5" t="str">
        <f>VLOOKUP(Teams[[#This Row],[franchID]],TeamsFranchises!$A$2:$D$121,2,FALSE)</f>
        <v>San Francisco Giants</v>
      </c>
      <c r="H1889" t="s">
        <v>8</v>
      </c>
      <c r="I1889">
        <v>5</v>
      </c>
      <c r="J1889">
        <v>162</v>
      </c>
      <c r="K1889">
        <v>81</v>
      </c>
      <c r="L1889">
        <v>79</v>
      </c>
      <c r="M1889">
        <v>83</v>
      </c>
      <c r="N1889" t="s">
        <v>51</v>
      </c>
      <c r="P1889" t="s">
        <v>51</v>
      </c>
      <c r="Q1889" s="5">
        <f>IF(Teams[[#This Row],[LgWin]]="Y", 1,
IF(Teams[[#This Row],[LgWin]] = "N", 0, " "))</f>
        <v>0</v>
      </c>
      <c r="R1889" t="s">
        <v>51</v>
      </c>
      <c r="S1889" s="5">
        <f>IF(Teams[[#This Row],[WSWin]]="Y", 1,
IF(Teams[[#This Row],[WSWin]] = "N", 0, " "))</f>
        <v>0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3">
      <c r="A1890">
        <v>1983</v>
      </c>
      <c r="B1890" s="5" t="b">
        <f>Teams[[#This Row],[yearID]]&gt;=1973</f>
        <v>1</v>
      </c>
      <c r="C1890" s="5" t="b">
        <f>Teams[[#This Row],[yearID]]&gt;=1903</f>
        <v>1</v>
      </c>
      <c r="D1890" t="s">
        <v>157</v>
      </c>
      <c r="E1890" t="s">
        <v>396</v>
      </c>
      <c r="F1890" t="s">
        <v>154</v>
      </c>
      <c r="G1890" s="5" t="str">
        <f>VLOOKUP(Teams[[#This Row],[franchID]],TeamsFranchises!$A$2:$D$121,2,FALSE)</f>
        <v>St. Louis Cardinals</v>
      </c>
      <c r="H1890" t="s">
        <v>37</v>
      </c>
      <c r="I1890">
        <v>4</v>
      </c>
      <c r="J1890">
        <v>162</v>
      </c>
      <c r="K1890">
        <v>81</v>
      </c>
      <c r="L1890">
        <v>79</v>
      </c>
      <c r="M1890">
        <v>83</v>
      </c>
      <c r="N1890" t="s">
        <v>51</v>
      </c>
      <c r="P1890" t="s">
        <v>51</v>
      </c>
      <c r="Q1890" s="5">
        <f>IF(Teams[[#This Row],[LgWin]]="Y", 1,
IF(Teams[[#This Row],[LgWin]] = "N", 0, " "))</f>
        <v>0</v>
      </c>
      <c r="R1890" t="s">
        <v>51</v>
      </c>
      <c r="S1890" s="5">
        <f>IF(Teams[[#This Row],[WSWin]]="Y", 1,
IF(Teams[[#This Row],[WSWin]] = "N", 0, " "))</f>
        <v>0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3">
      <c r="A1891">
        <v>1983</v>
      </c>
      <c r="B1891" s="5" t="b">
        <f>Teams[[#This Row],[yearID]]&gt;=1973</f>
        <v>1</v>
      </c>
      <c r="C1891" s="5" t="b">
        <f>Teams[[#This Row],[yearID]]&gt;=1903</f>
        <v>1</v>
      </c>
      <c r="D1891" t="s">
        <v>410</v>
      </c>
      <c r="E1891" t="s">
        <v>526</v>
      </c>
      <c r="F1891" t="s">
        <v>526</v>
      </c>
      <c r="G1891" s="5" t="str">
        <f>VLOOKUP(Teams[[#This Row],[franchID]],TeamsFranchises!$A$2:$D$121,2,FALSE)</f>
        <v>Texas Rangers</v>
      </c>
      <c r="H1891" t="s">
        <v>8</v>
      </c>
      <c r="I1891">
        <v>3</v>
      </c>
      <c r="J1891">
        <v>163</v>
      </c>
      <c r="K1891">
        <v>81</v>
      </c>
      <c r="L1891">
        <v>77</v>
      </c>
      <c r="M1891">
        <v>85</v>
      </c>
      <c r="N1891" t="s">
        <v>51</v>
      </c>
      <c r="P1891" t="s">
        <v>51</v>
      </c>
      <c r="Q1891" s="5">
        <f>IF(Teams[[#This Row],[LgWin]]="Y", 1,
IF(Teams[[#This Row],[LgWin]] = "N", 0, " "))</f>
        <v>0</v>
      </c>
      <c r="R1891" t="s">
        <v>51</v>
      </c>
      <c r="S1891" s="5">
        <f>IF(Teams[[#This Row],[WSWin]]="Y", 1,
IF(Teams[[#This Row],[WSWin]] = "N", 0, " "))</f>
        <v>0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3">
      <c r="A1892">
        <v>1983</v>
      </c>
      <c r="B1892" s="5" t="b">
        <f>Teams[[#This Row],[yearID]]&gt;=1973</f>
        <v>1</v>
      </c>
      <c r="C1892" s="5" t="b">
        <f>Teams[[#This Row],[yearID]]&gt;=1903</f>
        <v>1</v>
      </c>
      <c r="D1892" t="s">
        <v>410</v>
      </c>
      <c r="E1892" t="s">
        <v>576</v>
      </c>
      <c r="F1892" t="s">
        <v>576</v>
      </c>
      <c r="G1892" s="5" t="str">
        <f>VLOOKUP(Teams[[#This Row],[franchID]],TeamsFranchises!$A$2:$D$121,2,FALSE)</f>
        <v>Toronto Blue Jays</v>
      </c>
      <c r="H1892" t="s">
        <v>37</v>
      </c>
      <c r="I1892">
        <v>4</v>
      </c>
      <c r="J1892">
        <v>162</v>
      </c>
      <c r="K1892">
        <v>81</v>
      </c>
      <c r="L1892">
        <v>89</v>
      </c>
      <c r="M1892">
        <v>73</v>
      </c>
      <c r="N1892" t="s">
        <v>51</v>
      </c>
      <c r="P1892" t="s">
        <v>51</v>
      </c>
      <c r="Q1892" s="5">
        <f>IF(Teams[[#This Row],[LgWin]]="Y", 1,
IF(Teams[[#This Row],[LgWin]] = "N", 0, " "))</f>
        <v>0</v>
      </c>
      <c r="R1892" t="s">
        <v>51</v>
      </c>
      <c r="S1892" s="5">
        <f>IF(Teams[[#This Row],[WSWin]]="Y", 1,
IF(Teams[[#This Row],[WSWin]] = "N", 0, " "))</f>
        <v>0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3">
      <c r="A1893">
        <v>1984</v>
      </c>
      <c r="B1893" s="5" t="b">
        <f>Teams[[#This Row],[yearID]]&gt;=1973</f>
        <v>1</v>
      </c>
      <c r="C1893" s="5" t="b">
        <f>Teams[[#This Row],[yearID]]&gt;=1903</f>
        <v>1</v>
      </c>
      <c r="D1893" t="s">
        <v>157</v>
      </c>
      <c r="E1893" t="s">
        <v>159</v>
      </c>
      <c r="F1893" t="s">
        <v>159</v>
      </c>
      <c r="G1893" s="5" t="str">
        <f>VLOOKUP(Teams[[#This Row],[franchID]],TeamsFranchises!$A$2:$D$121,2,FALSE)</f>
        <v>Atlanta Braves</v>
      </c>
      <c r="H1893" t="s">
        <v>8</v>
      </c>
      <c r="I1893">
        <v>2</v>
      </c>
      <c r="J1893">
        <v>162</v>
      </c>
      <c r="K1893">
        <v>81</v>
      </c>
      <c r="L1893">
        <v>80</v>
      </c>
      <c r="M1893">
        <v>82</v>
      </c>
      <c r="N1893" t="s">
        <v>51</v>
      </c>
      <c r="P1893" t="s">
        <v>51</v>
      </c>
      <c r="Q1893" s="5">
        <f>IF(Teams[[#This Row],[LgWin]]="Y", 1,
IF(Teams[[#This Row],[LgWin]] = "N", 0, " "))</f>
        <v>0</v>
      </c>
      <c r="R1893" t="s">
        <v>51</v>
      </c>
      <c r="S1893" s="5">
        <f>IF(Teams[[#This Row],[WSWin]]="Y", 1,
IF(Teams[[#This Row],[WSWin]] = "N", 0, " "))</f>
        <v>0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3">
      <c r="A1894">
        <v>1984</v>
      </c>
      <c r="B1894" s="5" t="b">
        <f>Teams[[#This Row],[yearID]]&gt;=1973</f>
        <v>1</v>
      </c>
      <c r="C1894" s="5" t="b">
        <f>Teams[[#This Row],[yearID]]&gt;=1903</f>
        <v>1</v>
      </c>
      <c r="D1894" t="s">
        <v>410</v>
      </c>
      <c r="E1894" t="s">
        <v>95</v>
      </c>
      <c r="F1894" t="s">
        <v>95</v>
      </c>
      <c r="G1894" s="5" t="str">
        <f>VLOOKUP(Teams[[#This Row],[franchID]],TeamsFranchises!$A$2:$D$121,2,FALSE)</f>
        <v>Baltimore Orioles</v>
      </c>
      <c r="H1894" t="s">
        <v>37</v>
      </c>
      <c r="I1894">
        <v>5</v>
      </c>
      <c r="J1894">
        <v>162</v>
      </c>
      <c r="K1894">
        <v>81</v>
      </c>
      <c r="L1894">
        <v>85</v>
      </c>
      <c r="M1894">
        <v>77</v>
      </c>
      <c r="N1894" t="s">
        <v>51</v>
      </c>
      <c r="P1894" t="s">
        <v>51</v>
      </c>
      <c r="Q1894" s="5">
        <f>IF(Teams[[#This Row],[LgWin]]="Y", 1,
IF(Teams[[#This Row],[LgWin]] = "N", 0, " "))</f>
        <v>0</v>
      </c>
      <c r="R1894" t="s">
        <v>51</v>
      </c>
      <c r="S1894" s="5">
        <f>IF(Teams[[#This Row],[WSWin]]="Y", 1,
IF(Teams[[#This Row],[WSWin]] = "N", 0, " "))</f>
        <v>0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3">
      <c r="A1895">
        <v>1984</v>
      </c>
      <c r="B1895" s="5" t="b">
        <f>Teams[[#This Row],[yearID]]&gt;=1973</f>
        <v>1</v>
      </c>
      <c r="C1895" s="5" t="b">
        <f>Teams[[#This Row],[yearID]]&gt;=1903</f>
        <v>1</v>
      </c>
      <c r="D1895" t="s">
        <v>410</v>
      </c>
      <c r="E1895" t="s">
        <v>54</v>
      </c>
      <c r="F1895" t="s">
        <v>54</v>
      </c>
      <c r="G1895" s="5" t="str">
        <f>VLOOKUP(Teams[[#This Row],[franchID]],TeamsFranchises!$A$2:$D$121,2,FALSE)</f>
        <v>Boston Red Sox</v>
      </c>
      <c r="H1895" t="s">
        <v>37</v>
      </c>
      <c r="I1895">
        <v>4</v>
      </c>
      <c r="J1895">
        <v>162</v>
      </c>
      <c r="K1895">
        <v>81</v>
      </c>
      <c r="L1895">
        <v>86</v>
      </c>
      <c r="M1895">
        <v>76</v>
      </c>
      <c r="N1895" t="s">
        <v>51</v>
      </c>
      <c r="P1895" t="s">
        <v>51</v>
      </c>
      <c r="Q1895" s="5">
        <f>IF(Teams[[#This Row],[LgWin]]="Y", 1,
IF(Teams[[#This Row],[LgWin]] = "N", 0, " "))</f>
        <v>0</v>
      </c>
      <c r="R1895" t="s">
        <v>51</v>
      </c>
      <c r="S1895" s="5">
        <f>IF(Teams[[#This Row],[WSWin]]="Y", 1,
IF(Teams[[#This Row],[WSWin]] = "N", 0, " "))</f>
        <v>0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3">
      <c r="A1896">
        <v>1984</v>
      </c>
      <c r="B1896" s="5" t="b">
        <f>Teams[[#This Row],[yearID]]&gt;=1973</f>
        <v>1</v>
      </c>
      <c r="C1896" s="5" t="b">
        <f>Teams[[#This Row],[yearID]]&gt;=1903</f>
        <v>1</v>
      </c>
      <c r="D1896" t="s">
        <v>410</v>
      </c>
      <c r="E1896" t="s">
        <v>537</v>
      </c>
      <c r="F1896" t="s">
        <v>520</v>
      </c>
      <c r="G1896" s="5" t="str">
        <f>VLOOKUP(Teams[[#This Row],[franchID]],TeamsFranchises!$A$2:$D$121,2,FALSE)</f>
        <v>Los Angeles Angels of Anaheim</v>
      </c>
      <c r="H1896" t="s">
        <v>8</v>
      </c>
      <c r="I1896">
        <v>2</v>
      </c>
      <c r="J1896">
        <v>162</v>
      </c>
      <c r="K1896">
        <v>81</v>
      </c>
      <c r="L1896">
        <v>81</v>
      </c>
      <c r="M1896">
        <v>81</v>
      </c>
      <c r="N1896" t="s">
        <v>51</v>
      </c>
      <c r="P1896" t="s">
        <v>51</v>
      </c>
      <c r="Q1896" s="5">
        <f>IF(Teams[[#This Row],[LgWin]]="Y", 1,
IF(Teams[[#This Row],[LgWin]] = "N", 0, " "))</f>
        <v>0</v>
      </c>
      <c r="R1896" t="s">
        <v>51</v>
      </c>
      <c r="S1896" s="5">
        <f>IF(Teams[[#This Row],[WSWin]]="Y", 1,
IF(Teams[[#This Row],[WSWin]] = "N", 0, " "))</f>
        <v>0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3">
      <c r="A1897">
        <v>1984</v>
      </c>
      <c r="B1897" s="5" t="b">
        <f>Teams[[#This Row],[yearID]]&gt;=1973</f>
        <v>1</v>
      </c>
      <c r="C1897" s="5" t="b">
        <f>Teams[[#This Row],[yearID]]&gt;=1903</f>
        <v>1</v>
      </c>
      <c r="D1897" t="s">
        <v>410</v>
      </c>
      <c r="E1897" t="s">
        <v>415</v>
      </c>
      <c r="F1897" t="s">
        <v>416</v>
      </c>
      <c r="G1897" s="5" t="str">
        <f>VLOOKUP(Teams[[#This Row],[franchID]],TeamsFranchises!$A$2:$D$121,2,FALSE)</f>
        <v>Chicago White Sox</v>
      </c>
      <c r="H1897" t="s">
        <v>8</v>
      </c>
      <c r="I1897">
        <v>5</v>
      </c>
      <c r="J1897">
        <v>162</v>
      </c>
      <c r="K1897">
        <v>81</v>
      </c>
      <c r="L1897">
        <v>74</v>
      </c>
      <c r="M1897">
        <v>88</v>
      </c>
      <c r="N1897" t="s">
        <v>51</v>
      </c>
      <c r="P1897" t="s">
        <v>51</v>
      </c>
      <c r="Q1897" s="5">
        <f>IF(Teams[[#This Row],[LgWin]]="Y", 1,
IF(Teams[[#This Row],[LgWin]] = "N", 0, " "))</f>
        <v>0</v>
      </c>
      <c r="R1897" t="s">
        <v>51</v>
      </c>
      <c r="S1897" s="5">
        <f>IF(Teams[[#This Row],[WSWin]]="Y", 1,
IF(Teams[[#This Row],[WSWin]] = "N", 0, " "))</f>
        <v>0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3">
      <c r="A1898">
        <v>1984</v>
      </c>
      <c r="B1898" s="5" t="b">
        <f>Teams[[#This Row],[yearID]]&gt;=1973</f>
        <v>1</v>
      </c>
      <c r="C1898" s="5" t="b">
        <f>Teams[[#This Row],[yearID]]&gt;=1903</f>
        <v>1</v>
      </c>
      <c r="D1898" t="s">
        <v>157</v>
      </c>
      <c r="E1898" t="s">
        <v>161</v>
      </c>
      <c r="F1898" t="s">
        <v>162</v>
      </c>
      <c r="G1898" s="5" t="str">
        <f>VLOOKUP(Teams[[#This Row],[franchID]],TeamsFranchises!$A$2:$D$121,2,FALSE)</f>
        <v>Chicago Cubs</v>
      </c>
      <c r="H1898" t="s">
        <v>37</v>
      </c>
      <c r="I1898">
        <v>1</v>
      </c>
      <c r="J1898">
        <v>161</v>
      </c>
      <c r="K1898">
        <v>80</v>
      </c>
      <c r="L1898">
        <v>96</v>
      </c>
      <c r="M1898">
        <v>65</v>
      </c>
      <c r="N1898" t="s">
        <v>76</v>
      </c>
      <c r="P1898" t="s">
        <v>51</v>
      </c>
      <c r="Q1898" s="5">
        <f>IF(Teams[[#This Row],[LgWin]]="Y", 1,
IF(Teams[[#This Row],[LgWin]] = "N", 0, " "))</f>
        <v>0</v>
      </c>
      <c r="R1898" t="s">
        <v>51</v>
      </c>
      <c r="S1898" s="5">
        <f>IF(Teams[[#This Row],[WSWin]]="Y", 1,
IF(Teams[[#This Row],[WSWin]] = "N", 0, " "))</f>
        <v>0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3">
      <c r="A1899">
        <v>1984</v>
      </c>
      <c r="B1899" s="5" t="b">
        <f>Teams[[#This Row],[yearID]]&gt;=1973</f>
        <v>1</v>
      </c>
      <c r="C1899" s="5" t="b">
        <f>Teams[[#This Row],[yearID]]&gt;=1903</f>
        <v>1</v>
      </c>
      <c r="D1899" t="s">
        <v>157</v>
      </c>
      <c r="E1899" t="s">
        <v>167</v>
      </c>
      <c r="F1899" t="s">
        <v>167</v>
      </c>
      <c r="G1899" s="5" t="str">
        <f>VLOOKUP(Teams[[#This Row],[franchID]],TeamsFranchises!$A$2:$D$121,2,FALSE)</f>
        <v>Cincinnati Reds</v>
      </c>
      <c r="H1899" t="s">
        <v>8</v>
      </c>
      <c r="I1899">
        <v>5</v>
      </c>
      <c r="J1899">
        <v>162</v>
      </c>
      <c r="K1899">
        <v>81</v>
      </c>
      <c r="L1899">
        <v>70</v>
      </c>
      <c r="M1899">
        <v>92</v>
      </c>
      <c r="N1899" t="s">
        <v>51</v>
      </c>
      <c r="P1899" t="s">
        <v>51</v>
      </c>
      <c r="Q1899" s="5">
        <f>IF(Teams[[#This Row],[LgWin]]="Y", 1,
IF(Teams[[#This Row],[LgWin]] = "N", 0, " "))</f>
        <v>0</v>
      </c>
      <c r="R1899" t="s">
        <v>51</v>
      </c>
      <c r="S1899" s="5">
        <f>IF(Teams[[#This Row],[WSWin]]="Y", 1,
IF(Teams[[#This Row],[WSWin]] = "N", 0, " "))</f>
        <v>0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3">
      <c r="A1900">
        <v>1984</v>
      </c>
      <c r="B1900" s="5" t="b">
        <f>Teams[[#This Row],[yearID]]&gt;=1973</f>
        <v>1</v>
      </c>
      <c r="C1900" s="5" t="b">
        <f>Teams[[#This Row],[yearID]]&gt;=1903</f>
        <v>1</v>
      </c>
      <c r="D1900" t="s">
        <v>410</v>
      </c>
      <c r="E1900" t="s">
        <v>64</v>
      </c>
      <c r="F1900" t="s">
        <v>64</v>
      </c>
      <c r="G1900" s="5" t="str">
        <f>VLOOKUP(Teams[[#This Row],[franchID]],TeamsFranchises!$A$2:$D$121,2,FALSE)</f>
        <v>Cleveland Indians</v>
      </c>
      <c r="H1900" t="s">
        <v>37</v>
      </c>
      <c r="I1900">
        <v>6</v>
      </c>
      <c r="J1900">
        <v>163</v>
      </c>
      <c r="K1900">
        <v>81</v>
      </c>
      <c r="L1900">
        <v>75</v>
      </c>
      <c r="M1900">
        <v>87</v>
      </c>
      <c r="N1900" t="s">
        <v>51</v>
      </c>
      <c r="P1900" t="s">
        <v>51</v>
      </c>
      <c r="Q1900" s="5">
        <f>IF(Teams[[#This Row],[LgWin]]="Y", 1,
IF(Teams[[#This Row],[LgWin]] = "N", 0, " "))</f>
        <v>0</v>
      </c>
      <c r="R1900" t="s">
        <v>51</v>
      </c>
      <c r="S1900" s="5">
        <f>IF(Teams[[#This Row],[WSWin]]="Y", 1,
IF(Teams[[#This Row],[WSWin]] = "N", 0, " "))</f>
        <v>0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3">
      <c r="A1901">
        <v>1984</v>
      </c>
      <c r="B1901" s="5" t="b">
        <f>Teams[[#This Row],[yearID]]&gt;=1973</f>
        <v>1</v>
      </c>
      <c r="C1901" s="5" t="b">
        <f>Teams[[#This Row],[yearID]]&gt;=1903</f>
        <v>1</v>
      </c>
      <c r="D1901" t="s">
        <v>410</v>
      </c>
      <c r="E1901" t="s">
        <v>419</v>
      </c>
      <c r="F1901" t="s">
        <v>419</v>
      </c>
      <c r="G1901" s="5" t="str">
        <f>VLOOKUP(Teams[[#This Row],[franchID]],TeamsFranchises!$A$2:$D$121,2,FALSE)</f>
        <v>Detroit Tigers</v>
      </c>
      <c r="H1901" t="s">
        <v>37</v>
      </c>
      <c r="I1901">
        <v>1</v>
      </c>
      <c r="J1901">
        <v>162</v>
      </c>
      <c r="K1901">
        <v>82</v>
      </c>
      <c r="L1901">
        <v>104</v>
      </c>
      <c r="M1901">
        <v>58</v>
      </c>
      <c r="N1901" t="s">
        <v>76</v>
      </c>
      <c r="P1901" t="s">
        <v>76</v>
      </c>
      <c r="Q1901" s="5">
        <f>IF(Teams[[#This Row],[LgWin]]="Y", 1,
IF(Teams[[#This Row],[LgWin]] = "N", 0, " "))</f>
        <v>1</v>
      </c>
      <c r="R1901" t="s">
        <v>76</v>
      </c>
      <c r="S1901" s="5">
        <f>IF(Teams[[#This Row],[WSWin]]="Y", 1,
IF(Teams[[#This Row],[WSWin]] = "N", 0, " "))</f>
        <v>1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3">
      <c r="A1902">
        <v>1984</v>
      </c>
      <c r="B1902" s="5" t="b">
        <f>Teams[[#This Row],[yearID]]&gt;=1973</f>
        <v>1</v>
      </c>
      <c r="C1902" s="5" t="b">
        <f>Teams[[#This Row],[yearID]]&gt;=1903</f>
        <v>1</v>
      </c>
      <c r="D1902" t="s">
        <v>157</v>
      </c>
      <c r="E1902" t="s">
        <v>528</v>
      </c>
      <c r="F1902" t="s">
        <v>528</v>
      </c>
      <c r="G1902" s="5" t="str">
        <f>VLOOKUP(Teams[[#This Row],[franchID]],TeamsFranchises!$A$2:$D$121,2,FALSE)</f>
        <v>Houston Astros</v>
      </c>
      <c r="H1902" t="s">
        <v>8</v>
      </c>
      <c r="I1902">
        <v>2</v>
      </c>
      <c r="J1902">
        <v>162</v>
      </c>
      <c r="K1902">
        <v>81</v>
      </c>
      <c r="L1902">
        <v>80</v>
      </c>
      <c r="M1902">
        <v>82</v>
      </c>
      <c r="N1902" t="s">
        <v>51</v>
      </c>
      <c r="P1902" t="s">
        <v>51</v>
      </c>
      <c r="Q1902" s="5">
        <f>IF(Teams[[#This Row],[LgWin]]="Y", 1,
IF(Teams[[#This Row],[LgWin]] = "N", 0, " "))</f>
        <v>0</v>
      </c>
      <c r="R1902" t="s">
        <v>51</v>
      </c>
      <c r="S1902" s="5">
        <f>IF(Teams[[#This Row],[WSWin]]="Y", 1,
IF(Teams[[#This Row],[WSWin]] = "N", 0, " "))</f>
        <v>0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3">
      <c r="A1903">
        <v>1984</v>
      </c>
      <c r="B1903" s="5" t="b">
        <f>Teams[[#This Row],[yearID]]&gt;=1973</f>
        <v>1</v>
      </c>
      <c r="C1903" s="5" t="b">
        <f>Teams[[#This Row],[yearID]]&gt;=1903</f>
        <v>1</v>
      </c>
      <c r="D1903" t="s">
        <v>410</v>
      </c>
      <c r="E1903" t="s">
        <v>509</v>
      </c>
      <c r="F1903" t="s">
        <v>548</v>
      </c>
      <c r="G1903" s="5" t="str">
        <f>VLOOKUP(Teams[[#This Row],[franchID]],TeamsFranchises!$A$2:$D$121,2,FALSE)</f>
        <v>Kansas City Royals</v>
      </c>
      <c r="H1903" t="s">
        <v>8</v>
      </c>
      <c r="I1903">
        <v>1</v>
      </c>
      <c r="J1903">
        <v>162</v>
      </c>
      <c r="K1903">
        <v>81</v>
      </c>
      <c r="L1903">
        <v>84</v>
      </c>
      <c r="M1903">
        <v>78</v>
      </c>
      <c r="N1903" t="s">
        <v>76</v>
      </c>
      <c r="P1903" t="s">
        <v>51</v>
      </c>
      <c r="Q1903" s="5">
        <f>IF(Teams[[#This Row],[LgWin]]="Y", 1,
IF(Teams[[#This Row],[LgWin]] = "N", 0, " "))</f>
        <v>0</v>
      </c>
      <c r="R1903" t="s">
        <v>51</v>
      </c>
      <c r="S1903" s="5">
        <f>IF(Teams[[#This Row],[WSWin]]="Y", 1,
IF(Teams[[#This Row],[WSWin]] = "N", 0, " "))</f>
        <v>0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3">
      <c r="A1904">
        <v>1984</v>
      </c>
      <c r="B1904" s="5" t="b">
        <f>Teams[[#This Row],[yearID]]&gt;=1973</f>
        <v>1</v>
      </c>
      <c r="C1904" s="5" t="b">
        <f>Teams[[#This Row],[yearID]]&gt;=1903</f>
        <v>1</v>
      </c>
      <c r="D1904" t="s">
        <v>157</v>
      </c>
      <c r="E1904" t="s">
        <v>511</v>
      </c>
      <c r="F1904" t="s">
        <v>260</v>
      </c>
      <c r="G1904" s="5" t="str">
        <f>VLOOKUP(Teams[[#This Row],[franchID]],TeamsFranchises!$A$2:$D$121,2,FALSE)</f>
        <v>Los Angeles Dodgers</v>
      </c>
      <c r="H1904" t="s">
        <v>8</v>
      </c>
      <c r="I1904">
        <v>4</v>
      </c>
      <c r="J1904">
        <v>162</v>
      </c>
      <c r="K1904">
        <v>81</v>
      </c>
      <c r="L1904">
        <v>79</v>
      </c>
      <c r="M1904">
        <v>83</v>
      </c>
      <c r="N1904" t="s">
        <v>51</v>
      </c>
      <c r="P1904" t="s">
        <v>51</v>
      </c>
      <c r="Q1904" s="5">
        <f>IF(Teams[[#This Row],[LgWin]]="Y", 1,
IF(Teams[[#This Row],[LgWin]] = "N", 0, " "))</f>
        <v>0</v>
      </c>
      <c r="R1904" t="s">
        <v>51</v>
      </c>
      <c r="S1904" s="5">
        <f>IF(Teams[[#This Row],[WSWin]]="Y", 1,
IF(Teams[[#This Row],[WSWin]] = "N", 0, " "))</f>
        <v>0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3">
      <c r="A1905">
        <v>1984</v>
      </c>
      <c r="B1905" s="5" t="b">
        <f>Teams[[#This Row],[yearID]]&gt;=1973</f>
        <v>1</v>
      </c>
      <c r="C1905" s="5" t="b">
        <f>Teams[[#This Row],[yearID]]&gt;=1903</f>
        <v>1</v>
      </c>
      <c r="D1905" t="s">
        <v>410</v>
      </c>
      <c r="E1905" t="s">
        <v>426</v>
      </c>
      <c r="F1905" t="s">
        <v>426</v>
      </c>
      <c r="G1905" s="5" t="str">
        <f>VLOOKUP(Teams[[#This Row],[franchID]],TeamsFranchises!$A$2:$D$121,2,FALSE)</f>
        <v>Minnesota Twins</v>
      </c>
      <c r="H1905" t="s">
        <v>8</v>
      </c>
      <c r="I1905">
        <v>2</v>
      </c>
      <c r="J1905">
        <v>162</v>
      </c>
      <c r="K1905">
        <v>81</v>
      </c>
      <c r="L1905">
        <v>81</v>
      </c>
      <c r="M1905">
        <v>81</v>
      </c>
      <c r="N1905" t="s">
        <v>51</v>
      </c>
      <c r="P1905" t="s">
        <v>51</v>
      </c>
      <c r="Q1905" s="5">
        <f>IF(Teams[[#This Row],[LgWin]]="Y", 1,
IF(Teams[[#This Row],[LgWin]] = "N", 0, " "))</f>
        <v>0</v>
      </c>
      <c r="R1905" t="s">
        <v>51</v>
      </c>
      <c r="S1905" s="5">
        <f>IF(Teams[[#This Row],[WSWin]]="Y", 1,
IF(Teams[[#This Row],[WSWin]] = "N", 0, " "))</f>
        <v>0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3">
      <c r="A1906">
        <v>1984</v>
      </c>
      <c r="B1906" s="5" t="b">
        <f>Teams[[#This Row],[yearID]]&gt;=1973</f>
        <v>1</v>
      </c>
      <c r="C1906" s="5" t="b">
        <f>Teams[[#This Row],[yearID]]&gt;=1903</f>
        <v>1</v>
      </c>
      <c r="D1906" t="s">
        <v>410</v>
      </c>
      <c r="E1906" t="s">
        <v>563</v>
      </c>
      <c r="F1906" t="s">
        <v>282</v>
      </c>
      <c r="G1906" s="5" t="str">
        <f>VLOOKUP(Teams[[#This Row],[franchID]],TeamsFranchises!$A$2:$D$121,2,FALSE)</f>
        <v>Milwaukee Brewers</v>
      </c>
      <c r="H1906" t="s">
        <v>37</v>
      </c>
      <c r="I1906">
        <v>7</v>
      </c>
      <c r="J1906">
        <v>161</v>
      </c>
      <c r="K1906">
        <v>81</v>
      </c>
      <c r="L1906">
        <v>67</v>
      </c>
      <c r="M1906">
        <v>94</v>
      </c>
      <c r="N1906" t="s">
        <v>51</v>
      </c>
      <c r="P1906" t="s">
        <v>51</v>
      </c>
      <c r="Q1906" s="5">
        <f>IF(Teams[[#This Row],[LgWin]]="Y", 1,
IF(Teams[[#This Row],[LgWin]] = "N", 0, " "))</f>
        <v>0</v>
      </c>
      <c r="R1906" t="s">
        <v>51</v>
      </c>
      <c r="S1906" s="5">
        <f>IF(Teams[[#This Row],[WSWin]]="Y", 1,
IF(Teams[[#This Row],[WSWin]] = "N", 0, " "))</f>
        <v>0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3">
      <c r="A1907">
        <v>1984</v>
      </c>
      <c r="B1907" s="5" t="b">
        <f>Teams[[#This Row],[yearID]]&gt;=1973</f>
        <v>1</v>
      </c>
      <c r="C1907" s="5" t="b">
        <f>Teams[[#This Row],[yearID]]&gt;=1903</f>
        <v>1</v>
      </c>
      <c r="D1907" t="s">
        <v>157</v>
      </c>
      <c r="E1907" t="s">
        <v>551</v>
      </c>
      <c r="F1907" t="s">
        <v>398</v>
      </c>
      <c r="G1907" s="5" t="str">
        <f>VLOOKUP(Teams[[#This Row],[franchID]],TeamsFranchises!$A$2:$D$121,2,FALSE)</f>
        <v>Washington Nationals</v>
      </c>
      <c r="H1907" t="s">
        <v>37</v>
      </c>
      <c r="I1907">
        <v>5</v>
      </c>
      <c r="J1907">
        <v>161</v>
      </c>
      <c r="K1907">
        <v>81</v>
      </c>
      <c r="L1907">
        <v>78</v>
      </c>
      <c r="M1907">
        <v>83</v>
      </c>
      <c r="N1907" t="s">
        <v>51</v>
      </c>
      <c r="P1907" t="s">
        <v>51</v>
      </c>
      <c r="Q1907" s="5">
        <f>IF(Teams[[#This Row],[LgWin]]="Y", 1,
IF(Teams[[#This Row],[LgWin]] = "N", 0, " "))</f>
        <v>0</v>
      </c>
      <c r="R1907" t="s">
        <v>51</v>
      </c>
      <c r="S1907" s="5">
        <f>IF(Teams[[#This Row],[WSWin]]="Y", 1,
IF(Teams[[#This Row],[WSWin]] = "N", 0, " "))</f>
        <v>0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3">
      <c r="A1908">
        <v>1984</v>
      </c>
      <c r="B1908" s="5" t="b">
        <f>Teams[[#This Row],[yearID]]&gt;=1973</f>
        <v>1</v>
      </c>
      <c r="C1908" s="5" t="b">
        <f>Teams[[#This Row],[yearID]]&gt;=1903</f>
        <v>1</v>
      </c>
      <c r="D1908" t="s">
        <v>410</v>
      </c>
      <c r="E1908" t="s">
        <v>436</v>
      </c>
      <c r="F1908" t="s">
        <v>412</v>
      </c>
      <c r="G1908" s="5" t="str">
        <f>VLOOKUP(Teams[[#This Row],[franchID]],TeamsFranchises!$A$2:$D$121,2,FALSE)</f>
        <v>New York Yankees</v>
      </c>
      <c r="H1908" t="s">
        <v>37</v>
      </c>
      <c r="I1908">
        <v>3</v>
      </c>
      <c r="J1908">
        <v>162</v>
      </c>
      <c r="K1908">
        <v>81</v>
      </c>
      <c r="L1908">
        <v>87</v>
      </c>
      <c r="M1908">
        <v>75</v>
      </c>
      <c r="N1908" t="s">
        <v>51</v>
      </c>
      <c r="P1908" t="s">
        <v>51</v>
      </c>
      <c r="Q1908" s="5">
        <f>IF(Teams[[#This Row],[LgWin]]="Y", 1,
IF(Teams[[#This Row],[LgWin]] = "N", 0, " "))</f>
        <v>0</v>
      </c>
      <c r="R1908" t="s">
        <v>51</v>
      </c>
      <c r="S1908" s="5">
        <f>IF(Teams[[#This Row],[WSWin]]="Y", 1,
IF(Teams[[#This Row],[WSWin]] = "N", 0, " "))</f>
        <v>0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3">
      <c r="A1909">
        <v>1984</v>
      </c>
      <c r="B1909" s="5" t="b">
        <f>Teams[[#This Row],[yearID]]&gt;=1973</f>
        <v>1</v>
      </c>
      <c r="C1909" s="5" t="b">
        <f>Teams[[#This Row],[yearID]]&gt;=1903</f>
        <v>1</v>
      </c>
      <c r="D1909" t="s">
        <v>157</v>
      </c>
      <c r="E1909" t="s">
        <v>532</v>
      </c>
      <c r="F1909" t="s">
        <v>533</v>
      </c>
      <c r="G1909" s="5" t="str">
        <f>VLOOKUP(Teams[[#This Row],[franchID]],TeamsFranchises!$A$2:$D$121,2,FALSE)</f>
        <v>New York Mets</v>
      </c>
      <c r="H1909" t="s">
        <v>37</v>
      </c>
      <c r="I1909">
        <v>2</v>
      </c>
      <c r="J1909">
        <v>162</v>
      </c>
      <c r="K1909">
        <v>81</v>
      </c>
      <c r="L1909">
        <v>90</v>
      </c>
      <c r="M1909">
        <v>72</v>
      </c>
      <c r="N1909" t="s">
        <v>51</v>
      </c>
      <c r="P1909" t="s">
        <v>51</v>
      </c>
      <c r="Q1909" s="5">
        <f>IF(Teams[[#This Row],[LgWin]]="Y", 1,
IF(Teams[[#This Row],[LgWin]] = "N", 0, " "))</f>
        <v>0</v>
      </c>
      <c r="R1909" t="s">
        <v>51</v>
      </c>
      <c r="S1909" s="5">
        <f>IF(Teams[[#This Row],[WSWin]]="Y", 1,
IF(Teams[[#This Row],[WSWin]] = "N", 0, " "))</f>
        <v>0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3">
      <c r="A1910">
        <v>1984</v>
      </c>
      <c r="B1910" s="5" t="b">
        <f>Teams[[#This Row],[yearID]]&gt;=1973</f>
        <v>1</v>
      </c>
      <c r="C1910" s="5" t="b">
        <f>Teams[[#This Row],[yearID]]&gt;=1903</f>
        <v>1</v>
      </c>
      <c r="D1910" t="s">
        <v>410</v>
      </c>
      <c r="E1910" t="s">
        <v>423</v>
      </c>
      <c r="F1910" t="s">
        <v>423</v>
      </c>
      <c r="G1910" s="5" t="str">
        <f>VLOOKUP(Teams[[#This Row],[franchID]],TeamsFranchises!$A$2:$D$121,2,FALSE)</f>
        <v>Oakland Athletics</v>
      </c>
      <c r="H1910" t="s">
        <v>8</v>
      </c>
      <c r="I1910">
        <v>4</v>
      </c>
      <c r="J1910">
        <v>162</v>
      </c>
      <c r="K1910">
        <v>81</v>
      </c>
      <c r="L1910">
        <v>77</v>
      </c>
      <c r="M1910">
        <v>85</v>
      </c>
      <c r="N1910" t="s">
        <v>51</v>
      </c>
      <c r="P1910" t="s">
        <v>51</v>
      </c>
      <c r="Q1910" s="5">
        <f>IF(Teams[[#This Row],[LgWin]]="Y", 1,
IF(Teams[[#This Row],[LgWin]] = "N", 0, " "))</f>
        <v>0</v>
      </c>
      <c r="R1910" t="s">
        <v>51</v>
      </c>
      <c r="S1910" s="5">
        <f>IF(Teams[[#This Row],[WSWin]]="Y", 1,
IF(Teams[[#This Row],[WSWin]] = "N", 0, " "))</f>
        <v>0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3">
      <c r="A1911">
        <v>1984</v>
      </c>
      <c r="B1911" s="5" t="b">
        <f>Teams[[#This Row],[yearID]]&gt;=1973</f>
        <v>1</v>
      </c>
      <c r="C1911" s="5" t="b">
        <f>Teams[[#This Row],[yearID]]&gt;=1903</f>
        <v>1</v>
      </c>
      <c r="D1911" t="s">
        <v>157</v>
      </c>
      <c r="E1911" t="s">
        <v>122</v>
      </c>
      <c r="F1911" t="s">
        <v>122</v>
      </c>
      <c r="G1911" s="5" t="str">
        <f>VLOOKUP(Teams[[#This Row],[franchID]],TeamsFranchises!$A$2:$D$121,2,FALSE)</f>
        <v>Philadelphia Phillies</v>
      </c>
      <c r="H1911" t="s">
        <v>37</v>
      </c>
      <c r="I1911">
        <v>4</v>
      </c>
      <c r="J1911">
        <v>162</v>
      </c>
      <c r="K1911">
        <v>81</v>
      </c>
      <c r="L1911">
        <v>81</v>
      </c>
      <c r="M1911">
        <v>81</v>
      </c>
      <c r="N1911" t="s">
        <v>51</v>
      </c>
      <c r="P1911" t="s">
        <v>51</v>
      </c>
      <c r="Q1911" s="5">
        <f>IF(Teams[[#This Row],[LgWin]]="Y", 1,
IF(Teams[[#This Row],[LgWin]] = "N", 0, " "))</f>
        <v>0</v>
      </c>
      <c r="R1911" t="s">
        <v>51</v>
      </c>
      <c r="S1911" s="5">
        <f>IF(Teams[[#This Row],[WSWin]]="Y", 1,
IF(Teams[[#This Row],[WSWin]] = "N", 0, " "))</f>
        <v>0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3">
      <c r="A1912">
        <v>1984</v>
      </c>
      <c r="B1912" s="5" t="b">
        <f>Teams[[#This Row],[yearID]]&gt;=1973</f>
        <v>1</v>
      </c>
      <c r="C1912" s="5" t="b">
        <f>Teams[[#This Row],[yearID]]&gt;=1903</f>
        <v>1</v>
      </c>
      <c r="D1912" t="s">
        <v>157</v>
      </c>
      <c r="E1912" t="s">
        <v>229</v>
      </c>
      <c r="F1912" t="s">
        <v>229</v>
      </c>
      <c r="G1912" s="5" t="str">
        <f>VLOOKUP(Teams[[#This Row],[franchID]],TeamsFranchises!$A$2:$D$121,2,FALSE)</f>
        <v>Pittsburgh Pirates</v>
      </c>
      <c r="H1912" t="s">
        <v>37</v>
      </c>
      <c r="I1912">
        <v>6</v>
      </c>
      <c r="J1912">
        <v>162</v>
      </c>
      <c r="K1912">
        <v>81</v>
      </c>
      <c r="L1912">
        <v>75</v>
      </c>
      <c r="M1912">
        <v>87</v>
      </c>
      <c r="N1912" t="s">
        <v>51</v>
      </c>
      <c r="P1912" t="s">
        <v>51</v>
      </c>
      <c r="Q1912" s="5">
        <f>IF(Teams[[#This Row],[LgWin]]="Y", 1,
IF(Teams[[#This Row],[LgWin]] = "N", 0, " "))</f>
        <v>0</v>
      </c>
      <c r="R1912" t="s">
        <v>51</v>
      </c>
      <c r="S1912" s="5">
        <f>IF(Teams[[#This Row],[WSWin]]="Y", 1,
IF(Teams[[#This Row],[WSWin]] = "N", 0, " "))</f>
        <v>0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3">
      <c r="A1913">
        <v>1984</v>
      </c>
      <c r="B1913" s="5" t="b">
        <f>Teams[[#This Row],[yearID]]&gt;=1973</f>
        <v>1</v>
      </c>
      <c r="C1913" s="5" t="b">
        <f>Teams[[#This Row],[yearID]]&gt;=1903</f>
        <v>1</v>
      </c>
      <c r="D1913" t="s">
        <v>157</v>
      </c>
      <c r="E1913" t="s">
        <v>554</v>
      </c>
      <c r="F1913" t="s">
        <v>555</v>
      </c>
      <c r="G1913" s="5" t="str">
        <f>VLOOKUP(Teams[[#This Row],[franchID]],TeamsFranchises!$A$2:$D$121,2,FALSE)</f>
        <v>San Diego Padres</v>
      </c>
      <c r="H1913" t="s">
        <v>8</v>
      </c>
      <c r="I1913">
        <v>1</v>
      </c>
      <c r="J1913">
        <v>162</v>
      </c>
      <c r="K1913">
        <v>81</v>
      </c>
      <c r="L1913">
        <v>92</v>
      </c>
      <c r="M1913">
        <v>70</v>
      </c>
      <c r="N1913" t="s">
        <v>76</v>
      </c>
      <c r="P1913" t="s">
        <v>76</v>
      </c>
      <c r="Q1913" s="5">
        <f>IF(Teams[[#This Row],[LgWin]]="Y", 1,
IF(Teams[[#This Row],[LgWin]] = "N", 0, " "))</f>
        <v>1</v>
      </c>
      <c r="R1913" t="s">
        <v>51</v>
      </c>
      <c r="S1913" s="5">
        <f>IF(Teams[[#This Row],[WSWin]]="Y", 1,
IF(Teams[[#This Row],[WSWin]] = "N", 0, " "))</f>
        <v>0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3">
      <c r="A1914">
        <v>1984</v>
      </c>
      <c r="B1914" s="5" t="b">
        <f>Teams[[#This Row],[yearID]]&gt;=1973</f>
        <v>1</v>
      </c>
      <c r="C1914" s="5" t="b">
        <f>Teams[[#This Row],[yearID]]&gt;=1903</f>
        <v>1</v>
      </c>
      <c r="D1914" t="s">
        <v>410</v>
      </c>
      <c r="E1914" t="s">
        <v>573</v>
      </c>
      <c r="F1914" t="s">
        <v>573</v>
      </c>
      <c r="G1914" s="5" t="str">
        <f>VLOOKUP(Teams[[#This Row],[franchID]],TeamsFranchises!$A$2:$D$121,2,FALSE)</f>
        <v>Seattle Mariners</v>
      </c>
      <c r="H1914" t="s">
        <v>8</v>
      </c>
      <c r="I1914">
        <v>5</v>
      </c>
      <c r="J1914">
        <v>162</v>
      </c>
      <c r="K1914">
        <v>81</v>
      </c>
      <c r="L1914">
        <v>74</v>
      </c>
      <c r="M1914">
        <v>88</v>
      </c>
      <c r="N1914" t="s">
        <v>51</v>
      </c>
      <c r="P1914" t="s">
        <v>51</v>
      </c>
      <c r="Q1914" s="5">
        <f>IF(Teams[[#This Row],[LgWin]]="Y", 1,
IF(Teams[[#This Row],[LgWin]] = "N", 0, " "))</f>
        <v>0</v>
      </c>
      <c r="R1914" t="s">
        <v>51</v>
      </c>
      <c r="S1914" s="5">
        <f>IF(Teams[[#This Row],[WSWin]]="Y", 1,
IF(Teams[[#This Row],[WSWin]] = "N", 0, " "))</f>
        <v>0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3">
      <c r="A1915">
        <v>1984</v>
      </c>
      <c r="B1915" s="5" t="b">
        <f>Teams[[#This Row],[yearID]]&gt;=1973</f>
        <v>1</v>
      </c>
      <c r="C1915" s="5" t="b">
        <f>Teams[[#This Row],[yearID]]&gt;=1903</f>
        <v>1</v>
      </c>
      <c r="D1915" t="s">
        <v>157</v>
      </c>
      <c r="E1915" t="s">
        <v>514</v>
      </c>
      <c r="F1915" t="s">
        <v>243</v>
      </c>
      <c r="G1915" s="5" t="str">
        <f>VLOOKUP(Teams[[#This Row],[franchID]],TeamsFranchises!$A$2:$D$121,2,FALSE)</f>
        <v>San Francisco Giants</v>
      </c>
      <c r="H1915" t="s">
        <v>8</v>
      </c>
      <c r="I1915">
        <v>6</v>
      </c>
      <c r="J1915">
        <v>162</v>
      </c>
      <c r="K1915">
        <v>81</v>
      </c>
      <c r="L1915">
        <v>66</v>
      </c>
      <c r="M1915">
        <v>96</v>
      </c>
      <c r="N1915" t="s">
        <v>51</v>
      </c>
      <c r="P1915" t="s">
        <v>51</v>
      </c>
      <c r="Q1915" s="5">
        <f>IF(Teams[[#This Row],[LgWin]]="Y", 1,
IF(Teams[[#This Row],[LgWin]] = "N", 0, " "))</f>
        <v>0</v>
      </c>
      <c r="R1915" t="s">
        <v>51</v>
      </c>
      <c r="S1915" s="5">
        <f>IF(Teams[[#This Row],[WSWin]]="Y", 1,
IF(Teams[[#This Row],[WSWin]] = "N", 0, " "))</f>
        <v>0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3">
      <c r="A1916">
        <v>1984</v>
      </c>
      <c r="B1916" s="5" t="b">
        <f>Teams[[#This Row],[yearID]]&gt;=1973</f>
        <v>1</v>
      </c>
      <c r="C1916" s="5" t="b">
        <f>Teams[[#This Row],[yearID]]&gt;=1903</f>
        <v>1</v>
      </c>
      <c r="D1916" t="s">
        <v>157</v>
      </c>
      <c r="E1916" t="s">
        <v>396</v>
      </c>
      <c r="F1916" t="s">
        <v>154</v>
      </c>
      <c r="G1916" s="5" t="str">
        <f>VLOOKUP(Teams[[#This Row],[franchID]],TeamsFranchises!$A$2:$D$121,2,FALSE)</f>
        <v>St. Louis Cardinals</v>
      </c>
      <c r="H1916" t="s">
        <v>37</v>
      </c>
      <c r="I1916">
        <v>3</v>
      </c>
      <c r="J1916">
        <v>162</v>
      </c>
      <c r="K1916">
        <v>81</v>
      </c>
      <c r="L1916">
        <v>84</v>
      </c>
      <c r="M1916">
        <v>78</v>
      </c>
      <c r="N1916" t="s">
        <v>51</v>
      </c>
      <c r="P1916" t="s">
        <v>51</v>
      </c>
      <c r="Q1916" s="5">
        <f>IF(Teams[[#This Row],[LgWin]]="Y", 1,
IF(Teams[[#This Row],[LgWin]] = "N", 0, " "))</f>
        <v>0</v>
      </c>
      <c r="R1916" t="s">
        <v>51</v>
      </c>
      <c r="S1916" s="5">
        <f>IF(Teams[[#This Row],[WSWin]]="Y", 1,
IF(Teams[[#This Row],[WSWin]] = "N", 0, " "))</f>
        <v>0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3">
      <c r="A1917">
        <v>1984</v>
      </c>
      <c r="B1917" s="5" t="b">
        <f>Teams[[#This Row],[yearID]]&gt;=1973</f>
        <v>1</v>
      </c>
      <c r="C1917" s="5" t="b">
        <f>Teams[[#This Row],[yearID]]&gt;=1903</f>
        <v>1</v>
      </c>
      <c r="D1917" t="s">
        <v>410</v>
      </c>
      <c r="E1917" t="s">
        <v>526</v>
      </c>
      <c r="F1917" t="s">
        <v>526</v>
      </c>
      <c r="G1917" s="5" t="str">
        <f>VLOOKUP(Teams[[#This Row],[franchID]],TeamsFranchises!$A$2:$D$121,2,FALSE)</f>
        <v>Texas Rangers</v>
      </c>
      <c r="H1917" t="s">
        <v>8</v>
      </c>
      <c r="I1917">
        <v>7</v>
      </c>
      <c r="J1917">
        <v>161</v>
      </c>
      <c r="K1917">
        <v>80</v>
      </c>
      <c r="L1917">
        <v>69</v>
      </c>
      <c r="M1917">
        <v>92</v>
      </c>
      <c r="N1917" t="s">
        <v>51</v>
      </c>
      <c r="P1917" t="s">
        <v>51</v>
      </c>
      <c r="Q1917" s="5">
        <f>IF(Teams[[#This Row],[LgWin]]="Y", 1,
IF(Teams[[#This Row],[LgWin]] = "N", 0, " "))</f>
        <v>0</v>
      </c>
      <c r="R1917" t="s">
        <v>51</v>
      </c>
      <c r="S1917" s="5">
        <f>IF(Teams[[#This Row],[WSWin]]="Y", 1,
IF(Teams[[#This Row],[WSWin]] = "N", 0, " "))</f>
        <v>0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3">
      <c r="A1918">
        <v>1984</v>
      </c>
      <c r="B1918" s="5" t="b">
        <f>Teams[[#This Row],[yearID]]&gt;=1973</f>
        <v>1</v>
      </c>
      <c r="C1918" s="5" t="b">
        <f>Teams[[#This Row],[yearID]]&gt;=1903</f>
        <v>1</v>
      </c>
      <c r="D1918" t="s">
        <v>410</v>
      </c>
      <c r="E1918" t="s">
        <v>576</v>
      </c>
      <c r="F1918" t="s">
        <v>576</v>
      </c>
      <c r="G1918" s="5" t="str">
        <f>VLOOKUP(Teams[[#This Row],[franchID]],TeamsFranchises!$A$2:$D$121,2,FALSE)</f>
        <v>Toronto Blue Jays</v>
      </c>
      <c r="H1918" t="s">
        <v>37</v>
      </c>
      <c r="I1918">
        <v>2</v>
      </c>
      <c r="J1918">
        <v>163</v>
      </c>
      <c r="K1918">
        <v>81</v>
      </c>
      <c r="L1918">
        <v>89</v>
      </c>
      <c r="M1918">
        <v>73</v>
      </c>
      <c r="N1918" t="s">
        <v>51</v>
      </c>
      <c r="P1918" t="s">
        <v>51</v>
      </c>
      <c r="Q1918" s="5">
        <f>IF(Teams[[#This Row],[LgWin]]="Y", 1,
IF(Teams[[#This Row],[LgWin]] = "N", 0, " "))</f>
        <v>0</v>
      </c>
      <c r="R1918" t="s">
        <v>51</v>
      </c>
      <c r="S1918" s="5">
        <f>IF(Teams[[#This Row],[WSWin]]="Y", 1,
IF(Teams[[#This Row],[WSWin]] = "N", 0, " "))</f>
        <v>0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3">
      <c r="A1919">
        <v>1985</v>
      </c>
      <c r="B1919" s="5" t="b">
        <f>Teams[[#This Row],[yearID]]&gt;=1973</f>
        <v>1</v>
      </c>
      <c r="C1919" s="5" t="b">
        <f>Teams[[#This Row],[yearID]]&gt;=1903</f>
        <v>1</v>
      </c>
      <c r="D1919" t="s">
        <v>157</v>
      </c>
      <c r="E1919" t="s">
        <v>159</v>
      </c>
      <c r="F1919" t="s">
        <v>159</v>
      </c>
      <c r="G1919" s="5" t="str">
        <f>VLOOKUP(Teams[[#This Row],[franchID]],TeamsFranchises!$A$2:$D$121,2,FALSE)</f>
        <v>Atlanta Braves</v>
      </c>
      <c r="H1919" t="s">
        <v>8</v>
      </c>
      <c r="I1919">
        <v>5</v>
      </c>
      <c r="J1919">
        <v>162</v>
      </c>
      <c r="K1919">
        <v>81</v>
      </c>
      <c r="L1919">
        <v>66</v>
      </c>
      <c r="M1919">
        <v>96</v>
      </c>
      <c r="N1919" t="s">
        <v>51</v>
      </c>
      <c r="P1919" t="s">
        <v>51</v>
      </c>
      <c r="Q1919" s="5">
        <f>IF(Teams[[#This Row],[LgWin]]="Y", 1,
IF(Teams[[#This Row],[LgWin]] = "N", 0, " "))</f>
        <v>0</v>
      </c>
      <c r="R1919" t="s">
        <v>51</v>
      </c>
      <c r="S1919" s="5">
        <f>IF(Teams[[#This Row],[WSWin]]="Y", 1,
IF(Teams[[#This Row],[WSWin]] = "N", 0, " "))</f>
        <v>0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3">
      <c r="A1920">
        <v>1985</v>
      </c>
      <c r="B1920" s="5" t="b">
        <f>Teams[[#This Row],[yearID]]&gt;=1973</f>
        <v>1</v>
      </c>
      <c r="C1920" s="5" t="b">
        <f>Teams[[#This Row],[yearID]]&gt;=1903</f>
        <v>1</v>
      </c>
      <c r="D1920" t="s">
        <v>410</v>
      </c>
      <c r="E1920" t="s">
        <v>95</v>
      </c>
      <c r="F1920" t="s">
        <v>95</v>
      </c>
      <c r="G1920" s="5" t="str">
        <f>VLOOKUP(Teams[[#This Row],[franchID]],TeamsFranchises!$A$2:$D$121,2,FALSE)</f>
        <v>Baltimore Orioles</v>
      </c>
      <c r="H1920" t="s">
        <v>37</v>
      </c>
      <c r="I1920">
        <v>4</v>
      </c>
      <c r="J1920">
        <v>161</v>
      </c>
      <c r="K1920">
        <v>81</v>
      </c>
      <c r="L1920">
        <v>83</v>
      </c>
      <c r="M1920">
        <v>78</v>
      </c>
      <c r="N1920" t="s">
        <v>51</v>
      </c>
      <c r="P1920" t="s">
        <v>51</v>
      </c>
      <c r="Q1920" s="5">
        <f>IF(Teams[[#This Row],[LgWin]]="Y", 1,
IF(Teams[[#This Row],[LgWin]] = "N", 0, " "))</f>
        <v>0</v>
      </c>
      <c r="R1920" t="s">
        <v>51</v>
      </c>
      <c r="S1920" s="5">
        <f>IF(Teams[[#This Row],[WSWin]]="Y", 1,
IF(Teams[[#This Row],[WSWin]] = "N", 0, " "))</f>
        <v>0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3">
      <c r="A1921">
        <v>1985</v>
      </c>
      <c r="B1921" s="5" t="b">
        <f>Teams[[#This Row],[yearID]]&gt;=1973</f>
        <v>1</v>
      </c>
      <c r="C1921" s="5" t="b">
        <f>Teams[[#This Row],[yearID]]&gt;=1903</f>
        <v>1</v>
      </c>
      <c r="D1921" t="s">
        <v>410</v>
      </c>
      <c r="E1921" t="s">
        <v>54</v>
      </c>
      <c r="F1921" t="s">
        <v>54</v>
      </c>
      <c r="G1921" s="5" t="str">
        <f>VLOOKUP(Teams[[#This Row],[franchID]],TeamsFranchises!$A$2:$D$121,2,FALSE)</f>
        <v>Boston Red Sox</v>
      </c>
      <c r="H1921" t="s">
        <v>37</v>
      </c>
      <c r="I1921">
        <v>5</v>
      </c>
      <c r="J1921">
        <v>163</v>
      </c>
      <c r="K1921">
        <v>81</v>
      </c>
      <c r="L1921">
        <v>81</v>
      </c>
      <c r="M1921">
        <v>81</v>
      </c>
      <c r="N1921" t="s">
        <v>51</v>
      </c>
      <c r="P1921" t="s">
        <v>51</v>
      </c>
      <c r="Q1921" s="5">
        <f>IF(Teams[[#This Row],[LgWin]]="Y", 1,
IF(Teams[[#This Row],[LgWin]] = "N", 0, " "))</f>
        <v>0</v>
      </c>
      <c r="R1921" t="s">
        <v>51</v>
      </c>
      <c r="S1921" s="5">
        <f>IF(Teams[[#This Row],[WSWin]]="Y", 1,
IF(Teams[[#This Row],[WSWin]] = "N", 0, " "))</f>
        <v>0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3">
      <c r="A1922">
        <v>1985</v>
      </c>
      <c r="B1922" s="5" t="b">
        <f>Teams[[#This Row],[yearID]]&gt;=1973</f>
        <v>1</v>
      </c>
      <c r="C1922" s="5" t="b">
        <f>Teams[[#This Row],[yearID]]&gt;=1903</f>
        <v>1</v>
      </c>
      <c r="D1922" t="s">
        <v>410</v>
      </c>
      <c r="E1922" t="s">
        <v>537</v>
      </c>
      <c r="F1922" t="s">
        <v>520</v>
      </c>
      <c r="G1922" s="5" t="str">
        <f>VLOOKUP(Teams[[#This Row],[franchID]],TeamsFranchises!$A$2:$D$121,2,FALSE)</f>
        <v>Los Angeles Angels of Anaheim</v>
      </c>
      <c r="H1922" t="s">
        <v>8</v>
      </c>
      <c r="I1922">
        <v>2</v>
      </c>
      <c r="J1922">
        <v>162</v>
      </c>
      <c r="K1922">
        <v>79</v>
      </c>
      <c r="L1922">
        <v>90</v>
      </c>
      <c r="M1922">
        <v>72</v>
      </c>
      <c r="N1922" t="s">
        <v>51</v>
      </c>
      <c r="P1922" t="s">
        <v>51</v>
      </c>
      <c r="Q1922" s="5">
        <f>IF(Teams[[#This Row],[LgWin]]="Y", 1,
IF(Teams[[#This Row],[LgWin]] = "N", 0, " "))</f>
        <v>0</v>
      </c>
      <c r="R1922" t="s">
        <v>51</v>
      </c>
      <c r="S1922" s="5">
        <f>IF(Teams[[#This Row],[WSWin]]="Y", 1,
IF(Teams[[#This Row],[WSWin]] = "N", 0, " "))</f>
        <v>0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3">
      <c r="A1923">
        <v>1985</v>
      </c>
      <c r="B1923" s="5" t="b">
        <f>Teams[[#This Row],[yearID]]&gt;=1973</f>
        <v>1</v>
      </c>
      <c r="C1923" s="5" t="b">
        <f>Teams[[#This Row],[yearID]]&gt;=1903</f>
        <v>1</v>
      </c>
      <c r="D1923" t="s">
        <v>410</v>
      </c>
      <c r="E1923" t="s">
        <v>415</v>
      </c>
      <c r="F1923" t="s">
        <v>416</v>
      </c>
      <c r="G1923" s="5" t="str">
        <f>VLOOKUP(Teams[[#This Row],[franchID]],TeamsFranchises!$A$2:$D$121,2,FALSE)</f>
        <v>Chicago White Sox</v>
      </c>
      <c r="H1923" t="s">
        <v>8</v>
      </c>
      <c r="I1923">
        <v>3</v>
      </c>
      <c r="J1923">
        <v>163</v>
      </c>
      <c r="K1923">
        <v>81</v>
      </c>
      <c r="L1923">
        <v>85</v>
      </c>
      <c r="M1923">
        <v>77</v>
      </c>
      <c r="N1923" t="s">
        <v>51</v>
      </c>
      <c r="P1923" t="s">
        <v>51</v>
      </c>
      <c r="Q1923" s="5">
        <f>IF(Teams[[#This Row],[LgWin]]="Y", 1,
IF(Teams[[#This Row],[LgWin]] = "N", 0, " "))</f>
        <v>0</v>
      </c>
      <c r="R1923" t="s">
        <v>51</v>
      </c>
      <c r="S1923" s="5">
        <f>IF(Teams[[#This Row],[WSWin]]="Y", 1,
IF(Teams[[#This Row],[WSWin]] = "N", 0, " "))</f>
        <v>0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3">
      <c r="A1924">
        <v>1985</v>
      </c>
      <c r="B1924" s="5" t="b">
        <f>Teams[[#This Row],[yearID]]&gt;=1973</f>
        <v>1</v>
      </c>
      <c r="C1924" s="5" t="b">
        <f>Teams[[#This Row],[yearID]]&gt;=1903</f>
        <v>1</v>
      </c>
      <c r="D1924" t="s">
        <v>157</v>
      </c>
      <c r="E1924" t="s">
        <v>161</v>
      </c>
      <c r="F1924" t="s">
        <v>162</v>
      </c>
      <c r="G1924" s="5" t="str">
        <f>VLOOKUP(Teams[[#This Row],[franchID]],TeamsFranchises!$A$2:$D$121,2,FALSE)</f>
        <v>Chicago Cubs</v>
      </c>
      <c r="H1924" t="s">
        <v>37</v>
      </c>
      <c r="I1924">
        <v>4</v>
      </c>
      <c r="J1924">
        <v>162</v>
      </c>
      <c r="K1924">
        <v>81</v>
      </c>
      <c r="L1924">
        <v>77</v>
      </c>
      <c r="M1924">
        <v>84</v>
      </c>
      <c r="N1924" t="s">
        <v>51</v>
      </c>
      <c r="P1924" t="s">
        <v>51</v>
      </c>
      <c r="Q1924" s="5">
        <f>IF(Teams[[#This Row],[LgWin]]="Y", 1,
IF(Teams[[#This Row],[LgWin]] = "N", 0, " "))</f>
        <v>0</v>
      </c>
      <c r="R1924" t="s">
        <v>51</v>
      </c>
      <c r="S1924" s="5">
        <f>IF(Teams[[#This Row],[WSWin]]="Y", 1,
IF(Teams[[#This Row],[WSWin]] = "N", 0, " "))</f>
        <v>0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3">
      <c r="A1925">
        <v>1985</v>
      </c>
      <c r="B1925" s="5" t="b">
        <f>Teams[[#This Row],[yearID]]&gt;=1973</f>
        <v>1</v>
      </c>
      <c r="C1925" s="5" t="b">
        <f>Teams[[#This Row],[yearID]]&gt;=1903</f>
        <v>1</v>
      </c>
      <c r="D1925" t="s">
        <v>157</v>
      </c>
      <c r="E1925" t="s">
        <v>167</v>
      </c>
      <c r="F1925" t="s">
        <v>167</v>
      </c>
      <c r="G1925" s="5" t="str">
        <f>VLOOKUP(Teams[[#This Row],[franchID]],TeamsFranchises!$A$2:$D$121,2,FALSE)</f>
        <v>Cincinnati Reds</v>
      </c>
      <c r="H1925" t="s">
        <v>8</v>
      </c>
      <c r="I1925">
        <v>2</v>
      </c>
      <c r="J1925">
        <v>162</v>
      </c>
      <c r="K1925">
        <v>81</v>
      </c>
      <c r="L1925">
        <v>89</v>
      </c>
      <c r="M1925">
        <v>72</v>
      </c>
      <c r="N1925" t="s">
        <v>51</v>
      </c>
      <c r="P1925" t="s">
        <v>51</v>
      </c>
      <c r="Q1925" s="5">
        <f>IF(Teams[[#This Row],[LgWin]]="Y", 1,
IF(Teams[[#This Row],[LgWin]] = "N", 0, " "))</f>
        <v>0</v>
      </c>
      <c r="R1925" t="s">
        <v>51</v>
      </c>
      <c r="S1925" s="5">
        <f>IF(Teams[[#This Row],[WSWin]]="Y", 1,
IF(Teams[[#This Row],[WSWin]] = "N", 0, " "))</f>
        <v>0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3">
      <c r="A1926">
        <v>1985</v>
      </c>
      <c r="B1926" s="5" t="b">
        <f>Teams[[#This Row],[yearID]]&gt;=1973</f>
        <v>1</v>
      </c>
      <c r="C1926" s="5" t="b">
        <f>Teams[[#This Row],[yearID]]&gt;=1903</f>
        <v>1</v>
      </c>
      <c r="D1926" t="s">
        <v>410</v>
      </c>
      <c r="E1926" t="s">
        <v>64</v>
      </c>
      <c r="F1926" t="s">
        <v>64</v>
      </c>
      <c r="G1926" s="5" t="str">
        <f>VLOOKUP(Teams[[#This Row],[franchID]],TeamsFranchises!$A$2:$D$121,2,FALSE)</f>
        <v>Cleveland Indians</v>
      </c>
      <c r="H1926" t="s">
        <v>37</v>
      </c>
      <c r="I1926">
        <v>7</v>
      </c>
      <c r="J1926">
        <v>162</v>
      </c>
      <c r="K1926">
        <v>81</v>
      </c>
      <c r="L1926">
        <v>60</v>
      </c>
      <c r="M1926">
        <v>102</v>
      </c>
      <c r="N1926" t="s">
        <v>51</v>
      </c>
      <c r="P1926" t="s">
        <v>51</v>
      </c>
      <c r="Q1926" s="5">
        <f>IF(Teams[[#This Row],[LgWin]]="Y", 1,
IF(Teams[[#This Row],[LgWin]] = "N", 0, " "))</f>
        <v>0</v>
      </c>
      <c r="R1926" t="s">
        <v>51</v>
      </c>
      <c r="S1926" s="5">
        <f>IF(Teams[[#This Row],[WSWin]]="Y", 1,
IF(Teams[[#This Row],[WSWin]] = "N", 0, " "))</f>
        <v>0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3">
      <c r="A1927">
        <v>1985</v>
      </c>
      <c r="B1927" s="5" t="b">
        <f>Teams[[#This Row],[yearID]]&gt;=1973</f>
        <v>1</v>
      </c>
      <c r="C1927" s="5" t="b">
        <f>Teams[[#This Row],[yearID]]&gt;=1903</f>
        <v>1</v>
      </c>
      <c r="D1927" t="s">
        <v>410</v>
      </c>
      <c r="E1927" t="s">
        <v>419</v>
      </c>
      <c r="F1927" t="s">
        <v>419</v>
      </c>
      <c r="G1927" s="5" t="str">
        <f>VLOOKUP(Teams[[#This Row],[franchID]],TeamsFranchises!$A$2:$D$121,2,FALSE)</f>
        <v>Detroit Tigers</v>
      </c>
      <c r="H1927" t="s">
        <v>37</v>
      </c>
      <c r="I1927">
        <v>3</v>
      </c>
      <c r="J1927">
        <v>161</v>
      </c>
      <c r="K1927">
        <v>81</v>
      </c>
      <c r="L1927">
        <v>84</v>
      </c>
      <c r="M1927">
        <v>77</v>
      </c>
      <c r="N1927" t="s">
        <v>51</v>
      </c>
      <c r="P1927" t="s">
        <v>51</v>
      </c>
      <c r="Q1927" s="5">
        <f>IF(Teams[[#This Row],[LgWin]]="Y", 1,
IF(Teams[[#This Row],[LgWin]] = "N", 0, " "))</f>
        <v>0</v>
      </c>
      <c r="R1927" t="s">
        <v>51</v>
      </c>
      <c r="S1927" s="5">
        <f>IF(Teams[[#This Row],[WSWin]]="Y", 1,
IF(Teams[[#This Row],[WSWin]] = "N", 0, " "))</f>
        <v>0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3">
      <c r="A1928">
        <v>1985</v>
      </c>
      <c r="B1928" s="5" t="b">
        <f>Teams[[#This Row],[yearID]]&gt;=1973</f>
        <v>1</v>
      </c>
      <c r="C1928" s="5" t="b">
        <f>Teams[[#This Row],[yearID]]&gt;=1903</f>
        <v>1</v>
      </c>
      <c r="D1928" t="s">
        <v>157</v>
      </c>
      <c r="E1928" t="s">
        <v>528</v>
      </c>
      <c r="F1928" t="s">
        <v>528</v>
      </c>
      <c r="G1928" s="5" t="str">
        <f>VLOOKUP(Teams[[#This Row],[franchID]],TeamsFranchises!$A$2:$D$121,2,FALSE)</f>
        <v>Houston Astros</v>
      </c>
      <c r="H1928" t="s">
        <v>8</v>
      </c>
      <c r="I1928">
        <v>3</v>
      </c>
      <c r="J1928">
        <v>162</v>
      </c>
      <c r="K1928">
        <v>81</v>
      </c>
      <c r="L1928">
        <v>83</v>
      </c>
      <c r="M1928">
        <v>79</v>
      </c>
      <c r="N1928" t="s">
        <v>51</v>
      </c>
      <c r="P1928" t="s">
        <v>51</v>
      </c>
      <c r="Q1928" s="5">
        <f>IF(Teams[[#This Row],[LgWin]]="Y", 1,
IF(Teams[[#This Row],[LgWin]] = "N", 0, " "))</f>
        <v>0</v>
      </c>
      <c r="R1928" t="s">
        <v>51</v>
      </c>
      <c r="S1928" s="5">
        <f>IF(Teams[[#This Row],[WSWin]]="Y", 1,
IF(Teams[[#This Row],[WSWin]] = "N", 0, " "))</f>
        <v>0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3">
      <c r="A1929">
        <v>1985</v>
      </c>
      <c r="B1929" s="5" t="b">
        <f>Teams[[#This Row],[yearID]]&gt;=1973</f>
        <v>1</v>
      </c>
      <c r="C1929" s="5" t="b">
        <f>Teams[[#This Row],[yearID]]&gt;=1903</f>
        <v>1</v>
      </c>
      <c r="D1929" t="s">
        <v>410</v>
      </c>
      <c r="E1929" t="s">
        <v>509</v>
      </c>
      <c r="F1929" t="s">
        <v>548</v>
      </c>
      <c r="G1929" s="5" t="str">
        <f>VLOOKUP(Teams[[#This Row],[franchID]],TeamsFranchises!$A$2:$D$121,2,FALSE)</f>
        <v>Kansas City Royals</v>
      </c>
      <c r="H1929" t="s">
        <v>8</v>
      </c>
      <c r="I1929">
        <v>1</v>
      </c>
      <c r="J1929">
        <v>162</v>
      </c>
      <c r="K1929">
        <v>82</v>
      </c>
      <c r="L1929">
        <v>91</v>
      </c>
      <c r="M1929">
        <v>71</v>
      </c>
      <c r="N1929" t="s">
        <v>76</v>
      </c>
      <c r="P1929" t="s">
        <v>76</v>
      </c>
      <c r="Q1929" s="5">
        <f>IF(Teams[[#This Row],[LgWin]]="Y", 1,
IF(Teams[[#This Row],[LgWin]] = "N", 0, " "))</f>
        <v>1</v>
      </c>
      <c r="R1929" t="s">
        <v>76</v>
      </c>
      <c r="S1929" s="5">
        <f>IF(Teams[[#This Row],[WSWin]]="Y", 1,
IF(Teams[[#This Row],[WSWin]] = "N", 0, " "))</f>
        <v>1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3">
      <c r="A1930">
        <v>1985</v>
      </c>
      <c r="B1930" s="5" t="b">
        <f>Teams[[#This Row],[yearID]]&gt;=1973</f>
        <v>1</v>
      </c>
      <c r="C1930" s="5" t="b">
        <f>Teams[[#This Row],[yearID]]&gt;=1903</f>
        <v>1</v>
      </c>
      <c r="D1930" t="s">
        <v>157</v>
      </c>
      <c r="E1930" t="s">
        <v>511</v>
      </c>
      <c r="F1930" t="s">
        <v>260</v>
      </c>
      <c r="G1930" s="5" t="str">
        <f>VLOOKUP(Teams[[#This Row],[franchID]],TeamsFranchises!$A$2:$D$121,2,FALSE)</f>
        <v>Los Angeles Dodgers</v>
      </c>
      <c r="H1930" t="s">
        <v>8</v>
      </c>
      <c r="I1930">
        <v>1</v>
      </c>
      <c r="J1930">
        <v>162</v>
      </c>
      <c r="K1930">
        <v>81</v>
      </c>
      <c r="L1930">
        <v>95</v>
      </c>
      <c r="M1930">
        <v>67</v>
      </c>
      <c r="N1930" t="s">
        <v>76</v>
      </c>
      <c r="P1930" t="s">
        <v>51</v>
      </c>
      <c r="Q1930" s="5">
        <f>IF(Teams[[#This Row],[LgWin]]="Y", 1,
IF(Teams[[#This Row],[LgWin]] = "N", 0, " "))</f>
        <v>0</v>
      </c>
      <c r="R1930" t="s">
        <v>51</v>
      </c>
      <c r="S1930" s="5">
        <f>IF(Teams[[#This Row],[WSWin]]="Y", 1,
IF(Teams[[#This Row],[WSWin]] = "N", 0, " "))</f>
        <v>0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3">
      <c r="A1931">
        <v>1985</v>
      </c>
      <c r="B1931" s="5" t="b">
        <f>Teams[[#This Row],[yearID]]&gt;=1973</f>
        <v>1</v>
      </c>
      <c r="C1931" s="5" t="b">
        <f>Teams[[#This Row],[yearID]]&gt;=1903</f>
        <v>1</v>
      </c>
      <c r="D1931" t="s">
        <v>410</v>
      </c>
      <c r="E1931" t="s">
        <v>426</v>
      </c>
      <c r="F1931" t="s">
        <v>426</v>
      </c>
      <c r="G1931" s="5" t="str">
        <f>VLOOKUP(Teams[[#This Row],[franchID]],TeamsFranchises!$A$2:$D$121,2,FALSE)</f>
        <v>Minnesota Twins</v>
      </c>
      <c r="H1931" t="s">
        <v>8</v>
      </c>
      <c r="I1931">
        <v>4</v>
      </c>
      <c r="J1931">
        <v>162</v>
      </c>
      <c r="K1931">
        <v>84</v>
      </c>
      <c r="L1931">
        <v>77</v>
      </c>
      <c r="M1931">
        <v>85</v>
      </c>
      <c r="N1931" t="s">
        <v>51</v>
      </c>
      <c r="P1931" t="s">
        <v>51</v>
      </c>
      <c r="Q1931" s="5">
        <f>IF(Teams[[#This Row],[LgWin]]="Y", 1,
IF(Teams[[#This Row],[LgWin]] = "N", 0, " "))</f>
        <v>0</v>
      </c>
      <c r="R1931" t="s">
        <v>51</v>
      </c>
      <c r="S1931" s="5">
        <f>IF(Teams[[#This Row],[WSWin]]="Y", 1,
IF(Teams[[#This Row],[WSWin]] = "N", 0, " "))</f>
        <v>0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3">
      <c r="A1932">
        <v>1985</v>
      </c>
      <c r="B1932" s="5" t="b">
        <f>Teams[[#This Row],[yearID]]&gt;=1973</f>
        <v>1</v>
      </c>
      <c r="C1932" s="5" t="b">
        <f>Teams[[#This Row],[yearID]]&gt;=1903</f>
        <v>1</v>
      </c>
      <c r="D1932" t="s">
        <v>410</v>
      </c>
      <c r="E1932" t="s">
        <v>563</v>
      </c>
      <c r="F1932" t="s">
        <v>282</v>
      </c>
      <c r="G1932" s="5" t="str">
        <f>VLOOKUP(Teams[[#This Row],[franchID]],TeamsFranchises!$A$2:$D$121,2,FALSE)</f>
        <v>Milwaukee Brewers</v>
      </c>
      <c r="H1932" t="s">
        <v>37</v>
      </c>
      <c r="I1932">
        <v>6</v>
      </c>
      <c r="J1932">
        <v>161</v>
      </c>
      <c r="K1932">
        <v>80</v>
      </c>
      <c r="L1932">
        <v>71</v>
      </c>
      <c r="M1932">
        <v>90</v>
      </c>
      <c r="N1932" t="s">
        <v>51</v>
      </c>
      <c r="P1932" t="s">
        <v>51</v>
      </c>
      <c r="Q1932" s="5">
        <f>IF(Teams[[#This Row],[LgWin]]="Y", 1,
IF(Teams[[#This Row],[LgWin]] = "N", 0, " "))</f>
        <v>0</v>
      </c>
      <c r="R1932" t="s">
        <v>51</v>
      </c>
      <c r="S1932" s="5">
        <f>IF(Teams[[#This Row],[WSWin]]="Y", 1,
IF(Teams[[#This Row],[WSWin]] = "N", 0, " "))</f>
        <v>0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3">
      <c r="A1933">
        <v>1985</v>
      </c>
      <c r="B1933" s="5" t="b">
        <f>Teams[[#This Row],[yearID]]&gt;=1973</f>
        <v>1</v>
      </c>
      <c r="C1933" s="5" t="b">
        <f>Teams[[#This Row],[yearID]]&gt;=1903</f>
        <v>1</v>
      </c>
      <c r="D1933" t="s">
        <v>157</v>
      </c>
      <c r="E1933" t="s">
        <v>551</v>
      </c>
      <c r="F1933" t="s">
        <v>398</v>
      </c>
      <c r="G1933" s="5" t="str">
        <f>VLOOKUP(Teams[[#This Row],[franchID]],TeamsFranchises!$A$2:$D$121,2,FALSE)</f>
        <v>Washington Nationals</v>
      </c>
      <c r="H1933" t="s">
        <v>37</v>
      </c>
      <c r="I1933">
        <v>3</v>
      </c>
      <c r="J1933">
        <v>161</v>
      </c>
      <c r="K1933">
        <v>81</v>
      </c>
      <c r="L1933">
        <v>84</v>
      </c>
      <c r="M1933">
        <v>77</v>
      </c>
      <c r="N1933" t="s">
        <v>51</v>
      </c>
      <c r="P1933" t="s">
        <v>51</v>
      </c>
      <c r="Q1933" s="5">
        <f>IF(Teams[[#This Row],[LgWin]]="Y", 1,
IF(Teams[[#This Row],[LgWin]] = "N", 0, " "))</f>
        <v>0</v>
      </c>
      <c r="R1933" t="s">
        <v>51</v>
      </c>
      <c r="S1933" s="5">
        <f>IF(Teams[[#This Row],[WSWin]]="Y", 1,
IF(Teams[[#This Row],[WSWin]] = "N", 0, " "))</f>
        <v>0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3">
      <c r="A1934">
        <v>1985</v>
      </c>
      <c r="B1934" s="5" t="b">
        <f>Teams[[#This Row],[yearID]]&gt;=1973</f>
        <v>1</v>
      </c>
      <c r="C1934" s="5" t="b">
        <f>Teams[[#This Row],[yearID]]&gt;=1903</f>
        <v>1</v>
      </c>
      <c r="D1934" t="s">
        <v>410</v>
      </c>
      <c r="E1934" t="s">
        <v>436</v>
      </c>
      <c r="F1934" t="s">
        <v>412</v>
      </c>
      <c r="G1934" s="5" t="str">
        <f>VLOOKUP(Teams[[#This Row],[franchID]],TeamsFranchises!$A$2:$D$121,2,FALSE)</f>
        <v>New York Yankees</v>
      </c>
      <c r="H1934" t="s">
        <v>37</v>
      </c>
      <c r="I1934">
        <v>2</v>
      </c>
      <c r="J1934">
        <v>161</v>
      </c>
      <c r="K1934">
        <v>80</v>
      </c>
      <c r="L1934">
        <v>97</v>
      </c>
      <c r="M1934">
        <v>64</v>
      </c>
      <c r="N1934" t="s">
        <v>51</v>
      </c>
      <c r="P1934" t="s">
        <v>51</v>
      </c>
      <c r="Q1934" s="5">
        <f>IF(Teams[[#This Row],[LgWin]]="Y", 1,
IF(Teams[[#This Row],[LgWin]] = "N", 0, " "))</f>
        <v>0</v>
      </c>
      <c r="R1934" t="s">
        <v>51</v>
      </c>
      <c r="S1934" s="5">
        <f>IF(Teams[[#This Row],[WSWin]]="Y", 1,
IF(Teams[[#This Row],[WSWin]] = "N", 0, " "))</f>
        <v>0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3">
      <c r="A1935">
        <v>1985</v>
      </c>
      <c r="B1935" s="5" t="b">
        <f>Teams[[#This Row],[yearID]]&gt;=1973</f>
        <v>1</v>
      </c>
      <c r="C1935" s="5" t="b">
        <f>Teams[[#This Row],[yearID]]&gt;=1903</f>
        <v>1</v>
      </c>
      <c r="D1935" t="s">
        <v>157</v>
      </c>
      <c r="E1935" t="s">
        <v>532</v>
      </c>
      <c r="F1935" t="s">
        <v>533</v>
      </c>
      <c r="G1935" s="5" t="str">
        <f>VLOOKUP(Teams[[#This Row],[franchID]],TeamsFranchises!$A$2:$D$121,2,FALSE)</f>
        <v>New York Mets</v>
      </c>
      <c r="H1935" t="s">
        <v>37</v>
      </c>
      <c r="I1935">
        <v>2</v>
      </c>
      <c r="J1935">
        <v>162</v>
      </c>
      <c r="K1935">
        <v>81</v>
      </c>
      <c r="L1935">
        <v>98</v>
      </c>
      <c r="M1935">
        <v>64</v>
      </c>
      <c r="N1935" t="s">
        <v>51</v>
      </c>
      <c r="P1935" t="s">
        <v>51</v>
      </c>
      <c r="Q1935" s="5">
        <f>IF(Teams[[#This Row],[LgWin]]="Y", 1,
IF(Teams[[#This Row],[LgWin]] = "N", 0, " "))</f>
        <v>0</v>
      </c>
      <c r="R1935" t="s">
        <v>51</v>
      </c>
      <c r="S1935" s="5">
        <f>IF(Teams[[#This Row],[WSWin]]="Y", 1,
IF(Teams[[#This Row],[WSWin]] = "N", 0, " "))</f>
        <v>0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3">
      <c r="A1936">
        <v>1985</v>
      </c>
      <c r="B1936" s="5" t="b">
        <f>Teams[[#This Row],[yearID]]&gt;=1973</f>
        <v>1</v>
      </c>
      <c r="C1936" s="5" t="b">
        <f>Teams[[#This Row],[yearID]]&gt;=1903</f>
        <v>1</v>
      </c>
      <c r="D1936" t="s">
        <v>410</v>
      </c>
      <c r="E1936" t="s">
        <v>423</v>
      </c>
      <c r="F1936" t="s">
        <v>423</v>
      </c>
      <c r="G1936" s="5" t="str">
        <f>VLOOKUP(Teams[[#This Row],[franchID]],TeamsFranchises!$A$2:$D$121,2,FALSE)</f>
        <v>Oakland Athletics</v>
      </c>
      <c r="H1936" t="s">
        <v>8</v>
      </c>
      <c r="I1936">
        <v>4</v>
      </c>
      <c r="J1936">
        <v>162</v>
      </c>
      <c r="K1936">
        <v>79</v>
      </c>
      <c r="L1936">
        <v>77</v>
      </c>
      <c r="M1936">
        <v>85</v>
      </c>
      <c r="N1936" t="s">
        <v>51</v>
      </c>
      <c r="P1936" t="s">
        <v>51</v>
      </c>
      <c r="Q1936" s="5">
        <f>IF(Teams[[#This Row],[LgWin]]="Y", 1,
IF(Teams[[#This Row],[LgWin]] = "N", 0, " "))</f>
        <v>0</v>
      </c>
      <c r="R1936" t="s">
        <v>51</v>
      </c>
      <c r="S1936" s="5">
        <f>IF(Teams[[#This Row],[WSWin]]="Y", 1,
IF(Teams[[#This Row],[WSWin]] = "N", 0, " "))</f>
        <v>0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3">
      <c r="A1937">
        <v>1985</v>
      </c>
      <c r="B1937" s="5" t="b">
        <f>Teams[[#This Row],[yearID]]&gt;=1973</f>
        <v>1</v>
      </c>
      <c r="C1937" s="5" t="b">
        <f>Teams[[#This Row],[yearID]]&gt;=1903</f>
        <v>1</v>
      </c>
      <c r="D1937" t="s">
        <v>157</v>
      </c>
      <c r="E1937" t="s">
        <v>122</v>
      </c>
      <c r="F1937" t="s">
        <v>122</v>
      </c>
      <c r="G1937" s="5" t="str">
        <f>VLOOKUP(Teams[[#This Row],[franchID]],TeamsFranchises!$A$2:$D$121,2,FALSE)</f>
        <v>Philadelphia Phillies</v>
      </c>
      <c r="H1937" t="s">
        <v>37</v>
      </c>
      <c r="I1937">
        <v>5</v>
      </c>
      <c r="J1937">
        <v>162</v>
      </c>
      <c r="K1937">
        <v>81</v>
      </c>
      <c r="L1937">
        <v>75</v>
      </c>
      <c r="M1937">
        <v>87</v>
      </c>
      <c r="N1937" t="s">
        <v>51</v>
      </c>
      <c r="P1937" t="s">
        <v>51</v>
      </c>
      <c r="Q1937" s="5">
        <f>IF(Teams[[#This Row],[LgWin]]="Y", 1,
IF(Teams[[#This Row],[LgWin]] = "N", 0, " "))</f>
        <v>0</v>
      </c>
      <c r="R1937" t="s">
        <v>51</v>
      </c>
      <c r="S1937" s="5">
        <f>IF(Teams[[#This Row],[WSWin]]="Y", 1,
IF(Teams[[#This Row],[WSWin]] = "N", 0, " "))</f>
        <v>0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3">
      <c r="A1938">
        <v>1985</v>
      </c>
      <c r="B1938" s="5" t="b">
        <f>Teams[[#This Row],[yearID]]&gt;=1973</f>
        <v>1</v>
      </c>
      <c r="C1938" s="5" t="b">
        <f>Teams[[#This Row],[yearID]]&gt;=1903</f>
        <v>1</v>
      </c>
      <c r="D1938" t="s">
        <v>157</v>
      </c>
      <c r="E1938" t="s">
        <v>229</v>
      </c>
      <c r="F1938" t="s">
        <v>229</v>
      </c>
      <c r="G1938" s="5" t="str">
        <f>VLOOKUP(Teams[[#This Row],[franchID]],TeamsFranchises!$A$2:$D$121,2,FALSE)</f>
        <v>Pittsburgh Pirates</v>
      </c>
      <c r="H1938" t="s">
        <v>37</v>
      </c>
      <c r="I1938">
        <v>6</v>
      </c>
      <c r="J1938">
        <v>161</v>
      </c>
      <c r="K1938">
        <v>80</v>
      </c>
      <c r="L1938">
        <v>57</v>
      </c>
      <c r="M1938">
        <v>104</v>
      </c>
      <c r="N1938" t="s">
        <v>51</v>
      </c>
      <c r="P1938" t="s">
        <v>51</v>
      </c>
      <c r="Q1938" s="5">
        <f>IF(Teams[[#This Row],[LgWin]]="Y", 1,
IF(Teams[[#This Row],[LgWin]] = "N", 0, " "))</f>
        <v>0</v>
      </c>
      <c r="R1938" t="s">
        <v>51</v>
      </c>
      <c r="S1938" s="5">
        <f>IF(Teams[[#This Row],[WSWin]]="Y", 1,
IF(Teams[[#This Row],[WSWin]] = "N", 0, " "))</f>
        <v>0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3">
      <c r="A1939">
        <v>1985</v>
      </c>
      <c r="B1939" s="5" t="b">
        <f>Teams[[#This Row],[yearID]]&gt;=1973</f>
        <v>1</v>
      </c>
      <c r="C1939" s="5" t="b">
        <f>Teams[[#This Row],[yearID]]&gt;=1903</f>
        <v>1</v>
      </c>
      <c r="D1939" t="s">
        <v>157</v>
      </c>
      <c r="E1939" t="s">
        <v>554</v>
      </c>
      <c r="F1939" t="s">
        <v>555</v>
      </c>
      <c r="G1939" s="5" t="str">
        <f>VLOOKUP(Teams[[#This Row],[franchID]],TeamsFranchises!$A$2:$D$121,2,FALSE)</f>
        <v>San Diego Padres</v>
      </c>
      <c r="H1939" t="s">
        <v>8</v>
      </c>
      <c r="I1939">
        <v>3</v>
      </c>
      <c r="J1939">
        <v>162</v>
      </c>
      <c r="K1939">
        <v>81</v>
      </c>
      <c r="L1939">
        <v>83</v>
      </c>
      <c r="M1939">
        <v>79</v>
      </c>
      <c r="N1939" t="s">
        <v>51</v>
      </c>
      <c r="P1939" t="s">
        <v>51</v>
      </c>
      <c r="Q1939" s="5">
        <f>IF(Teams[[#This Row],[LgWin]]="Y", 1,
IF(Teams[[#This Row],[LgWin]] = "N", 0, " "))</f>
        <v>0</v>
      </c>
      <c r="R1939" t="s">
        <v>51</v>
      </c>
      <c r="S1939" s="5">
        <f>IF(Teams[[#This Row],[WSWin]]="Y", 1,
IF(Teams[[#This Row],[WSWin]] = "N", 0, " "))</f>
        <v>0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3">
      <c r="A1940">
        <v>1985</v>
      </c>
      <c r="B1940" s="5" t="b">
        <f>Teams[[#This Row],[yearID]]&gt;=1973</f>
        <v>1</v>
      </c>
      <c r="C1940" s="5" t="b">
        <f>Teams[[#This Row],[yearID]]&gt;=1903</f>
        <v>1</v>
      </c>
      <c r="D1940" t="s">
        <v>410</v>
      </c>
      <c r="E1940" t="s">
        <v>573</v>
      </c>
      <c r="F1940" t="s">
        <v>573</v>
      </c>
      <c r="G1940" s="5" t="str">
        <f>VLOOKUP(Teams[[#This Row],[franchID]],TeamsFranchises!$A$2:$D$121,2,FALSE)</f>
        <v>Seattle Mariners</v>
      </c>
      <c r="H1940" t="s">
        <v>8</v>
      </c>
      <c r="I1940">
        <v>6</v>
      </c>
      <c r="J1940">
        <v>162</v>
      </c>
      <c r="K1940">
        <v>83</v>
      </c>
      <c r="L1940">
        <v>74</v>
      </c>
      <c r="M1940">
        <v>88</v>
      </c>
      <c r="N1940" t="s">
        <v>51</v>
      </c>
      <c r="P1940" t="s">
        <v>51</v>
      </c>
      <c r="Q1940" s="5">
        <f>IF(Teams[[#This Row],[LgWin]]="Y", 1,
IF(Teams[[#This Row],[LgWin]] = "N", 0, " "))</f>
        <v>0</v>
      </c>
      <c r="R1940" t="s">
        <v>51</v>
      </c>
      <c r="S1940" s="5">
        <f>IF(Teams[[#This Row],[WSWin]]="Y", 1,
IF(Teams[[#This Row],[WSWin]] = "N", 0, " "))</f>
        <v>0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3">
      <c r="A1941">
        <v>1985</v>
      </c>
      <c r="B1941" s="5" t="b">
        <f>Teams[[#This Row],[yearID]]&gt;=1973</f>
        <v>1</v>
      </c>
      <c r="C1941" s="5" t="b">
        <f>Teams[[#This Row],[yearID]]&gt;=1903</f>
        <v>1</v>
      </c>
      <c r="D1941" t="s">
        <v>157</v>
      </c>
      <c r="E1941" t="s">
        <v>514</v>
      </c>
      <c r="F1941" t="s">
        <v>243</v>
      </c>
      <c r="G1941" s="5" t="str">
        <f>VLOOKUP(Teams[[#This Row],[franchID]],TeamsFranchises!$A$2:$D$121,2,FALSE)</f>
        <v>San Francisco Giants</v>
      </c>
      <c r="H1941" t="s">
        <v>8</v>
      </c>
      <c r="I1941">
        <v>6</v>
      </c>
      <c r="J1941">
        <v>162</v>
      </c>
      <c r="K1941">
        <v>81</v>
      </c>
      <c r="L1941">
        <v>62</v>
      </c>
      <c r="M1941">
        <v>100</v>
      </c>
      <c r="N1941" t="s">
        <v>51</v>
      </c>
      <c r="P1941" t="s">
        <v>51</v>
      </c>
      <c r="Q1941" s="5">
        <f>IF(Teams[[#This Row],[LgWin]]="Y", 1,
IF(Teams[[#This Row],[LgWin]] = "N", 0, " "))</f>
        <v>0</v>
      </c>
      <c r="R1941" t="s">
        <v>51</v>
      </c>
      <c r="S1941" s="5">
        <f>IF(Teams[[#This Row],[WSWin]]="Y", 1,
IF(Teams[[#This Row],[WSWin]] = "N", 0, " "))</f>
        <v>0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3">
      <c r="A1942">
        <v>1985</v>
      </c>
      <c r="B1942" s="5" t="b">
        <f>Teams[[#This Row],[yearID]]&gt;=1973</f>
        <v>1</v>
      </c>
      <c r="C1942" s="5" t="b">
        <f>Teams[[#This Row],[yearID]]&gt;=1903</f>
        <v>1</v>
      </c>
      <c r="D1942" t="s">
        <v>157</v>
      </c>
      <c r="E1942" t="s">
        <v>396</v>
      </c>
      <c r="F1942" t="s">
        <v>154</v>
      </c>
      <c r="G1942" s="5" t="str">
        <f>VLOOKUP(Teams[[#This Row],[franchID]],TeamsFranchises!$A$2:$D$121,2,FALSE)</f>
        <v>St. Louis Cardinals</v>
      </c>
      <c r="H1942" t="s">
        <v>37</v>
      </c>
      <c r="I1942">
        <v>1</v>
      </c>
      <c r="J1942">
        <v>162</v>
      </c>
      <c r="K1942">
        <v>81</v>
      </c>
      <c r="L1942">
        <v>101</v>
      </c>
      <c r="M1942">
        <v>61</v>
      </c>
      <c r="N1942" t="s">
        <v>76</v>
      </c>
      <c r="P1942" t="s">
        <v>76</v>
      </c>
      <c r="Q1942" s="5">
        <f>IF(Teams[[#This Row],[LgWin]]="Y", 1,
IF(Teams[[#This Row],[LgWin]] = "N", 0, " "))</f>
        <v>1</v>
      </c>
      <c r="R1942" t="s">
        <v>51</v>
      </c>
      <c r="S1942" s="5">
        <f>IF(Teams[[#This Row],[WSWin]]="Y", 1,
IF(Teams[[#This Row],[WSWin]] = "N", 0, " "))</f>
        <v>0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3">
      <c r="A1943">
        <v>1985</v>
      </c>
      <c r="B1943" s="5" t="b">
        <f>Teams[[#This Row],[yearID]]&gt;=1973</f>
        <v>1</v>
      </c>
      <c r="C1943" s="5" t="b">
        <f>Teams[[#This Row],[yearID]]&gt;=1903</f>
        <v>1</v>
      </c>
      <c r="D1943" t="s">
        <v>410</v>
      </c>
      <c r="E1943" t="s">
        <v>526</v>
      </c>
      <c r="F1943" t="s">
        <v>526</v>
      </c>
      <c r="G1943" s="5" t="str">
        <f>VLOOKUP(Teams[[#This Row],[franchID]],TeamsFranchises!$A$2:$D$121,2,FALSE)</f>
        <v>Texas Rangers</v>
      </c>
      <c r="H1943" t="s">
        <v>8</v>
      </c>
      <c r="I1943">
        <v>7</v>
      </c>
      <c r="J1943">
        <v>161</v>
      </c>
      <c r="K1943">
        <v>80</v>
      </c>
      <c r="L1943">
        <v>62</v>
      </c>
      <c r="M1943">
        <v>99</v>
      </c>
      <c r="N1943" t="s">
        <v>51</v>
      </c>
      <c r="P1943" t="s">
        <v>51</v>
      </c>
      <c r="Q1943" s="5">
        <f>IF(Teams[[#This Row],[LgWin]]="Y", 1,
IF(Teams[[#This Row],[LgWin]] = "N", 0, " "))</f>
        <v>0</v>
      </c>
      <c r="R1943" t="s">
        <v>51</v>
      </c>
      <c r="S1943" s="5">
        <f>IF(Teams[[#This Row],[WSWin]]="Y", 1,
IF(Teams[[#This Row],[WSWin]] = "N", 0, " "))</f>
        <v>0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3">
      <c r="A1944">
        <v>1985</v>
      </c>
      <c r="B1944" s="5" t="b">
        <f>Teams[[#This Row],[yearID]]&gt;=1973</f>
        <v>1</v>
      </c>
      <c r="C1944" s="5" t="b">
        <f>Teams[[#This Row],[yearID]]&gt;=1903</f>
        <v>1</v>
      </c>
      <c r="D1944" t="s">
        <v>410</v>
      </c>
      <c r="E1944" t="s">
        <v>576</v>
      </c>
      <c r="F1944" t="s">
        <v>576</v>
      </c>
      <c r="G1944" s="5" t="str">
        <f>VLOOKUP(Teams[[#This Row],[franchID]],TeamsFranchises!$A$2:$D$121,2,FALSE)</f>
        <v>Toronto Blue Jays</v>
      </c>
      <c r="H1944" t="s">
        <v>37</v>
      </c>
      <c r="I1944">
        <v>1</v>
      </c>
      <c r="J1944">
        <v>161</v>
      </c>
      <c r="K1944">
        <v>80</v>
      </c>
      <c r="L1944">
        <v>99</v>
      </c>
      <c r="M1944">
        <v>62</v>
      </c>
      <c r="N1944" t="s">
        <v>76</v>
      </c>
      <c r="P1944" t="s">
        <v>51</v>
      </c>
      <c r="Q1944" s="5">
        <f>IF(Teams[[#This Row],[LgWin]]="Y", 1,
IF(Teams[[#This Row],[LgWin]] = "N", 0, " "))</f>
        <v>0</v>
      </c>
      <c r="R1944" t="s">
        <v>51</v>
      </c>
      <c r="S1944" s="5">
        <f>IF(Teams[[#This Row],[WSWin]]="Y", 1,
IF(Teams[[#This Row],[WSWin]] = "N", 0, " "))</f>
        <v>0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3">
      <c r="A1945">
        <v>1986</v>
      </c>
      <c r="B1945" s="5" t="b">
        <f>Teams[[#This Row],[yearID]]&gt;=1973</f>
        <v>1</v>
      </c>
      <c r="C1945" s="5" t="b">
        <f>Teams[[#This Row],[yearID]]&gt;=1903</f>
        <v>1</v>
      </c>
      <c r="D1945" t="s">
        <v>157</v>
      </c>
      <c r="E1945" t="s">
        <v>159</v>
      </c>
      <c r="F1945" t="s">
        <v>159</v>
      </c>
      <c r="G1945" s="5" t="str">
        <f>VLOOKUP(Teams[[#This Row],[franchID]],TeamsFranchises!$A$2:$D$121,2,FALSE)</f>
        <v>Atlanta Braves</v>
      </c>
      <c r="H1945" t="s">
        <v>8</v>
      </c>
      <c r="I1945">
        <v>6</v>
      </c>
      <c r="J1945">
        <v>161</v>
      </c>
      <c r="K1945">
        <v>81</v>
      </c>
      <c r="L1945">
        <v>72</v>
      </c>
      <c r="M1945">
        <v>89</v>
      </c>
      <c r="N1945" t="s">
        <v>51</v>
      </c>
      <c r="P1945" t="s">
        <v>51</v>
      </c>
      <c r="Q1945" s="5">
        <f>IF(Teams[[#This Row],[LgWin]]="Y", 1,
IF(Teams[[#This Row],[LgWin]] = "N", 0, " "))</f>
        <v>0</v>
      </c>
      <c r="R1945" t="s">
        <v>51</v>
      </c>
      <c r="S1945" s="5">
        <f>IF(Teams[[#This Row],[WSWin]]="Y", 1,
IF(Teams[[#This Row],[WSWin]] = "N", 0, " "))</f>
        <v>0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3">
      <c r="A1946">
        <v>1986</v>
      </c>
      <c r="B1946" s="5" t="b">
        <f>Teams[[#This Row],[yearID]]&gt;=1973</f>
        <v>1</v>
      </c>
      <c r="C1946" s="5" t="b">
        <f>Teams[[#This Row],[yearID]]&gt;=1903</f>
        <v>1</v>
      </c>
      <c r="D1946" t="s">
        <v>410</v>
      </c>
      <c r="E1946" t="s">
        <v>95</v>
      </c>
      <c r="F1946" t="s">
        <v>95</v>
      </c>
      <c r="G1946" s="5" t="str">
        <f>VLOOKUP(Teams[[#This Row],[franchID]],TeamsFranchises!$A$2:$D$121,2,FALSE)</f>
        <v>Baltimore Orioles</v>
      </c>
      <c r="H1946" t="s">
        <v>37</v>
      </c>
      <c r="I1946">
        <v>7</v>
      </c>
      <c r="J1946">
        <v>162</v>
      </c>
      <c r="K1946">
        <v>79</v>
      </c>
      <c r="L1946">
        <v>73</v>
      </c>
      <c r="M1946">
        <v>89</v>
      </c>
      <c r="N1946" t="s">
        <v>51</v>
      </c>
      <c r="P1946" t="s">
        <v>51</v>
      </c>
      <c r="Q1946" s="5">
        <f>IF(Teams[[#This Row],[LgWin]]="Y", 1,
IF(Teams[[#This Row],[LgWin]] = "N", 0, " "))</f>
        <v>0</v>
      </c>
      <c r="R1946" t="s">
        <v>51</v>
      </c>
      <c r="S1946" s="5">
        <f>IF(Teams[[#This Row],[WSWin]]="Y", 1,
IF(Teams[[#This Row],[WSWin]] = "N", 0, " "))</f>
        <v>0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3">
      <c r="A1947">
        <v>1986</v>
      </c>
      <c r="B1947" s="5" t="b">
        <f>Teams[[#This Row],[yearID]]&gt;=1973</f>
        <v>1</v>
      </c>
      <c r="C1947" s="5" t="b">
        <f>Teams[[#This Row],[yearID]]&gt;=1903</f>
        <v>1</v>
      </c>
      <c r="D1947" t="s">
        <v>410</v>
      </c>
      <c r="E1947" t="s">
        <v>54</v>
      </c>
      <c r="F1947" t="s">
        <v>54</v>
      </c>
      <c r="G1947" s="5" t="str">
        <f>VLOOKUP(Teams[[#This Row],[franchID]],TeamsFranchises!$A$2:$D$121,2,FALSE)</f>
        <v>Boston Red Sox</v>
      </c>
      <c r="H1947" t="s">
        <v>37</v>
      </c>
      <c r="I1947">
        <v>1</v>
      </c>
      <c r="J1947">
        <v>161</v>
      </c>
      <c r="K1947">
        <v>81</v>
      </c>
      <c r="L1947">
        <v>95</v>
      </c>
      <c r="M1947">
        <v>66</v>
      </c>
      <c r="N1947" t="s">
        <v>76</v>
      </c>
      <c r="P1947" t="s">
        <v>76</v>
      </c>
      <c r="Q1947" s="5">
        <f>IF(Teams[[#This Row],[LgWin]]="Y", 1,
IF(Teams[[#This Row],[LgWin]] = "N", 0, " "))</f>
        <v>1</v>
      </c>
      <c r="R1947" t="s">
        <v>51</v>
      </c>
      <c r="S1947" s="5">
        <f>IF(Teams[[#This Row],[WSWin]]="Y", 1,
IF(Teams[[#This Row],[WSWin]] = "N", 0, " "))</f>
        <v>0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3">
      <c r="A1948">
        <v>1986</v>
      </c>
      <c r="B1948" s="5" t="b">
        <f>Teams[[#This Row],[yearID]]&gt;=1973</f>
        <v>1</v>
      </c>
      <c r="C1948" s="5" t="b">
        <f>Teams[[#This Row],[yearID]]&gt;=1903</f>
        <v>1</v>
      </c>
      <c r="D1948" t="s">
        <v>410</v>
      </c>
      <c r="E1948" t="s">
        <v>537</v>
      </c>
      <c r="F1948" t="s">
        <v>520</v>
      </c>
      <c r="G1948" s="5" t="str">
        <f>VLOOKUP(Teams[[#This Row],[franchID]],TeamsFranchises!$A$2:$D$121,2,FALSE)</f>
        <v>Los Angeles Angels of Anaheim</v>
      </c>
      <c r="H1948" t="s">
        <v>8</v>
      </c>
      <c r="I1948">
        <v>1</v>
      </c>
      <c r="J1948">
        <v>162</v>
      </c>
      <c r="K1948">
        <v>82</v>
      </c>
      <c r="L1948">
        <v>92</v>
      </c>
      <c r="M1948">
        <v>70</v>
      </c>
      <c r="N1948" t="s">
        <v>76</v>
      </c>
      <c r="P1948" t="s">
        <v>51</v>
      </c>
      <c r="Q1948" s="5">
        <f>IF(Teams[[#This Row],[LgWin]]="Y", 1,
IF(Teams[[#This Row],[LgWin]] = "N", 0, " "))</f>
        <v>0</v>
      </c>
      <c r="R1948" t="s">
        <v>51</v>
      </c>
      <c r="S1948" s="5">
        <f>IF(Teams[[#This Row],[WSWin]]="Y", 1,
IF(Teams[[#This Row],[WSWin]] = "N", 0, " "))</f>
        <v>0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3">
      <c r="A1949">
        <v>1986</v>
      </c>
      <c r="B1949" s="5" t="b">
        <f>Teams[[#This Row],[yearID]]&gt;=1973</f>
        <v>1</v>
      </c>
      <c r="C1949" s="5" t="b">
        <f>Teams[[#This Row],[yearID]]&gt;=1903</f>
        <v>1</v>
      </c>
      <c r="D1949" t="s">
        <v>410</v>
      </c>
      <c r="E1949" t="s">
        <v>415</v>
      </c>
      <c r="F1949" t="s">
        <v>416</v>
      </c>
      <c r="G1949" s="5" t="str">
        <f>VLOOKUP(Teams[[#This Row],[franchID]],TeamsFranchises!$A$2:$D$121,2,FALSE)</f>
        <v>Chicago White Sox</v>
      </c>
      <c r="H1949" t="s">
        <v>8</v>
      </c>
      <c r="I1949">
        <v>5</v>
      </c>
      <c r="J1949">
        <v>162</v>
      </c>
      <c r="K1949">
        <v>81</v>
      </c>
      <c r="L1949">
        <v>72</v>
      </c>
      <c r="M1949">
        <v>90</v>
      </c>
      <c r="N1949" t="s">
        <v>51</v>
      </c>
      <c r="P1949" t="s">
        <v>51</v>
      </c>
      <c r="Q1949" s="5">
        <f>IF(Teams[[#This Row],[LgWin]]="Y", 1,
IF(Teams[[#This Row],[LgWin]] = "N", 0, " "))</f>
        <v>0</v>
      </c>
      <c r="R1949" t="s">
        <v>51</v>
      </c>
      <c r="S1949" s="5">
        <f>IF(Teams[[#This Row],[WSWin]]="Y", 1,
IF(Teams[[#This Row],[WSWin]] = "N", 0, " "))</f>
        <v>0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3">
      <c r="A1950">
        <v>1986</v>
      </c>
      <c r="B1950" s="5" t="b">
        <f>Teams[[#This Row],[yearID]]&gt;=1973</f>
        <v>1</v>
      </c>
      <c r="C1950" s="5" t="b">
        <f>Teams[[#This Row],[yearID]]&gt;=1903</f>
        <v>1</v>
      </c>
      <c r="D1950" t="s">
        <v>157</v>
      </c>
      <c r="E1950" t="s">
        <v>161</v>
      </c>
      <c r="F1950" t="s">
        <v>162</v>
      </c>
      <c r="G1950" s="5" t="str">
        <f>VLOOKUP(Teams[[#This Row],[franchID]],TeamsFranchises!$A$2:$D$121,2,FALSE)</f>
        <v>Chicago Cubs</v>
      </c>
      <c r="H1950" t="s">
        <v>37</v>
      </c>
      <c r="I1950">
        <v>5</v>
      </c>
      <c r="J1950">
        <v>160</v>
      </c>
      <c r="K1950">
        <v>80</v>
      </c>
      <c r="L1950">
        <v>70</v>
      </c>
      <c r="M1950">
        <v>90</v>
      </c>
      <c r="N1950" t="s">
        <v>51</v>
      </c>
      <c r="P1950" t="s">
        <v>51</v>
      </c>
      <c r="Q1950" s="5">
        <f>IF(Teams[[#This Row],[LgWin]]="Y", 1,
IF(Teams[[#This Row],[LgWin]] = "N", 0, " "))</f>
        <v>0</v>
      </c>
      <c r="R1950" t="s">
        <v>51</v>
      </c>
      <c r="S1950" s="5">
        <f>IF(Teams[[#This Row],[WSWin]]="Y", 1,
IF(Teams[[#This Row],[WSWin]] = "N", 0, " "))</f>
        <v>0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3">
      <c r="A1951">
        <v>1986</v>
      </c>
      <c r="B1951" s="5" t="b">
        <f>Teams[[#This Row],[yearID]]&gt;=1973</f>
        <v>1</v>
      </c>
      <c r="C1951" s="5" t="b">
        <f>Teams[[#This Row],[yearID]]&gt;=1903</f>
        <v>1</v>
      </c>
      <c r="D1951" t="s">
        <v>157</v>
      </c>
      <c r="E1951" t="s">
        <v>167</v>
      </c>
      <c r="F1951" t="s">
        <v>167</v>
      </c>
      <c r="G1951" s="5" t="str">
        <f>VLOOKUP(Teams[[#This Row],[franchID]],TeamsFranchises!$A$2:$D$121,2,FALSE)</f>
        <v>Cincinnati Reds</v>
      </c>
      <c r="H1951" t="s">
        <v>8</v>
      </c>
      <c r="I1951">
        <v>2</v>
      </c>
      <c r="J1951">
        <v>162</v>
      </c>
      <c r="K1951">
        <v>81</v>
      </c>
      <c r="L1951">
        <v>86</v>
      </c>
      <c r="M1951">
        <v>76</v>
      </c>
      <c r="N1951" t="s">
        <v>51</v>
      </c>
      <c r="P1951" t="s">
        <v>51</v>
      </c>
      <c r="Q1951" s="5">
        <f>IF(Teams[[#This Row],[LgWin]]="Y", 1,
IF(Teams[[#This Row],[LgWin]] = "N", 0, " "))</f>
        <v>0</v>
      </c>
      <c r="R1951" t="s">
        <v>51</v>
      </c>
      <c r="S1951" s="5">
        <f>IF(Teams[[#This Row],[WSWin]]="Y", 1,
IF(Teams[[#This Row],[WSWin]] = "N", 0, " "))</f>
        <v>0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3">
      <c r="A1952">
        <v>1986</v>
      </c>
      <c r="B1952" s="5" t="b">
        <f>Teams[[#This Row],[yearID]]&gt;=1973</f>
        <v>1</v>
      </c>
      <c r="C1952" s="5" t="b">
        <f>Teams[[#This Row],[yearID]]&gt;=1903</f>
        <v>1</v>
      </c>
      <c r="D1952" t="s">
        <v>410</v>
      </c>
      <c r="E1952" t="s">
        <v>64</v>
      </c>
      <c r="F1952" t="s">
        <v>64</v>
      </c>
      <c r="G1952" s="5" t="str">
        <f>VLOOKUP(Teams[[#This Row],[franchID]],TeamsFranchises!$A$2:$D$121,2,FALSE)</f>
        <v>Cleveland Indians</v>
      </c>
      <c r="H1952" t="s">
        <v>37</v>
      </c>
      <c r="I1952">
        <v>5</v>
      </c>
      <c r="J1952">
        <v>163</v>
      </c>
      <c r="K1952">
        <v>81</v>
      </c>
      <c r="L1952">
        <v>84</v>
      </c>
      <c r="M1952">
        <v>78</v>
      </c>
      <c r="N1952" t="s">
        <v>51</v>
      </c>
      <c r="P1952" t="s">
        <v>51</v>
      </c>
      <c r="Q1952" s="5">
        <f>IF(Teams[[#This Row],[LgWin]]="Y", 1,
IF(Teams[[#This Row],[LgWin]] = "N", 0, " "))</f>
        <v>0</v>
      </c>
      <c r="R1952" t="s">
        <v>51</v>
      </c>
      <c r="S1952" s="5">
        <f>IF(Teams[[#This Row],[WSWin]]="Y", 1,
IF(Teams[[#This Row],[WSWin]] = "N", 0, " "))</f>
        <v>0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3">
      <c r="A1953">
        <v>1986</v>
      </c>
      <c r="B1953" s="5" t="b">
        <f>Teams[[#This Row],[yearID]]&gt;=1973</f>
        <v>1</v>
      </c>
      <c r="C1953" s="5" t="b">
        <f>Teams[[#This Row],[yearID]]&gt;=1903</f>
        <v>1</v>
      </c>
      <c r="D1953" t="s">
        <v>410</v>
      </c>
      <c r="E1953" t="s">
        <v>419</v>
      </c>
      <c r="F1953" t="s">
        <v>419</v>
      </c>
      <c r="G1953" s="5" t="str">
        <f>VLOOKUP(Teams[[#This Row],[franchID]],TeamsFranchises!$A$2:$D$121,2,FALSE)</f>
        <v>Detroit Tigers</v>
      </c>
      <c r="H1953" t="s">
        <v>37</v>
      </c>
      <c r="I1953">
        <v>3</v>
      </c>
      <c r="J1953">
        <v>162</v>
      </c>
      <c r="K1953">
        <v>81</v>
      </c>
      <c r="L1953">
        <v>87</v>
      </c>
      <c r="M1953">
        <v>75</v>
      </c>
      <c r="N1953" t="s">
        <v>51</v>
      </c>
      <c r="P1953" t="s">
        <v>51</v>
      </c>
      <c r="Q1953" s="5">
        <f>IF(Teams[[#This Row],[LgWin]]="Y", 1,
IF(Teams[[#This Row],[LgWin]] = "N", 0, " "))</f>
        <v>0</v>
      </c>
      <c r="R1953" t="s">
        <v>51</v>
      </c>
      <c r="S1953" s="5">
        <f>IF(Teams[[#This Row],[WSWin]]="Y", 1,
IF(Teams[[#This Row],[WSWin]] = "N", 0, " "))</f>
        <v>0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3">
      <c r="A1954">
        <v>1986</v>
      </c>
      <c r="B1954" s="5" t="b">
        <f>Teams[[#This Row],[yearID]]&gt;=1973</f>
        <v>1</v>
      </c>
      <c r="C1954" s="5" t="b">
        <f>Teams[[#This Row],[yearID]]&gt;=1903</f>
        <v>1</v>
      </c>
      <c r="D1954" t="s">
        <v>157</v>
      </c>
      <c r="E1954" t="s">
        <v>528</v>
      </c>
      <c r="F1954" t="s">
        <v>528</v>
      </c>
      <c r="G1954" s="5" t="str">
        <f>VLOOKUP(Teams[[#This Row],[franchID]],TeamsFranchises!$A$2:$D$121,2,FALSE)</f>
        <v>Houston Astros</v>
      </c>
      <c r="H1954" t="s">
        <v>8</v>
      </c>
      <c r="I1954">
        <v>1</v>
      </c>
      <c r="J1954">
        <v>162</v>
      </c>
      <c r="K1954">
        <v>81</v>
      </c>
      <c r="L1954">
        <v>96</v>
      </c>
      <c r="M1954">
        <v>66</v>
      </c>
      <c r="N1954" t="s">
        <v>76</v>
      </c>
      <c r="P1954" t="s">
        <v>51</v>
      </c>
      <c r="Q1954" s="5">
        <f>IF(Teams[[#This Row],[LgWin]]="Y", 1,
IF(Teams[[#This Row],[LgWin]] = "N", 0, " "))</f>
        <v>0</v>
      </c>
      <c r="R1954" t="s">
        <v>51</v>
      </c>
      <c r="S1954" s="5">
        <f>IF(Teams[[#This Row],[WSWin]]="Y", 1,
IF(Teams[[#This Row],[WSWin]] = "N", 0, " "))</f>
        <v>0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3">
      <c r="A1955">
        <v>1986</v>
      </c>
      <c r="B1955" s="5" t="b">
        <f>Teams[[#This Row],[yearID]]&gt;=1973</f>
        <v>1</v>
      </c>
      <c r="C1955" s="5" t="b">
        <f>Teams[[#This Row],[yearID]]&gt;=1903</f>
        <v>1</v>
      </c>
      <c r="D1955" t="s">
        <v>410</v>
      </c>
      <c r="E1955" t="s">
        <v>509</v>
      </c>
      <c r="F1955" t="s">
        <v>548</v>
      </c>
      <c r="G1955" s="5" t="str">
        <f>VLOOKUP(Teams[[#This Row],[franchID]],TeamsFranchises!$A$2:$D$121,2,FALSE)</f>
        <v>Kansas City Royals</v>
      </c>
      <c r="H1955" t="s">
        <v>8</v>
      </c>
      <c r="I1955">
        <v>3</v>
      </c>
      <c r="J1955">
        <v>162</v>
      </c>
      <c r="K1955">
        <v>81</v>
      </c>
      <c r="L1955">
        <v>76</v>
      </c>
      <c r="M1955">
        <v>86</v>
      </c>
      <c r="N1955" t="s">
        <v>51</v>
      </c>
      <c r="P1955" t="s">
        <v>51</v>
      </c>
      <c r="Q1955" s="5">
        <f>IF(Teams[[#This Row],[LgWin]]="Y", 1,
IF(Teams[[#This Row],[LgWin]] = "N", 0, " "))</f>
        <v>0</v>
      </c>
      <c r="R1955" t="s">
        <v>51</v>
      </c>
      <c r="S1955" s="5">
        <f>IF(Teams[[#This Row],[WSWin]]="Y", 1,
IF(Teams[[#This Row],[WSWin]] = "N", 0, " "))</f>
        <v>0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3">
      <c r="A1956">
        <v>1986</v>
      </c>
      <c r="B1956" s="5" t="b">
        <f>Teams[[#This Row],[yearID]]&gt;=1973</f>
        <v>1</v>
      </c>
      <c r="C1956" s="5" t="b">
        <f>Teams[[#This Row],[yearID]]&gt;=1903</f>
        <v>1</v>
      </c>
      <c r="D1956" t="s">
        <v>157</v>
      </c>
      <c r="E1956" t="s">
        <v>511</v>
      </c>
      <c r="F1956" t="s">
        <v>260</v>
      </c>
      <c r="G1956" s="5" t="str">
        <f>VLOOKUP(Teams[[#This Row],[franchID]],TeamsFranchises!$A$2:$D$121,2,FALSE)</f>
        <v>Los Angeles Dodgers</v>
      </c>
      <c r="H1956" t="s">
        <v>8</v>
      </c>
      <c r="I1956">
        <v>5</v>
      </c>
      <c r="J1956">
        <v>162</v>
      </c>
      <c r="K1956">
        <v>81</v>
      </c>
      <c r="L1956">
        <v>73</v>
      </c>
      <c r="M1956">
        <v>89</v>
      </c>
      <c r="N1956" t="s">
        <v>51</v>
      </c>
      <c r="P1956" t="s">
        <v>51</v>
      </c>
      <c r="Q1956" s="5">
        <f>IF(Teams[[#This Row],[LgWin]]="Y", 1,
IF(Teams[[#This Row],[LgWin]] = "N", 0, " "))</f>
        <v>0</v>
      </c>
      <c r="R1956" t="s">
        <v>51</v>
      </c>
      <c r="S1956" s="5">
        <f>IF(Teams[[#This Row],[WSWin]]="Y", 1,
IF(Teams[[#This Row],[WSWin]] = "N", 0, " "))</f>
        <v>0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3">
      <c r="A1957">
        <v>1986</v>
      </c>
      <c r="B1957" s="5" t="b">
        <f>Teams[[#This Row],[yearID]]&gt;=1973</f>
        <v>1</v>
      </c>
      <c r="C1957" s="5" t="b">
        <f>Teams[[#This Row],[yearID]]&gt;=1903</f>
        <v>1</v>
      </c>
      <c r="D1957" t="s">
        <v>410</v>
      </c>
      <c r="E1957" t="s">
        <v>426</v>
      </c>
      <c r="F1957" t="s">
        <v>426</v>
      </c>
      <c r="G1957" s="5" t="str">
        <f>VLOOKUP(Teams[[#This Row],[franchID]],TeamsFranchises!$A$2:$D$121,2,FALSE)</f>
        <v>Minnesota Twins</v>
      </c>
      <c r="H1957" t="s">
        <v>8</v>
      </c>
      <c r="I1957">
        <v>6</v>
      </c>
      <c r="J1957">
        <v>162</v>
      </c>
      <c r="K1957">
        <v>81</v>
      </c>
      <c r="L1957">
        <v>71</v>
      </c>
      <c r="M1957">
        <v>91</v>
      </c>
      <c r="N1957" t="s">
        <v>51</v>
      </c>
      <c r="P1957" t="s">
        <v>51</v>
      </c>
      <c r="Q1957" s="5">
        <f>IF(Teams[[#This Row],[LgWin]]="Y", 1,
IF(Teams[[#This Row],[LgWin]] = "N", 0, " "))</f>
        <v>0</v>
      </c>
      <c r="R1957" t="s">
        <v>51</v>
      </c>
      <c r="S1957" s="5">
        <f>IF(Teams[[#This Row],[WSWin]]="Y", 1,
IF(Teams[[#This Row],[WSWin]] = "N", 0, " "))</f>
        <v>0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3">
      <c r="A1958">
        <v>1986</v>
      </c>
      <c r="B1958" s="5" t="b">
        <f>Teams[[#This Row],[yearID]]&gt;=1973</f>
        <v>1</v>
      </c>
      <c r="C1958" s="5" t="b">
        <f>Teams[[#This Row],[yearID]]&gt;=1903</f>
        <v>1</v>
      </c>
      <c r="D1958" t="s">
        <v>410</v>
      </c>
      <c r="E1958" t="s">
        <v>563</v>
      </c>
      <c r="F1958" t="s">
        <v>282</v>
      </c>
      <c r="G1958" s="5" t="str">
        <f>VLOOKUP(Teams[[#This Row],[franchID]],TeamsFranchises!$A$2:$D$121,2,FALSE)</f>
        <v>Milwaukee Brewers</v>
      </c>
      <c r="H1958" t="s">
        <v>37</v>
      </c>
      <c r="I1958">
        <v>6</v>
      </c>
      <c r="J1958">
        <v>161</v>
      </c>
      <c r="K1958">
        <v>80</v>
      </c>
      <c r="L1958">
        <v>77</v>
      </c>
      <c r="M1958">
        <v>84</v>
      </c>
      <c r="N1958" t="s">
        <v>51</v>
      </c>
      <c r="P1958" t="s">
        <v>51</v>
      </c>
      <c r="Q1958" s="5">
        <f>IF(Teams[[#This Row],[LgWin]]="Y", 1,
IF(Teams[[#This Row],[LgWin]] = "N", 0, " "))</f>
        <v>0</v>
      </c>
      <c r="R1958" t="s">
        <v>51</v>
      </c>
      <c r="S1958" s="5">
        <f>IF(Teams[[#This Row],[WSWin]]="Y", 1,
IF(Teams[[#This Row],[WSWin]] = "N", 0, " "))</f>
        <v>0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3">
      <c r="A1959">
        <v>1986</v>
      </c>
      <c r="B1959" s="5" t="b">
        <f>Teams[[#This Row],[yearID]]&gt;=1973</f>
        <v>1</v>
      </c>
      <c r="C1959" s="5" t="b">
        <f>Teams[[#This Row],[yearID]]&gt;=1903</f>
        <v>1</v>
      </c>
      <c r="D1959" t="s">
        <v>157</v>
      </c>
      <c r="E1959" t="s">
        <v>551</v>
      </c>
      <c r="F1959" t="s">
        <v>398</v>
      </c>
      <c r="G1959" s="5" t="str">
        <f>VLOOKUP(Teams[[#This Row],[franchID]],TeamsFranchises!$A$2:$D$121,2,FALSE)</f>
        <v>Washington Nationals</v>
      </c>
      <c r="H1959" t="s">
        <v>37</v>
      </c>
      <c r="I1959">
        <v>4</v>
      </c>
      <c r="J1959">
        <v>161</v>
      </c>
      <c r="K1959">
        <v>80</v>
      </c>
      <c r="L1959">
        <v>78</v>
      </c>
      <c r="M1959">
        <v>83</v>
      </c>
      <c r="N1959" t="s">
        <v>51</v>
      </c>
      <c r="P1959" t="s">
        <v>51</v>
      </c>
      <c r="Q1959" s="5">
        <f>IF(Teams[[#This Row],[LgWin]]="Y", 1,
IF(Teams[[#This Row],[LgWin]] = "N", 0, " "))</f>
        <v>0</v>
      </c>
      <c r="R1959" t="s">
        <v>51</v>
      </c>
      <c r="S1959" s="5">
        <f>IF(Teams[[#This Row],[WSWin]]="Y", 1,
IF(Teams[[#This Row],[WSWin]] = "N", 0, " "))</f>
        <v>0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3">
      <c r="A1960">
        <v>1986</v>
      </c>
      <c r="B1960" s="5" t="b">
        <f>Teams[[#This Row],[yearID]]&gt;=1973</f>
        <v>1</v>
      </c>
      <c r="C1960" s="5" t="b">
        <f>Teams[[#This Row],[yearID]]&gt;=1903</f>
        <v>1</v>
      </c>
      <c r="D1960" t="s">
        <v>410</v>
      </c>
      <c r="E1960" t="s">
        <v>436</v>
      </c>
      <c r="F1960" t="s">
        <v>412</v>
      </c>
      <c r="G1960" s="5" t="str">
        <f>VLOOKUP(Teams[[#This Row],[franchID]],TeamsFranchises!$A$2:$D$121,2,FALSE)</f>
        <v>New York Yankees</v>
      </c>
      <c r="H1960" t="s">
        <v>37</v>
      </c>
      <c r="I1960">
        <v>2</v>
      </c>
      <c r="J1960">
        <v>162</v>
      </c>
      <c r="K1960">
        <v>80</v>
      </c>
      <c r="L1960">
        <v>90</v>
      </c>
      <c r="M1960">
        <v>72</v>
      </c>
      <c r="N1960" t="s">
        <v>51</v>
      </c>
      <c r="P1960" t="s">
        <v>51</v>
      </c>
      <c r="Q1960" s="5">
        <f>IF(Teams[[#This Row],[LgWin]]="Y", 1,
IF(Teams[[#This Row],[LgWin]] = "N", 0, " "))</f>
        <v>0</v>
      </c>
      <c r="R1960" t="s">
        <v>51</v>
      </c>
      <c r="S1960" s="5">
        <f>IF(Teams[[#This Row],[WSWin]]="Y", 1,
IF(Teams[[#This Row],[WSWin]] = "N", 0, " "))</f>
        <v>0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3">
      <c r="A1961">
        <v>1986</v>
      </c>
      <c r="B1961" s="5" t="b">
        <f>Teams[[#This Row],[yearID]]&gt;=1973</f>
        <v>1</v>
      </c>
      <c r="C1961" s="5" t="b">
        <f>Teams[[#This Row],[yearID]]&gt;=1903</f>
        <v>1</v>
      </c>
      <c r="D1961" t="s">
        <v>157</v>
      </c>
      <c r="E1961" t="s">
        <v>532</v>
      </c>
      <c r="F1961" t="s">
        <v>533</v>
      </c>
      <c r="G1961" s="5" t="str">
        <f>VLOOKUP(Teams[[#This Row],[franchID]],TeamsFranchises!$A$2:$D$121,2,FALSE)</f>
        <v>New York Mets</v>
      </c>
      <c r="H1961" t="s">
        <v>37</v>
      </c>
      <c r="I1961">
        <v>1</v>
      </c>
      <c r="J1961">
        <v>162</v>
      </c>
      <c r="K1961">
        <v>81</v>
      </c>
      <c r="L1961">
        <v>108</v>
      </c>
      <c r="M1961">
        <v>54</v>
      </c>
      <c r="N1961" t="s">
        <v>76</v>
      </c>
      <c r="P1961" t="s">
        <v>76</v>
      </c>
      <c r="Q1961" s="5">
        <f>IF(Teams[[#This Row],[LgWin]]="Y", 1,
IF(Teams[[#This Row],[LgWin]] = "N", 0, " "))</f>
        <v>1</v>
      </c>
      <c r="R1961" t="s">
        <v>76</v>
      </c>
      <c r="S1961" s="5">
        <f>IF(Teams[[#This Row],[WSWin]]="Y", 1,
IF(Teams[[#This Row],[WSWin]] = "N", 0, " "))</f>
        <v>1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3">
      <c r="A1962">
        <v>1986</v>
      </c>
      <c r="B1962" s="5" t="b">
        <f>Teams[[#This Row],[yearID]]&gt;=1973</f>
        <v>1</v>
      </c>
      <c r="C1962" s="5" t="b">
        <f>Teams[[#This Row],[yearID]]&gt;=1903</f>
        <v>1</v>
      </c>
      <c r="D1962" t="s">
        <v>410</v>
      </c>
      <c r="E1962" t="s">
        <v>423</v>
      </c>
      <c r="F1962" t="s">
        <v>423</v>
      </c>
      <c r="G1962" s="5" t="str">
        <f>VLOOKUP(Teams[[#This Row],[franchID]],TeamsFranchises!$A$2:$D$121,2,FALSE)</f>
        <v>Oakland Athletics</v>
      </c>
      <c r="H1962" t="s">
        <v>8</v>
      </c>
      <c r="I1962">
        <v>3</v>
      </c>
      <c r="J1962">
        <v>162</v>
      </c>
      <c r="K1962">
        <v>83</v>
      </c>
      <c r="L1962">
        <v>76</v>
      </c>
      <c r="M1962">
        <v>86</v>
      </c>
      <c r="N1962" t="s">
        <v>51</v>
      </c>
      <c r="P1962" t="s">
        <v>51</v>
      </c>
      <c r="Q1962" s="5">
        <f>IF(Teams[[#This Row],[LgWin]]="Y", 1,
IF(Teams[[#This Row],[LgWin]] = "N", 0, " "))</f>
        <v>0</v>
      </c>
      <c r="R1962" t="s">
        <v>51</v>
      </c>
      <c r="S1962" s="5">
        <f>IF(Teams[[#This Row],[WSWin]]="Y", 1,
IF(Teams[[#This Row],[WSWin]] = "N", 0, " "))</f>
        <v>0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3">
      <c r="A1963">
        <v>1986</v>
      </c>
      <c r="B1963" s="5" t="b">
        <f>Teams[[#This Row],[yearID]]&gt;=1973</f>
        <v>1</v>
      </c>
      <c r="C1963" s="5" t="b">
        <f>Teams[[#This Row],[yearID]]&gt;=1903</f>
        <v>1</v>
      </c>
      <c r="D1963" t="s">
        <v>157</v>
      </c>
      <c r="E1963" t="s">
        <v>122</v>
      </c>
      <c r="F1963" t="s">
        <v>122</v>
      </c>
      <c r="G1963" s="5" t="str">
        <f>VLOOKUP(Teams[[#This Row],[franchID]],TeamsFranchises!$A$2:$D$121,2,FALSE)</f>
        <v>Philadelphia Phillies</v>
      </c>
      <c r="H1963" t="s">
        <v>37</v>
      </c>
      <c r="I1963">
        <v>2</v>
      </c>
      <c r="J1963">
        <v>161</v>
      </c>
      <c r="K1963">
        <v>80</v>
      </c>
      <c r="L1963">
        <v>86</v>
      </c>
      <c r="M1963">
        <v>75</v>
      </c>
      <c r="N1963" t="s">
        <v>51</v>
      </c>
      <c r="P1963" t="s">
        <v>51</v>
      </c>
      <c r="Q1963" s="5">
        <f>IF(Teams[[#This Row],[LgWin]]="Y", 1,
IF(Teams[[#This Row],[LgWin]] = "N", 0, " "))</f>
        <v>0</v>
      </c>
      <c r="R1963" t="s">
        <v>51</v>
      </c>
      <c r="S1963" s="5">
        <f>IF(Teams[[#This Row],[WSWin]]="Y", 1,
IF(Teams[[#This Row],[WSWin]] = "N", 0, " "))</f>
        <v>0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3">
      <c r="A1964">
        <v>1986</v>
      </c>
      <c r="B1964" s="5" t="b">
        <f>Teams[[#This Row],[yearID]]&gt;=1973</f>
        <v>1</v>
      </c>
      <c r="C1964" s="5" t="b">
        <f>Teams[[#This Row],[yearID]]&gt;=1903</f>
        <v>1</v>
      </c>
      <c r="D1964" t="s">
        <v>157</v>
      </c>
      <c r="E1964" t="s">
        <v>229</v>
      </c>
      <c r="F1964" t="s">
        <v>229</v>
      </c>
      <c r="G1964" s="5" t="str">
        <f>VLOOKUP(Teams[[#This Row],[franchID]],TeamsFranchises!$A$2:$D$121,2,FALSE)</f>
        <v>Pittsburgh Pirates</v>
      </c>
      <c r="H1964" t="s">
        <v>37</v>
      </c>
      <c r="I1964">
        <v>6</v>
      </c>
      <c r="J1964">
        <v>162</v>
      </c>
      <c r="K1964">
        <v>81</v>
      </c>
      <c r="L1964">
        <v>64</v>
      </c>
      <c r="M1964">
        <v>98</v>
      </c>
      <c r="N1964" t="s">
        <v>51</v>
      </c>
      <c r="P1964" t="s">
        <v>51</v>
      </c>
      <c r="Q1964" s="5">
        <f>IF(Teams[[#This Row],[LgWin]]="Y", 1,
IF(Teams[[#This Row],[LgWin]] = "N", 0, " "))</f>
        <v>0</v>
      </c>
      <c r="R1964" t="s">
        <v>51</v>
      </c>
      <c r="S1964" s="5">
        <f>IF(Teams[[#This Row],[WSWin]]="Y", 1,
IF(Teams[[#This Row],[WSWin]] = "N", 0, " "))</f>
        <v>0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3">
      <c r="A1965">
        <v>1986</v>
      </c>
      <c r="B1965" s="5" t="b">
        <f>Teams[[#This Row],[yearID]]&gt;=1973</f>
        <v>1</v>
      </c>
      <c r="C1965" s="5" t="b">
        <f>Teams[[#This Row],[yearID]]&gt;=1903</f>
        <v>1</v>
      </c>
      <c r="D1965" t="s">
        <v>157</v>
      </c>
      <c r="E1965" t="s">
        <v>554</v>
      </c>
      <c r="F1965" t="s">
        <v>555</v>
      </c>
      <c r="G1965" s="5" t="str">
        <f>VLOOKUP(Teams[[#This Row],[franchID]],TeamsFranchises!$A$2:$D$121,2,FALSE)</f>
        <v>San Diego Padres</v>
      </c>
      <c r="H1965" t="s">
        <v>8</v>
      </c>
      <c r="I1965">
        <v>4</v>
      </c>
      <c r="J1965">
        <v>162</v>
      </c>
      <c r="K1965">
        <v>81</v>
      </c>
      <c r="L1965">
        <v>74</v>
      </c>
      <c r="M1965">
        <v>88</v>
      </c>
      <c r="N1965" t="s">
        <v>51</v>
      </c>
      <c r="P1965" t="s">
        <v>51</v>
      </c>
      <c r="Q1965" s="5">
        <f>IF(Teams[[#This Row],[LgWin]]="Y", 1,
IF(Teams[[#This Row],[LgWin]] = "N", 0, " "))</f>
        <v>0</v>
      </c>
      <c r="R1965" t="s">
        <v>51</v>
      </c>
      <c r="S1965" s="5">
        <f>IF(Teams[[#This Row],[WSWin]]="Y", 1,
IF(Teams[[#This Row],[WSWin]] = "N", 0, " "))</f>
        <v>0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3">
      <c r="A1966">
        <v>1986</v>
      </c>
      <c r="B1966" s="5" t="b">
        <f>Teams[[#This Row],[yearID]]&gt;=1973</f>
        <v>1</v>
      </c>
      <c r="C1966" s="5" t="b">
        <f>Teams[[#This Row],[yearID]]&gt;=1903</f>
        <v>1</v>
      </c>
      <c r="D1966" t="s">
        <v>410</v>
      </c>
      <c r="E1966" t="s">
        <v>573</v>
      </c>
      <c r="F1966" t="s">
        <v>573</v>
      </c>
      <c r="G1966" s="5" t="str">
        <f>VLOOKUP(Teams[[#This Row],[franchID]],TeamsFranchises!$A$2:$D$121,2,FALSE)</f>
        <v>Seattle Mariners</v>
      </c>
      <c r="H1966" t="s">
        <v>8</v>
      </c>
      <c r="I1966">
        <v>7</v>
      </c>
      <c r="J1966">
        <v>162</v>
      </c>
      <c r="K1966">
        <v>82</v>
      </c>
      <c r="L1966">
        <v>67</v>
      </c>
      <c r="M1966">
        <v>95</v>
      </c>
      <c r="N1966" t="s">
        <v>51</v>
      </c>
      <c r="P1966" t="s">
        <v>51</v>
      </c>
      <c r="Q1966" s="5">
        <f>IF(Teams[[#This Row],[LgWin]]="Y", 1,
IF(Teams[[#This Row],[LgWin]] = "N", 0, " "))</f>
        <v>0</v>
      </c>
      <c r="R1966" t="s">
        <v>51</v>
      </c>
      <c r="S1966" s="5">
        <f>IF(Teams[[#This Row],[WSWin]]="Y", 1,
IF(Teams[[#This Row],[WSWin]] = "N", 0, " "))</f>
        <v>0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3">
      <c r="A1967">
        <v>1986</v>
      </c>
      <c r="B1967" s="5" t="b">
        <f>Teams[[#This Row],[yearID]]&gt;=1973</f>
        <v>1</v>
      </c>
      <c r="C1967" s="5" t="b">
        <f>Teams[[#This Row],[yearID]]&gt;=1903</f>
        <v>1</v>
      </c>
      <c r="D1967" t="s">
        <v>157</v>
      </c>
      <c r="E1967" t="s">
        <v>514</v>
      </c>
      <c r="F1967" t="s">
        <v>243</v>
      </c>
      <c r="G1967" s="5" t="str">
        <f>VLOOKUP(Teams[[#This Row],[franchID]],TeamsFranchises!$A$2:$D$121,2,FALSE)</f>
        <v>San Francisco Giants</v>
      </c>
      <c r="H1967" t="s">
        <v>8</v>
      </c>
      <c r="I1967">
        <v>3</v>
      </c>
      <c r="J1967">
        <v>162</v>
      </c>
      <c r="K1967">
        <v>81</v>
      </c>
      <c r="L1967">
        <v>83</v>
      </c>
      <c r="M1967">
        <v>79</v>
      </c>
      <c r="N1967" t="s">
        <v>51</v>
      </c>
      <c r="P1967" t="s">
        <v>51</v>
      </c>
      <c r="Q1967" s="5">
        <f>IF(Teams[[#This Row],[LgWin]]="Y", 1,
IF(Teams[[#This Row],[LgWin]] = "N", 0, " "))</f>
        <v>0</v>
      </c>
      <c r="R1967" t="s">
        <v>51</v>
      </c>
      <c r="S1967" s="5">
        <f>IF(Teams[[#This Row],[WSWin]]="Y", 1,
IF(Teams[[#This Row],[WSWin]] = "N", 0, " "))</f>
        <v>0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3">
      <c r="A1968">
        <v>1986</v>
      </c>
      <c r="B1968" s="5" t="b">
        <f>Teams[[#This Row],[yearID]]&gt;=1973</f>
        <v>1</v>
      </c>
      <c r="C1968" s="5" t="b">
        <f>Teams[[#This Row],[yearID]]&gt;=1903</f>
        <v>1</v>
      </c>
      <c r="D1968" t="s">
        <v>157</v>
      </c>
      <c r="E1968" t="s">
        <v>396</v>
      </c>
      <c r="F1968" t="s">
        <v>154</v>
      </c>
      <c r="G1968" s="5" t="str">
        <f>VLOOKUP(Teams[[#This Row],[franchID]],TeamsFranchises!$A$2:$D$121,2,FALSE)</f>
        <v>St. Louis Cardinals</v>
      </c>
      <c r="H1968" t="s">
        <v>37</v>
      </c>
      <c r="I1968">
        <v>3</v>
      </c>
      <c r="J1968">
        <v>161</v>
      </c>
      <c r="K1968">
        <v>81</v>
      </c>
      <c r="L1968">
        <v>79</v>
      </c>
      <c r="M1968">
        <v>82</v>
      </c>
      <c r="N1968" t="s">
        <v>51</v>
      </c>
      <c r="P1968" t="s">
        <v>51</v>
      </c>
      <c r="Q1968" s="5">
        <f>IF(Teams[[#This Row],[LgWin]]="Y", 1,
IF(Teams[[#This Row],[LgWin]] = "N", 0, " "))</f>
        <v>0</v>
      </c>
      <c r="R1968" t="s">
        <v>51</v>
      </c>
      <c r="S1968" s="5">
        <f>IF(Teams[[#This Row],[WSWin]]="Y", 1,
IF(Teams[[#This Row],[WSWin]] = "N", 0, " "))</f>
        <v>0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3">
      <c r="A1969">
        <v>1986</v>
      </c>
      <c r="B1969" s="5" t="b">
        <f>Teams[[#This Row],[yearID]]&gt;=1973</f>
        <v>1</v>
      </c>
      <c r="C1969" s="5" t="b">
        <f>Teams[[#This Row],[yearID]]&gt;=1903</f>
        <v>1</v>
      </c>
      <c r="D1969" t="s">
        <v>410</v>
      </c>
      <c r="E1969" t="s">
        <v>526</v>
      </c>
      <c r="F1969" t="s">
        <v>526</v>
      </c>
      <c r="G1969" s="5" t="str">
        <f>VLOOKUP(Teams[[#This Row],[franchID]],TeamsFranchises!$A$2:$D$121,2,FALSE)</f>
        <v>Texas Rangers</v>
      </c>
      <c r="H1969" t="s">
        <v>8</v>
      </c>
      <c r="I1969">
        <v>2</v>
      </c>
      <c r="J1969">
        <v>162</v>
      </c>
      <c r="K1969">
        <v>81</v>
      </c>
      <c r="L1969">
        <v>87</v>
      </c>
      <c r="M1969">
        <v>75</v>
      </c>
      <c r="N1969" t="s">
        <v>51</v>
      </c>
      <c r="P1969" t="s">
        <v>51</v>
      </c>
      <c r="Q1969" s="5">
        <f>IF(Teams[[#This Row],[LgWin]]="Y", 1,
IF(Teams[[#This Row],[LgWin]] = "N", 0, " "))</f>
        <v>0</v>
      </c>
      <c r="R1969" t="s">
        <v>51</v>
      </c>
      <c r="S1969" s="5">
        <f>IF(Teams[[#This Row],[WSWin]]="Y", 1,
IF(Teams[[#This Row],[WSWin]] = "N", 0, " "))</f>
        <v>0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3">
      <c r="A1970">
        <v>1986</v>
      </c>
      <c r="B1970" s="5" t="b">
        <f>Teams[[#This Row],[yearID]]&gt;=1973</f>
        <v>1</v>
      </c>
      <c r="C1970" s="5" t="b">
        <f>Teams[[#This Row],[yearID]]&gt;=1903</f>
        <v>1</v>
      </c>
      <c r="D1970" t="s">
        <v>410</v>
      </c>
      <c r="E1970" t="s">
        <v>576</v>
      </c>
      <c r="F1970" t="s">
        <v>576</v>
      </c>
      <c r="G1970" s="5" t="str">
        <f>VLOOKUP(Teams[[#This Row],[franchID]],TeamsFranchises!$A$2:$D$121,2,FALSE)</f>
        <v>Toronto Blue Jays</v>
      </c>
      <c r="H1970" t="s">
        <v>37</v>
      </c>
      <c r="I1970">
        <v>4</v>
      </c>
      <c r="J1970">
        <v>163</v>
      </c>
      <c r="K1970">
        <v>81</v>
      </c>
      <c r="L1970">
        <v>86</v>
      </c>
      <c r="M1970">
        <v>76</v>
      </c>
      <c r="N1970" t="s">
        <v>51</v>
      </c>
      <c r="P1970" t="s">
        <v>51</v>
      </c>
      <c r="Q1970" s="5">
        <f>IF(Teams[[#This Row],[LgWin]]="Y", 1,
IF(Teams[[#This Row],[LgWin]] = "N", 0, " "))</f>
        <v>0</v>
      </c>
      <c r="R1970" t="s">
        <v>51</v>
      </c>
      <c r="S1970" s="5">
        <f>IF(Teams[[#This Row],[WSWin]]="Y", 1,
IF(Teams[[#This Row],[WSWin]] = "N", 0, " "))</f>
        <v>0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3">
      <c r="A1971">
        <v>1987</v>
      </c>
      <c r="B1971" s="5" t="b">
        <f>Teams[[#This Row],[yearID]]&gt;=1973</f>
        <v>1</v>
      </c>
      <c r="C1971" s="5" t="b">
        <f>Teams[[#This Row],[yearID]]&gt;=1903</f>
        <v>1</v>
      </c>
      <c r="D1971" t="s">
        <v>157</v>
      </c>
      <c r="E1971" t="s">
        <v>159</v>
      </c>
      <c r="F1971" t="s">
        <v>159</v>
      </c>
      <c r="G1971" s="5" t="str">
        <f>VLOOKUP(Teams[[#This Row],[franchID]],TeamsFranchises!$A$2:$D$121,2,FALSE)</f>
        <v>Atlanta Braves</v>
      </c>
      <c r="H1971" t="s">
        <v>8</v>
      </c>
      <c r="I1971">
        <v>5</v>
      </c>
      <c r="J1971">
        <v>161</v>
      </c>
      <c r="K1971">
        <v>81</v>
      </c>
      <c r="L1971">
        <v>69</v>
      </c>
      <c r="M1971">
        <v>92</v>
      </c>
      <c r="N1971" t="s">
        <v>51</v>
      </c>
      <c r="P1971" t="s">
        <v>51</v>
      </c>
      <c r="Q1971" s="5">
        <f>IF(Teams[[#This Row],[LgWin]]="Y", 1,
IF(Teams[[#This Row],[LgWin]] = "N", 0, " "))</f>
        <v>0</v>
      </c>
      <c r="R1971" t="s">
        <v>51</v>
      </c>
      <c r="S1971" s="5">
        <f>IF(Teams[[#This Row],[WSWin]]="Y", 1,
IF(Teams[[#This Row],[WSWin]] = "N", 0, " "))</f>
        <v>0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3">
      <c r="A1972">
        <v>1987</v>
      </c>
      <c r="B1972" s="5" t="b">
        <f>Teams[[#This Row],[yearID]]&gt;=1973</f>
        <v>1</v>
      </c>
      <c r="C1972" s="5" t="b">
        <f>Teams[[#This Row],[yearID]]&gt;=1903</f>
        <v>1</v>
      </c>
      <c r="D1972" t="s">
        <v>410</v>
      </c>
      <c r="E1972" t="s">
        <v>95</v>
      </c>
      <c r="F1972" t="s">
        <v>95</v>
      </c>
      <c r="G1972" s="5" t="str">
        <f>VLOOKUP(Teams[[#This Row],[franchID]],TeamsFranchises!$A$2:$D$121,2,FALSE)</f>
        <v>Baltimore Orioles</v>
      </c>
      <c r="H1972" t="s">
        <v>37</v>
      </c>
      <c r="I1972">
        <v>6</v>
      </c>
      <c r="J1972">
        <v>162</v>
      </c>
      <c r="K1972">
        <v>82</v>
      </c>
      <c r="L1972">
        <v>67</v>
      </c>
      <c r="M1972">
        <v>95</v>
      </c>
      <c r="N1972" t="s">
        <v>51</v>
      </c>
      <c r="P1972" t="s">
        <v>51</v>
      </c>
      <c r="Q1972" s="5">
        <f>IF(Teams[[#This Row],[LgWin]]="Y", 1,
IF(Teams[[#This Row],[LgWin]] = "N", 0, " "))</f>
        <v>0</v>
      </c>
      <c r="R1972" t="s">
        <v>51</v>
      </c>
      <c r="S1972" s="5">
        <f>IF(Teams[[#This Row],[WSWin]]="Y", 1,
IF(Teams[[#This Row],[WSWin]] = "N", 0, " "))</f>
        <v>0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3">
      <c r="A1973">
        <v>1987</v>
      </c>
      <c r="B1973" s="5" t="b">
        <f>Teams[[#This Row],[yearID]]&gt;=1973</f>
        <v>1</v>
      </c>
      <c r="C1973" s="5" t="b">
        <f>Teams[[#This Row],[yearID]]&gt;=1903</f>
        <v>1</v>
      </c>
      <c r="D1973" t="s">
        <v>410</v>
      </c>
      <c r="E1973" t="s">
        <v>54</v>
      </c>
      <c r="F1973" t="s">
        <v>54</v>
      </c>
      <c r="G1973" s="5" t="str">
        <f>VLOOKUP(Teams[[#This Row],[franchID]],TeamsFranchises!$A$2:$D$121,2,FALSE)</f>
        <v>Boston Red Sox</v>
      </c>
      <c r="H1973" t="s">
        <v>37</v>
      </c>
      <c r="I1973">
        <v>5</v>
      </c>
      <c r="J1973">
        <v>162</v>
      </c>
      <c r="K1973">
        <v>80</v>
      </c>
      <c r="L1973">
        <v>78</v>
      </c>
      <c r="M1973">
        <v>84</v>
      </c>
      <c r="N1973" t="s">
        <v>51</v>
      </c>
      <c r="P1973" t="s">
        <v>51</v>
      </c>
      <c r="Q1973" s="5">
        <f>IF(Teams[[#This Row],[LgWin]]="Y", 1,
IF(Teams[[#This Row],[LgWin]] = "N", 0, " "))</f>
        <v>0</v>
      </c>
      <c r="R1973" t="s">
        <v>51</v>
      </c>
      <c r="S1973" s="5">
        <f>IF(Teams[[#This Row],[WSWin]]="Y", 1,
IF(Teams[[#This Row],[WSWin]] = "N", 0, " "))</f>
        <v>0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3">
      <c r="A1974">
        <v>1987</v>
      </c>
      <c r="B1974" s="5" t="b">
        <f>Teams[[#This Row],[yearID]]&gt;=1973</f>
        <v>1</v>
      </c>
      <c r="C1974" s="5" t="b">
        <f>Teams[[#This Row],[yearID]]&gt;=1903</f>
        <v>1</v>
      </c>
      <c r="D1974" t="s">
        <v>410</v>
      </c>
      <c r="E1974" t="s">
        <v>537</v>
      </c>
      <c r="F1974" t="s">
        <v>520</v>
      </c>
      <c r="G1974" s="5" t="str">
        <f>VLOOKUP(Teams[[#This Row],[franchID]],TeamsFranchises!$A$2:$D$121,2,FALSE)</f>
        <v>Los Angeles Angels of Anaheim</v>
      </c>
      <c r="H1974" t="s">
        <v>8</v>
      </c>
      <c r="I1974">
        <v>6</v>
      </c>
      <c r="J1974">
        <v>162</v>
      </c>
      <c r="K1974">
        <v>81</v>
      </c>
      <c r="L1974">
        <v>75</v>
      </c>
      <c r="M1974">
        <v>87</v>
      </c>
      <c r="N1974" t="s">
        <v>51</v>
      </c>
      <c r="P1974" t="s">
        <v>51</v>
      </c>
      <c r="Q1974" s="5">
        <f>IF(Teams[[#This Row],[LgWin]]="Y", 1,
IF(Teams[[#This Row],[LgWin]] = "N", 0, " "))</f>
        <v>0</v>
      </c>
      <c r="R1974" t="s">
        <v>51</v>
      </c>
      <c r="S1974" s="5">
        <f>IF(Teams[[#This Row],[WSWin]]="Y", 1,
IF(Teams[[#This Row],[WSWin]] = "N", 0, " "))</f>
        <v>0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3">
      <c r="A1975">
        <v>1987</v>
      </c>
      <c r="B1975" s="5" t="b">
        <f>Teams[[#This Row],[yearID]]&gt;=1973</f>
        <v>1</v>
      </c>
      <c r="C1975" s="5" t="b">
        <f>Teams[[#This Row],[yearID]]&gt;=1903</f>
        <v>1</v>
      </c>
      <c r="D1975" t="s">
        <v>410</v>
      </c>
      <c r="E1975" t="s">
        <v>415</v>
      </c>
      <c r="F1975" t="s">
        <v>416</v>
      </c>
      <c r="G1975" s="5" t="str">
        <f>VLOOKUP(Teams[[#This Row],[franchID]],TeamsFranchises!$A$2:$D$121,2,FALSE)</f>
        <v>Chicago White Sox</v>
      </c>
      <c r="H1975" t="s">
        <v>8</v>
      </c>
      <c r="I1975">
        <v>5</v>
      </c>
      <c r="J1975">
        <v>162</v>
      </c>
      <c r="K1975">
        <v>81</v>
      </c>
      <c r="L1975">
        <v>77</v>
      </c>
      <c r="M1975">
        <v>85</v>
      </c>
      <c r="N1975" t="s">
        <v>51</v>
      </c>
      <c r="P1975" t="s">
        <v>51</v>
      </c>
      <c r="Q1975" s="5">
        <f>IF(Teams[[#This Row],[LgWin]]="Y", 1,
IF(Teams[[#This Row],[LgWin]] = "N", 0, " "))</f>
        <v>0</v>
      </c>
      <c r="R1975" t="s">
        <v>51</v>
      </c>
      <c r="S1975" s="5">
        <f>IF(Teams[[#This Row],[WSWin]]="Y", 1,
IF(Teams[[#This Row],[WSWin]] = "N", 0, " "))</f>
        <v>0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3">
      <c r="A1976">
        <v>1987</v>
      </c>
      <c r="B1976" s="5" t="b">
        <f>Teams[[#This Row],[yearID]]&gt;=1973</f>
        <v>1</v>
      </c>
      <c r="C1976" s="5" t="b">
        <f>Teams[[#This Row],[yearID]]&gt;=1903</f>
        <v>1</v>
      </c>
      <c r="D1976" t="s">
        <v>157</v>
      </c>
      <c r="E1976" t="s">
        <v>161</v>
      </c>
      <c r="F1976" t="s">
        <v>162</v>
      </c>
      <c r="G1976" s="5" t="str">
        <f>VLOOKUP(Teams[[#This Row],[franchID]],TeamsFranchises!$A$2:$D$121,2,FALSE)</f>
        <v>Chicago Cubs</v>
      </c>
      <c r="H1976" t="s">
        <v>37</v>
      </c>
      <c r="I1976">
        <v>6</v>
      </c>
      <c r="J1976">
        <v>161</v>
      </c>
      <c r="K1976">
        <v>80</v>
      </c>
      <c r="L1976">
        <v>76</v>
      </c>
      <c r="M1976">
        <v>85</v>
      </c>
      <c r="N1976" t="s">
        <v>51</v>
      </c>
      <c r="P1976" t="s">
        <v>51</v>
      </c>
      <c r="Q1976" s="5">
        <f>IF(Teams[[#This Row],[LgWin]]="Y", 1,
IF(Teams[[#This Row],[LgWin]] = "N", 0, " "))</f>
        <v>0</v>
      </c>
      <c r="R1976" t="s">
        <v>51</v>
      </c>
      <c r="S1976" s="5">
        <f>IF(Teams[[#This Row],[WSWin]]="Y", 1,
IF(Teams[[#This Row],[WSWin]] = "N", 0, " "))</f>
        <v>0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3">
      <c r="A1977">
        <v>1987</v>
      </c>
      <c r="B1977" s="5" t="b">
        <f>Teams[[#This Row],[yearID]]&gt;=1973</f>
        <v>1</v>
      </c>
      <c r="C1977" s="5" t="b">
        <f>Teams[[#This Row],[yearID]]&gt;=1903</f>
        <v>1</v>
      </c>
      <c r="D1977" t="s">
        <v>157</v>
      </c>
      <c r="E1977" t="s">
        <v>167</v>
      </c>
      <c r="F1977" t="s">
        <v>167</v>
      </c>
      <c r="G1977" s="5" t="str">
        <f>VLOOKUP(Teams[[#This Row],[franchID]],TeamsFranchises!$A$2:$D$121,2,FALSE)</f>
        <v>Cincinnati Reds</v>
      </c>
      <c r="H1977" t="s">
        <v>8</v>
      </c>
      <c r="I1977">
        <v>2</v>
      </c>
      <c r="J1977">
        <v>162</v>
      </c>
      <c r="K1977">
        <v>81</v>
      </c>
      <c r="L1977">
        <v>84</v>
      </c>
      <c r="M1977">
        <v>78</v>
      </c>
      <c r="N1977" t="s">
        <v>51</v>
      </c>
      <c r="P1977" t="s">
        <v>51</v>
      </c>
      <c r="Q1977" s="5">
        <f>IF(Teams[[#This Row],[LgWin]]="Y", 1,
IF(Teams[[#This Row],[LgWin]] = "N", 0, " "))</f>
        <v>0</v>
      </c>
      <c r="R1977" t="s">
        <v>51</v>
      </c>
      <c r="S1977" s="5">
        <f>IF(Teams[[#This Row],[WSWin]]="Y", 1,
IF(Teams[[#This Row],[WSWin]] = "N", 0, " "))</f>
        <v>0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3">
      <c r="A1978">
        <v>1987</v>
      </c>
      <c r="B1978" s="5" t="b">
        <f>Teams[[#This Row],[yearID]]&gt;=1973</f>
        <v>1</v>
      </c>
      <c r="C1978" s="5" t="b">
        <f>Teams[[#This Row],[yearID]]&gt;=1903</f>
        <v>1</v>
      </c>
      <c r="D1978" t="s">
        <v>410</v>
      </c>
      <c r="E1978" t="s">
        <v>64</v>
      </c>
      <c r="F1978" t="s">
        <v>64</v>
      </c>
      <c r="G1978" s="5" t="str">
        <f>VLOOKUP(Teams[[#This Row],[franchID]],TeamsFranchises!$A$2:$D$121,2,FALSE)</f>
        <v>Cleveland Indians</v>
      </c>
      <c r="H1978" t="s">
        <v>37</v>
      </c>
      <c r="I1978">
        <v>7</v>
      </c>
      <c r="J1978">
        <v>162</v>
      </c>
      <c r="K1978">
        <v>81</v>
      </c>
      <c r="L1978">
        <v>61</v>
      </c>
      <c r="M1978">
        <v>101</v>
      </c>
      <c r="N1978" t="s">
        <v>51</v>
      </c>
      <c r="P1978" t="s">
        <v>51</v>
      </c>
      <c r="Q1978" s="5">
        <f>IF(Teams[[#This Row],[LgWin]]="Y", 1,
IF(Teams[[#This Row],[LgWin]] = "N", 0, " "))</f>
        <v>0</v>
      </c>
      <c r="R1978" t="s">
        <v>51</v>
      </c>
      <c r="S1978" s="5">
        <f>IF(Teams[[#This Row],[WSWin]]="Y", 1,
IF(Teams[[#This Row],[WSWin]] = "N", 0, " "))</f>
        <v>0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3">
      <c r="A1979">
        <v>1987</v>
      </c>
      <c r="B1979" s="5" t="b">
        <f>Teams[[#This Row],[yearID]]&gt;=1973</f>
        <v>1</v>
      </c>
      <c r="C1979" s="5" t="b">
        <f>Teams[[#This Row],[yearID]]&gt;=1903</f>
        <v>1</v>
      </c>
      <c r="D1979" t="s">
        <v>410</v>
      </c>
      <c r="E1979" t="s">
        <v>419</v>
      </c>
      <c r="F1979" t="s">
        <v>419</v>
      </c>
      <c r="G1979" s="5" t="str">
        <f>VLOOKUP(Teams[[#This Row],[franchID]],TeamsFranchises!$A$2:$D$121,2,FALSE)</f>
        <v>Detroit Tigers</v>
      </c>
      <c r="H1979" t="s">
        <v>37</v>
      </c>
      <c r="I1979">
        <v>1</v>
      </c>
      <c r="J1979">
        <v>162</v>
      </c>
      <c r="K1979">
        <v>81</v>
      </c>
      <c r="L1979">
        <v>98</v>
      </c>
      <c r="M1979">
        <v>64</v>
      </c>
      <c r="N1979" t="s">
        <v>76</v>
      </c>
      <c r="P1979" t="s">
        <v>51</v>
      </c>
      <c r="Q1979" s="5">
        <f>IF(Teams[[#This Row],[LgWin]]="Y", 1,
IF(Teams[[#This Row],[LgWin]] = "N", 0, " "))</f>
        <v>0</v>
      </c>
      <c r="R1979" t="s">
        <v>51</v>
      </c>
      <c r="S1979" s="5">
        <f>IF(Teams[[#This Row],[WSWin]]="Y", 1,
IF(Teams[[#This Row],[WSWin]] = "N", 0, " "))</f>
        <v>0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3">
      <c r="A1980">
        <v>1987</v>
      </c>
      <c r="B1980" s="5" t="b">
        <f>Teams[[#This Row],[yearID]]&gt;=1973</f>
        <v>1</v>
      </c>
      <c r="C1980" s="5" t="b">
        <f>Teams[[#This Row],[yearID]]&gt;=1903</f>
        <v>1</v>
      </c>
      <c r="D1980" t="s">
        <v>157</v>
      </c>
      <c r="E1980" t="s">
        <v>528</v>
      </c>
      <c r="F1980" t="s">
        <v>528</v>
      </c>
      <c r="G1980" s="5" t="str">
        <f>VLOOKUP(Teams[[#This Row],[franchID]],TeamsFranchises!$A$2:$D$121,2,FALSE)</f>
        <v>Houston Astros</v>
      </c>
      <c r="H1980" t="s">
        <v>8</v>
      </c>
      <c r="I1980">
        <v>3</v>
      </c>
      <c r="J1980">
        <v>162</v>
      </c>
      <c r="K1980">
        <v>81</v>
      </c>
      <c r="L1980">
        <v>76</v>
      </c>
      <c r="M1980">
        <v>86</v>
      </c>
      <c r="N1980" t="s">
        <v>51</v>
      </c>
      <c r="P1980" t="s">
        <v>51</v>
      </c>
      <c r="Q1980" s="5">
        <f>IF(Teams[[#This Row],[LgWin]]="Y", 1,
IF(Teams[[#This Row],[LgWin]] = "N", 0, " "))</f>
        <v>0</v>
      </c>
      <c r="R1980" t="s">
        <v>51</v>
      </c>
      <c r="S1980" s="5">
        <f>IF(Teams[[#This Row],[WSWin]]="Y", 1,
IF(Teams[[#This Row],[WSWin]] = "N", 0, " "))</f>
        <v>0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3">
      <c r="A1981">
        <v>1987</v>
      </c>
      <c r="B1981" s="5" t="b">
        <f>Teams[[#This Row],[yearID]]&gt;=1973</f>
        <v>1</v>
      </c>
      <c r="C1981" s="5" t="b">
        <f>Teams[[#This Row],[yearID]]&gt;=1903</f>
        <v>1</v>
      </c>
      <c r="D1981" t="s">
        <v>410</v>
      </c>
      <c r="E1981" t="s">
        <v>509</v>
      </c>
      <c r="F1981" t="s">
        <v>548</v>
      </c>
      <c r="G1981" s="5" t="str">
        <f>VLOOKUP(Teams[[#This Row],[franchID]],TeamsFranchises!$A$2:$D$121,2,FALSE)</f>
        <v>Kansas City Royals</v>
      </c>
      <c r="H1981" t="s">
        <v>8</v>
      </c>
      <c r="I1981">
        <v>2</v>
      </c>
      <c r="J1981">
        <v>162</v>
      </c>
      <c r="K1981">
        <v>81</v>
      </c>
      <c r="L1981">
        <v>83</v>
      </c>
      <c r="M1981">
        <v>79</v>
      </c>
      <c r="N1981" t="s">
        <v>51</v>
      </c>
      <c r="P1981" t="s">
        <v>51</v>
      </c>
      <c r="Q1981" s="5">
        <f>IF(Teams[[#This Row],[LgWin]]="Y", 1,
IF(Teams[[#This Row],[LgWin]] = "N", 0, " "))</f>
        <v>0</v>
      </c>
      <c r="R1981" t="s">
        <v>51</v>
      </c>
      <c r="S1981" s="5">
        <f>IF(Teams[[#This Row],[WSWin]]="Y", 1,
IF(Teams[[#This Row],[WSWin]] = "N", 0, " "))</f>
        <v>0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3">
      <c r="A1982">
        <v>1987</v>
      </c>
      <c r="B1982" s="5" t="b">
        <f>Teams[[#This Row],[yearID]]&gt;=1973</f>
        <v>1</v>
      </c>
      <c r="C1982" s="5" t="b">
        <f>Teams[[#This Row],[yearID]]&gt;=1903</f>
        <v>1</v>
      </c>
      <c r="D1982" t="s">
        <v>157</v>
      </c>
      <c r="E1982" t="s">
        <v>511</v>
      </c>
      <c r="F1982" t="s">
        <v>260</v>
      </c>
      <c r="G1982" s="5" t="str">
        <f>VLOOKUP(Teams[[#This Row],[franchID]],TeamsFranchises!$A$2:$D$121,2,FALSE)</f>
        <v>Los Angeles Dodgers</v>
      </c>
      <c r="H1982" t="s">
        <v>8</v>
      </c>
      <c r="I1982">
        <v>4</v>
      </c>
      <c r="J1982">
        <v>162</v>
      </c>
      <c r="K1982">
        <v>81</v>
      </c>
      <c r="L1982">
        <v>73</v>
      </c>
      <c r="M1982">
        <v>89</v>
      </c>
      <c r="N1982" t="s">
        <v>51</v>
      </c>
      <c r="P1982" t="s">
        <v>51</v>
      </c>
      <c r="Q1982" s="5">
        <f>IF(Teams[[#This Row],[LgWin]]="Y", 1,
IF(Teams[[#This Row],[LgWin]] = "N", 0, " "))</f>
        <v>0</v>
      </c>
      <c r="R1982" t="s">
        <v>51</v>
      </c>
      <c r="S1982" s="5">
        <f>IF(Teams[[#This Row],[WSWin]]="Y", 1,
IF(Teams[[#This Row],[WSWin]] = "N", 0, " "))</f>
        <v>0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3">
      <c r="A1983">
        <v>1987</v>
      </c>
      <c r="B1983" s="5" t="b">
        <f>Teams[[#This Row],[yearID]]&gt;=1973</f>
        <v>1</v>
      </c>
      <c r="C1983" s="5" t="b">
        <f>Teams[[#This Row],[yearID]]&gt;=1903</f>
        <v>1</v>
      </c>
      <c r="D1983" t="s">
        <v>410</v>
      </c>
      <c r="E1983" t="s">
        <v>426</v>
      </c>
      <c r="F1983" t="s">
        <v>426</v>
      </c>
      <c r="G1983" s="5" t="str">
        <f>VLOOKUP(Teams[[#This Row],[franchID]],TeamsFranchises!$A$2:$D$121,2,FALSE)</f>
        <v>Minnesota Twins</v>
      </c>
      <c r="H1983" t="s">
        <v>8</v>
      </c>
      <c r="I1983">
        <v>1</v>
      </c>
      <c r="J1983">
        <v>162</v>
      </c>
      <c r="K1983">
        <v>81</v>
      </c>
      <c r="L1983">
        <v>85</v>
      </c>
      <c r="M1983">
        <v>77</v>
      </c>
      <c r="N1983" t="s">
        <v>76</v>
      </c>
      <c r="P1983" t="s">
        <v>76</v>
      </c>
      <c r="Q1983" s="5">
        <f>IF(Teams[[#This Row],[LgWin]]="Y", 1,
IF(Teams[[#This Row],[LgWin]] = "N", 0, " "))</f>
        <v>1</v>
      </c>
      <c r="R1983" t="s">
        <v>76</v>
      </c>
      <c r="S1983" s="5">
        <f>IF(Teams[[#This Row],[WSWin]]="Y", 1,
IF(Teams[[#This Row],[WSWin]] = "N", 0, " "))</f>
        <v>1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3">
      <c r="A1984">
        <v>1987</v>
      </c>
      <c r="B1984" s="5" t="b">
        <f>Teams[[#This Row],[yearID]]&gt;=1973</f>
        <v>1</v>
      </c>
      <c r="C1984" s="5" t="b">
        <f>Teams[[#This Row],[yearID]]&gt;=1903</f>
        <v>1</v>
      </c>
      <c r="D1984" t="s">
        <v>410</v>
      </c>
      <c r="E1984" t="s">
        <v>563</v>
      </c>
      <c r="F1984" t="s">
        <v>282</v>
      </c>
      <c r="G1984" s="5" t="str">
        <f>VLOOKUP(Teams[[#This Row],[franchID]],TeamsFranchises!$A$2:$D$121,2,FALSE)</f>
        <v>Milwaukee Brewers</v>
      </c>
      <c r="H1984" t="s">
        <v>37</v>
      </c>
      <c r="I1984">
        <v>3</v>
      </c>
      <c r="J1984">
        <v>162</v>
      </c>
      <c r="K1984">
        <v>81</v>
      </c>
      <c r="L1984">
        <v>91</v>
      </c>
      <c r="M1984">
        <v>71</v>
      </c>
      <c r="N1984" t="s">
        <v>51</v>
      </c>
      <c r="P1984" t="s">
        <v>51</v>
      </c>
      <c r="Q1984" s="5">
        <f>IF(Teams[[#This Row],[LgWin]]="Y", 1,
IF(Teams[[#This Row],[LgWin]] = "N", 0, " "))</f>
        <v>0</v>
      </c>
      <c r="R1984" t="s">
        <v>51</v>
      </c>
      <c r="S1984" s="5">
        <f>IF(Teams[[#This Row],[WSWin]]="Y", 1,
IF(Teams[[#This Row],[WSWin]] = "N", 0, " "))</f>
        <v>0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3">
      <c r="A1985">
        <v>1987</v>
      </c>
      <c r="B1985" s="5" t="b">
        <f>Teams[[#This Row],[yearID]]&gt;=1973</f>
        <v>1</v>
      </c>
      <c r="C1985" s="5" t="b">
        <f>Teams[[#This Row],[yearID]]&gt;=1903</f>
        <v>1</v>
      </c>
      <c r="D1985" t="s">
        <v>157</v>
      </c>
      <c r="E1985" t="s">
        <v>551</v>
      </c>
      <c r="F1985" t="s">
        <v>398</v>
      </c>
      <c r="G1985" s="5" t="str">
        <f>VLOOKUP(Teams[[#This Row],[franchID]],TeamsFranchises!$A$2:$D$121,2,FALSE)</f>
        <v>Washington Nationals</v>
      </c>
      <c r="H1985" t="s">
        <v>37</v>
      </c>
      <c r="I1985">
        <v>3</v>
      </c>
      <c r="J1985">
        <v>162</v>
      </c>
      <c r="K1985">
        <v>81</v>
      </c>
      <c r="L1985">
        <v>91</v>
      </c>
      <c r="M1985">
        <v>71</v>
      </c>
      <c r="N1985" t="s">
        <v>51</v>
      </c>
      <c r="P1985" t="s">
        <v>51</v>
      </c>
      <c r="Q1985" s="5">
        <f>IF(Teams[[#This Row],[LgWin]]="Y", 1,
IF(Teams[[#This Row],[LgWin]] = "N", 0, " "))</f>
        <v>0</v>
      </c>
      <c r="R1985" t="s">
        <v>51</v>
      </c>
      <c r="S1985" s="5">
        <f>IF(Teams[[#This Row],[WSWin]]="Y", 1,
IF(Teams[[#This Row],[WSWin]] = "N", 0, " "))</f>
        <v>0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3">
      <c r="A1986">
        <v>1987</v>
      </c>
      <c r="B1986" s="5" t="b">
        <f>Teams[[#This Row],[yearID]]&gt;=1973</f>
        <v>1</v>
      </c>
      <c r="C1986" s="5" t="b">
        <f>Teams[[#This Row],[yearID]]&gt;=1903</f>
        <v>1</v>
      </c>
      <c r="D1986" t="s">
        <v>410</v>
      </c>
      <c r="E1986" t="s">
        <v>436</v>
      </c>
      <c r="F1986" t="s">
        <v>412</v>
      </c>
      <c r="G1986" s="5" t="str">
        <f>VLOOKUP(Teams[[#This Row],[franchID]],TeamsFranchises!$A$2:$D$121,2,FALSE)</f>
        <v>New York Yankees</v>
      </c>
      <c r="H1986" t="s">
        <v>37</v>
      </c>
      <c r="I1986">
        <v>4</v>
      </c>
      <c r="J1986">
        <v>162</v>
      </c>
      <c r="K1986">
        <v>81</v>
      </c>
      <c r="L1986">
        <v>89</v>
      </c>
      <c r="M1986">
        <v>73</v>
      </c>
      <c r="N1986" t="s">
        <v>51</v>
      </c>
      <c r="P1986" t="s">
        <v>51</v>
      </c>
      <c r="Q1986" s="5">
        <f>IF(Teams[[#This Row],[LgWin]]="Y", 1,
IF(Teams[[#This Row],[LgWin]] = "N", 0, " "))</f>
        <v>0</v>
      </c>
      <c r="R1986" t="s">
        <v>51</v>
      </c>
      <c r="S1986" s="5">
        <f>IF(Teams[[#This Row],[WSWin]]="Y", 1,
IF(Teams[[#This Row],[WSWin]] = "N", 0, " "))</f>
        <v>0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3">
      <c r="A1987">
        <v>1987</v>
      </c>
      <c r="B1987" s="5" t="b">
        <f>Teams[[#This Row],[yearID]]&gt;=1973</f>
        <v>1</v>
      </c>
      <c r="C1987" s="5" t="b">
        <f>Teams[[#This Row],[yearID]]&gt;=1903</f>
        <v>1</v>
      </c>
      <c r="D1987" t="s">
        <v>157</v>
      </c>
      <c r="E1987" t="s">
        <v>532</v>
      </c>
      <c r="F1987" t="s">
        <v>533</v>
      </c>
      <c r="G1987" s="5" t="str">
        <f>VLOOKUP(Teams[[#This Row],[franchID]],TeamsFranchises!$A$2:$D$121,2,FALSE)</f>
        <v>New York Mets</v>
      </c>
      <c r="H1987" t="s">
        <v>37</v>
      </c>
      <c r="I1987">
        <v>2</v>
      </c>
      <c r="J1987">
        <v>162</v>
      </c>
      <c r="K1987">
        <v>81</v>
      </c>
      <c r="L1987">
        <v>92</v>
      </c>
      <c r="M1987">
        <v>70</v>
      </c>
      <c r="N1987" t="s">
        <v>51</v>
      </c>
      <c r="P1987" t="s">
        <v>51</v>
      </c>
      <c r="Q1987" s="5">
        <f>IF(Teams[[#This Row],[LgWin]]="Y", 1,
IF(Teams[[#This Row],[LgWin]] = "N", 0, " "))</f>
        <v>0</v>
      </c>
      <c r="R1987" t="s">
        <v>51</v>
      </c>
      <c r="S1987" s="5">
        <f>IF(Teams[[#This Row],[WSWin]]="Y", 1,
IF(Teams[[#This Row],[WSWin]] = "N", 0, " "))</f>
        <v>0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3">
      <c r="A1988">
        <v>1987</v>
      </c>
      <c r="B1988" s="5" t="b">
        <f>Teams[[#This Row],[yearID]]&gt;=1973</f>
        <v>1</v>
      </c>
      <c r="C1988" s="5" t="b">
        <f>Teams[[#This Row],[yearID]]&gt;=1903</f>
        <v>1</v>
      </c>
      <c r="D1988" t="s">
        <v>410</v>
      </c>
      <c r="E1988" t="s">
        <v>423</v>
      </c>
      <c r="F1988" t="s">
        <v>423</v>
      </c>
      <c r="G1988" s="5" t="str">
        <f>VLOOKUP(Teams[[#This Row],[franchID]],TeamsFranchises!$A$2:$D$121,2,FALSE)</f>
        <v>Oakland Athletics</v>
      </c>
      <c r="H1988" t="s">
        <v>8</v>
      </c>
      <c r="I1988">
        <v>3</v>
      </c>
      <c r="J1988">
        <v>162</v>
      </c>
      <c r="K1988">
        <v>81</v>
      </c>
      <c r="L1988">
        <v>81</v>
      </c>
      <c r="M1988">
        <v>81</v>
      </c>
      <c r="N1988" t="s">
        <v>51</v>
      </c>
      <c r="P1988" t="s">
        <v>51</v>
      </c>
      <c r="Q1988" s="5">
        <f>IF(Teams[[#This Row],[LgWin]]="Y", 1,
IF(Teams[[#This Row],[LgWin]] = "N", 0, " "))</f>
        <v>0</v>
      </c>
      <c r="R1988" t="s">
        <v>51</v>
      </c>
      <c r="S1988" s="5">
        <f>IF(Teams[[#This Row],[WSWin]]="Y", 1,
IF(Teams[[#This Row],[WSWin]] = "N", 0, " "))</f>
        <v>0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3">
      <c r="A1989">
        <v>1987</v>
      </c>
      <c r="B1989" s="5" t="b">
        <f>Teams[[#This Row],[yearID]]&gt;=1973</f>
        <v>1</v>
      </c>
      <c r="C1989" s="5" t="b">
        <f>Teams[[#This Row],[yearID]]&gt;=1903</f>
        <v>1</v>
      </c>
      <c r="D1989" t="s">
        <v>157</v>
      </c>
      <c r="E1989" t="s">
        <v>122</v>
      </c>
      <c r="F1989" t="s">
        <v>122</v>
      </c>
      <c r="G1989" s="5" t="str">
        <f>VLOOKUP(Teams[[#This Row],[franchID]],TeamsFranchises!$A$2:$D$121,2,FALSE)</f>
        <v>Philadelphia Phillies</v>
      </c>
      <c r="H1989" t="s">
        <v>37</v>
      </c>
      <c r="I1989">
        <v>4</v>
      </c>
      <c r="J1989">
        <v>162</v>
      </c>
      <c r="K1989">
        <v>81</v>
      </c>
      <c r="L1989">
        <v>80</v>
      </c>
      <c r="M1989">
        <v>82</v>
      </c>
      <c r="N1989" t="s">
        <v>51</v>
      </c>
      <c r="P1989" t="s">
        <v>51</v>
      </c>
      <c r="Q1989" s="5">
        <f>IF(Teams[[#This Row],[LgWin]]="Y", 1,
IF(Teams[[#This Row],[LgWin]] = "N", 0, " "))</f>
        <v>0</v>
      </c>
      <c r="R1989" t="s">
        <v>51</v>
      </c>
      <c r="S1989" s="5">
        <f>IF(Teams[[#This Row],[WSWin]]="Y", 1,
IF(Teams[[#This Row],[WSWin]] = "N", 0, " "))</f>
        <v>0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3">
      <c r="A1990">
        <v>1987</v>
      </c>
      <c r="B1990" s="5" t="b">
        <f>Teams[[#This Row],[yearID]]&gt;=1973</f>
        <v>1</v>
      </c>
      <c r="C1990" s="5" t="b">
        <f>Teams[[#This Row],[yearID]]&gt;=1903</f>
        <v>1</v>
      </c>
      <c r="D1990" t="s">
        <v>157</v>
      </c>
      <c r="E1990" t="s">
        <v>229</v>
      </c>
      <c r="F1990" t="s">
        <v>229</v>
      </c>
      <c r="G1990" s="5" t="str">
        <f>VLOOKUP(Teams[[#This Row],[franchID]],TeamsFranchises!$A$2:$D$121,2,FALSE)</f>
        <v>Pittsburgh Pirates</v>
      </c>
      <c r="H1990" t="s">
        <v>37</v>
      </c>
      <c r="I1990">
        <v>4</v>
      </c>
      <c r="J1990">
        <v>162</v>
      </c>
      <c r="K1990">
        <v>81</v>
      </c>
      <c r="L1990">
        <v>80</v>
      </c>
      <c r="M1990">
        <v>82</v>
      </c>
      <c r="N1990" t="s">
        <v>51</v>
      </c>
      <c r="P1990" t="s">
        <v>51</v>
      </c>
      <c r="Q1990" s="5">
        <f>IF(Teams[[#This Row],[LgWin]]="Y", 1,
IF(Teams[[#This Row],[LgWin]] = "N", 0, " "))</f>
        <v>0</v>
      </c>
      <c r="R1990" t="s">
        <v>51</v>
      </c>
      <c r="S1990" s="5">
        <f>IF(Teams[[#This Row],[WSWin]]="Y", 1,
IF(Teams[[#This Row],[WSWin]] = "N", 0, " "))</f>
        <v>0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3">
      <c r="A1991">
        <v>1987</v>
      </c>
      <c r="B1991" s="5" t="b">
        <f>Teams[[#This Row],[yearID]]&gt;=1973</f>
        <v>1</v>
      </c>
      <c r="C1991" s="5" t="b">
        <f>Teams[[#This Row],[yearID]]&gt;=1903</f>
        <v>1</v>
      </c>
      <c r="D1991" t="s">
        <v>157</v>
      </c>
      <c r="E1991" t="s">
        <v>554</v>
      </c>
      <c r="F1991" t="s">
        <v>555</v>
      </c>
      <c r="G1991" s="5" t="str">
        <f>VLOOKUP(Teams[[#This Row],[franchID]],TeamsFranchises!$A$2:$D$121,2,FALSE)</f>
        <v>San Diego Padres</v>
      </c>
      <c r="H1991" t="s">
        <v>8</v>
      </c>
      <c r="I1991">
        <v>6</v>
      </c>
      <c r="J1991">
        <v>162</v>
      </c>
      <c r="K1991">
        <v>81</v>
      </c>
      <c r="L1991">
        <v>65</v>
      </c>
      <c r="M1991">
        <v>97</v>
      </c>
      <c r="N1991" t="s">
        <v>51</v>
      </c>
      <c r="P1991" t="s">
        <v>51</v>
      </c>
      <c r="Q1991" s="5">
        <f>IF(Teams[[#This Row],[LgWin]]="Y", 1,
IF(Teams[[#This Row],[LgWin]] = "N", 0, " "))</f>
        <v>0</v>
      </c>
      <c r="R1991" t="s">
        <v>51</v>
      </c>
      <c r="S1991" s="5">
        <f>IF(Teams[[#This Row],[WSWin]]="Y", 1,
IF(Teams[[#This Row],[WSWin]] = "N", 0, " "))</f>
        <v>0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3">
      <c r="A1992">
        <v>1987</v>
      </c>
      <c r="B1992" s="5" t="b">
        <f>Teams[[#This Row],[yearID]]&gt;=1973</f>
        <v>1</v>
      </c>
      <c r="C1992" s="5" t="b">
        <f>Teams[[#This Row],[yearID]]&gt;=1903</f>
        <v>1</v>
      </c>
      <c r="D1992" t="s">
        <v>410</v>
      </c>
      <c r="E1992" t="s">
        <v>573</v>
      </c>
      <c r="F1992" t="s">
        <v>573</v>
      </c>
      <c r="G1992" s="5" t="str">
        <f>VLOOKUP(Teams[[#This Row],[franchID]],TeamsFranchises!$A$2:$D$121,2,FALSE)</f>
        <v>Seattle Mariners</v>
      </c>
      <c r="H1992" t="s">
        <v>8</v>
      </c>
      <c r="I1992">
        <v>4</v>
      </c>
      <c r="J1992">
        <v>162</v>
      </c>
      <c r="K1992">
        <v>81</v>
      </c>
      <c r="L1992">
        <v>78</v>
      </c>
      <c r="M1992">
        <v>84</v>
      </c>
      <c r="N1992" t="s">
        <v>51</v>
      </c>
      <c r="P1992" t="s">
        <v>51</v>
      </c>
      <c r="Q1992" s="5">
        <f>IF(Teams[[#This Row],[LgWin]]="Y", 1,
IF(Teams[[#This Row],[LgWin]] = "N", 0, " "))</f>
        <v>0</v>
      </c>
      <c r="R1992" t="s">
        <v>51</v>
      </c>
      <c r="S1992" s="5">
        <f>IF(Teams[[#This Row],[WSWin]]="Y", 1,
IF(Teams[[#This Row],[WSWin]] = "N", 0, " "))</f>
        <v>0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3">
      <c r="A1993">
        <v>1987</v>
      </c>
      <c r="B1993" s="5" t="b">
        <f>Teams[[#This Row],[yearID]]&gt;=1973</f>
        <v>1</v>
      </c>
      <c r="C1993" s="5" t="b">
        <f>Teams[[#This Row],[yearID]]&gt;=1903</f>
        <v>1</v>
      </c>
      <c r="D1993" t="s">
        <v>157</v>
      </c>
      <c r="E1993" t="s">
        <v>514</v>
      </c>
      <c r="F1993" t="s">
        <v>243</v>
      </c>
      <c r="G1993" s="5" t="str">
        <f>VLOOKUP(Teams[[#This Row],[franchID]],TeamsFranchises!$A$2:$D$121,2,FALSE)</f>
        <v>San Francisco Giants</v>
      </c>
      <c r="H1993" t="s">
        <v>8</v>
      </c>
      <c r="I1993">
        <v>1</v>
      </c>
      <c r="J1993">
        <v>162</v>
      </c>
      <c r="K1993">
        <v>81</v>
      </c>
      <c r="L1993">
        <v>90</v>
      </c>
      <c r="M1993">
        <v>72</v>
      </c>
      <c r="N1993" t="s">
        <v>76</v>
      </c>
      <c r="P1993" t="s">
        <v>51</v>
      </c>
      <c r="Q1993" s="5">
        <f>IF(Teams[[#This Row],[LgWin]]="Y", 1,
IF(Teams[[#This Row],[LgWin]] = "N", 0, " "))</f>
        <v>0</v>
      </c>
      <c r="R1993" t="s">
        <v>51</v>
      </c>
      <c r="S1993" s="5">
        <f>IF(Teams[[#This Row],[WSWin]]="Y", 1,
IF(Teams[[#This Row],[WSWin]] = "N", 0, " "))</f>
        <v>0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3">
      <c r="A1994">
        <v>1987</v>
      </c>
      <c r="B1994" s="5" t="b">
        <f>Teams[[#This Row],[yearID]]&gt;=1973</f>
        <v>1</v>
      </c>
      <c r="C1994" s="5" t="b">
        <f>Teams[[#This Row],[yearID]]&gt;=1903</f>
        <v>1</v>
      </c>
      <c r="D1994" t="s">
        <v>157</v>
      </c>
      <c r="E1994" t="s">
        <v>396</v>
      </c>
      <c r="F1994" t="s">
        <v>154</v>
      </c>
      <c r="G1994" s="5" t="str">
        <f>VLOOKUP(Teams[[#This Row],[franchID]],TeamsFranchises!$A$2:$D$121,2,FALSE)</f>
        <v>St. Louis Cardinals</v>
      </c>
      <c r="H1994" t="s">
        <v>37</v>
      </c>
      <c r="I1994">
        <v>1</v>
      </c>
      <c r="J1994">
        <v>162</v>
      </c>
      <c r="K1994">
        <v>81</v>
      </c>
      <c r="L1994">
        <v>95</v>
      </c>
      <c r="M1994">
        <v>67</v>
      </c>
      <c r="N1994" t="s">
        <v>76</v>
      </c>
      <c r="P1994" t="s">
        <v>76</v>
      </c>
      <c r="Q1994" s="5">
        <f>IF(Teams[[#This Row],[LgWin]]="Y", 1,
IF(Teams[[#This Row],[LgWin]] = "N", 0, " "))</f>
        <v>1</v>
      </c>
      <c r="R1994" t="s">
        <v>51</v>
      </c>
      <c r="S1994" s="5">
        <f>IF(Teams[[#This Row],[WSWin]]="Y", 1,
IF(Teams[[#This Row],[WSWin]] = "N", 0, " "))</f>
        <v>0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3">
      <c r="A1995">
        <v>1987</v>
      </c>
      <c r="B1995" s="5" t="b">
        <f>Teams[[#This Row],[yearID]]&gt;=1973</f>
        <v>1</v>
      </c>
      <c r="C1995" s="5" t="b">
        <f>Teams[[#This Row],[yearID]]&gt;=1903</f>
        <v>1</v>
      </c>
      <c r="D1995" t="s">
        <v>410</v>
      </c>
      <c r="E1995" t="s">
        <v>526</v>
      </c>
      <c r="F1995" t="s">
        <v>526</v>
      </c>
      <c r="G1995" s="5" t="str">
        <f>VLOOKUP(Teams[[#This Row],[franchID]],TeamsFranchises!$A$2:$D$121,2,FALSE)</f>
        <v>Texas Rangers</v>
      </c>
      <c r="H1995" t="s">
        <v>8</v>
      </c>
      <c r="I1995">
        <v>6</v>
      </c>
      <c r="J1995">
        <v>162</v>
      </c>
      <c r="K1995">
        <v>81</v>
      </c>
      <c r="L1995">
        <v>75</v>
      </c>
      <c r="M1995">
        <v>87</v>
      </c>
      <c r="N1995" t="s">
        <v>51</v>
      </c>
      <c r="P1995" t="s">
        <v>51</v>
      </c>
      <c r="Q1995" s="5">
        <f>IF(Teams[[#This Row],[LgWin]]="Y", 1,
IF(Teams[[#This Row],[LgWin]] = "N", 0, " "))</f>
        <v>0</v>
      </c>
      <c r="R1995" t="s">
        <v>51</v>
      </c>
      <c r="S1995" s="5">
        <f>IF(Teams[[#This Row],[WSWin]]="Y", 1,
IF(Teams[[#This Row],[WSWin]] = "N", 0, " "))</f>
        <v>0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3">
      <c r="A1996">
        <v>1987</v>
      </c>
      <c r="B1996" s="5" t="b">
        <f>Teams[[#This Row],[yearID]]&gt;=1973</f>
        <v>1</v>
      </c>
      <c r="C1996" s="5" t="b">
        <f>Teams[[#This Row],[yearID]]&gt;=1903</f>
        <v>1</v>
      </c>
      <c r="D1996" t="s">
        <v>410</v>
      </c>
      <c r="E1996" t="s">
        <v>576</v>
      </c>
      <c r="F1996" t="s">
        <v>576</v>
      </c>
      <c r="G1996" s="5" t="str">
        <f>VLOOKUP(Teams[[#This Row],[franchID]],TeamsFranchises!$A$2:$D$121,2,FALSE)</f>
        <v>Toronto Blue Jays</v>
      </c>
      <c r="H1996" t="s">
        <v>37</v>
      </c>
      <c r="I1996">
        <v>2</v>
      </c>
      <c r="J1996">
        <v>162</v>
      </c>
      <c r="K1996">
        <v>81</v>
      </c>
      <c r="L1996">
        <v>96</v>
      </c>
      <c r="M1996">
        <v>66</v>
      </c>
      <c r="N1996" t="s">
        <v>51</v>
      </c>
      <c r="P1996" t="s">
        <v>51</v>
      </c>
      <c r="Q1996" s="5">
        <f>IF(Teams[[#This Row],[LgWin]]="Y", 1,
IF(Teams[[#This Row],[LgWin]] = "N", 0, " "))</f>
        <v>0</v>
      </c>
      <c r="R1996" t="s">
        <v>51</v>
      </c>
      <c r="S1996" s="5">
        <f>IF(Teams[[#This Row],[WSWin]]="Y", 1,
IF(Teams[[#This Row],[WSWin]] = "N", 0, " "))</f>
        <v>0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3">
      <c r="A1997">
        <v>1988</v>
      </c>
      <c r="B1997" s="5" t="b">
        <f>Teams[[#This Row],[yearID]]&gt;=1973</f>
        <v>1</v>
      </c>
      <c r="C1997" s="5" t="b">
        <f>Teams[[#This Row],[yearID]]&gt;=1903</f>
        <v>1</v>
      </c>
      <c r="D1997" t="s">
        <v>157</v>
      </c>
      <c r="E1997" t="s">
        <v>159</v>
      </c>
      <c r="F1997" t="s">
        <v>159</v>
      </c>
      <c r="G1997" s="5" t="str">
        <f>VLOOKUP(Teams[[#This Row],[franchID]],TeamsFranchises!$A$2:$D$121,2,FALSE)</f>
        <v>Atlanta Braves</v>
      </c>
      <c r="H1997" t="s">
        <v>8</v>
      </c>
      <c r="I1997">
        <v>6</v>
      </c>
      <c r="J1997">
        <v>160</v>
      </c>
      <c r="K1997">
        <v>79</v>
      </c>
      <c r="L1997">
        <v>54</v>
      </c>
      <c r="M1997">
        <v>106</v>
      </c>
      <c r="N1997" t="s">
        <v>51</v>
      </c>
      <c r="P1997" t="s">
        <v>51</v>
      </c>
      <c r="Q1997" s="5">
        <f>IF(Teams[[#This Row],[LgWin]]="Y", 1,
IF(Teams[[#This Row],[LgWin]] = "N", 0, " "))</f>
        <v>0</v>
      </c>
      <c r="R1997" t="s">
        <v>51</v>
      </c>
      <c r="S1997" s="5">
        <f>IF(Teams[[#This Row],[WSWin]]="Y", 1,
IF(Teams[[#This Row],[WSWin]] = "N", 0, " "))</f>
        <v>0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3">
      <c r="A1998">
        <v>1988</v>
      </c>
      <c r="B1998" s="5" t="b">
        <f>Teams[[#This Row],[yearID]]&gt;=1973</f>
        <v>1</v>
      </c>
      <c r="C1998" s="5" t="b">
        <f>Teams[[#This Row],[yearID]]&gt;=1903</f>
        <v>1</v>
      </c>
      <c r="D1998" t="s">
        <v>410</v>
      </c>
      <c r="E1998" t="s">
        <v>95</v>
      </c>
      <c r="F1998" t="s">
        <v>95</v>
      </c>
      <c r="G1998" s="5" t="str">
        <f>VLOOKUP(Teams[[#This Row],[franchID]],TeamsFranchises!$A$2:$D$121,2,FALSE)</f>
        <v>Baltimore Orioles</v>
      </c>
      <c r="H1998" t="s">
        <v>37</v>
      </c>
      <c r="I1998">
        <v>7</v>
      </c>
      <c r="J1998">
        <v>161</v>
      </c>
      <c r="K1998">
        <v>80</v>
      </c>
      <c r="L1998">
        <v>54</v>
      </c>
      <c r="M1998">
        <v>107</v>
      </c>
      <c r="N1998" t="s">
        <v>51</v>
      </c>
      <c r="P1998" t="s">
        <v>51</v>
      </c>
      <c r="Q1998" s="5">
        <f>IF(Teams[[#This Row],[LgWin]]="Y", 1,
IF(Teams[[#This Row],[LgWin]] = "N", 0, " "))</f>
        <v>0</v>
      </c>
      <c r="R1998" t="s">
        <v>51</v>
      </c>
      <c r="S1998" s="5">
        <f>IF(Teams[[#This Row],[WSWin]]="Y", 1,
IF(Teams[[#This Row],[WSWin]] = "N", 0, " "))</f>
        <v>0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3">
      <c r="A1999">
        <v>1988</v>
      </c>
      <c r="B1999" s="5" t="b">
        <f>Teams[[#This Row],[yearID]]&gt;=1973</f>
        <v>1</v>
      </c>
      <c r="C1999" s="5" t="b">
        <f>Teams[[#This Row],[yearID]]&gt;=1903</f>
        <v>1</v>
      </c>
      <c r="D1999" t="s">
        <v>410</v>
      </c>
      <c r="E1999" t="s">
        <v>54</v>
      </c>
      <c r="F1999" t="s">
        <v>54</v>
      </c>
      <c r="G1999" s="5" t="str">
        <f>VLOOKUP(Teams[[#This Row],[franchID]],TeamsFranchises!$A$2:$D$121,2,FALSE)</f>
        <v>Boston Red Sox</v>
      </c>
      <c r="H1999" t="s">
        <v>37</v>
      </c>
      <c r="I1999">
        <v>1</v>
      </c>
      <c r="J1999">
        <v>162</v>
      </c>
      <c r="K1999">
        <v>81</v>
      </c>
      <c r="L1999">
        <v>89</v>
      </c>
      <c r="M1999">
        <v>73</v>
      </c>
      <c r="N1999" t="s">
        <v>76</v>
      </c>
      <c r="P1999" t="s">
        <v>51</v>
      </c>
      <c r="Q1999" s="5">
        <f>IF(Teams[[#This Row],[LgWin]]="Y", 1,
IF(Teams[[#This Row],[LgWin]] = "N", 0, " "))</f>
        <v>0</v>
      </c>
      <c r="R1999" t="s">
        <v>51</v>
      </c>
      <c r="S1999" s="5">
        <f>IF(Teams[[#This Row],[WSWin]]="Y", 1,
IF(Teams[[#This Row],[WSWin]] = "N", 0, " "))</f>
        <v>0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3">
      <c r="A2000">
        <v>1988</v>
      </c>
      <c r="B2000" s="5" t="b">
        <f>Teams[[#This Row],[yearID]]&gt;=1973</f>
        <v>1</v>
      </c>
      <c r="C2000" s="5" t="b">
        <f>Teams[[#This Row],[yearID]]&gt;=1903</f>
        <v>1</v>
      </c>
      <c r="D2000" t="s">
        <v>410</v>
      </c>
      <c r="E2000" t="s">
        <v>537</v>
      </c>
      <c r="F2000" t="s">
        <v>520</v>
      </c>
      <c r="G2000" s="5" t="str">
        <f>VLOOKUP(Teams[[#This Row],[franchID]],TeamsFranchises!$A$2:$D$121,2,FALSE)</f>
        <v>Los Angeles Angels of Anaheim</v>
      </c>
      <c r="H2000" t="s">
        <v>8</v>
      </c>
      <c r="I2000">
        <v>4</v>
      </c>
      <c r="J2000">
        <v>162</v>
      </c>
      <c r="K2000">
        <v>81</v>
      </c>
      <c r="L2000">
        <v>75</v>
      </c>
      <c r="M2000">
        <v>87</v>
      </c>
      <c r="N2000" t="s">
        <v>51</v>
      </c>
      <c r="P2000" t="s">
        <v>51</v>
      </c>
      <c r="Q2000" s="5">
        <f>IF(Teams[[#This Row],[LgWin]]="Y", 1,
IF(Teams[[#This Row],[LgWin]] = "N", 0, " "))</f>
        <v>0</v>
      </c>
      <c r="R2000" t="s">
        <v>51</v>
      </c>
      <c r="S2000" s="5">
        <f>IF(Teams[[#This Row],[WSWin]]="Y", 1,
IF(Teams[[#This Row],[WSWin]] = "N", 0, " "))</f>
        <v>0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3">
      <c r="A2001">
        <v>1988</v>
      </c>
      <c r="B2001" s="5" t="b">
        <f>Teams[[#This Row],[yearID]]&gt;=1973</f>
        <v>1</v>
      </c>
      <c r="C2001" s="5" t="b">
        <f>Teams[[#This Row],[yearID]]&gt;=1903</f>
        <v>1</v>
      </c>
      <c r="D2001" t="s">
        <v>410</v>
      </c>
      <c r="E2001" t="s">
        <v>415</v>
      </c>
      <c r="F2001" t="s">
        <v>416</v>
      </c>
      <c r="G2001" s="5" t="str">
        <f>VLOOKUP(Teams[[#This Row],[franchID]],TeamsFranchises!$A$2:$D$121,2,FALSE)</f>
        <v>Chicago White Sox</v>
      </c>
      <c r="H2001" t="s">
        <v>8</v>
      </c>
      <c r="I2001">
        <v>5</v>
      </c>
      <c r="J2001">
        <v>161</v>
      </c>
      <c r="K2001">
        <v>81</v>
      </c>
      <c r="L2001">
        <v>71</v>
      </c>
      <c r="M2001">
        <v>90</v>
      </c>
      <c r="N2001" t="s">
        <v>51</v>
      </c>
      <c r="P2001" t="s">
        <v>51</v>
      </c>
      <c r="Q2001" s="5">
        <f>IF(Teams[[#This Row],[LgWin]]="Y", 1,
IF(Teams[[#This Row],[LgWin]] = "N", 0, " "))</f>
        <v>0</v>
      </c>
      <c r="R2001" t="s">
        <v>51</v>
      </c>
      <c r="S2001" s="5">
        <f>IF(Teams[[#This Row],[WSWin]]="Y", 1,
IF(Teams[[#This Row],[WSWin]] = "N", 0, " "))</f>
        <v>0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3">
      <c r="A2002">
        <v>1988</v>
      </c>
      <c r="B2002" s="5" t="b">
        <f>Teams[[#This Row],[yearID]]&gt;=1973</f>
        <v>1</v>
      </c>
      <c r="C2002" s="5" t="b">
        <f>Teams[[#This Row],[yearID]]&gt;=1903</f>
        <v>1</v>
      </c>
      <c r="D2002" t="s">
        <v>157</v>
      </c>
      <c r="E2002" t="s">
        <v>161</v>
      </c>
      <c r="F2002" t="s">
        <v>162</v>
      </c>
      <c r="G2002" s="5" t="str">
        <f>VLOOKUP(Teams[[#This Row],[franchID]],TeamsFranchises!$A$2:$D$121,2,FALSE)</f>
        <v>Chicago Cubs</v>
      </c>
      <c r="H2002" t="s">
        <v>37</v>
      </c>
      <c r="I2002">
        <v>4</v>
      </c>
      <c r="J2002">
        <v>163</v>
      </c>
      <c r="K2002">
        <v>82</v>
      </c>
      <c r="L2002">
        <v>77</v>
      </c>
      <c r="M2002">
        <v>85</v>
      </c>
      <c r="N2002" t="s">
        <v>51</v>
      </c>
      <c r="P2002" t="s">
        <v>51</v>
      </c>
      <c r="Q2002" s="5">
        <f>IF(Teams[[#This Row],[LgWin]]="Y", 1,
IF(Teams[[#This Row],[LgWin]] = "N", 0, " "))</f>
        <v>0</v>
      </c>
      <c r="R2002" t="s">
        <v>51</v>
      </c>
      <c r="S2002" s="5">
        <f>IF(Teams[[#This Row],[WSWin]]="Y", 1,
IF(Teams[[#This Row],[WSWin]] = "N", 0, " "))</f>
        <v>0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3">
      <c r="A2003">
        <v>1988</v>
      </c>
      <c r="B2003" s="5" t="b">
        <f>Teams[[#This Row],[yearID]]&gt;=1973</f>
        <v>1</v>
      </c>
      <c r="C2003" s="5" t="b">
        <f>Teams[[#This Row],[yearID]]&gt;=1903</f>
        <v>1</v>
      </c>
      <c r="D2003" t="s">
        <v>157</v>
      </c>
      <c r="E2003" t="s">
        <v>167</v>
      </c>
      <c r="F2003" t="s">
        <v>167</v>
      </c>
      <c r="G2003" s="5" t="str">
        <f>VLOOKUP(Teams[[#This Row],[franchID]],TeamsFranchises!$A$2:$D$121,2,FALSE)</f>
        <v>Cincinnati Reds</v>
      </c>
      <c r="H2003" t="s">
        <v>8</v>
      </c>
      <c r="I2003">
        <v>2</v>
      </c>
      <c r="J2003">
        <v>161</v>
      </c>
      <c r="K2003">
        <v>80</v>
      </c>
      <c r="L2003">
        <v>87</v>
      </c>
      <c r="M2003">
        <v>74</v>
      </c>
      <c r="N2003" t="s">
        <v>51</v>
      </c>
      <c r="P2003" t="s">
        <v>51</v>
      </c>
      <c r="Q2003" s="5">
        <f>IF(Teams[[#This Row],[LgWin]]="Y", 1,
IF(Teams[[#This Row],[LgWin]] = "N", 0, " "))</f>
        <v>0</v>
      </c>
      <c r="R2003" t="s">
        <v>51</v>
      </c>
      <c r="S2003" s="5">
        <f>IF(Teams[[#This Row],[WSWin]]="Y", 1,
IF(Teams[[#This Row],[WSWin]] = "N", 0, " "))</f>
        <v>0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3">
      <c r="A2004">
        <v>1988</v>
      </c>
      <c r="B2004" s="5" t="b">
        <f>Teams[[#This Row],[yearID]]&gt;=1973</f>
        <v>1</v>
      </c>
      <c r="C2004" s="5" t="b">
        <f>Teams[[#This Row],[yearID]]&gt;=1903</f>
        <v>1</v>
      </c>
      <c r="D2004" t="s">
        <v>410</v>
      </c>
      <c r="E2004" t="s">
        <v>64</v>
      </c>
      <c r="F2004" t="s">
        <v>64</v>
      </c>
      <c r="G2004" s="5" t="str">
        <f>VLOOKUP(Teams[[#This Row],[franchID]],TeamsFranchises!$A$2:$D$121,2,FALSE)</f>
        <v>Cleveland Indians</v>
      </c>
      <c r="H2004" t="s">
        <v>37</v>
      </c>
      <c r="I2004">
        <v>6</v>
      </c>
      <c r="J2004">
        <v>162</v>
      </c>
      <c r="K2004">
        <v>81</v>
      </c>
      <c r="L2004">
        <v>78</v>
      </c>
      <c r="M2004">
        <v>84</v>
      </c>
      <c r="N2004" t="s">
        <v>51</v>
      </c>
      <c r="P2004" t="s">
        <v>51</v>
      </c>
      <c r="Q2004" s="5">
        <f>IF(Teams[[#This Row],[LgWin]]="Y", 1,
IF(Teams[[#This Row],[LgWin]] = "N", 0, " "))</f>
        <v>0</v>
      </c>
      <c r="R2004" t="s">
        <v>51</v>
      </c>
      <c r="S2004" s="5">
        <f>IF(Teams[[#This Row],[WSWin]]="Y", 1,
IF(Teams[[#This Row],[WSWin]] = "N", 0, " "))</f>
        <v>0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3">
      <c r="A2005">
        <v>1988</v>
      </c>
      <c r="B2005" s="5" t="b">
        <f>Teams[[#This Row],[yearID]]&gt;=1973</f>
        <v>1</v>
      </c>
      <c r="C2005" s="5" t="b">
        <f>Teams[[#This Row],[yearID]]&gt;=1903</f>
        <v>1</v>
      </c>
      <c r="D2005" t="s">
        <v>410</v>
      </c>
      <c r="E2005" t="s">
        <v>419</v>
      </c>
      <c r="F2005" t="s">
        <v>419</v>
      </c>
      <c r="G2005" s="5" t="str">
        <f>VLOOKUP(Teams[[#This Row],[franchID]],TeamsFranchises!$A$2:$D$121,2,FALSE)</f>
        <v>Detroit Tigers</v>
      </c>
      <c r="H2005" t="s">
        <v>37</v>
      </c>
      <c r="I2005">
        <v>2</v>
      </c>
      <c r="J2005">
        <v>162</v>
      </c>
      <c r="K2005">
        <v>81</v>
      </c>
      <c r="L2005">
        <v>88</v>
      </c>
      <c r="M2005">
        <v>74</v>
      </c>
      <c r="N2005" t="s">
        <v>51</v>
      </c>
      <c r="P2005" t="s">
        <v>51</v>
      </c>
      <c r="Q2005" s="5">
        <f>IF(Teams[[#This Row],[LgWin]]="Y", 1,
IF(Teams[[#This Row],[LgWin]] = "N", 0, " "))</f>
        <v>0</v>
      </c>
      <c r="R2005" t="s">
        <v>51</v>
      </c>
      <c r="S2005" s="5">
        <f>IF(Teams[[#This Row],[WSWin]]="Y", 1,
IF(Teams[[#This Row],[WSWin]] = "N", 0, " "))</f>
        <v>0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3">
      <c r="A2006">
        <v>1988</v>
      </c>
      <c r="B2006" s="5" t="b">
        <f>Teams[[#This Row],[yearID]]&gt;=1973</f>
        <v>1</v>
      </c>
      <c r="C2006" s="5" t="b">
        <f>Teams[[#This Row],[yearID]]&gt;=1903</f>
        <v>1</v>
      </c>
      <c r="D2006" t="s">
        <v>157</v>
      </c>
      <c r="E2006" t="s">
        <v>528</v>
      </c>
      <c r="F2006" t="s">
        <v>528</v>
      </c>
      <c r="G2006" s="5" t="str">
        <f>VLOOKUP(Teams[[#This Row],[franchID]],TeamsFranchises!$A$2:$D$121,2,FALSE)</f>
        <v>Houston Astros</v>
      </c>
      <c r="H2006" t="s">
        <v>8</v>
      </c>
      <c r="I2006">
        <v>5</v>
      </c>
      <c r="J2006">
        <v>162</v>
      </c>
      <c r="K2006">
        <v>81</v>
      </c>
      <c r="L2006">
        <v>82</v>
      </c>
      <c r="M2006">
        <v>80</v>
      </c>
      <c r="N2006" t="s">
        <v>51</v>
      </c>
      <c r="P2006" t="s">
        <v>51</v>
      </c>
      <c r="Q2006" s="5">
        <f>IF(Teams[[#This Row],[LgWin]]="Y", 1,
IF(Teams[[#This Row],[LgWin]] = "N", 0, " "))</f>
        <v>0</v>
      </c>
      <c r="R2006" t="s">
        <v>51</v>
      </c>
      <c r="S2006" s="5">
        <f>IF(Teams[[#This Row],[WSWin]]="Y", 1,
IF(Teams[[#This Row],[WSWin]] = "N", 0, " "))</f>
        <v>0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3">
      <c r="A2007">
        <v>1988</v>
      </c>
      <c r="B2007" s="5" t="b">
        <f>Teams[[#This Row],[yearID]]&gt;=1973</f>
        <v>1</v>
      </c>
      <c r="C2007" s="5" t="b">
        <f>Teams[[#This Row],[yearID]]&gt;=1903</f>
        <v>1</v>
      </c>
      <c r="D2007" t="s">
        <v>410</v>
      </c>
      <c r="E2007" t="s">
        <v>509</v>
      </c>
      <c r="F2007" t="s">
        <v>548</v>
      </c>
      <c r="G2007" s="5" t="str">
        <f>VLOOKUP(Teams[[#This Row],[franchID]],TeamsFranchises!$A$2:$D$121,2,FALSE)</f>
        <v>Kansas City Royals</v>
      </c>
      <c r="H2007" t="s">
        <v>8</v>
      </c>
      <c r="I2007">
        <v>3</v>
      </c>
      <c r="J2007">
        <v>161</v>
      </c>
      <c r="K2007">
        <v>80</v>
      </c>
      <c r="L2007">
        <v>84</v>
      </c>
      <c r="M2007">
        <v>77</v>
      </c>
      <c r="N2007" t="s">
        <v>51</v>
      </c>
      <c r="P2007" t="s">
        <v>51</v>
      </c>
      <c r="Q2007" s="5">
        <f>IF(Teams[[#This Row],[LgWin]]="Y", 1,
IF(Teams[[#This Row],[LgWin]] = "N", 0, " "))</f>
        <v>0</v>
      </c>
      <c r="R2007" t="s">
        <v>51</v>
      </c>
      <c r="S2007" s="5">
        <f>IF(Teams[[#This Row],[WSWin]]="Y", 1,
IF(Teams[[#This Row],[WSWin]] = "N", 0, " "))</f>
        <v>0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3">
      <c r="A2008">
        <v>1988</v>
      </c>
      <c r="B2008" s="5" t="b">
        <f>Teams[[#This Row],[yearID]]&gt;=1973</f>
        <v>1</v>
      </c>
      <c r="C2008" s="5" t="b">
        <f>Teams[[#This Row],[yearID]]&gt;=1903</f>
        <v>1</v>
      </c>
      <c r="D2008" t="s">
        <v>157</v>
      </c>
      <c r="E2008" t="s">
        <v>511</v>
      </c>
      <c r="F2008" t="s">
        <v>260</v>
      </c>
      <c r="G2008" s="5" t="str">
        <f>VLOOKUP(Teams[[#This Row],[franchID]],TeamsFranchises!$A$2:$D$121,2,FALSE)</f>
        <v>Los Angeles Dodgers</v>
      </c>
      <c r="H2008" t="s">
        <v>8</v>
      </c>
      <c r="I2008">
        <v>1</v>
      </c>
      <c r="J2008">
        <v>162</v>
      </c>
      <c r="K2008">
        <v>81</v>
      </c>
      <c r="L2008">
        <v>94</v>
      </c>
      <c r="M2008">
        <v>67</v>
      </c>
      <c r="N2008" t="s">
        <v>76</v>
      </c>
      <c r="P2008" t="s">
        <v>76</v>
      </c>
      <c r="Q2008" s="5">
        <f>IF(Teams[[#This Row],[LgWin]]="Y", 1,
IF(Teams[[#This Row],[LgWin]] = "N", 0, " "))</f>
        <v>1</v>
      </c>
      <c r="R2008" t="s">
        <v>76</v>
      </c>
      <c r="S2008" s="5">
        <f>IF(Teams[[#This Row],[WSWin]]="Y", 1,
IF(Teams[[#This Row],[WSWin]] = "N", 0, " "))</f>
        <v>1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3">
      <c r="A2009">
        <v>1988</v>
      </c>
      <c r="B2009" s="5" t="b">
        <f>Teams[[#This Row],[yearID]]&gt;=1973</f>
        <v>1</v>
      </c>
      <c r="C2009" s="5" t="b">
        <f>Teams[[#This Row],[yearID]]&gt;=1903</f>
        <v>1</v>
      </c>
      <c r="D2009" t="s">
        <v>410</v>
      </c>
      <c r="E2009" t="s">
        <v>426</v>
      </c>
      <c r="F2009" t="s">
        <v>426</v>
      </c>
      <c r="G2009" s="5" t="str">
        <f>VLOOKUP(Teams[[#This Row],[franchID]],TeamsFranchises!$A$2:$D$121,2,FALSE)</f>
        <v>Minnesota Twins</v>
      </c>
      <c r="H2009" t="s">
        <v>8</v>
      </c>
      <c r="I2009">
        <v>2</v>
      </c>
      <c r="J2009">
        <v>162</v>
      </c>
      <c r="K2009">
        <v>81</v>
      </c>
      <c r="L2009">
        <v>91</v>
      </c>
      <c r="M2009">
        <v>71</v>
      </c>
      <c r="N2009" t="s">
        <v>51</v>
      </c>
      <c r="P2009" t="s">
        <v>51</v>
      </c>
      <c r="Q2009" s="5">
        <f>IF(Teams[[#This Row],[LgWin]]="Y", 1,
IF(Teams[[#This Row],[LgWin]] = "N", 0, " "))</f>
        <v>0</v>
      </c>
      <c r="R2009" t="s">
        <v>51</v>
      </c>
      <c r="S2009" s="5">
        <f>IF(Teams[[#This Row],[WSWin]]="Y", 1,
IF(Teams[[#This Row],[WSWin]] = "N", 0, " "))</f>
        <v>0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3">
      <c r="A2010">
        <v>1988</v>
      </c>
      <c r="B2010" s="5" t="b">
        <f>Teams[[#This Row],[yearID]]&gt;=1973</f>
        <v>1</v>
      </c>
      <c r="C2010" s="5" t="b">
        <f>Teams[[#This Row],[yearID]]&gt;=1903</f>
        <v>1</v>
      </c>
      <c r="D2010" t="s">
        <v>410</v>
      </c>
      <c r="E2010" t="s">
        <v>563</v>
      </c>
      <c r="F2010" t="s">
        <v>282</v>
      </c>
      <c r="G2010" s="5" t="str">
        <f>VLOOKUP(Teams[[#This Row],[franchID]],TeamsFranchises!$A$2:$D$121,2,FALSE)</f>
        <v>Milwaukee Brewers</v>
      </c>
      <c r="H2010" t="s">
        <v>37</v>
      </c>
      <c r="I2010">
        <v>3</v>
      </c>
      <c r="J2010">
        <v>162</v>
      </c>
      <c r="K2010">
        <v>81</v>
      </c>
      <c r="L2010">
        <v>87</v>
      </c>
      <c r="M2010">
        <v>75</v>
      </c>
      <c r="N2010" t="s">
        <v>51</v>
      </c>
      <c r="P2010" t="s">
        <v>51</v>
      </c>
      <c r="Q2010" s="5">
        <f>IF(Teams[[#This Row],[LgWin]]="Y", 1,
IF(Teams[[#This Row],[LgWin]] = "N", 0, " "))</f>
        <v>0</v>
      </c>
      <c r="R2010" t="s">
        <v>51</v>
      </c>
      <c r="S2010" s="5">
        <f>IF(Teams[[#This Row],[WSWin]]="Y", 1,
IF(Teams[[#This Row],[WSWin]] = "N", 0, " "))</f>
        <v>0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3">
      <c r="A2011">
        <v>1988</v>
      </c>
      <c r="B2011" s="5" t="b">
        <f>Teams[[#This Row],[yearID]]&gt;=1973</f>
        <v>1</v>
      </c>
      <c r="C2011" s="5" t="b">
        <f>Teams[[#This Row],[yearID]]&gt;=1903</f>
        <v>1</v>
      </c>
      <c r="D2011" t="s">
        <v>157</v>
      </c>
      <c r="E2011" t="s">
        <v>551</v>
      </c>
      <c r="F2011" t="s">
        <v>398</v>
      </c>
      <c r="G2011" s="5" t="str">
        <f>VLOOKUP(Teams[[#This Row],[franchID]],TeamsFranchises!$A$2:$D$121,2,FALSE)</f>
        <v>Washington Nationals</v>
      </c>
      <c r="H2011" t="s">
        <v>37</v>
      </c>
      <c r="I2011">
        <v>3</v>
      </c>
      <c r="J2011">
        <v>163</v>
      </c>
      <c r="K2011">
        <v>81</v>
      </c>
      <c r="L2011">
        <v>81</v>
      </c>
      <c r="M2011">
        <v>81</v>
      </c>
      <c r="N2011" t="s">
        <v>51</v>
      </c>
      <c r="P2011" t="s">
        <v>51</v>
      </c>
      <c r="Q2011" s="5">
        <f>IF(Teams[[#This Row],[LgWin]]="Y", 1,
IF(Teams[[#This Row],[LgWin]] = "N", 0, " "))</f>
        <v>0</v>
      </c>
      <c r="R2011" t="s">
        <v>51</v>
      </c>
      <c r="S2011" s="5">
        <f>IF(Teams[[#This Row],[WSWin]]="Y", 1,
IF(Teams[[#This Row],[WSWin]] = "N", 0, " "))</f>
        <v>0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3">
      <c r="A2012">
        <v>1988</v>
      </c>
      <c r="B2012" s="5" t="b">
        <f>Teams[[#This Row],[yearID]]&gt;=1973</f>
        <v>1</v>
      </c>
      <c r="C2012" s="5" t="b">
        <f>Teams[[#This Row],[yearID]]&gt;=1903</f>
        <v>1</v>
      </c>
      <c r="D2012" t="s">
        <v>410</v>
      </c>
      <c r="E2012" t="s">
        <v>436</v>
      </c>
      <c r="F2012" t="s">
        <v>412</v>
      </c>
      <c r="G2012" s="5" t="str">
        <f>VLOOKUP(Teams[[#This Row],[franchID]],TeamsFranchises!$A$2:$D$121,2,FALSE)</f>
        <v>New York Yankees</v>
      </c>
      <c r="H2012" t="s">
        <v>37</v>
      </c>
      <c r="I2012">
        <v>5</v>
      </c>
      <c r="J2012">
        <v>161</v>
      </c>
      <c r="K2012">
        <v>80</v>
      </c>
      <c r="L2012">
        <v>85</v>
      </c>
      <c r="M2012">
        <v>76</v>
      </c>
      <c r="N2012" t="s">
        <v>51</v>
      </c>
      <c r="P2012" t="s">
        <v>51</v>
      </c>
      <c r="Q2012" s="5">
        <f>IF(Teams[[#This Row],[LgWin]]="Y", 1,
IF(Teams[[#This Row],[LgWin]] = "N", 0, " "))</f>
        <v>0</v>
      </c>
      <c r="R2012" t="s">
        <v>51</v>
      </c>
      <c r="S2012" s="5">
        <f>IF(Teams[[#This Row],[WSWin]]="Y", 1,
IF(Teams[[#This Row],[WSWin]] = "N", 0, " "))</f>
        <v>0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3">
      <c r="A2013">
        <v>1988</v>
      </c>
      <c r="B2013" s="5" t="b">
        <f>Teams[[#This Row],[yearID]]&gt;=1973</f>
        <v>1</v>
      </c>
      <c r="C2013" s="5" t="b">
        <f>Teams[[#This Row],[yearID]]&gt;=1903</f>
        <v>1</v>
      </c>
      <c r="D2013" t="s">
        <v>157</v>
      </c>
      <c r="E2013" t="s">
        <v>532</v>
      </c>
      <c r="F2013" t="s">
        <v>533</v>
      </c>
      <c r="G2013" s="5" t="str">
        <f>VLOOKUP(Teams[[#This Row],[franchID]],TeamsFranchises!$A$2:$D$121,2,FALSE)</f>
        <v>New York Mets</v>
      </c>
      <c r="H2013" t="s">
        <v>37</v>
      </c>
      <c r="I2013">
        <v>1</v>
      </c>
      <c r="J2013">
        <v>160</v>
      </c>
      <c r="K2013">
        <v>80</v>
      </c>
      <c r="L2013">
        <v>100</v>
      </c>
      <c r="M2013">
        <v>60</v>
      </c>
      <c r="N2013" t="s">
        <v>76</v>
      </c>
      <c r="P2013" t="s">
        <v>51</v>
      </c>
      <c r="Q2013" s="5">
        <f>IF(Teams[[#This Row],[LgWin]]="Y", 1,
IF(Teams[[#This Row],[LgWin]] = "N", 0, " "))</f>
        <v>0</v>
      </c>
      <c r="R2013" t="s">
        <v>51</v>
      </c>
      <c r="S2013" s="5">
        <f>IF(Teams[[#This Row],[WSWin]]="Y", 1,
IF(Teams[[#This Row],[WSWin]] = "N", 0, " "))</f>
        <v>0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3">
      <c r="A2014">
        <v>1988</v>
      </c>
      <c r="B2014" s="5" t="b">
        <f>Teams[[#This Row],[yearID]]&gt;=1973</f>
        <v>1</v>
      </c>
      <c r="C2014" s="5" t="b">
        <f>Teams[[#This Row],[yearID]]&gt;=1903</f>
        <v>1</v>
      </c>
      <c r="D2014" t="s">
        <v>410</v>
      </c>
      <c r="E2014" t="s">
        <v>423</v>
      </c>
      <c r="F2014" t="s">
        <v>423</v>
      </c>
      <c r="G2014" s="5" t="str">
        <f>VLOOKUP(Teams[[#This Row],[franchID]],TeamsFranchises!$A$2:$D$121,2,FALSE)</f>
        <v>Oakland Athletics</v>
      </c>
      <c r="H2014" t="s">
        <v>8</v>
      </c>
      <c r="I2014">
        <v>1</v>
      </c>
      <c r="J2014">
        <v>162</v>
      </c>
      <c r="K2014">
        <v>81</v>
      </c>
      <c r="L2014">
        <v>104</v>
      </c>
      <c r="M2014">
        <v>58</v>
      </c>
      <c r="N2014" t="s">
        <v>76</v>
      </c>
      <c r="P2014" t="s">
        <v>76</v>
      </c>
      <c r="Q2014" s="5">
        <f>IF(Teams[[#This Row],[LgWin]]="Y", 1,
IF(Teams[[#This Row],[LgWin]] = "N", 0, " "))</f>
        <v>1</v>
      </c>
      <c r="R2014" t="s">
        <v>51</v>
      </c>
      <c r="S2014" s="5">
        <f>IF(Teams[[#This Row],[WSWin]]="Y", 1,
IF(Teams[[#This Row],[WSWin]] = "N", 0, " "))</f>
        <v>0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3">
      <c r="A2015">
        <v>1988</v>
      </c>
      <c r="B2015" s="5" t="b">
        <f>Teams[[#This Row],[yearID]]&gt;=1973</f>
        <v>1</v>
      </c>
      <c r="C2015" s="5" t="b">
        <f>Teams[[#This Row],[yearID]]&gt;=1903</f>
        <v>1</v>
      </c>
      <c r="D2015" t="s">
        <v>157</v>
      </c>
      <c r="E2015" t="s">
        <v>122</v>
      </c>
      <c r="F2015" t="s">
        <v>122</v>
      </c>
      <c r="G2015" s="5" t="str">
        <f>VLOOKUP(Teams[[#This Row],[franchID]],TeamsFranchises!$A$2:$D$121,2,FALSE)</f>
        <v>Philadelphia Phillies</v>
      </c>
      <c r="H2015" t="s">
        <v>37</v>
      </c>
      <c r="I2015">
        <v>6</v>
      </c>
      <c r="J2015">
        <v>162</v>
      </c>
      <c r="K2015">
        <v>81</v>
      </c>
      <c r="L2015">
        <v>65</v>
      </c>
      <c r="M2015">
        <v>96</v>
      </c>
      <c r="N2015" t="s">
        <v>51</v>
      </c>
      <c r="P2015" t="s">
        <v>51</v>
      </c>
      <c r="Q2015" s="5">
        <f>IF(Teams[[#This Row],[LgWin]]="Y", 1,
IF(Teams[[#This Row],[LgWin]] = "N", 0, " "))</f>
        <v>0</v>
      </c>
      <c r="R2015" t="s">
        <v>51</v>
      </c>
      <c r="S2015" s="5">
        <f>IF(Teams[[#This Row],[WSWin]]="Y", 1,
IF(Teams[[#This Row],[WSWin]] = "N", 0, " "))</f>
        <v>0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3">
      <c r="A2016">
        <v>1988</v>
      </c>
      <c r="B2016" s="5" t="b">
        <f>Teams[[#This Row],[yearID]]&gt;=1973</f>
        <v>1</v>
      </c>
      <c r="C2016" s="5" t="b">
        <f>Teams[[#This Row],[yearID]]&gt;=1903</f>
        <v>1</v>
      </c>
      <c r="D2016" t="s">
        <v>157</v>
      </c>
      <c r="E2016" t="s">
        <v>229</v>
      </c>
      <c r="F2016" t="s">
        <v>229</v>
      </c>
      <c r="G2016" s="5" t="str">
        <f>VLOOKUP(Teams[[#This Row],[franchID]],TeamsFranchises!$A$2:$D$121,2,FALSE)</f>
        <v>Pittsburgh Pirates</v>
      </c>
      <c r="H2016" t="s">
        <v>37</v>
      </c>
      <c r="I2016">
        <v>2</v>
      </c>
      <c r="J2016">
        <v>160</v>
      </c>
      <c r="K2016">
        <v>81</v>
      </c>
      <c r="L2016">
        <v>85</v>
      </c>
      <c r="M2016">
        <v>75</v>
      </c>
      <c r="N2016" t="s">
        <v>51</v>
      </c>
      <c r="P2016" t="s">
        <v>51</v>
      </c>
      <c r="Q2016" s="5">
        <f>IF(Teams[[#This Row],[LgWin]]="Y", 1,
IF(Teams[[#This Row],[LgWin]] = "N", 0, " "))</f>
        <v>0</v>
      </c>
      <c r="R2016" t="s">
        <v>51</v>
      </c>
      <c r="S2016" s="5">
        <f>IF(Teams[[#This Row],[WSWin]]="Y", 1,
IF(Teams[[#This Row],[WSWin]] = "N", 0, " "))</f>
        <v>0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3">
      <c r="A2017">
        <v>1988</v>
      </c>
      <c r="B2017" s="5" t="b">
        <f>Teams[[#This Row],[yearID]]&gt;=1973</f>
        <v>1</v>
      </c>
      <c r="C2017" s="5" t="b">
        <f>Teams[[#This Row],[yearID]]&gt;=1903</f>
        <v>1</v>
      </c>
      <c r="D2017" t="s">
        <v>157</v>
      </c>
      <c r="E2017" t="s">
        <v>554</v>
      </c>
      <c r="F2017" t="s">
        <v>555</v>
      </c>
      <c r="G2017" s="5" t="str">
        <f>VLOOKUP(Teams[[#This Row],[franchID]],TeamsFranchises!$A$2:$D$121,2,FALSE)</f>
        <v>San Diego Padres</v>
      </c>
      <c r="H2017" t="s">
        <v>8</v>
      </c>
      <c r="I2017">
        <v>3</v>
      </c>
      <c r="J2017">
        <v>161</v>
      </c>
      <c r="K2017">
        <v>81</v>
      </c>
      <c r="L2017">
        <v>83</v>
      </c>
      <c r="M2017">
        <v>78</v>
      </c>
      <c r="N2017" t="s">
        <v>51</v>
      </c>
      <c r="P2017" t="s">
        <v>51</v>
      </c>
      <c r="Q2017" s="5">
        <f>IF(Teams[[#This Row],[LgWin]]="Y", 1,
IF(Teams[[#This Row],[LgWin]] = "N", 0, " "))</f>
        <v>0</v>
      </c>
      <c r="R2017" t="s">
        <v>51</v>
      </c>
      <c r="S2017" s="5">
        <f>IF(Teams[[#This Row],[WSWin]]="Y", 1,
IF(Teams[[#This Row],[WSWin]] = "N", 0, " "))</f>
        <v>0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3">
      <c r="A2018">
        <v>1988</v>
      </c>
      <c r="B2018" s="5" t="b">
        <f>Teams[[#This Row],[yearID]]&gt;=1973</f>
        <v>1</v>
      </c>
      <c r="C2018" s="5" t="b">
        <f>Teams[[#This Row],[yearID]]&gt;=1903</f>
        <v>1</v>
      </c>
      <c r="D2018" t="s">
        <v>410</v>
      </c>
      <c r="E2018" t="s">
        <v>573</v>
      </c>
      <c r="F2018" t="s">
        <v>573</v>
      </c>
      <c r="G2018" s="5" t="str">
        <f>VLOOKUP(Teams[[#This Row],[franchID]],TeamsFranchises!$A$2:$D$121,2,FALSE)</f>
        <v>Seattle Mariners</v>
      </c>
      <c r="H2018" t="s">
        <v>8</v>
      </c>
      <c r="I2018">
        <v>7</v>
      </c>
      <c r="J2018">
        <v>161</v>
      </c>
      <c r="K2018">
        <v>81</v>
      </c>
      <c r="L2018">
        <v>68</v>
      </c>
      <c r="M2018">
        <v>93</v>
      </c>
      <c r="N2018" t="s">
        <v>51</v>
      </c>
      <c r="P2018" t="s">
        <v>51</v>
      </c>
      <c r="Q2018" s="5">
        <f>IF(Teams[[#This Row],[LgWin]]="Y", 1,
IF(Teams[[#This Row],[LgWin]] = "N", 0, " "))</f>
        <v>0</v>
      </c>
      <c r="R2018" t="s">
        <v>51</v>
      </c>
      <c r="S2018" s="5">
        <f>IF(Teams[[#This Row],[WSWin]]="Y", 1,
IF(Teams[[#This Row],[WSWin]] = "N", 0, " "))</f>
        <v>0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3">
      <c r="A2019">
        <v>1988</v>
      </c>
      <c r="B2019" s="5" t="b">
        <f>Teams[[#This Row],[yearID]]&gt;=1973</f>
        <v>1</v>
      </c>
      <c r="C2019" s="5" t="b">
        <f>Teams[[#This Row],[yearID]]&gt;=1903</f>
        <v>1</v>
      </c>
      <c r="D2019" t="s">
        <v>157</v>
      </c>
      <c r="E2019" t="s">
        <v>514</v>
      </c>
      <c r="F2019" t="s">
        <v>243</v>
      </c>
      <c r="G2019" s="5" t="str">
        <f>VLOOKUP(Teams[[#This Row],[franchID]],TeamsFranchises!$A$2:$D$121,2,FALSE)</f>
        <v>San Francisco Giants</v>
      </c>
      <c r="H2019" t="s">
        <v>8</v>
      </c>
      <c r="I2019">
        <v>4</v>
      </c>
      <c r="J2019">
        <v>162</v>
      </c>
      <c r="K2019">
        <v>81</v>
      </c>
      <c r="L2019">
        <v>83</v>
      </c>
      <c r="M2019">
        <v>79</v>
      </c>
      <c r="N2019" t="s">
        <v>51</v>
      </c>
      <c r="P2019" t="s">
        <v>51</v>
      </c>
      <c r="Q2019" s="5">
        <f>IF(Teams[[#This Row],[LgWin]]="Y", 1,
IF(Teams[[#This Row],[LgWin]] = "N", 0, " "))</f>
        <v>0</v>
      </c>
      <c r="R2019" t="s">
        <v>51</v>
      </c>
      <c r="S2019" s="5">
        <f>IF(Teams[[#This Row],[WSWin]]="Y", 1,
IF(Teams[[#This Row],[WSWin]] = "N", 0, " "))</f>
        <v>0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3">
      <c r="A2020">
        <v>1988</v>
      </c>
      <c r="B2020" s="5" t="b">
        <f>Teams[[#This Row],[yearID]]&gt;=1973</f>
        <v>1</v>
      </c>
      <c r="C2020" s="5" t="b">
        <f>Teams[[#This Row],[yearID]]&gt;=1903</f>
        <v>1</v>
      </c>
      <c r="D2020" t="s">
        <v>157</v>
      </c>
      <c r="E2020" t="s">
        <v>396</v>
      </c>
      <c r="F2020" t="s">
        <v>154</v>
      </c>
      <c r="G2020" s="5" t="str">
        <f>VLOOKUP(Teams[[#This Row],[franchID]],TeamsFranchises!$A$2:$D$121,2,FALSE)</f>
        <v>St. Louis Cardinals</v>
      </c>
      <c r="H2020" t="s">
        <v>37</v>
      </c>
      <c r="I2020">
        <v>5</v>
      </c>
      <c r="J2020">
        <v>162</v>
      </c>
      <c r="K2020">
        <v>81</v>
      </c>
      <c r="L2020">
        <v>76</v>
      </c>
      <c r="M2020">
        <v>86</v>
      </c>
      <c r="N2020" t="s">
        <v>51</v>
      </c>
      <c r="P2020" t="s">
        <v>51</v>
      </c>
      <c r="Q2020" s="5">
        <f>IF(Teams[[#This Row],[LgWin]]="Y", 1,
IF(Teams[[#This Row],[LgWin]] = "N", 0, " "))</f>
        <v>0</v>
      </c>
      <c r="R2020" t="s">
        <v>51</v>
      </c>
      <c r="S2020" s="5">
        <f>IF(Teams[[#This Row],[WSWin]]="Y", 1,
IF(Teams[[#This Row],[WSWin]] = "N", 0, " "))</f>
        <v>0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3">
      <c r="A2021">
        <v>1988</v>
      </c>
      <c r="B2021" s="5" t="b">
        <f>Teams[[#This Row],[yearID]]&gt;=1973</f>
        <v>1</v>
      </c>
      <c r="C2021" s="5" t="b">
        <f>Teams[[#This Row],[yearID]]&gt;=1903</f>
        <v>1</v>
      </c>
      <c r="D2021" t="s">
        <v>410</v>
      </c>
      <c r="E2021" t="s">
        <v>526</v>
      </c>
      <c r="F2021" t="s">
        <v>526</v>
      </c>
      <c r="G2021" s="5" t="str">
        <f>VLOOKUP(Teams[[#This Row],[franchID]],TeamsFranchises!$A$2:$D$121,2,FALSE)</f>
        <v>Texas Rangers</v>
      </c>
      <c r="H2021" t="s">
        <v>8</v>
      </c>
      <c r="I2021">
        <v>6</v>
      </c>
      <c r="J2021">
        <v>161</v>
      </c>
      <c r="K2021">
        <v>81</v>
      </c>
      <c r="L2021">
        <v>70</v>
      </c>
      <c r="M2021">
        <v>91</v>
      </c>
      <c r="N2021" t="s">
        <v>51</v>
      </c>
      <c r="P2021" t="s">
        <v>51</v>
      </c>
      <c r="Q2021" s="5">
        <f>IF(Teams[[#This Row],[LgWin]]="Y", 1,
IF(Teams[[#This Row],[LgWin]] = "N", 0, " "))</f>
        <v>0</v>
      </c>
      <c r="R2021" t="s">
        <v>51</v>
      </c>
      <c r="S2021" s="5">
        <f>IF(Teams[[#This Row],[WSWin]]="Y", 1,
IF(Teams[[#This Row],[WSWin]] = "N", 0, " "))</f>
        <v>0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3">
      <c r="A2022">
        <v>1988</v>
      </c>
      <c r="B2022" s="5" t="b">
        <f>Teams[[#This Row],[yearID]]&gt;=1973</f>
        <v>1</v>
      </c>
      <c r="C2022" s="5" t="b">
        <f>Teams[[#This Row],[yearID]]&gt;=1903</f>
        <v>1</v>
      </c>
      <c r="D2022" t="s">
        <v>410</v>
      </c>
      <c r="E2022" t="s">
        <v>576</v>
      </c>
      <c r="F2022" t="s">
        <v>576</v>
      </c>
      <c r="G2022" s="5" t="str">
        <f>VLOOKUP(Teams[[#This Row],[franchID]],TeamsFranchises!$A$2:$D$121,2,FALSE)</f>
        <v>Toronto Blue Jays</v>
      </c>
      <c r="H2022" t="s">
        <v>37</v>
      </c>
      <c r="I2022">
        <v>3</v>
      </c>
      <c r="J2022">
        <v>162</v>
      </c>
      <c r="K2022">
        <v>81</v>
      </c>
      <c r="L2022">
        <v>87</v>
      </c>
      <c r="M2022">
        <v>75</v>
      </c>
      <c r="N2022" t="s">
        <v>51</v>
      </c>
      <c r="P2022" t="s">
        <v>51</v>
      </c>
      <c r="Q2022" s="5">
        <f>IF(Teams[[#This Row],[LgWin]]="Y", 1,
IF(Teams[[#This Row],[LgWin]] = "N", 0, " "))</f>
        <v>0</v>
      </c>
      <c r="R2022" t="s">
        <v>51</v>
      </c>
      <c r="S2022" s="5">
        <f>IF(Teams[[#This Row],[WSWin]]="Y", 1,
IF(Teams[[#This Row],[WSWin]] = "N", 0, " "))</f>
        <v>0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3">
      <c r="A2023">
        <v>1989</v>
      </c>
      <c r="B2023" s="5" t="b">
        <f>Teams[[#This Row],[yearID]]&gt;=1973</f>
        <v>1</v>
      </c>
      <c r="C2023" s="5" t="b">
        <f>Teams[[#This Row],[yearID]]&gt;=1903</f>
        <v>1</v>
      </c>
      <c r="D2023" t="s">
        <v>157</v>
      </c>
      <c r="E2023" t="s">
        <v>159</v>
      </c>
      <c r="F2023" t="s">
        <v>159</v>
      </c>
      <c r="G2023" s="5" t="str">
        <f>VLOOKUP(Teams[[#This Row],[franchID]],TeamsFranchises!$A$2:$D$121,2,FALSE)</f>
        <v>Atlanta Braves</v>
      </c>
      <c r="H2023" t="s">
        <v>8</v>
      </c>
      <c r="I2023">
        <v>6</v>
      </c>
      <c r="J2023">
        <v>161</v>
      </c>
      <c r="K2023">
        <v>79</v>
      </c>
      <c r="L2023">
        <v>63</v>
      </c>
      <c r="M2023">
        <v>97</v>
      </c>
      <c r="N2023" t="s">
        <v>51</v>
      </c>
      <c r="P2023" t="s">
        <v>51</v>
      </c>
      <c r="Q2023" s="5">
        <f>IF(Teams[[#This Row],[LgWin]]="Y", 1,
IF(Teams[[#This Row],[LgWin]] = "N", 0, " "))</f>
        <v>0</v>
      </c>
      <c r="R2023" t="s">
        <v>51</v>
      </c>
      <c r="S2023" s="5">
        <f>IF(Teams[[#This Row],[WSWin]]="Y", 1,
IF(Teams[[#This Row],[WSWin]] = "N", 0, " "))</f>
        <v>0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3">
      <c r="A2024">
        <v>1989</v>
      </c>
      <c r="B2024" s="5" t="b">
        <f>Teams[[#This Row],[yearID]]&gt;=1973</f>
        <v>1</v>
      </c>
      <c r="C2024" s="5" t="b">
        <f>Teams[[#This Row],[yearID]]&gt;=1903</f>
        <v>1</v>
      </c>
      <c r="D2024" t="s">
        <v>410</v>
      </c>
      <c r="E2024" t="s">
        <v>95</v>
      </c>
      <c r="F2024" t="s">
        <v>95</v>
      </c>
      <c r="G2024" s="5" t="str">
        <f>VLOOKUP(Teams[[#This Row],[franchID]],TeamsFranchises!$A$2:$D$121,2,FALSE)</f>
        <v>Baltimore Orioles</v>
      </c>
      <c r="H2024" t="s">
        <v>37</v>
      </c>
      <c r="I2024">
        <v>2</v>
      </c>
      <c r="J2024">
        <v>162</v>
      </c>
      <c r="K2024">
        <v>81</v>
      </c>
      <c r="L2024">
        <v>87</v>
      </c>
      <c r="M2024">
        <v>75</v>
      </c>
      <c r="N2024" t="s">
        <v>51</v>
      </c>
      <c r="P2024" t="s">
        <v>51</v>
      </c>
      <c r="Q2024" s="5">
        <f>IF(Teams[[#This Row],[LgWin]]="Y", 1,
IF(Teams[[#This Row],[LgWin]] = "N", 0, " "))</f>
        <v>0</v>
      </c>
      <c r="R2024" t="s">
        <v>51</v>
      </c>
      <c r="S2024" s="5">
        <f>IF(Teams[[#This Row],[WSWin]]="Y", 1,
IF(Teams[[#This Row],[WSWin]] = "N", 0, " "))</f>
        <v>0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3">
      <c r="A2025">
        <v>1989</v>
      </c>
      <c r="B2025" s="5" t="b">
        <f>Teams[[#This Row],[yearID]]&gt;=1973</f>
        <v>1</v>
      </c>
      <c r="C2025" s="5" t="b">
        <f>Teams[[#This Row],[yearID]]&gt;=1903</f>
        <v>1</v>
      </c>
      <c r="D2025" t="s">
        <v>410</v>
      </c>
      <c r="E2025" t="s">
        <v>54</v>
      </c>
      <c r="F2025" t="s">
        <v>54</v>
      </c>
      <c r="G2025" s="5" t="str">
        <f>VLOOKUP(Teams[[#This Row],[franchID]],TeamsFranchises!$A$2:$D$121,2,FALSE)</f>
        <v>Boston Red Sox</v>
      </c>
      <c r="H2025" t="s">
        <v>37</v>
      </c>
      <c r="I2025">
        <v>3</v>
      </c>
      <c r="J2025">
        <v>162</v>
      </c>
      <c r="K2025">
        <v>81</v>
      </c>
      <c r="L2025">
        <v>83</v>
      </c>
      <c r="M2025">
        <v>79</v>
      </c>
      <c r="N2025" t="s">
        <v>51</v>
      </c>
      <c r="P2025" t="s">
        <v>51</v>
      </c>
      <c r="Q2025" s="5">
        <f>IF(Teams[[#This Row],[LgWin]]="Y", 1,
IF(Teams[[#This Row],[LgWin]] = "N", 0, " "))</f>
        <v>0</v>
      </c>
      <c r="R2025" t="s">
        <v>51</v>
      </c>
      <c r="S2025" s="5">
        <f>IF(Teams[[#This Row],[WSWin]]="Y", 1,
IF(Teams[[#This Row],[WSWin]] = "N", 0, " "))</f>
        <v>0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3">
      <c r="A2026">
        <v>1989</v>
      </c>
      <c r="B2026" s="5" t="b">
        <f>Teams[[#This Row],[yearID]]&gt;=1973</f>
        <v>1</v>
      </c>
      <c r="C2026" s="5" t="b">
        <f>Teams[[#This Row],[yearID]]&gt;=1903</f>
        <v>1</v>
      </c>
      <c r="D2026" t="s">
        <v>410</v>
      </c>
      <c r="E2026" t="s">
        <v>537</v>
      </c>
      <c r="F2026" t="s">
        <v>520</v>
      </c>
      <c r="G2026" s="5" t="str">
        <f>VLOOKUP(Teams[[#This Row],[franchID]],TeamsFranchises!$A$2:$D$121,2,FALSE)</f>
        <v>Los Angeles Angels of Anaheim</v>
      </c>
      <c r="H2026" t="s">
        <v>8</v>
      </c>
      <c r="I2026">
        <v>3</v>
      </c>
      <c r="J2026">
        <v>162</v>
      </c>
      <c r="K2026">
        <v>81</v>
      </c>
      <c r="L2026">
        <v>91</v>
      </c>
      <c r="M2026">
        <v>71</v>
      </c>
      <c r="N2026" t="s">
        <v>51</v>
      </c>
      <c r="P2026" t="s">
        <v>51</v>
      </c>
      <c r="Q2026" s="5">
        <f>IF(Teams[[#This Row],[LgWin]]="Y", 1,
IF(Teams[[#This Row],[LgWin]] = "N", 0, " "))</f>
        <v>0</v>
      </c>
      <c r="R2026" t="s">
        <v>51</v>
      </c>
      <c r="S2026" s="5">
        <f>IF(Teams[[#This Row],[WSWin]]="Y", 1,
IF(Teams[[#This Row],[WSWin]] = "N", 0, " "))</f>
        <v>0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3">
      <c r="A2027">
        <v>1989</v>
      </c>
      <c r="B2027" s="5" t="b">
        <f>Teams[[#This Row],[yearID]]&gt;=1973</f>
        <v>1</v>
      </c>
      <c r="C2027" s="5" t="b">
        <f>Teams[[#This Row],[yearID]]&gt;=1903</f>
        <v>1</v>
      </c>
      <c r="D2027" t="s">
        <v>410</v>
      </c>
      <c r="E2027" t="s">
        <v>415</v>
      </c>
      <c r="F2027" t="s">
        <v>416</v>
      </c>
      <c r="G2027" s="5" t="str">
        <f>VLOOKUP(Teams[[#This Row],[franchID]],TeamsFranchises!$A$2:$D$121,2,FALSE)</f>
        <v>Chicago White Sox</v>
      </c>
      <c r="H2027" t="s">
        <v>8</v>
      </c>
      <c r="I2027">
        <v>7</v>
      </c>
      <c r="J2027">
        <v>161</v>
      </c>
      <c r="K2027">
        <v>80</v>
      </c>
      <c r="L2027">
        <v>69</v>
      </c>
      <c r="M2027">
        <v>92</v>
      </c>
      <c r="N2027" t="s">
        <v>51</v>
      </c>
      <c r="P2027" t="s">
        <v>51</v>
      </c>
      <c r="Q2027" s="5">
        <f>IF(Teams[[#This Row],[LgWin]]="Y", 1,
IF(Teams[[#This Row],[LgWin]] = "N", 0, " "))</f>
        <v>0</v>
      </c>
      <c r="R2027" t="s">
        <v>51</v>
      </c>
      <c r="S2027" s="5">
        <f>IF(Teams[[#This Row],[WSWin]]="Y", 1,
IF(Teams[[#This Row],[WSWin]] = "N", 0, " "))</f>
        <v>0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3">
      <c r="A2028">
        <v>1989</v>
      </c>
      <c r="B2028" s="5" t="b">
        <f>Teams[[#This Row],[yearID]]&gt;=1973</f>
        <v>1</v>
      </c>
      <c r="C2028" s="5" t="b">
        <f>Teams[[#This Row],[yearID]]&gt;=1903</f>
        <v>1</v>
      </c>
      <c r="D2028" t="s">
        <v>157</v>
      </c>
      <c r="E2028" t="s">
        <v>161</v>
      </c>
      <c r="F2028" t="s">
        <v>162</v>
      </c>
      <c r="G2028" s="5" t="str">
        <f>VLOOKUP(Teams[[#This Row],[franchID]],TeamsFranchises!$A$2:$D$121,2,FALSE)</f>
        <v>Chicago Cubs</v>
      </c>
      <c r="H2028" t="s">
        <v>37</v>
      </c>
      <c r="I2028">
        <v>1</v>
      </c>
      <c r="J2028">
        <v>162</v>
      </c>
      <c r="K2028">
        <v>81</v>
      </c>
      <c r="L2028">
        <v>93</v>
      </c>
      <c r="M2028">
        <v>69</v>
      </c>
      <c r="N2028" t="s">
        <v>76</v>
      </c>
      <c r="P2028" t="s">
        <v>51</v>
      </c>
      <c r="Q2028" s="5">
        <f>IF(Teams[[#This Row],[LgWin]]="Y", 1,
IF(Teams[[#This Row],[LgWin]] = "N", 0, " "))</f>
        <v>0</v>
      </c>
      <c r="R2028" t="s">
        <v>51</v>
      </c>
      <c r="S2028" s="5">
        <f>IF(Teams[[#This Row],[WSWin]]="Y", 1,
IF(Teams[[#This Row],[WSWin]] = "N", 0, " "))</f>
        <v>0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3">
      <c r="A2029">
        <v>1989</v>
      </c>
      <c r="B2029" s="5" t="b">
        <f>Teams[[#This Row],[yearID]]&gt;=1973</f>
        <v>1</v>
      </c>
      <c r="C2029" s="5" t="b">
        <f>Teams[[#This Row],[yearID]]&gt;=1903</f>
        <v>1</v>
      </c>
      <c r="D2029" t="s">
        <v>157</v>
      </c>
      <c r="E2029" t="s">
        <v>167</v>
      </c>
      <c r="F2029" t="s">
        <v>167</v>
      </c>
      <c r="G2029" s="5" t="str">
        <f>VLOOKUP(Teams[[#This Row],[franchID]],TeamsFranchises!$A$2:$D$121,2,FALSE)</f>
        <v>Cincinnati Reds</v>
      </c>
      <c r="H2029" t="s">
        <v>8</v>
      </c>
      <c r="I2029">
        <v>5</v>
      </c>
      <c r="J2029">
        <v>162</v>
      </c>
      <c r="K2029">
        <v>81</v>
      </c>
      <c r="L2029">
        <v>75</v>
      </c>
      <c r="M2029">
        <v>87</v>
      </c>
      <c r="N2029" t="s">
        <v>51</v>
      </c>
      <c r="P2029" t="s">
        <v>51</v>
      </c>
      <c r="Q2029" s="5">
        <f>IF(Teams[[#This Row],[LgWin]]="Y", 1,
IF(Teams[[#This Row],[LgWin]] = "N", 0, " "))</f>
        <v>0</v>
      </c>
      <c r="R2029" t="s">
        <v>51</v>
      </c>
      <c r="S2029" s="5">
        <f>IF(Teams[[#This Row],[WSWin]]="Y", 1,
IF(Teams[[#This Row],[WSWin]] = "N", 0, " "))</f>
        <v>0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3">
      <c r="A2030">
        <v>1989</v>
      </c>
      <c r="B2030" s="5" t="b">
        <f>Teams[[#This Row],[yearID]]&gt;=1973</f>
        <v>1</v>
      </c>
      <c r="C2030" s="5" t="b">
        <f>Teams[[#This Row],[yearID]]&gt;=1903</f>
        <v>1</v>
      </c>
      <c r="D2030" t="s">
        <v>410</v>
      </c>
      <c r="E2030" t="s">
        <v>64</v>
      </c>
      <c r="F2030" t="s">
        <v>64</v>
      </c>
      <c r="G2030" s="5" t="str">
        <f>VLOOKUP(Teams[[#This Row],[franchID]],TeamsFranchises!$A$2:$D$121,2,FALSE)</f>
        <v>Cleveland Indians</v>
      </c>
      <c r="H2030" t="s">
        <v>37</v>
      </c>
      <c r="I2030">
        <v>6</v>
      </c>
      <c r="J2030">
        <v>162</v>
      </c>
      <c r="K2030">
        <v>81</v>
      </c>
      <c r="L2030">
        <v>73</v>
      </c>
      <c r="M2030">
        <v>89</v>
      </c>
      <c r="N2030" t="s">
        <v>51</v>
      </c>
      <c r="P2030" t="s">
        <v>51</v>
      </c>
      <c r="Q2030" s="5">
        <f>IF(Teams[[#This Row],[LgWin]]="Y", 1,
IF(Teams[[#This Row],[LgWin]] = "N", 0, " "))</f>
        <v>0</v>
      </c>
      <c r="R2030" t="s">
        <v>51</v>
      </c>
      <c r="S2030" s="5">
        <f>IF(Teams[[#This Row],[WSWin]]="Y", 1,
IF(Teams[[#This Row],[WSWin]] = "N", 0, " "))</f>
        <v>0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3">
      <c r="A2031">
        <v>1989</v>
      </c>
      <c r="B2031" s="5" t="b">
        <f>Teams[[#This Row],[yearID]]&gt;=1973</f>
        <v>1</v>
      </c>
      <c r="C2031" s="5" t="b">
        <f>Teams[[#This Row],[yearID]]&gt;=1903</f>
        <v>1</v>
      </c>
      <c r="D2031" t="s">
        <v>410</v>
      </c>
      <c r="E2031" t="s">
        <v>419</v>
      </c>
      <c r="F2031" t="s">
        <v>419</v>
      </c>
      <c r="G2031" s="5" t="str">
        <f>VLOOKUP(Teams[[#This Row],[franchID]],TeamsFranchises!$A$2:$D$121,2,FALSE)</f>
        <v>Detroit Tigers</v>
      </c>
      <c r="H2031" t="s">
        <v>37</v>
      </c>
      <c r="I2031">
        <v>7</v>
      </c>
      <c r="J2031">
        <v>162</v>
      </c>
      <c r="K2031">
        <v>81</v>
      </c>
      <c r="L2031">
        <v>59</v>
      </c>
      <c r="M2031">
        <v>103</v>
      </c>
      <c r="N2031" t="s">
        <v>51</v>
      </c>
      <c r="P2031" t="s">
        <v>51</v>
      </c>
      <c r="Q2031" s="5">
        <f>IF(Teams[[#This Row],[LgWin]]="Y", 1,
IF(Teams[[#This Row],[LgWin]] = "N", 0, " "))</f>
        <v>0</v>
      </c>
      <c r="R2031" t="s">
        <v>51</v>
      </c>
      <c r="S2031" s="5">
        <f>IF(Teams[[#This Row],[WSWin]]="Y", 1,
IF(Teams[[#This Row],[WSWin]] = "N", 0, " "))</f>
        <v>0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3">
      <c r="A2032">
        <v>1989</v>
      </c>
      <c r="B2032" s="5" t="b">
        <f>Teams[[#This Row],[yearID]]&gt;=1973</f>
        <v>1</v>
      </c>
      <c r="C2032" s="5" t="b">
        <f>Teams[[#This Row],[yearID]]&gt;=1903</f>
        <v>1</v>
      </c>
      <c r="D2032" t="s">
        <v>157</v>
      </c>
      <c r="E2032" t="s">
        <v>528</v>
      </c>
      <c r="F2032" t="s">
        <v>528</v>
      </c>
      <c r="G2032" s="5" t="str">
        <f>VLOOKUP(Teams[[#This Row],[franchID]],TeamsFranchises!$A$2:$D$121,2,FALSE)</f>
        <v>Houston Astros</v>
      </c>
      <c r="H2032" t="s">
        <v>8</v>
      </c>
      <c r="I2032">
        <v>3</v>
      </c>
      <c r="J2032">
        <v>162</v>
      </c>
      <c r="K2032">
        <v>82</v>
      </c>
      <c r="L2032">
        <v>86</v>
      </c>
      <c r="M2032">
        <v>76</v>
      </c>
      <c r="N2032" t="s">
        <v>51</v>
      </c>
      <c r="P2032" t="s">
        <v>51</v>
      </c>
      <c r="Q2032" s="5">
        <f>IF(Teams[[#This Row],[LgWin]]="Y", 1,
IF(Teams[[#This Row],[LgWin]] = "N", 0, " "))</f>
        <v>0</v>
      </c>
      <c r="R2032" t="s">
        <v>51</v>
      </c>
      <c r="S2032" s="5">
        <f>IF(Teams[[#This Row],[WSWin]]="Y", 1,
IF(Teams[[#This Row],[WSWin]] = "N", 0, " "))</f>
        <v>0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3">
      <c r="A2033">
        <v>1989</v>
      </c>
      <c r="B2033" s="5" t="b">
        <f>Teams[[#This Row],[yearID]]&gt;=1973</f>
        <v>1</v>
      </c>
      <c r="C2033" s="5" t="b">
        <f>Teams[[#This Row],[yearID]]&gt;=1903</f>
        <v>1</v>
      </c>
      <c r="D2033" t="s">
        <v>410</v>
      </c>
      <c r="E2033" t="s">
        <v>509</v>
      </c>
      <c r="F2033" t="s">
        <v>548</v>
      </c>
      <c r="G2033" s="5" t="str">
        <f>VLOOKUP(Teams[[#This Row],[franchID]],TeamsFranchises!$A$2:$D$121,2,FALSE)</f>
        <v>Kansas City Royals</v>
      </c>
      <c r="H2033" t="s">
        <v>8</v>
      </c>
      <c r="I2033">
        <v>2</v>
      </c>
      <c r="J2033">
        <v>162</v>
      </c>
      <c r="K2033">
        <v>81</v>
      </c>
      <c r="L2033">
        <v>92</v>
      </c>
      <c r="M2033">
        <v>70</v>
      </c>
      <c r="N2033" t="s">
        <v>51</v>
      </c>
      <c r="P2033" t="s">
        <v>51</v>
      </c>
      <c r="Q2033" s="5">
        <f>IF(Teams[[#This Row],[LgWin]]="Y", 1,
IF(Teams[[#This Row],[LgWin]] = "N", 0, " "))</f>
        <v>0</v>
      </c>
      <c r="R2033" t="s">
        <v>51</v>
      </c>
      <c r="S2033" s="5">
        <f>IF(Teams[[#This Row],[WSWin]]="Y", 1,
IF(Teams[[#This Row],[WSWin]] = "N", 0, " "))</f>
        <v>0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3">
      <c r="A2034">
        <v>1989</v>
      </c>
      <c r="B2034" s="5" t="b">
        <f>Teams[[#This Row],[yearID]]&gt;=1973</f>
        <v>1</v>
      </c>
      <c r="C2034" s="5" t="b">
        <f>Teams[[#This Row],[yearID]]&gt;=1903</f>
        <v>1</v>
      </c>
      <c r="D2034" t="s">
        <v>157</v>
      </c>
      <c r="E2034" t="s">
        <v>511</v>
      </c>
      <c r="F2034" t="s">
        <v>260</v>
      </c>
      <c r="G2034" s="5" t="str">
        <f>VLOOKUP(Teams[[#This Row],[franchID]],TeamsFranchises!$A$2:$D$121,2,FALSE)</f>
        <v>Los Angeles Dodgers</v>
      </c>
      <c r="H2034" t="s">
        <v>8</v>
      </c>
      <c r="I2034">
        <v>4</v>
      </c>
      <c r="J2034">
        <v>160</v>
      </c>
      <c r="K2034">
        <v>81</v>
      </c>
      <c r="L2034">
        <v>77</v>
      </c>
      <c r="M2034">
        <v>83</v>
      </c>
      <c r="N2034" t="s">
        <v>51</v>
      </c>
      <c r="P2034" t="s">
        <v>51</v>
      </c>
      <c r="Q2034" s="5">
        <f>IF(Teams[[#This Row],[LgWin]]="Y", 1,
IF(Teams[[#This Row],[LgWin]] = "N", 0, " "))</f>
        <v>0</v>
      </c>
      <c r="R2034" t="s">
        <v>51</v>
      </c>
      <c r="S2034" s="5">
        <f>IF(Teams[[#This Row],[WSWin]]="Y", 1,
IF(Teams[[#This Row],[WSWin]] = "N", 0, " "))</f>
        <v>0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3">
      <c r="A2035">
        <v>1989</v>
      </c>
      <c r="B2035" s="5" t="b">
        <f>Teams[[#This Row],[yearID]]&gt;=1973</f>
        <v>1</v>
      </c>
      <c r="C2035" s="5" t="b">
        <f>Teams[[#This Row],[yearID]]&gt;=1903</f>
        <v>1</v>
      </c>
      <c r="D2035" t="s">
        <v>410</v>
      </c>
      <c r="E2035" t="s">
        <v>426</v>
      </c>
      <c r="F2035" t="s">
        <v>426</v>
      </c>
      <c r="G2035" s="5" t="str">
        <f>VLOOKUP(Teams[[#This Row],[franchID]],TeamsFranchises!$A$2:$D$121,2,FALSE)</f>
        <v>Minnesota Twins</v>
      </c>
      <c r="H2035" t="s">
        <v>8</v>
      </c>
      <c r="I2035">
        <v>5</v>
      </c>
      <c r="J2035">
        <v>162</v>
      </c>
      <c r="K2035">
        <v>81</v>
      </c>
      <c r="L2035">
        <v>80</v>
      </c>
      <c r="M2035">
        <v>82</v>
      </c>
      <c r="N2035" t="s">
        <v>51</v>
      </c>
      <c r="P2035" t="s">
        <v>51</v>
      </c>
      <c r="Q2035" s="5">
        <f>IF(Teams[[#This Row],[LgWin]]="Y", 1,
IF(Teams[[#This Row],[LgWin]] = "N", 0, " "))</f>
        <v>0</v>
      </c>
      <c r="R2035" t="s">
        <v>51</v>
      </c>
      <c r="S2035" s="5">
        <f>IF(Teams[[#This Row],[WSWin]]="Y", 1,
IF(Teams[[#This Row],[WSWin]] = "N", 0, " "))</f>
        <v>0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3">
      <c r="A2036">
        <v>1989</v>
      </c>
      <c r="B2036" s="5" t="b">
        <f>Teams[[#This Row],[yearID]]&gt;=1973</f>
        <v>1</v>
      </c>
      <c r="C2036" s="5" t="b">
        <f>Teams[[#This Row],[yearID]]&gt;=1903</f>
        <v>1</v>
      </c>
      <c r="D2036" t="s">
        <v>410</v>
      </c>
      <c r="E2036" t="s">
        <v>563</v>
      </c>
      <c r="F2036" t="s">
        <v>282</v>
      </c>
      <c r="G2036" s="5" t="str">
        <f>VLOOKUP(Teams[[#This Row],[franchID]],TeamsFranchises!$A$2:$D$121,2,FALSE)</f>
        <v>Milwaukee Brewers</v>
      </c>
      <c r="H2036" t="s">
        <v>37</v>
      </c>
      <c r="I2036">
        <v>4</v>
      </c>
      <c r="J2036">
        <v>162</v>
      </c>
      <c r="K2036">
        <v>81</v>
      </c>
      <c r="L2036">
        <v>81</v>
      </c>
      <c r="M2036">
        <v>81</v>
      </c>
      <c r="N2036" t="s">
        <v>51</v>
      </c>
      <c r="P2036" t="s">
        <v>51</v>
      </c>
      <c r="Q2036" s="5">
        <f>IF(Teams[[#This Row],[LgWin]]="Y", 1,
IF(Teams[[#This Row],[LgWin]] = "N", 0, " "))</f>
        <v>0</v>
      </c>
      <c r="R2036" t="s">
        <v>51</v>
      </c>
      <c r="S2036" s="5">
        <f>IF(Teams[[#This Row],[WSWin]]="Y", 1,
IF(Teams[[#This Row],[WSWin]] = "N", 0, " "))</f>
        <v>0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3">
      <c r="A2037">
        <v>1989</v>
      </c>
      <c r="B2037" s="5" t="b">
        <f>Teams[[#This Row],[yearID]]&gt;=1973</f>
        <v>1</v>
      </c>
      <c r="C2037" s="5" t="b">
        <f>Teams[[#This Row],[yearID]]&gt;=1903</f>
        <v>1</v>
      </c>
      <c r="D2037" t="s">
        <v>157</v>
      </c>
      <c r="E2037" t="s">
        <v>551</v>
      </c>
      <c r="F2037" t="s">
        <v>398</v>
      </c>
      <c r="G2037" s="5" t="str">
        <f>VLOOKUP(Teams[[#This Row],[franchID]],TeamsFranchises!$A$2:$D$121,2,FALSE)</f>
        <v>Washington Nationals</v>
      </c>
      <c r="H2037" t="s">
        <v>37</v>
      </c>
      <c r="I2037">
        <v>4</v>
      </c>
      <c r="J2037">
        <v>162</v>
      </c>
      <c r="K2037">
        <v>81</v>
      </c>
      <c r="L2037">
        <v>81</v>
      </c>
      <c r="M2037">
        <v>81</v>
      </c>
      <c r="N2037" t="s">
        <v>51</v>
      </c>
      <c r="P2037" t="s">
        <v>51</v>
      </c>
      <c r="Q2037" s="5">
        <f>IF(Teams[[#This Row],[LgWin]]="Y", 1,
IF(Teams[[#This Row],[LgWin]] = "N", 0, " "))</f>
        <v>0</v>
      </c>
      <c r="R2037" t="s">
        <v>51</v>
      </c>
      <c r="S2037" s="5">
        <f>IF(Teams[[#This Row],[WSWin]]="Y", 1,
IF(Teams[[#This Row],[WSWin]] = "N", 0, " "))</f>
        <v>0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3">
      <c r="A2038">
        <v>1989</v>
      </c>
      <c r="B2038" s="5" t="b">
        <f>Teams[[#This Row],[yearID]]&gt;=1973</f>
        <v>1</v>
      </c>
      <c r="C2038" s="5" t="b">
        <f>Teams[[#This Row],[yearID]]&gt;=1903</f>
        <v>1</v>
      </c>
      <c r="D2038" t="s">
        <v>410</v>
      </c>
      <c r="E2038" t="s">
        <v>436</v>
      </c>
      <c r="F2038" t="s">
        <v>412</v>
      </c>
      <c r="G2038" s="5" t="str">
        <f>VLOOKUP(Teams[[#This Row],[franchID]],TeamsFranchises!$A$2:$D$121,2,FALSE)</f>
        <v>New York Yankees</v>
      </c>
      <c r="H2038" t="s">
        <v>37</v>
      </c>
      <c r="I2038">
        <v>5</v>
      </c>
      <c r="J2038">
        <v>161</v>
      </c>
      <c r="K2038">
        <v>81</v>
      </c>
      <c r="L2038">
        <v>74</v>
      </c>
      <c r="M2038">
        <v>87</v>
      </c>
      <c r="N2038" t="s">
        <v>51</v>
      </c>
      <c r="P2038" t="s">
        <v>51</v>
      </c>
      <c r="Q2038" s="5">
        <f>IF(Teams[[#This Row],[LgWin]]="Y", 1,
IF(Teams[[#This Row],[LgWin]] = "N", 0, " "))</f>
        <v>0</v>
      </c>
      <c r="R2038" t="s">
        <v>51</v>
      </c>
      <c r="S2038" s="5">
        <f>IF(Teams[[#This Row],[WSWin]]="Y", 1,
IF(Teams[[#This Row],[WSWin]] = "N", 0, " "))</f>
        <v>0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3">
      <c r="A2039">
        <v>1989</v>
      </c>
      <c r="B2039" s="5" t="b">
        <f>Teams[[#This Row],[yearID]]&gt;=1973</f>
        <v>1</v>
      </c>
      <c r="C2039" s="5" t="b">
        <f>Teams[[#This Row],[yearID]]&gt;=1903</f>
        <v>1</v>
      </c>
      <c r="D2039" t="s">
        <v>157</v>
      </c>
      <c r="E2039" t="s">
        <v>532</v>
      </c>
      <c r="F2039" t="s">
        <v>533</v>
      </c>
      <c r="G2039" s="5" t="str">
        <f>VLOOKUP(Teams[[#This Row],[franchID]],TeamsFranchises!$A$2:$D$121,2,FALSE)</f>
        <v>New York Mets</v>
      </c>
      <c r="H2039" t="s">
        <v>37</v>
      </c>
      <c r="I2039">
        <v>2</v>
      </c>
      <c r="J2039">
        <v>162</v>
      </c>
      <c r="K2039">
        <v>81</v>
      </c>
      <c r="L2039">
        <v>87</v>
      </c>
      <c r="M2039">
        <v>75</v>
      </c>
      <c r="N2039" t="s">
        <v>51</v>
      </c>
      <c r="P2039" t="s">
        <v>51</v>
      </c>
      <c r="Q2039" s="5">
        <f>IF(Teams[[#This Row],[LgWin]]="Y", 1,
IF(Teams[[#This Row],[LgWin]] = "N", 0, " "))</f>
        <v>0</v>
      </c>
      <c r="R2039" t="s">
        <v>51</v>
      </c>
      <c r="S2039" s="5">
        <f>IF(Teams[[#This Row],[WSWin]]="Y", 1,
IF(Teams[[#This Row],[WSWin]] = "N", 0, " "))</f>
        <v>0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3">
      <c r="A2040">
        <v>1989</v>
      </c>
      <c r="B2040" s="5" t="b">
        <f>Teams[[#This Row],[yearID]]&gt;=1973</f>
        <v>1</v>
      </c>
      <c r="C2040" s="5" t="b">
        <f>Teams[[#This Row],[yearID]]&gt;=1903</f>
        <v>1</v>
      </c>
      <c r="D2040" t="s">
        <v>410</v>
      </c>
      <c r="E2040" t="s">
        <v>423</v>
      </c>
      <c r="F2040" t="s">
        <v>423</v>
      </c>
      <c r="G2040" s="5" t="str">
        <f>VLOOKUP(Teams[[#This Row],[franchID]],TeamsFranchises!$A$2:$D$121,2,FALSE)</f>
        <v>Oakland Athletics</v>
      </c>
      <c r="H2040" t="s">
        <v>8</v>
      </c>
      <c r="I2040">
        <v>1</v>
      </c>
      <c r="J2040">
        <v>162</v>
      </c>
      <c r="K2040">
        <v>81</v>
      </c>
      <c r="L2040">
        <v>99</v>
      </c>
      <c r="M2040">
        <v>63</v>
      </c>
      <c r="N2040" t="s">
        <v>76</v>
      </c>
      <c r="P2040" t="s">
        <v>76</v>
      </c>
      <c r="Q2040" s="5">
        <f>IF(Teams[[#This Row],[LgWin]]="Y", 1,
IF(Teams[[#This Row],[LgWin]] = "N", 0, " "))</f>
        <v>1</v>
      </c>
      <c r="R2040" t="s">
        <v>76</v>
      </c>
      <c r="S2040" s="5">
        <f>IF(Teams[[#This Row],[WSWin]]="Y", 1,
IF(Teams[[#This Row],[WSWin]] = "N", 0, " "))</f>
        <v>1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3">
      <c r="A2041">
        <v>1989</v>
      </c>
      <c r="B2041" s="5" t="b">
        <f>Teams[[#This Row],[yearID]]&gt;=1973</f>
        <v>1</v>
      </c>
      <c r="C2041" s="5" t="b">
        <f>Teams[[#This Row],[yearID]]&gt;=1903</f>
        <v>1</v>
      </c>
      <c r="D2041" t="s">
        <v>157</v>
      </c>
      <c r="E2041" t="s">
        <v>122</v>
      </c>
      <c r="F2041" t="s">
        <v>122</v>
      </c>
      <c r="G2041" s="5" t="str">
        <f>VLOOKUP(Teams[[#This Row],[franchID]],TeamsFranchises!$A$2:$D$121,2,FALSE)</f>
        <v>Philadelphia Phillies</v>
      </c>
      <c r="H2041" t="s">
        <v>37</v>
      </c>
      <c r="I2041">
        <v>6</v>
      </c>
      <c r="J2041">
        <v>163</v>
      </c>
      <c r="K2041">
        <v>81</v>
      </c>
      <c r="L2041">
        <v>67</v>
      </c>
      <c r="M2041">
        <v>95</v>
      </c>
      <c r="N2041" t="s">
        <v>51</v>
      </c>
      <c r="P2041" t="s">
        <v>51</v>
      </c>
      <c r="Q2041" s="5">
        <f>IF(Teams[[#This Row],[LgWin]]="Y", 1,
IF(Teams[[#This Row],[LgWin]] = "N", 0, " "))</f>
        <v>0</v>
      </c>
      <c r="R2041" t="s">
        <v>51</v>
      </c>
      <c r="S2041" s="5">
        <f>IF(Teams[[#This Row],[WSWin]]="Y", 1,
IF(Teams[[#This Row],[WSWin]] = "N", 0, " "))</f>
        <v>0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3">
      <c r="A2042">
        <v>1989</v>
      </c>
      <c r="B2042" s="5" t="b">
        <f>Teams[[#This Row],[yearID]]&gt;=1973</f>
        <v>1</v>
      </c>
      <c r="C2042" s="5" t="b">
        <f>Teams[[#This Row],[yearID]]&gt;=1903</f>
        <v>1</v>
      </c>
      <c r="D2042" t="s">
        <v>157</v>
      </c>
      <c r="E2042" t="s">
        <v>229</v>
      </c>
      <c r="F2042" t="s">
        <v>229</v>
      </c>
      <c r="G2042" s="5" t="str">
        <f>VLOOKUP(Teams[[#This Row],[franchID]],TeamsFranchises!$A$2:$D$121,2,FALSE)</f>
        <v>Pittsburgh Pirates</v>
      </c>
      <c r="H2042" t="s">
        <v>37</v>
      </c>
      <c r="I2042">
        <v>5</v>
      </c>
      <c r="J2042">
        <v>164</v>
      </c>
      <c r="K2042">
        <v>81</v>
      </c>
      <c r="L2042">
        <v>74</v>
      </c>
      <c r="M2042">
        <v>88</v>
      </c>
      <c r="N2042" t="s">
        <v>51</v>
      </c>
      <c r="P2042" t="s">
        <v>51</v>
      </c>
      <c r="Q2042" s="5">
        <f>IF(Teams[[#This Row],[LgWin]]="Y", 1,
IF(Teams[[#This Row],[LgWin]] = "N", 0, " "))</f>
        <v>0</v>
      </c>
      <c r="R2042" t="s">
        <v>51</v>
      </c>
      <c r="S2042" s="5">
        <f>IF(Teams[[#This Row],[WSWin]]="Y", 1,
IF(Teams[[#This Row],[WSWin]] = "N", 0, " "))</f>
        <v>0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3">
      <c r="A2043">
        <v>1989</v>
      </c>
      <c r="B2043" s="5" t="b">
        <f>Teams[[#This Row],[yearID]]&gt;=1973</f>
        <v>1</v>
      </c>
      <c r="C2043" s="5" t="b">
        <f>Teams[[#This Row],[yearID]]&gt;=1903</f>
        <v>1</v>
      </c>
      <c r="D2043" t="s">
        <v>157</v>
      </c>
      <c r="E2043" t="s">
        <v>554</v>
      </c>
      <c r="F2043" t="s">
        <v>555</v>
      </c>
      <c r="G2043" s="5" t="str">
        <f>VLOOKUP(Teams[[#This Row],[franchID]],TeamsFranchises!$A$2:$D$121,2,FALSE)</f>
        <v>San Diego Padres</v>
      </c>
      <c r="H2043" t="s">
        <v>8</v>
      </c>
      <c r="I2043">
        <v>2</v>
      </c>
      <c r="J2043">
        <v>162</v>
      </c>
      <c r="K2043">
        <v>81</v>
      </c>
      <c r="L2043">
        <v>89</v>
      </c>
      <c r="M2043">
        <v>73</v>
      </c>
      <c r="N2043" t="s">
        <v>51</v>
      </c>
      <c r="P2043" t="s">
        <v>51</v>
      </c>
      <c r="Q2043" s="5">
        <f>IF(Teams[[#This Row],[LgWin]]="Y", 1,
IF(Teams[[#This Row],[LgWin]] = "N", 0, " "))</f>
        <v>0</v>
      </c>
      <c r="R2043" t="s">
        <v>51</v>
      </c>
      <c r="S2043" s="5">
        <f>IF(Teams[[#This Row],[WSWin]]="Y", 1,
IF(Teams[[#This Row],[WSWin]] = "N", 0, " "))</f>
        <v>0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3">
      <c r="A2044">
        <v>1989</v>
      </c>
      <c r="B2044" s="5" t="b">
        <f>Teams[[#This Row],[yearID]]&gt;=1973</f>
        <v>1</v>
      </c>
      <c r="C2044" s="5" t="b">
        <f>Teams[[#This Row],[yearID]]&gt;=1903</f>
        <v>1</v>
      </c>
      <c r="D2044" t="s">
        <v>410</v>
      </c>
      <c r="E2044" t="s">
        <v>573</v>
      </c>
      <c r="F2044" t="s">
        <v>573</v>
      </c>
      <c r="G2044" s="5" t="str">
        <f>VLOOKUP(Teams[[#This Row],[franchID]],TeamsFranchises!$A$2:$D$121,2,FALSE)</f>
        <v>Seattle Mariners</v>
      </c>
      <c r="H2044" t="s">
        <v>8</v>
      </c>
      <c r="I2044">
        <v>6</v>
      </c>
      <c r="J2044">
        <v>162</v>
      </c>
      <c r="K2044">
        <v>81</v>
      </c>
      <c r="L2044">
        <v>73</v>
      </c>
      <c r="M2044">
        <v>89</v>
      </c>
      <c r="N2044" t="s">
        <v>51</v>
      </c>
      <c r="P2044" t="s">
        <v>51</v>
      </c>
      <c r="Q2044" s="5">
        <f>IF(Teams[[#This Row],[LgWin]]="Y", 1,
IF(Teams[[#This Row],[LgWin]] = "N", 0, " "))</f>
        <v>0</v>
      </c>
      <c r="R2044" t="s">
        <v>51</v>
      </c>
      <c r="S2044" s="5">
        <f>IF(Teams[[#This Row],[WSWin]]="Y", 1,
IF(Teams[[#This Row],[WSWin]] = "N", 0, " "))</f>
        <v>0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3">
      <c r="A2045">
        <v>1989</v>
      </c>
      <c r="B2045" s="5" t="b">
        <f>Teams[[#This Row],[yearID]]&gt;=1973</f>
        <v>1</v>
      </c>
      <c r="C2045" s="5" t="b">
        <f>Teams[[#This Row],[yearID]]&gt;=1903</f>
        <v>1</v>
      </c>
      <c r="D2045" t="s">
        <v>157</v>
      </c>
      <c r="E2045" t="s">
        <v>514</v>
      </c>
      <c r="F2045" t="s">
        <v>243</v>
      </c>
      <c r="G2045" s="5" t="str">
        <f>VLOOKUP(Teams[[#This Row],[franchID]],TeamsFranchises!$A$2:$D$121,2,FALSE)</f>
        <v>San Francisco Giants</v>
      </c>
      <c r="H2045" t="s">
        <v>8</v>
      </c>
      <c r="I2045">
        <v>1</v>
      </c>
      <c r="J2045">
        <v>162</v>
      </c>
      <c r="K2045">
        <v>81</v>
      </c>
      <c r="L2045">
        <v>92</v>
      </c>
      <c r="M2045">
        <v>70</v>
      </c>
      <c r="N2045" t="s">
        <v>76</v>
      </c>
      <c r="P2045" t="s">
        <v>76</v>
      </c>
      <c r="Q2045" s="5">
        <f>IF(Teams[[#This Row],[LgWin]]="Y", 1,
IF(Teams[[#This Row],[LgWin]] = "N", 0, " "))</f>
        <v>1</v>
      </c>
      <c r="R2045" t="s">
        <v>51</v>
      </c>
      <c r="S2045" s="5">
        <f>IF(Teams[[#This Row],[WSWin]]="Y", 1,
IF(Teams[[#This Row],[WSWin]] = "N", 0, " "))</f>
        <v>0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3">
      <c r="A2046">
        <v>1989</v>
      </c>
      <c r="B2046" s="5" t="b">
        <f>Teams[[#This Row],[yearID]]&gt;=1973</f>
        <v>1</v>
      </c>
      <c r="C2046" s="5" t="b">
        <f>Teams[[#This Row],[yearID]]&gt;=1903</f>
        <v>1</v>
      </c>
      <c r="D2046" t="s">
        <v>157</v>
      </c>
      <c r="E2046" t="s">
        <v>396</v>
      </c>
      <c r="F2046" t="s">
        <v>154</v>
      </c>
      <c r="G2046" s="5" t="str">
        <f>VLOOKUP(Teams[[#This Row],[franchID]],TeamsFranchises!$A$2:$D$121,2,FALSE)</f>
        <v>St. Louis Cardinals</v>
      </c>
      <c r="H2046" t="s">
        <v>37</v>
      </c>
      <c r="I2046">
        <v>3</v>
      </c>
      <c r="J2046">
        <v>164</v>
      </c>
      <c r="K2046">
        <v>83</v>
      </c>
      <c r="L2046">
        <v>86</v>
      </c>
      <c r="M2046">
        <v>76</v>
      </c>
      <c r="N2046" t="s">
        <v>51</v>
      </c>
      <c r="P2046" t="s">
        <v>51</v>
      </c>
      <c r="Q2046" s="5">
        <f>IF(Teams[[#This Row],[LgWin]]="Y", 1,
IF(Teams[[#This Row],[LgWin]] = "N", 0, " "))</f>
        <v>0</v>
      </c>
      <c r="R2046" t="s">
        <v>51</v>
      </c>
      <c r="S2046" s="5">
        <f>IF(Teams[[#This Row],[WSWin]]="Y", 1,
IF(Teams[[#This Row],[WSWin]] = "N", 0, " "))</f>
        <v>0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3">
      <c r="A2047">
        <v>1989</v>
      </c>
      <c r="B2047" s="5" t="b">
        <f>Teams[[#This Row],[yearID]]&gt;=1973</f>
        <v>1</v>
      </c>
      <c r="C2047" s="5" t="b">
        <f>Teams[[#This Row],[yearID]]&gt;=1903</f>
        <v>1</v>
      </c>
      <c r="D2047" t="s">
        <v>410</v>
      </c>
      <c r="E2047" t="s">
        <v>526</v>
      </c>
      <c r="F2047" t="s">
        <v>526</v>
      </c>
      <c r="G2047" s="5" t="str">
        <f>VLOOKUP(Teams[[#This Row],[franchID]],TeamsFranchises!$A$2:$D$121,2,FALSE)</f>
        <v>Texas Rangers</v>
      </c>
      <c r="H2047" t="s">
        <v>8</v>
      </c>
      <c r="I2047">
        <v>4</v>
      </c>
      <c r="J2047">
        <v>162</v>
      </c>
      <c r="K2047">
        <v>81</v>
      </c>
      <c r="L2047">
        <v>83</v>
      </c>
      <c r="M2047">
        <v>79</v>
      </c>
      <c r="N2047" t="s">
        <v>51</v>
      </c>
      <c r="P2047" t="s">
        <v>51</v>
      </c>
      <c r="Q2047" s="5">
        <f>IF(Teams[[#This Row],[LgWin]]="Y", 1,
IF(Teams[[#This Row],[LgWin]] = "N", 0, " "))</f>
        <v>0</v>
      </c>
      <c r="R2047" t="s">
        <v>51</v>
      </c>
      <c r="S2047" s="5">
        <f>IF(Teams[[#This Row],[WSWin]]="Y", 1,
IF(Teams[[#This Row],[WSWin]] = "N", 0, " "))</f>
        <v>0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3">
      <c r="A2048">
        <v>1989</v>
      </c>
      <c r="B2048" s="5" t="b">
        <f>Teams[[#This Row],[yearID]]&gt;=1973</f>
        <v>1</v>
      </c>
      <c r="C2048" s="5" t="b">
        <f>Teams[[#This Row],[yearID]]&gt;=1903</f>
        <v>1</v>
      </c>
      <c r="D2048" t="s">
        <v>410</v>
      </c>
      <c r="E2048" t="s">
        <v>576</v>
      </c>
      <c r="F2048" t="s">
        <v>576</v>
      </c>
      <c r="G2048" s="5" t="str">
        <f>VLOOKUP(Teams[[#This Row],[franchID]],TeamsFranchises!$A$2:$D$121,2,FALSE)</f>
        <v>Toronto Blue Jays</v>
      </c>
      <c r="H2048" t="s">
        <v>37</v>
      </c>
      <c r="I2048">
        <v>1</v>
      </c>
      <c r="J2048">
        <v>162</v>
      </c>
      <c r="K2048">
        <v>81</v>
      </c>
      <c r="L2048">
        <v>89</v>
      </c>
      <c r="M2048">
        <v>73</v>
      </c>
      <c r="N2048" t="s">
        <v>76</v>
      </c>
      <c r="P2048" t="s">
        <v>51</v>
      </c>
      <c r="Q2048" s="5">
        <f>IF(Teams[[#This Row],[LgWin]]="Y", 1,
IF(Teams[[#This Row],[LgWin]] = "N", 0, " "))</f>
        <v>0</v>
      </c>
      <c r="R2048" t="s">
        <v>51</v>
      </c>
      <c r="S2048" s="5">
        <f>IF(Teams[[#This Row],[WSWin]]="Y", 1,
IF(Teams[[#This Row],[WSWin]] = "N", 0, " "))</f>
        <v>0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3">
      <c r="A2049">
        <v>1990</v>
      </c>
      <c r="B2049" s="5" t="b">
        <f>Teams[[#This Row],[yearID]]&gt;=1973</f>
        <v>1</v>
      </c>
      <c r="C2049" s="5" t="b">
        <f>Teams[[#This Row],[yearID]]&gt;=1903</f>
        <v>1</v>
      </c>
      <c r="D2049" t="s">
        <v>157</v>
      </c>
      <c r="E2049" t="s">
        <v>159</v>
      </c>
      <c r="F2049" t="s">
        <v>159</v>
      </c>
      <c r="G2049" s="5" t="str">
        <f>VLOOKUP(Teams[[#This Row],[franchID]],TeamsFranchises!$A$2:$D$121,2,FALSE)</f>
        <v>Atlanta Braves</v>
      </c>
      <c r="H2049" t="s">
        <v>8</v>
      </c>
      <c r="I2049">
        <v>6</v>
      </c>
      <c r="J2049">
        <v>162</v>
      </c>
      <c r="K2049">
        <v>81</v>
      </c>
      <c r="L2049">
        <v>65</v>
      </c>
      <c r="M2049">
        <v>97</v>
      </c>
      <c r="N2049" t="s">
        <v>51</v>
      </c>
      <c r="P2049" t="s">
        <v>51</v>
      </c>
      <c r="Q2049" s="5">
        <f>IF(Teams[[#This Row],[LgWin]]="Y", 1,
IF(Teams[[#This Row],[LgWin]] = "N", 0, " "))</f>
        <v>0</v>
      </c>
      <c r="R2049" t="s">
        <v>51</v>
      </c>
      <c r="S2049" s="5">
        <f>IF(Teams[[#This Row],[WSWin]]="Y", 1,
IF(Teams[[#This Row],[WSWin]] = "N", 0, " "))</f>
        <v>0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3">
      <c r="A2050">
        <v>1990</v>
      </c>
      <c r="B2050" s="5" t="b">
        <f>Teams[[#This Row],[yearID]]&gt;=1973</f>
        <v>1</v>
      </c>
      <c r="C2050" s="5" t="b">
        <f>Teams[[#This Row],[yearID]]&gt;=1903</f>
        <v>1</v>
      </c>
      <c r="D2050" t="s">
        <v>410</v>
      </c>
      <c r="E2050" t="s">
        <v>95</v>
      </c>
      <c r="F2050" t="s">
        <v>95</v>
      </c>
      <c r="G2050" s="5" t="str">
        <f>VLOOKUP(Teams[[#This Row],[franchID]],TeamsFranchises!$A$2:$D$121,2,FALSE)</f>
        <v>Baltimore Orioles</v>
      </c>
      <c r="H2050" t="s">
        <v>37</v>
      </c>
      <c r="I2050">
        <v>5</v>
      </c>
      <c r="J2050">
        <v>161</v>
      </c>
      <c r="K2050">
        <v>80</v>
      </c>
      <c r="L2050">
        <v>76</v>
      </c>
      <c r="M2050">
        <v>85</v>
      </c>
      <c r="N2050" t="s">
        <v>51</v>
      </c>
      <c r="P2050" t="s">
        <v>51</v>
      </c>
      <c r="Q2050" s="5">
        <f>IF(Teams[[#This Row],[LgWin]]="Y", 1,
IF(Teams[[#This Row],[LgWin]] = "N", 0, " "))</f>
        <v>0</v>
      </c>
      <c r="R2050" t="s">
        <v>51</v>
      </c>
      <c r="S2050" s="5">
        <f>IF(Teams[[#This Row],[WSWin]]="Y", 1,
IF(Teams[[#This Row],[WSWin]] = "N", 0, " "))</f>
        <v>0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3">
      <c r="A2051">
        <v>1990</v>
      </c>
      <c r="B2051" s="5" t="b">
        <f>Teams[[#This Row],[yearID]]&gt;=1973</f>
        <v>1</v>
      </c>
      <c r="C2051" s="5" t="b">
        <f>Teams[[#This Row],[yearID]]&gt;=1903</f>
        <v>1</v>
      </c>
      <c r="D2051" t="s">
        <v>410</v>
      </c>
      <c r="E2051" t="s">
        <v>54</v>
      </c>
      <c r="F2051" t="s">
        <v>54</v>
      </c>
      <c r="G2051" s="5" t="str">
        <f>VLOOKUP(Teams[[#This Row],[franchID]],TeamsFranchises!$A$2:$D$121,2,FALSE)</f>
        <v>Boston Red Sox</v>
      </c>
      <c r="H2051" t="s">
        <v>37</v>
      </c>
      <c r="I2051">
        <v>1</v>
      </c>
      <c r="J2051">
        <v>162</v>
      </c>
      <c r="K2051">
        <v>81</v>
      </c>
      <c r="L2051">
        <v>88</v>
      </c>
      <c r="M2051">
        <v>74</v>
      </c>
      <c r="N2051" t="s">
        <v>76</v>
      </c>
      <c r="P2051" t="s">
        <v>51</v>
      </c>
      <c r="Q2051" s="5">
        <f>IF(Teams[[#This Row],[LgWin]]="Y", 1,
IF(Teams[[#This Row],[LgWin]] = "N", 0, " "))</f>
        <v>0</v>
      </c>
      <c r="R2051" t="s">
        <v>51</v>
      </c>
      <c r="S2051" s="5">
        <f>IF(Teams[[#This Row],[WSWin]]="Y", 1,
IF(Teams[[#This Row],[WSWin]] = "N", 0, " "))</f>
        <v>0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3">
      <c r="A2052">
        <v>1990</v>
      </c>
      <c r="B2052" s="5" t="b">
        <f>Teams[[#This Row],[yearID]]&gt;=1973</f>
        <v>1</v>
      </c>
      <c r="C2052" s="5" t="b">
        <f>Teams[[#This Row],[yearID]]&gt;=1903</f>
        <v>1</v>
      </c>
      <c r="D2052" t="s">
        <v>410</v>
      </c>
      <c r="E2052" t="s">
        <v>537</v>
      </c>
      <c r="F2052" t="s">
        <v>520</v>
      </c>
      <c r="G2052" s="5" t="str">
        <f>VLOOKUP(Teams[[#This Row],[franchID]],TeamsFranchises!$A$2:$D$121,2,FALSE)</f>
        <v>Los Angeles Angels of Anaheim</v>
      </c>
      <c r="H2052" t="s">
        <v>8</v>
      </c>
      <c r="I2052">
        <v>4</v>
      </c>
      <c r="J2052">
        <v>162</v>
      </c>
      <c r="K2052">
        <v>81</v>
      </c>
      <c r="L2052">
        <v>80</v>
      </c>
      <c r="M2052">
        <v>82</v>
      </c>
      <c r="N2052" t="s">
        <v>51</v>
      </c>
      <c r="P2052" t="s">
        <v>51</v>
      </c>
      <c r="Q2052" s="5">
        <f>IF(Teams[[#This Row],[LgWin]]="Y", 1,
IF(Teams[[#This Row],[LgWin]] = "N", 0, " "))</f>
        <v>0</v>
      </c>
      <c r="R2052" t="s">
        <v>51</v>
      </c>
      <c r="S2052" s="5">
        <f>IF(Teams[[#This Row],[WSWin]]="Y", 1,
IF(Teams[[#This Row],[WSWin]] = "N", 0, " "))</f>
        <v>0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3">
      <c r="A2053">
        <v>1990</v>
      </c>
      <c r="B2053" s="5" t="b">
        <f>Teams[[#This Row],[yearID]]&gt;=1973</f>
        <v>1</v>
      </c>
      <c r="C2053" s="5" t="b">
        <f>Teams[[#This Row],[yearID]]&gt;=1903</f>
        <v>1</v>
      </c>
      <c r="D2053" t="s">
        <v>410</v>
      </c>
      <c r="E2053" t="s">
        <v>415</v>
      </c>
      <c r="F2053" t="s">
        <v>416</v>
      </c>
      <c r="G2053" s="5" t="str">
        <f>VLOOKUP(Teams[[#This Row],[franchID]],TeamsFranchises!$A$2:$D$121,2,FALSE)</f>
        <v>Chicago White Sox</v>
      </c>
      <c r="H2053" t="s">
        <v>8</v>
      </c>
      <c r="I2053">
        <v>2</v>
      </c>
      <c r="J2053">
        <v>162</v>
      </c>
      <c r="K2053">
        <v>80</v>
      </c>
      <c r="L2053">
        <v>94</v>
      </c>
      <c r="M2053">
        <v>68</v>
      </c>
      <c r="N2053" t="s">
        <v>51</v>
      </c>
      <c r="P2053" t="s">
        <v>51</v>
      </c>
      <c r="Q2053" s="5">
        <f>IF(Teams[[#This Row],[LgWin]]="Y", 1,
IF(Teams[[#This Row],[LgWin]] = "N", 0, " "))</f>
        <v>0</v>
      </c>
      <c r="R2053" t="s">
        <v>51</v>
      </c>
      <c r="S2053" s="5">
        <f>IF(Teams[[#This Row],[WSWin]]="Y", 1,
IF(Teams[[#This Row],[WSWin]] = "N", 0, " "))</f>
        <v>0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3">
      <c r="A2054">
        <v>1990</v>
      </c>
      <c r="B2054" s="5" t="b">
        <f>Teams[[#This Row],[yearID]]&gt;=1973</f>
        <v>1</v>
      </c>
      <c r="C2054" s="5" t="b">
        <f>Teams[[#This Row],[yearID]]&gt;=1903</f>
        <v>1</v>
      </c>
      <c r="D2054" t="s">
        <v>157</v>
      </c>
      <c r="E2054" t="s">
        <v>161</v>
      </c>
      <c r="F2054" t="s">
        <v>162</v>
      </c>
      <c r="G2054" s="5" t="str">
        <f>VLOOKUP(Teams[[#This Row],[franchID]],TeamsFranchises!$A$2:$D$121,2,FALSE)</f>
        <v>Chicago Cubs</v>
      </c>
      <c r="H2054" t="s">
        <v>37</v>
      </c>
      <c r="I2054">
        <v>4</v>
      </c>
      <c r="J2054">
        <v>162</v>
      </c>
      <c r="K2054">
        <v>81</v>
      </c>
      <c r="L2054">
        <v>77</v>
      </c>
      <c r="M2054">
        <v>85</v>
      </c>
      <c r="N2054" t="s">
        <v>51</v>
      </c>
      <c r="P2054" t="s">
        <v>51</v>
      </c>
      <c r="Q2054" s="5">
        <f>IF(Teams[[#This Row],[LgWin]]="Y", 1,
IF(Teams[[#This Row],[LgWin]] = "N", 0, " "))</f>
        <v>0</v>
      </c>
      <c r="R2054" t="s">
        <v>51</v>
      </c>
      <c r="S2054" s="5">
        <f>IF(Teams[[#This Row],[WSWin]]="Y", 1,
IF(Teams[[#This Row],[WSWin]] = "N", 0, " "))</f>
        <v>0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3">
      <c r="A2055">
        <v>1990</v>
      </c>
      <c r="B2055" s="5" t="b">
        <f>Teams[[#This Row],[yearID]]&gt;=1973</f>
        <v>1</v>
      </c>
      <c r="C2055" s="5" t="b">
        <f>Teams[[#This Row],[yearID]]&gt;=1903</f>
        <v>1</v>
      </c>
      <c r="D2055" t="s">
        <v>157</v>
      </c>
      <c r="E2055" t="s">
        <v>167</v>
      </c>
      <c r="F2055" t="s">
        <v>167</v>
      </c>
      <c r="G2055" s="5" t="str">
        <f>VLOOKUP(Teams[[#This Row],[franchID]],TeamsFranchises!$A$2:$D$121,2,FALSE)</f>
        <v>Cincinnati Reds</v>
      </c>
      <c r="H2055" t="s">
        <v>8</v>
      </c>
      <c r="I2055">
        <v>1</v>
      </c>
      <c r="J2055">
        <v>162</v>
      </c>
      <c r="K2055">
        <v>81</v>
      </c>
      <c r="L2055">
        <v>91</v>
      </c>
      <c r="M2055">
        <v>71</v>
      </c>
      <c r="N2055" t="s">
        <v>76</v>
      </c>
      <c r="P2055" t="s">
        <v>76</v>
      </c>
      <c r="Q2055" s="5">
        <f>IF(Teams[[#This Row],[LgWin]]="Y", 1,
IF(Teams[[#This Row],[LgWin]] = "N", 0, " "))</f>
        <v>1</v>
      </c>
      <c r="R2055" t="s">
        <v>76</v>
      </c>
      <c r="S2055" s="5">
        <f>IF(Teams[[#This Row],[WSWin]]="Y", 1,
IF(Teams[[#This Row],[WSWin]] = "N", 0, " "))</f>
        <v>1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3">
      <c r="A2056">
        <v>1990</v>
      </c>
      <c r="B2056" s="5" t="b">
        <f>Teams[[#This Row],[yearID]]&gt;=1973</f>
        <v>1</v>
      </c>
      <c r="C2056" s="5" t="b">
        <f>Teams[[#This Row],[yearID]]&gt;=1903</f>
        <v>1</v>
      </c>
      <c r="D2056" t="s">
        <v>410</v>
      </c>
      <c r="E2056" t="s">
        <v>64</v>
      </c>
      <c r="F2056" t="s">
        <v>64</v>
      </c>
      <c r="G2056" s="5" t="str">
        <f>VLOOKUP(Teams[[#This Row],[franchID]],TeamsFranchises!$A$2:$D$121,2,FALSE)</f>
        <v>Cleveland Indians</v>
      </c>
      <c r="H2056" t="s">
        <v>37</v>
      </c>
      <c r="I2056">
        <v>4</v>
      </c>
      <c r="J2056">
        <v>162</v>
      </c>
      <c r="K2056">
        <v>81</v>
      </c>
      <c r="L2056">
        <v>77</v>
      </c>
      <c r="M2056">
        <v>85</v>
      </c>
      <c r="N2056" t="s">
        <v>51</v>
      </c>
      <c r="P2056" t="s">
        <v>51</v>
      </c>
      <c r="Q2056" s="5">
        <f>IF(Teams[[#This Row],[LgWin]]="Y", 1,
IF(Teams[[#This Row],[LgWin]] = "N", 0, " "))</f>
        <v>0</v>
      </c>
      <c r="R2056" t="s">
        <v>51</v>
      </c>
      <c r="S2056" s="5">
        <f>IF(Teams[[#This Row],[WSWin]]="Y", 1,
IF(Teams[[#This Row],[WSWin]] = "N", 0, " "))</f>
        <v>0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3">
      <c r="A2057">
        <v>1990</v>
      </c>
      <c r="B2057" s="5" t="b">
        <f>Teams[[#This Row],[yearID]]&gt;=1973</f>
        <v>1</v>
      </c>
      <c r="C2057" s="5" t="b">
        <f>Teams[[#This Row],[yearID]]&gt;=1903</f>
        <v>1</v>
      </c>
      <c r="D2057" t="s">
        <v>410</v>
      </c>
      <c r="E2057" t="s">
        <v>419</v>
      </c>
      <c r="F2057" t="s">
        <v>419</v>
      </c>
      <c r="G2057" s="5" t="str">
        <f>VLOOKUP(Teams[[#This Row],[franchID]],TeamsFranchises!$A$2:$D$121,2,FALSE)</f>
        <v>Detroit Tigers</v>
      </c>
      <c r="H2057" t="s">
        <v>37</v>
      </c>
      <c r="I2057">
        <v>3</v>
      </c>
      <c r="J2057">
        <v>162</v>
      </c>
      <c r="K2057">
        <v>81</v>
      </c>
      <c r="L2057">
        <v>79</v>
      </c>
      <c r="M2057">
        <v>83</v>
      </c>
      <c r="N2057" t="s">
        <v>51</v>
      </c>
      <c r="P2057" t="s">
        <v>51</v>
      </c>
      <c r="Q2057" s="5">
        <f>IF(Teams[[#This Row],[LgWin]]="Y", 1,
IF(Teams[[#This Row],[LgWin]] = "N", 0, " "))</f>
        <v>0</v>
      </c>
      <c r="R2057" t="s">
        <v>51</v>
      </c>
      <c r="S2057" s="5">
        <f>IF(Teams[[#This Row],[WSWin]]="Y", 1,
IF(Teams[[#This Row],[WSWin]] = "N", 0, " "))</f>
        <v>0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3">
      <c r="A2058">
        <v>1990</v>
      </c>
      <c r="B2058" s="5" t="b">
        <f>Teams[[#This Row],[yearID]]&gt;=1973</f>
        <v>1</v>
      </c>
      <c r="C2058" s="5" t="b">
        <f>Teams[[#This Row],[yearID]]&gt;=1903</f>
        <v>1</v>
      </c>
      <c r="D2058" t="s">
        <v>157</v>
      </c>
      <c r="E2058" t="s">
        <v>528</v>
      </c>
      <c r="F2058" t="s">
        <v>528</v>
      </c>
      <c r="G2058" s="5" t="str">
        <f>VLOOKUP(Teams[[#This Row],[franchID]],TeamsFranchises!$A$2:$D$121,2,FALSE)</f>
        <v>Houston Astros</v>
      </c>
      <c r="H2058" t="s">
        <v>8</v>
      </c>
      <c r="I2058">
        <v>4</v>
      </c>
      <c r="J2058">
        <v>162</v>
      </c>
      <c r="K2058">
        <v>81</v>
      </c>
      <c r="L2058">
        <v>75</v>
      </c>
      <c r="M2058">
        <v>87</v>
      </c>
      <c r="N2058" t="s">
        <v>51</v>
      </c>
      <c r="P2058" t="s">
        <v>51</v>
      </c>
      <c r="Q2058" s="5">
        <f>IF(Teams[[#This Row],[LgWin]]="Y", 1,
IF(Teams[[#This Row],[LgWin]] = "N", 0, " "))</f>
        <v>0</v>
      </c>
      <c r="R2058" t="s">
        <v>51</v>
      </c>
      <c r="S2058" s="5">
        <f>IF(Teams[[#This Row],[WSWin]]="Y", 1,
IF(Teams[[#This Row],[WSWin]] = "N", 0, " "))</f>
        <v>0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3">
      <c r="A2059">
        <v>1990</v>
      </c>
      <c r="B2059" s="5" t="b">
        <f>Teams[[#This Row],[yearID]]&gt;=1973</f>
        <v>1</v>
      </c>
      <c r="C2059" s="5" t="b">
        <f>Teams[[#This Row],[yearID]]&gt;=1903</f>
        <v>1</v>
      </c>
      <c r="D2059" t="s">
        <v>410</v>
      </c>
      <c r="E2059" t="s">
        <v>509</v>
      </c>
      <c r="F2059" t="s">
        <v>548</v>
      </c>
      <c r="G2059" s="5" t="str">
        <f>VLOOKUP(Teams[[#This Row],[franchID]],TeamsFranchises!$A$2:$D$121,2,FALSE)</f>
        <v>Kansas City Royals</v>
      </c>
      <c r="H2059" t="s">
        <v>8</v>
      </c>
      <c r="I2059">
        <v>6</v>
      </c>
      <c r="J2059">
        <v>161</v>
      </c>
      <c r="K2059">
        <v>81</v>
      </c>
      <c r="L2059">
        <v>75</v>
      </c>
      <c r="M2059">
        <v>86</v>
      </c>
      <c r="N2059" t="s">
        <v>51</v>
      </c>
      <c r="P2059" t="s">
        <v>51</v>
      </c>
      <c r="Q2059" s="5">
        <f>IF(Teams[[#This Row],[LgWin]]="Y", 1,
IF(Teams[[#This Row],[LgWin]] = "N", 0, " "))</f>
        <v>0</v>
      </c>
      <c r="R2059" t="s">
        <v>51</v>
      </c>
      <c r="S2059" s="5">
        <f>IF(Teams[[#This Row],[WSWin]]="Y", 1,
IF(Teams[[#This Row],[WSWin]] = "N", 0, " "))</f>
        <v>0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3">
      <c r="A2060">
        <v>1990</v>
      </c>
      <c r="B2060" s="5" t="b">
        <f>Teams[[#This Row],[yearID]]&gt;=1973</f>
        <v>1</v>
      </c>
      <c r="C2060" s="5" t="b">
        <f>Teams[[#This Row],[yearID]]&gt;=1903</f>
        <v>1</v>
      </c>
      <c r="D2060" t="s">
        <v>157</v>
      </c>
      <c r="E2060" t="s">
        <v>511</v>
      </c>
      <c r="F2060" t="s">
        <v>260</v>
      </c>
      <c r="G2060" s="5" t="str">
        <f>VLOOKUP(Teams[[#This Row],[franchID]],TeamsFranchises!$A$2:$D$121,2,FALSE)</f>
        <v>Los Angeles Dodgers</v>
      </c>
      <c r="H2060" t="s">
        <v>8</v>
      </c>
      <c r="I2060">
        <v>2</v>
      </c>
      <c r="J2060">
        <v>162</v>
      </c>
      <c r="K2060">
        <v>81</v>
      </c>
      <c r="L2060">
        <v>86</v>
      </c>
      <c r="M2060">
        <v>76</v>
      </c>
      <c r="N2060" t="s">
        <v>51</v>
      </c>
      <c r="P2060" t="s">
        <v>51</v>
      </c>
      <c r="Q2060" s="5">
        <f>IF(Teams[[#This Row],[LgWin]]="Y", 1,
IF(Teams[[#This Row],[LgWin]] = "N", 0, " "))</f>
        <v>0</v>
      </c>
      <c r="R2060" t="s">
        <v>51</v>
      </c>
      <c r="S2060" s="5">
        <f>IF(Teams[[#This Row],[WSWin]]="Y", 1,
IF(Teams[[#This Row],[WSWin]] = "N", 0, " "))</f>
        <v>0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3">
      <c r="A2061">
        <v>1990</v>
      </c>
      <c r="B2061" s="5" t="b">
        <f>Teams[[#This Row],[yearID]]&gt;=1973</f>
        <v>1</v>
      </c>
      <c r="C2061" s="5" t="b">
        <f>Teams[[#This Row],[yearID]]&gt;=1903</f>
        <v>1</v>
      </c>
      <c r="D2061" t="s">
        <v>410</v>
      </c>
      <c r="E2061" t="s">
        <v>426</v>
      </c>
      <c r="F2061" t="s">
        <v>426</v>
      </c>
      <c r="G2061" s="5" t="str">
        <f>VLOOKUP(Teams[[#This Row],[franchID]],TeamsFranchises!$A$2:$D$121,2,FALSE)</f>
        <v>Minnesota Twins</v>
      </c>
      <c r="H2061" t="s">
        <v>8</v>
      </c>
      <c r="I2061">
        <v>7</v>
      </c>
      <c r="J2061">
        <v>162</v>
      </c>
      <c r="K2061">
        <v>81</v>
      </c>
      <c r="L2061">
        <v>74</v>
      </c>
      <c r="M2061">
        <v>88</v>
      </c>
      <c r="N2061" t="s">
        <v>51</v>
      </c>
      <c r="P2061" t="s">
        <v>51</v>
      </c>
      <c r="Q2061" s="5">
        <f>IF(Teams[[#This Row],[LgWin]]="Y", 1,
IF(Teams[[#This Row],[LgWin]] = "N", 0, " "))</f>
        <v>0</v>
      </c>
      <c r="R2061" t="s">
        <v>51</v>
      </c>
      <c r="S2061" s="5">
        <f>IF(Teams[[#This Row],[WSWin]]="Y", 1,
IF(Teams[[#This Row],[WSWin]] = "N", 0, " "))</f>
        <v>0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3">
      <c r="A2062">
        <v>1990</v>
      </c>
      <c r="B2062" s="5" t="b">
        <f>Teams[[#This Row],[yearID]]&gt;=1973</f>
        <v>1</v>
      </c>
      <c r="C2062" s="5" t="b">
        <f>Teams[[#This Row],[yearID]]&gt;=1903</f>
        <v>1</v>
      </c>
      <c r="D2062" t="s">
        <v>410</v>
      </c>
      <c r="E2062" t="s">
        <v>563</v>
      </c>
      <c r="F2062" t="s">
        <v>282</v>
      </c>
      <c r="G2062" s="5" t="str">
        <f>VLOOKUP(Teams[[#This Row],[franchID]],TeamsFranchises!$A$2:$D$121,2,FALSE)</f>
        <v>Milwaukee Brewers</v>
      </c>
      <c r="H2062" t="s">
        <v>37</v>
      </c>
      <c r="I2062">
        <v>6</v>
      </c>
      <c r="J2062">
        <v>162</v>
      </c>
      <c r="K2062">
        <v>81</v>
      </c>
      <c r="L2062">
        <v>74</v>
      </c>
      <c r="M2062">
        <v>88</v>
      </c>
      <c r="N2062" t="s">
        <v>51</v>
      </c>
      <c r="P2062" t="s">
        <v>51</v>
      </c>
      <c r="Q2062" s="5">
        <f>IF(Teams[[#This Row],[LgWin]]="Y", 1,
IF(Teams[[#This Row],[LgWin]] = "N", 0, " "))</f>
        <v>0</v>
      </c>
      <c r="R2062" t="s">
        <v>51</v>
      </c>
      <c r="S2062" s="5">
        <f>IF(Teams[[#This Row],[WSWin]]="Y", 1,
IF(Teams[[#This Row],[WSWin]] = "N", 0, " "))</f>
        <v>0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3">
      <c r="A2063">
        <v>1990</v>
      </c>
      <c r="B2063" s="5" t="b">
        <f>Teams[[#This Row],[yearID]]&gt;=1973</f>
        <v>1</v>
      </c>
      <c r="C2063" s="5" t="b">
        <f>Teams[[#This Row],[yearID]]&gt;=1903</f>
        <v>1</v>
      </c>
      <c r="D2063" t="s">
        <v>157</v>
      </c>
      <c r="E2063" t="s">
        <v>551</v>
      </c>
      <c r="F2063" t="s">
        <v>398</v>
      </c>
      <c r="G2063" s="5" t="str">
        <f>VLOOKUP(Teams[[#This Row],[franchID]],TeamsFranchises!$A$2:$D$121,2,FALSE)</f>
        <v>Washington Nationals</v>
      </c>
      <c r="H2063" t="s">
        <v>37</v>
      </c>
      <c r="I2063">
        <v>3</v>
      </c>
      <c r="J2063">
        <v>162</v>
      </c>
      <c r="K2063">
        <v>81</v>
      </c>
      <c r="L2063">
        <v>85</v>
      </c>
      <c r="M2063">
        <v>77</v>
      </c>
      <c r="N2063" t="s">
        <v>51</v>
      </c>
      <c r="P2063" t="s">
        <v>51</v>
      </c>
      <c r="Q2063" s="5">
        <f>IF(Teams[[#This Row],[LgWin]]="Y", 1,
IF(Teams[[#This Row],[LgWin]] = "N", 0, " "))</f>
        <v>0</v>
      </c>
      <c r="R2063" t="s">
        <v>51</v>
      </c>
      <c r="S2063" s="5">
        <f>IF(Teams[[#This Row],[WSWin]]="Y", 1,
IF(Teams[[#This Row],[WSWin]] = "N", 0, " "))</f>
        <v>0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3">
      <c r="A2064">
        <v>1990</v>
      </c>
      <c r="B2064" s="5" t="b">
        <f>Teams[[#This Row],[yearID]]&gt;=1973</f>
        <v>1</v>
      </c>
      <c r="C2064" s="5" t="b">
        <f>Teams[[#This Row],[yearID]]&gt;=1903</f>
        <v>1</v>
      </c>
      <c r="D2064" t="s">
        <v>410</v>
      </c>
      <c r="E2064" t="s">
        <v>436</v>
      </c>
      <c r="F2064" t="s">
        <v>412</v>
      </c>
      <c r="G2064" s="5" t="str">
        <f>VLOOKUP(Teams[[#This Row],[franchID]],TeamsFranchises!$A$2:$D$121,2,FALSE)</f>
        <v>New York Yankees</v>
      </c>
      <c r="H2064" t="s">
        <v>37</v>
      </c>
      <c r="I2064">
        <v>7</v>
      </c>
      <c r="J2064">
        <v>162</v>
      </c>
      <c r="K2064">
        <v>81</v>
      </c>
      <c r="L2064">
        <v>67</v>
      </c>
      <c r="M2064">
        <v>95</v>
      </c>
      <c r="N2064" t="s">
        <v>51</v>
      </c>
      <c r="P2064" t="s">
        <v>51</v>
      </c>
      <c r="Q2064" s="5">
        <f>IF(Teams[[#This Row],[LgWin]]="Y", 1,
IF(Teams[[#This Row],[LgWin]] = "N", 0, " "))</f>
        <v>0</v>
      </c>
      <c r="R2064" t="s">
        <v>51</v>
      </c>
      <c r="S2064" s="5">
        <f>IF(Teams[[#This Row],[WSWin]]="Y", 1,
IF(Teams[[#This Row],[WSWin]] = "N", 0, " "))</f>
        <v>0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3">
      <c r="A2065">
        <v>1990</v>
      </c>
      <c r="B2065" s="5" t="b">
        <f>Teams[[#This Row],[yearID]]&gt;=1973</f>
        <v>1</v>
      </c>
      <c r="C2065" s="5" t="b">
        <f>Teams[[#This Row],[yearID]]&gt;=1903</f>
        <v>1</v>
      </c>
      <c r="D2065" t="s">
        <v>157</v>
      </c>
      <c r="E2065" t="s">
        <v>532</v>
      </c>
      <c r="F2065" t="s">
        <v>533</v>
      </c>
      <c r="G2065" s="5" t="str">
        <f>VLOOKUP(Teams[[#This Row],[franchID]],TeamsFranchises!$A$2:$D$121,2,FALSE)</f>
        <v>New York Mets</v>
      </c>
      <c r="H2065" t="s">
        <v>37</v>
      </c>
      <c r="I2065">
        <v>2</v>
      </c>
      <c r="J2065">
        <v>162</v>
      </c>
      <c r="K2065">
        <v>81</v>
      </c>
      <c r="L2065">
        <v>91</v>
      </c>
      <c r="M2065">
        <v>71</v>
      </c>
      <c r="N2065" t="s">
        <v>51</v>
      </c>
      <c r="P2065" t="s">
        <v>51</v>
      </c>
      <c r="Q2065" s="5">
        <f>IF(Teams[[#This Row],[LgWin]]="Y", 1,
IF(Teams[[#This Row],[LgWin]] = "N", 0, " "))</f>
        <v>0</v>
      </c>
      <c r="R2065" t="s">
        <v>51</v>
      </c>
      <c r="S2065" s="5">
        <f>IF(Teams[[#This Row],[WSWin]]="Y", 1,
IF(Teams[[#This Row],[WSWin]] = "N", 0, " "))</f>
        <v>0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3">
      <c r="A2066">
        <v>1990</v>
      </c>
      <c r="B2066" s="5" t="b">
        <f>Teams[[#This Row],[yearID]]&gt;=1973</f>
        <v>1</v>
      </c>
      <c r="C2066" s="5" t="b">
        <f>Teams[[#This Row],[yearID]]&gt;=1903</f>
        <v>1</v>
      </c>
      <c r="D2066" t="s">
        <v>410</v>
      </c>
      <c r="E2066" t="s">
        <v>423</v>
      </c>
      <c r="F2066" t="s">
        <v>423</v>
      </c>
      <c r="G2066" s="5" t="str">
        <f>VLOOKUP(Teams[[#This Row],[franchID]],TeamsFranchises!$A$2:$D$121,2,FALSE)</f>
        <v>Oakland Athletics</v>
      </c>
      <c r="H2066" t="s">
        <v>8</v>
      </c>
      <c r="I2066">
        <v>1</v>
      </c>
      <c r="J2066">
        <v>162</v>
      </c>
      <c r="K2066">
        <v>81</v>
      </c>
      <c r="L2066">
        <v>103</v>
      </c>
      <c r="M2066">
        <v>59</v>
      </c>
      <c r="N2066" t="s">
        <v>76</v>
      </c>
      <c r="P2066" t="s">
        <v>76</v>
      </c>
      <c r="Q2066" s="5">
        <f>IF(Teams[[#This Row],[LgWin]]="Y", 1,
IF(Teams[[#This Row],[LgWin]] = "N", 0, " "))</f>
        <v>1</v>
      </c>
      <c r="R2066" t="s">
        <v>51</v>
      </c>
      <c r="S2066" s="5">
        <f>IF(Teams[[#This Row],[WSWin]]="Y", 1,
IF(Teams[[#This Row],[WSWin]] = "N", 0, " "))</f>
        <v>0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3">
      <c r="A2067">
        <v>1990</v>
      </c>
      <c r="B2067" s="5" t="b">
        <f>Teams[[#This Row],[yearID]]&gt;=1973</f>
        <v>1</v>
      </c>
      <c r="C2067" s="5" t="b">
        <f>Teams[[#This Row],[yearID]]&gt;=1903</f>
        <v>1</v>
      </c>
      <c r="D2067" t="s">
        <v>157</v>
      </c>
      <c r="E2067" t="s">
        <v>122</v>
      </c>
      <c r="F2067" t="s">
        <v>122</v>
      </c>
      <c r="G2067" s="5" t="str">
        <f>VLOOKUP(Teams[[#This Row],[franchID]],TeamsFranchises!$A$2:$D$121,2,FALSE)</f>
        <v>Philadelphia Phillies</v>
      </c>
      <c r="H2067" t="s">
        <v>37</v>
      </c>
      <c r="I2067">
        <v>4</v>
      </c>
      <c r="J2067">
        <v>162</v>
      </c>
      <c r="K2067">
        <v>81</v>
      </c>
      <c r="L2067">
        <v>77</v>
      </c>
      <c r="M2067">
        <v>85</v>
      </c>
      <c r="N2067" t="s">
        <v>51</v>
      </c>
      <c r="P2067" t="s">
        <v>51</v>
      </c>
      <c r="Q2067" s="5">
        <f>IF(Teams[[#This Row],[LgWin]]="Y", 1,
IF(Teams[[#This Row],[LgWin]] = "N", 0, " "))</f>
        <v>0</v>
      </c>
      <c r="R2067" t="s">
        <v>51</v>
      </c>
      <c r="S2067" s="5">
        <f>IF(Teams[[#This Row],[WSWin]]="Y", 1,
IF(Teams[[#This Row],[WSWin]] = "N", 0, " "))</f>
        <v>0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3">
      <c r="A2068">
        <v>1990</v>
      </c>
      <c r="B2068" s="5" t="b">
        <f>Teams[[#This Row],[yearID]]&gt;=1973</f>
        <v>1</v>
      </c>
      <c r="C2068" s="5" t="b">
        <f>Teams[[#This Row],[yearID]]&gt;=1903</f>
        <v>1</v>
      </c>
      <c r="D2068" t="s">
        <v>157</v>
      </c>
      <c r="E2068" t="s">
        <v>229</v>
      </c>
      <c r="F2068" t="s">
        <v>229</v>
      </c>
      <c r="G2068" s="5" t="str">
        <f>VLOOKUP(Teams[[#This Row],[franchID]],TeamsFranchises!$A$2:$D$121,2,FALSE)</f>
        <v>Pittsburgh Pirates</v>
      </c>
      <c r="H2068" t="s">
        <v>37</v>
      </c>
      <c r="I2068">
        <v>1</v>
      </c>
      <c r="J2068">
        <v>162</v>
      </c>
      <c r="K2068">
        <v>81</v>
      </c>
      <c r="L2068">
        <v>95</v>
      </c>
      <c r="M2068">
        <v>67</v>
      </c>
      <c r="N2068" t="s">
        <v>76</v>
      </c>
      <c r="P2068" t="s">
        <v>51</v>
      </c>
      <c r="Q2068" s="5">
        <f>IF(Teams[[#This Row],[LgWin]]="Y", 1,
IF(Teams[[#This Row],[LgWin]] = "N", 0, " "))</f>
        <v>0</v>
      </c>
      <c r="R2068" t="s">
        <v>51</v>
      </c>
      <c r="S2068" s="5">
        <f>IF(Teams[[#This Row],[WSWin]]="Y", 1,
IF(Teams[[#This Row],[WSWin]] = "N", 0, " "))</f>
        <v>0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3">
      <c r="A2069">
        <v>1990</v>
      </c>
      <c r="B2069" s="5" t="b">
        <f>Teams[[#This Row],[yearID]]&gt;=1973</f>
        <v>1</v>
      </c>
      <c r="C2069" s="5" t="b">
        <f>Teams[[#This Row],[yearID]]&gt;=1903</f>
        <v>1</v>
      </c>
      <c r="D2069" t="s">
        <v>157</v>
      </c>
      <c r="E2069" t="s">
        <v>554</v>
      </c>
      <c r="F2069" t="s">
        <v>555</v>
      </c>
      <c r="G2069" s="5" t="str">
        <f>VLOOKUP(Teams[[#This Row],[franchID]],TeamsFranchises!$A$2:$D$121,2,FALSE)</f>
        <v>San Diego Padres</v>
      </c>
      <c r="H2069" t="s">
        <v>8</v>
      </c>
      <c r="I2069">
        <v>4</v>
      </c>
      <c r="J2069">
        <v>162</v>
      </c>
      <c r="K2069">
        <v>81</v>
      </c>
      <c r="L2069">
        <v>75</v>
      </c>
      <c r="M2069">
        <v>87</v>
      </c>
      <c r="N2069" t="s">
        <v>51</v>
      </c>
      <c r="P2069" t="s">
        <v>51</v>
      </c>
      <c r="Q2069" s="5">
        <f>IF(Teams[[#This Row],[LgWin]]="Y", 1,
IF(Teams[[#This Row],[LgWin]] = "N", 0, " "))</f>
        <v>0</v>
      </c>
      <c r="R2069" t="s">
        <v>51</v>
      </c>
      <c r="S2069" s="5">
        <f>IF(Teams[[#This Row],[WSWin]]="Y", 1,
IF(Teams[[#This Row],[WSWin]] = "N", 0, " "))</f>
        <v>0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3">
      <c r="A2070">
        <v>1990</v>
      </c>
      <c r="B2070" s="5" t="b">
        <f>Teams[[#This Row],[yearID]]&gt;=1973</f>
        <v>1</v>
      </c>
      <c r="C2070" s="5" t="b">
        <f>Teams[[#This Row],[yearID]]&gt;=1903</f>
        <v>1</v>
      </c>
      <c r="D2070" t="s">
        <v>410</v>
      </c>
      <c r="E2070" t="s">
        <v>573</v>
      </c>
      <c r="F2070" t="s">
        <v>573</v>
      </c>
      <c r="G2070" s="5" t="str">
        <f>VLOOKUP(Teams[[#This Row],[franchID]],TeamsFranchises!$A$2:$D$121,2,FALSE)</f>
        <v>Seattle Mariners</v>
      </c>
      <c r="H2070" t="s">
        <v>8</v>
      </c>
      <c r="I2070">
        <v>5</v>
      </c>
      <c r="J2070">
        <v>162</v>
      </c>
      <c r="K2070">
        <v>81</v>
      </c>
      <c r="L2070">
        <v>77</v>
      </c>
      <c r="M2070">
        <v>85</v>
      </c>
      <c r="N2070" t="s">
        <v>51</v>
      </c>
      <c r="P2070" t="s">
        <v>51</v>
      </c>
      <c r="Q2070" s="5">
        <f>IF(Teams[[#This Row],[LgWin]]="Y", 1,
IF(Teams[[#This Row],[LgWin]] = "N", 0, " "))</f>
        <v>0</v>
      </c>
      <c r="R2070" t="s">
        <v>51</v>
      </c>
      <c r="S2070" s="5">
        <f>IF(Teams[[#This Row],[WSWin]]="Y", 1,
IF(Teams[[#This Row],[WSWin]] = "N", 0, " "))</f>
        <v>0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3">
      <c r="A2071">
        <v>1990</v>
      </c>
      <c r="B2071" s="5" t="b">
        <f>Teams[[#This Row],[yearID]]&gt;=1973</f>
        <v>1</v>
      </c>
      <c r="C2071" s="5" t="b">
        <f>Teams[[#This Row],[yearID]]&gt;=1903</f>
        <v>1</v>
      </c>
      <c r="D2071" t="s">
        <v>157</v>
      </c>
      <c r="E2071" t="s">
        <v>514</v>
      </c>
      <c r="F2071" t="s">
        <v>243</v>
      </c>
      <c r="G2071" s="5" t="str">
        <f>VLOOKUP(Teams[[#This Row],[franchID]],TeamsFranchises!$A$2:$D$121,2,FALSE)</f>
        <v>San Francisco Giants</v>
      </c>
      <c r="H2071" t="s">
        <v>8</v>
      </c>
      <c r="I2071">
        <v>3</v>
      </c>
      <c r="J2071">
        <v>162</v>
      </c>
      <c r="K2071">
        <v>81</v>
      </c>
      <c r="L2071">
        <v>85</v>
      </c>
      <c r="M2071">
        <v>77</v>
      </c>
      <c r="N2071" t="s">
        <v>51</v>
      </c>
      <c r="P2071" t="s">
        <v>51</v>
      </c>
      <c r="Q2071" s="5">
        <f>IF(Teams[[#This Row],[LgWin]]="Y", 1,
IF(Teams[[#This Row],[LgWin]] = "N", 0, " "))</f>
        <v>0</v>
      </c>
      <c r="R2071" t="s">
        <v>51</v>
      </c>
      <c r="S2071" s="5">
        <f>IF(Teams[[#This Row],[WSWin]]="Y", 1,
IF(Teams[[#This Row],[WSWin]] = "N", 0, " "))</f>
        <v>0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3">
      <c r="A2072">
        <v>1990</v>
      </c>
      <c r="B2072" s="5" t="b">
        <f>Teams[[#This Row],[yearID]]&gt;=1973</f>
        <v>1</v>
      </c>
      <c r="C2072" s="5" t="b">
        <f>Teams[[#This Row],[yearID]]&gt;=1903</f>
        <v>1</v>
      </c>
      <c r="D2072" t="s">
        <v>157</v>
      </c>
      <c r="E2072" t="s">
        <v>396</v>
      </c>
      <c r="F2072" t="s">
        <v>154</v>
      </c>
      <c r="G2072" s="5" t="str">
        <f>VLOOKUP(Teams[[#This Row],[franchID]],TeamsFranchises!$A$2:$D$121,2,FALSE)</f>
        <v>St. Louis Cardinals</v>
      </c>
      <c r="H2072" t="s">
        <v>37</v>
      </c>
      <c r="I2072">
        <v>6</v>
      </c>
      <c r="J2072">
        <v>162</v>
      </c>
      <c r="K2072">
        <v>81</v>
      </c>
      <c r="L2072">
        <v>70</v>
      </c>
      <c r="M2072">
        <v>92</v>
      </c>
      <c r="N2072" t="s">
        <v>51</v>
      </c>
      <c r="P2072" t="s">
        <v>51</v>
      </c>
      <c r="Q2072" s="5">
        <f>IF(Teams[[#This Row],[LgWin]]="Y", 1,
IF(Teams[[#This Row],[LgWin]] = "N", 0, " "))</f>
        <v>0</v>
      </c>
      <c r="R2072" t="s">
        <v>51</v>
      </c>
      <c r="S2072" s="5">
        <f>IF(Teams[[#This Row],[WSWin]]="Y", 1,
IF(Teams[[#This Row],[WSWin]] = "N", 0, " "))</f>
        <v>0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3">
      <c r="A2073">
        <v>1990</v>
      </c>
      <c r="B2073" s="5" t="b">
        <f>Teams[[#This Row],[yearID]]&gt;=1973</f>
        <v>1</v>
      </c>
      <c r="C2073" s="5" t="b">
        <f>Teams[[#This Row],[yearID]]&gt;=1903</f>
        <v>1</v>
      </c>
      <c r="D2073" t="s">
        <v>410</v>
      </c>
      <c r="E2073" t="s">
        <v>526</v>
      </c>
      <c r="F2073" t="s">
        <v>526</v>
      </c>
      <c r="G2073" s="5" t="str">
        <f>VLOOKUP(Teams[[#This Row],[franchID]],TeamsFranchises!$A$2:$D$121,2,FALSE)</f>
        <v>Texas Rangers</v>
      </c>
      <c r="H2073" t="s">
        <v>8</v>
      </c>
      <c r="I2073">
        <v>3</v>
      </c>
      <c r="J2073">
        <v>162</v>
      </c>
      <c r="K2073">
        <v>82</v>
      </c>
      <c r="L2073">
        <v>83</v>
      </c>
      <c r="M2073">
        <v>79</v>
      </c>
      <c r="N2073" t="s">
        <v>51</v>
      </c>
      <c r="P2073" t="s">
        <v>51</v>
      </c>
      <c r="Q2073" s="5">
        <f>IF(Teams[[#This Row],[LgWin]]="Y", 1,
IF(Teams[[#This Row],[LgWin]] = "N", 0, " "))</f>
        <v>0</v>
      </c>
      <c r="R2073" t="s">
        <v>51</v>
      </c>
      <c r="S2073" s="5">
        <f>IF(Teams[[#This Row],[WSWin]]="Y", 1,
IF(Teams[[#This Row],[WSWin]] = "N", 0, " "))</f>
        <v>0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3">
      <c r="A2074">
        <v>1990</v>
      </c>
      <c r="B2074" s="5" t="b">
        <f>Teams[[#This Row],[yearID]]&gt;=1973</f>
        <v>1</v>
      </c>
      <c r="C2074" s="5" t="b">
        <f>Teams[[#This Row],[yearID]]&gt;=1903</f>
        <v>1</v>
      </c>
      <c r="D2074" t="s">
        <v>410</v>
      </c>
      <c r="E2074" t="s">
        <v>576</v>
      </c>
      <c r="F2074" t="s">
        <v>576</v>
      </c>
      <c r="G2074" s="5" t="str">
        <f>VLOOKUP(Teams[[#This Row],[franchID]],TeamsFranchises!$A$2:$D$121,2,FALSE)</f>
        <v>Toronto Blue Jays</v>
      </c>
      <c r="H2074" t="s">
        <v>37</v>
      </c>
      <c r="I2074">
        <v>2</v>
      </c>
      <c r="J2074">
        <v>162</v>
      </c>
      <c r="K2074">
        <v>81</v>
      </c>
      <c r="L2074">
        <v>86</v>
      </c>
      <c r="M2074">
        <v>76</v>
      </c>
      <c r="N2074" t="s">
        <v>51</v>
      </c>
      <c r="P2074" t="s">
        <v>51</v>
      </c>
      <c r="Q2074" s="5">
        <f>IF(Teams[[#This Row],[LgWin]]="Y", 1,
IF(Teams[[#This Row],[LgWin]] = "N", 0, " "))</f>
        <v>0</v>
      </c>
      <c r="R2074" t="s">
        <v>51</v>
      </c>
      <c r="S2074" s="5">
        <f>IF(Teams[[#This Row],[WSWin]]="Y", 1,
IF(Teams[[#This Row],[WSWin]] = "N", 0, " "))</f>
        <v>0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3">
      <c r="A2075">
        <v>1991</v>
      </c>
      <c r="B2075" s="5" t="b">
        <f>Teams[[#This Row],[yearID]]&gt;=1973</f>
        <v>1</v>
      </c>
      <c r="C2075" s="5" t="b">
        <f>Teams[[#This Row],[yearID]]&gt;=1903</f>
        <v>1</v>
      </c>
      <c r="D2075" t="s">
        <v>157</v>
      </c>
      <c r="E2075" t="s">
        <v>159</v>
      </c>
      <c r="F2075" t="s">
        <v>159</v>
      </c>
      <c r="G2075" s="5" t="str">
        <f>VLOOKUP(Teams[[#This Row],[franchID]],TeamsFranchises!$A$2:$D$121,2,FALSE)</f>
        <v>Atlanta Braves</v>
      </c>
      <c r="H2075" t="s">
        <v>8</v>
      </c>
      <c r="I2075">
        <v>1</v>
      </c>
      <c r="J2075">
        <v>162</v>
      </c>
      <c r="K2075">
        <v>81</v>
      </c>
      <c r="L2075">
        <v>94</v>
      </c>
      <c r="M2075">
        <v>68</v>
      </c>
      <c r="N2075" t="s">
        <v>76</v>
      </c>
      <c r="P2075" t="s">
        <v>76</v>
      </c>
      <c r="Q2075" s="5">
        <f>IF(Teams[[#This Row],[LgWin]]="Y", 1,
IF(Teams[[#This Row],[LgWin]] = "N", 0, " "))</f>
        <v>1</v>
      </c>
      <c r="R2075" t="s">
        <v>51</v>
      </c>
      <c r="S2075" s="5">
        <f>IF(Teams[[#This Row],[WSWin]]="Y", 1,
IF(Teams[[#This Row],[WSWin]] = "N", 0, " "))</f>
        <v>0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3">
      <c r="A2076">
        <v>1991</v>
      </c>
      <c r="B2076" s="5" t="b">
        <f>Teams[[#This Row],[yearID]]&gt;=1973</f>
        <v>1</v>
      </c>
      <c r="C2076" s="5" t="b">
        <f>Teams[[#This Row],[yearID]]&gt;=1903</f>
        <v>1</v>
      </c>
      <c r="D2076" t="s">
        <v>410</v>
      </c>
      <c r="E2076" t="s">
        <v>95</v>
      </c>
      <c r="F2076" t="s">
        <v>95</v>
      </c>
      <c r="G2076" s="5" t="str">
        <f>VLOOKUP(Teams[[#This Row],[franchID]],TeamsFranchises!$A$2:$D$121,2,FALSE)</f>
        <v>Baltimore Orioles</v>
      </c>
      <c r="H2076" t="s">
        <v>37</v>
      </c>
      <c r="I2076">
        <v>6</v>
      </c>
      <c r="J2076">
        <v>162</v>
      </c>
      <c r="K2076">
        <v>81</v>
      </c>
      <c r="L2076">
        <v>67</v>
      </c>
      <c r="M2076">
        <v>95</v>
      </c>
      <c r="N2076" t="s">
        <v>51</v>
      </c>
      <c r="P2076" t="s">
        <v>51</v>
      </c>
      <c r="Q2076" s="5">
        <f>IF(Teams[[#This Row],[LgWin]]="Y", 1,
IF(Teams[[#This Row],[LgWin]] = "N", 0, " "))</f>
        <v>0</v>
      </c>
      <c r="R2076" t="s">
        <v>51</v>
      </c>
      <c r="S2076" s="5">
        <f>IF(Teams[[#This Row],[WSWin]]="Y", 1,
IF(Teams[[#This Row],[WSWin]] = "N", 0, " "))</f>
        <v>0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3">
      <c r="A2077">
        <v>1991</v>
      </c>
      <c r="B2077" s="5" t="b">
        <f>Teams[[#This Row],[yearID]]&gt;=1973</f>
        <v>1</v>
      </c>
      <c r="C2077" s="5" t="b">
        <f>Teams[[#This Row],[yearID]]&gt;=1903</f>
        <v>1</v>
      </c>
      <c r="D2077" t="s">
        <v>410</v>
      </c>
      <c r="E2077" t="s">
        <v>54</v>
      </c>
      <c r="F2077" t="s">
        <v>54</v>
      </c>
      <c r="G2077" s="5" t="str">
        <f>VLOOKUP(Teams[[#This Row],[franchID]],TeamsFranchises!$A$2:$D$121,2,FALSE)</f>
        <v>Boston Red Sox</v>
      </c>
      <c r="H2077" t="s">
        <v>37</v>
      </c>
      <c r="I2077">
        <v>2</v>
      </c>
      <c r="J2077">
        <v>162</v>
      </c>
      <c r="K2077">
        <v>81</v>
      </c>
      <c r="L2077">
        <v>84</v>
      </c>
      <c r="M2077">
        <v>78</v>
      </c>
      <c r="N2077" t="s">
        <v>51</v>
      </c>
      <c r="P2077" t="s">
        <v>51</v>
      </c>
      <c r="Q2077" s="5">
        <f>IF(Teams[[#This Row],[LgWin]]="Y", 1,
IF(Teams[[#This Row],[LgWin]] = "N", 0, " "))</f>
        <v>0</v>
      </c>
      <c r="R2077" t="s">
        <v>51</v>
      </c>
      <c r="S2077" s="5">
        <f>IF(Teams[[#This Row],[WSWin]]="Y", 1,
IF(Teams[[#This Row],[WSWin]] = "N", 0, " "))</f>
        <v>0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3">
      <c r="A2078">
        <v>1991</v>
      </c>
      <c r="B2078" s="5" t="b">
        <f>Teams[[#This Row],[yearID]]&gt;=1973</f>
        <v>1</v>
      </c>
      <c r="C2078" s="5" t="b">
        <f>Teams[[#This Row],[yearID]]&gt;=1903</f>
        <v>1</v>
      </c>
      <c r="D2078" t="s">
        <v>410</v>
      </c>
      <c r="E2078" t="s">
        <v>537</v>
      </c>
      <c r="F2078" t="s">
        <v>520</v>
      </c>
      <c r="G2078" s="5" t="str">
        <f>VLOOKUP(Teams[[#This Row],[franchID]],TeamsFranchises!$A$2:$D$121,2,FALSE)</f>
        <v>Los Angeles Angels of Anaheim</v>
      </c>
      <c r="H2078" t="s">
        <v>8</v>
      </c>
      <c r="I2078">
        <v>7</v>
      </c>
      <c r="J2078">
        <v>162</v>
      </c>
      <c r="K2078">
        <v>81</v>
      </c>
      <c r="L2078">
        <v>81</v>
      </c>
      <c r="M2078">
        <v>81</v>
      </c>
      <c r="N2078" t="s">
        <v>51</v>
      </c>
      <c r="P2078" t="s">
        <v>51</v>
      </c>
      <c r="Q2078" s="5">
        <f>IF(Teams[[#This Row],[LgWin]]="Y", 1,
IF(Teams[[#This Row],[LgWin]] = "N", 0, " "))</f>
        <v>0</v>
      </c>
      <c r="R2078" t="s">
        <v>51</v>
      </c>
      <c r="S2078" s="5">
        <f>IF(Teams[[#This Row],[WSWin]]="Y", 1,
IF(Teams[[#This Row],[WSWin]] = "N", 0, " "))</f>
        <v>0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3">
      <c r="A2079">
        <v>1991</v>
      </c>
      <c r="B2079" s="5" t="b">
        <f>Teams[[#This Row],[yearID]]&gt;=1973</f>
        <v>1</v>
      </c>
      <c r="C2079" s="5" t="b">
        <f>Teams[[#This Row],[yearID]]&gt;=1903</f>
        <v>1</v>
      </c>
      <c r="D2079" t="s">
        <v>410</v>
      </c>
      <c r="E2079" t="s">
        <v>415</v>
      </c>
      <c r="F2079" t="s">
        <v>416</v>
      </c>
      <c r="G2079" s="5" t="str">
        <f>VLOOKUP(Teams[[#This Row],[franchID]],TeamsFranchises!$A$2:$D$121,2,FALSE)</f>
        <v>Chicago White Sox</v>
      </c>
      <c r="H2079" t="s">
        <v>8</v>
      </c>
      <c r="I2079">
        <v>2</v>
      </c>
      <c r="J2079">
        <v>162</v>
      </c>
      <c r="K2079">
        <v>81</v>
      </c>
      <c r="L2079">
        <v>87</v>
      </c>
      <c r="M2079">
        <v>75</v>
      </c>
      <c r="N2079" t="s">
        <v>51</v>
      </c>
      <c r="P2079" t="s">
        <v>51</v>
      </c>
      <c r="Q2079" s="5">
        <f>IF(Teams[[#This Row],[LgWin]]="Y", 1,
IF(Teams[[#This Row],[LgWin]] = "N", 0, " "))</f>
        <v>0</v>
      </c>
      <c r="R2079" t="s">
        <v>51</v>
      </c>
      <c r="S2079" s="5">
        <f>IF(Teams[[#This Row],[WSWin]]="Y", 1,
IF(Teams[[#This Row],[WSWin]] = "N", 0, " "))</f>
        <v>0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3">
      <c r="A2080">
        <v>1991</v>
      </c>
      <c r="B2080" s="5" t="b">
        <f>Teams[[#This Row],[yearID]]&gt;=1973</f>
        <v>1</v>
      </c>
      <c r="C2080" s="5" t="b">
        <f>Teams[[#This Row],[yearID]]&gt;=1903</f>
        <v>1</v>
      </c>
      <c r="D2080" t="s">
        <v>157</v>
      </c>
      <c r="E2080" t="s">
        <v>161</v>
      </c>
      <c r="F2080" t="s">
        <v>162</v>
      </c>
      <c r="G2080" s="5" t="str">
        <f>VLOOKUP(Teams[[#This Row],[franchID]],TeamsFranchises!$A$2:$D$121,2,FALSE)</f>
        <v>Chicago Cubs</v>
      </c>
      <c r="H2080" t="s">
        <v>37</v>
      </c>
      <c r="I2080">
        <v>4</v>
      </c>
      <c r="J2080">
        <v>160</v>
      </c>
      <c r="K2080">
        <v>83</v>
      </c>
      <c r="L2080">
        <v>77</v>
      </c>
      <c r="M2080">
        <v>83</v>
      </c>
      <c r="N2080" t="s">
        <v>51</v>
      </c>
      <c r="P2080" t="s">
        <v>51</v>
      </c>
      <c r="Q2080" s="5">
        <f>IF(Teams[[#This Row],[LgWin]]="Y", 1,
IF(Teams[[#This Row],[LgWin]] = "N", 0, " "))</f>
        <v>0</v>
      </c>
      <c r="R2080" t="s">
        <v>51</v>
      </c>
      <c r="S2080" s="5">
        <f>IF(Teams[[#This Row],[WSWin]]="Y", 1,
IF(Teams[[#This Row],[WSWin]] = "N", 0, " "))</f>
        <v>0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3">
      <c r="A2081">
        <v>1991</v>
      </c>
      <c r="B2081" s="5" t="b">
        <f>Teams[[#This Row],[yearID]]&gt;=1973</f>
        <v>1</v>
      </c>
      <c r="C2081" s="5" t="b">
        <f>Teams[[#This Row],[yearID]]&gt;=1903</f>
        <v>1</v>
      </c>
      <c r="D2081" t="s">
        <v>157</v>
      </c>
      <c r="E2081" t="s">
        <v>167</v>
      </c>
      <c r="F2081" t="s">
        <v>167</v>
      </c>
      <c r="G2081" s="5" t="str">
        <f>VLOOKUP(Teams[[#This Row],[franchID]],TeamsFranchises!$A$2:$D$121,2,FALSE)</f>
        <v>Cincinnati Reds</v>
      </c>
      <c r="H2081" t="s">
        <v>8</v>
      </c>
      <c r="I2081">
        <v>5</v>
      </c>
      <c r="J2081">
        <v>162</v>
      </c>
      <c r="K2081">
        <v>81</v>
      </c>
      <c r="L2081">
        <v>74</v>
      </c>
      <c r="M2081">
        <v>88</v>
      </c>
      <c r="N2081" t="s">
        <v>51</v>
      </c>
      <c r="P2081" t="s">
        <v>51</v>
      </c>
      <c r="Q2081" s="5">
        <f>IF(Teams[[#This Row],[LgWin]]="Y", 1,
IF(Teams[[#This Row],[LgWin]] = "N", 0, " "))</f>
        <v>0</v>
      </c>
      <c r="R2081" t="s">
        <v>51</v>
      </c>
      <c r="S2081" s="5">
        <f>IF(Teams[[#This Row],[WSWin]]="Y", 1,
IF(Teams[[#This Row],[WSWin]] = "N", 0, " "))</f>
        <v>0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3">
      <c r="A2082">
        <v>1991</v>
      </c>
      <c r="B2082" s="5" t="b">
        <f>Teams[[#This Row],[yearID]]&gt;=1973</f>
        <v>1</v>
      </c>
      <c r="C2082" s="5" t="b">
        <f>Teams[[#This Row],[yearID]]&gt;=1903</f>
        <v>1</v>
      </c>
      <c r="D2082" t="s">
        <v>410</v>
      </c>
      <c r="E2082" t="s">
        <v>64</v>
      </c>
      <c r="F2082" t="s">
        <v>64</v>
      </c>
      <c r="G2082" s="5" t="str">
        <f>VLOOKUP(Teams[[#This Row],[franchID]],TeamsFranchises!$A$2:$D$121,2,FALSE)</f>
        <v>Cleveland Indians</v>
      </c>
      <c r="H2082" t="s">
        <v>37</v>
      </c>
      <c r="I2082">
        <v>7</v>
      </c>
      <c r="J2082">
        <v>162</v>
      </c>
      <c r="K2082">
        <v>82</v>
      </c>
      <c r="L2082">
        <v>57</v>
      </c>
      <c r="M2082">
        <v>105</v>
      </c>
      <c r="N2082" t="s">
        <v>51</v>
      </c>
      <c r="P2082" t="s">
        <v>51</v>
      </c>
      <c r="Q2082" s="5">
        <f>IF(Teams[[#This Row],[LgWin]]="Y", 1,
IF(Teams[[#This Row],[LgWin]] = "N", 0, " "))</f>
        <v>0</v>
      </c>
      <c r="R2082" t="s">
        <v>51</v>
      </c>
      <c r="S2082" s="5">
        <f>IF(Teams[[#This Row],[WSWin]]="Y", 1,
IF(Teams[[#This Row],[WSWin]] = "N", 0, " "))</f>
        <v>0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3">
      <c r="A2083">
        <v>1991</v>
      </c>
      <c r="B2083" s="5" t="b">
        <f>Teams[[#This Row],[yearID]]&gt;=1973</f>
        <v>1</v>
      </c>
      <c r="C2083" s="5" t="b">
        <f>Teams[[#This Row],[yearID]]&gt;=1903</f>
        <v>1</v>
      </c>
      <c r="D2083" t="s">
        <v>410</v>
      </c>
      <c r="E2083" t="s">
        <v>419</v>
      </c>
      <c r="F2083" t="s">
        <v>419</v>
      </c>
      <c r="G2083" s="5" t="str">
        <f>VLOOKUP(Teams[[#This Row],[franchID]],TeamsFranchises!$A$2:$D$121,2,FALSE)</f>
        <v>Detroit Tigers</v>
      </c>
      <c r="H2083" t="s">
        <v>37</v>
      </c>
      <c r="I2083">
        <v>2</v>
      </c>
      <c r="J2083">
        <v>162</v>
      </c>
      <c r="K2083">
        <v>81</v>
      </c>
      <c r="L2083">
        <v>84</v>
      </c>
      <c r="M2083">
        <v>78</v>
      </c>
      <c r="N2083" t="s">
        <v>51</v>
      </c>
      <c r="P2083" t="s">
        <v>51</v>
      </c>
      <c r="Q2083" s="5">
        <f>IF(Teams[[#This Row],[LgWin]]="Y", 1,
IF(Teams[[#This Row],[LgWin]] = "N", 0, " "))</f>
        <v>0</v>
      </c>
      <c r="R2083" t="s">
        <v>51</v>
      </c>
      <c r="S2083" s="5">
        <f>IF(Teams[[#This Row],[WSWin]]="Y", 1,
IF(Teams[[#This Row],[WSWin]] = "N", 0, " "))</f>
        <v>0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3">
      <c r="A2084">
        <v>1991</v>
      </c>
      <c r="B2084" s="5" t="b">
        <f>Teams[[#This Row],[yearID]]&gt;=1973</f>
        <v>1</v>
      </c>
      <c r="C2084" s="5" t="b">
        <f>Teams[[#This Row],[yearID]]&gt;=1903</f>
        <v>1</v>
      </c>
      <c r="D2084" t="s">
        <v>157</v>
      </c>
      <c r="E2084" t="s">
        <v>528</v>
      </c>
      <c r="F2084" t="s">
        <v>528</v>
      </c>
      <c r="G2084" s="5" t="str">
        <f>VLOOKUP(Teams[[#This Row],[franchID]],TeamsFranchises!$A$2:$D$121,2,FALSE)</f>
        <v>Houston Astros</v>
      </c>
      <c r="H2084" t="s">
        <v>8</v>
      </c>
      <c r="I2084">
        <v>6</v>
      </c>
      <c r="J2084">
        <v>162</v>
      </c>
      <c r="K2084">
        <v>81</v>
      </c>
      <c r="L2084">
        <v>65</v>
      </c>
      <c r="M2084">
        <v>97</v>
      </c>
      <c r="N2084" t="s">
        <v>51</v>
      </c>
      <c r="P2084" t="s">
        <v>51</v>
      </c>
      <c r="Q2084" s="5">
        <f>IF(Teams[[#This Row],[LgWin]]="Y", 1,
IF(Teams[[#This Row],[LgWin]] = "N", 0, " "))</f>
        <v>0</v>
      </c>
      <c r="R2084" t="s">
        <v>51</v>
      </c>
      <c r="S2084" s="5">
        <f>IF(Teams[[#This Row],[WSWin]]="Y", 1,
IF(Teams[[#This Row],[WSWin]] = "N", 0, " "))</f>
        <v>0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3">
      <c r="A2085">
        <v>1991</v>
      </c>
      <c r="B2085" s="5" t="b">
        <f>Teams[[#This Row],[yearID]]&gt;=1973</f>
        <v>1</v>
      </c>
      <c r="C2085" s="5" t="b">
        <f>Teams[[#This Row],[yearID]]&gt;=1903</f>
        <v>1</v>
      </c>
      <c r="D2085" t="s">
        <v>410</v>
      </c>
      <c r="E2085" t="s">
        <v>509</v>
      </c>
      <c r="F2085" t="s">
        <v>548</v>
      </c>
      <c r="G2085" s="5" t="str">
        <f>VLOOKUP(Teams[[#This Row],[franchID]],TeamsFranchises!$A$2:$D$121,2,FALSE)</f>
        <v>Kansas City Royals</v>
      </c>
      <c r="H2085" t="s">
        <v>8</v>
      </c>
      <c r="I2085">
        <v>6</v>
      </c>
      <c r="J2085">
        <v>162</v>
      </c>
      <c r="K2085">
        <v>81</v>
      </c>
      <c r="L2085">
        <v>82</v>
      </c>
      <c r="M2085">
        <v>80</v>
      </c>
      <c r="N2085" t="s">
        <v>51</v>
      </c>
      <c r="P2085" t="s">
        <v>51</v>
      </c>
      <c r="Q2085" s="5">
        <f>IF(Teams[[#This Row],[LgWin]]="Y", 1,
IF(Teams[[#This Row],[LgWin]] = "N", 0, " "))</f>
        <v>0</v>
      </c>
      <c r="R2085" t="s">
        <v>51</v>
      </c>
      <c r="S2085" s="5">
        <f>IF(Teams[[#This Row],[WSWin]]="Y", 1,
IF(Teams[[#This Row],[WSWin]] = "N", 0, " "))</f>
        <v>0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3">
      <c r="A2086">
        <v>1991</v>
      </c>
      <c r="B2086" s="5" t="b">
        <f>Teams[[#This Row],[yearID]]&gt;=1973</f>
        <v>1</v>
      </c>
      <c r="C2086" s="5" t="b">
        <f>Teams[[#This Row],[yearID]]&gt;=1903</f>
        <v>1</v>
      </c>
      <c r="D2086" t="s">
        <v>157</v>
      </c>
      <c r="E2086" t="s">
        <v>511</v>
      </c>
      <c r="F2086" t="s">
        <v>260</v>
      </c>
      <c r="G2086" s="5" t="str">
        <f>VLOOKUP(Teams[[#This Row],[franchID]],TeamsFranchises!$A$2:$D$121,2,FALSE)</f>
        <v>Los Angeles Dodgers</v>
      </c>
      <c r="H2086" t="s">
        <v>8</v>
      </c>
      <c r="I2086">
        <v>2</v>
      </c>
      <c r="J2086">
        <v>162</v>
      </c>
      <c r="K2086">
        <v>81</v>
      </c>
      <c r="L2086">
        <v>93</v>
      </c>
      <c r="M2086">
        <v>69</v>
      </c>
      <c r="N2086" t="s">
        <v>51</v>
      </c>
      <c r="P2086" t="s">
        <v>51</v>
      </c>
      <c r="Q2086" s="5">
        <f>IF(Teams[[#This Row],[LgWin]]="Y", 1,
IF(Teams[[#This Row],[LgWin]] = "N", 0, " "))</f>
        <v>0</v>
      </c>
      <c r="R2086" t="s">
        <v>51</v>
      </c>
      <c r="S2086" s="5">
        <f>IF(Teams[[#This Row],[WSWin]]="Y", 1,
IF(Teams[[#This Row],[WSWin]] = "N", 0, " "))</f>
        <v>0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3">
      <c r="A2087">
        <v>1991</v>
      </c>
      <c r="B2087" s="5" t="b">
        <f>Teams[[#This Row],[yearID]]&gt;=1973</f>
        <v>1</v>
      </c>
      <c r="C2087" s="5" t="b">
        <f>Teams[[#This Row],[yearID]]&gt;=1903</f>
        <v>1</v>
      </c>
      <c r="D2087" t="s">
        <v>410</v>
      </c>
      <c r="E2087" t="s">
        <v>426</v>
      </c>
      <c r="F2087" t="s">
        <v>426</v>
      </c>
      <c r="G2087" s="5" t="str">
        <f>VLOOKUP(Teams[[#This Row],[franchID]],TeamsFranchises!$A$2:$D$121,2,FALSE)</f>
        <v>Minnesota Twins</v>
      </c>
      <c r="H2087" t="s">
        <v>8</v>
      </c>
      <c r="I2087">
        <v>1</v>
      </c>
      <c r="J2087">
        <v>162</v>
      </c>
      <c r="K2087">
        <v>81</v>
      </c>
      <c r="L2087">
        <v>95</v>
      </c>
      <c r="M2087">
        <v>67</v>
      </c>
      <c r="N2087" t="s">
        <v>76</v>
      </c>
      <c r="P2087" t="s">
        <v>76</v>
      </c>
      <c r="Q2087" s="5">
        <f>IF(Teams[[#This Row],[LgWin]]="Y", 1,
IF(Teams[[#This Row],[LgWin]] = "N", 0, " "))</f>
        <v>1</v>
      </c>
      <c r="R2087" t="s">
        <v>76</v>
      </c>
      <c r="S2087" s="5">
        <f>IF(Teams[[#This Row],[WSWin]]="Y", 1,
IF(Teams[[#This Row],[WSWin]] = "N", 0, " "))</f>
        <v>1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3">
      <c r="A2088">
        <v>1991</v>
      </c>
      <c r="B2088" s="5" t="b">
        <f>Teams[[#This Row],[yearID]]&gt;=1973</f>
        <v>1</v>
      </c>
      <c r="C2088" s="5" t="b">
        <f>Teams[[#This Row],[yearID]]&gt;=1903</f>
        <v>1</v>
      </c>
      <c r="D2088" t="s">
        <v>410</v>
      </c>
      <c r="E2088" t="s">
        <v>563</v>
      </c>
      <c r="F2088" t="s">
        <v>282</v>
      </c>
      <c r="G2088" s="5" t="str">
        <f>VLOOKUP(Teams[[#This Row],[franchID]],TeamsFranchises!$A$2:$D$121,2,FALSE)</f>
        <v>Milwaukee Brewers</v>
      </c>
      <c r="H2088" t="s">
        <v>37</v>
      </c>
      <c r="I2088">
        <v>4</v>
      </c>
      <c r="J2088">
        <v>162</v>
      </c>
      <c r="K2088">
        <v>80</v>
      </c>
      <c r="L2088">
        <v>83</v>
      </c>
      <c r="M2088">
        <v>79</v>
      </c>
      <c r="N2088" t="s">
        <v>51</v>
      </c>
      <c r="P2088" t="s">
        <v>51</v>
      </c>
      <c r="Q2088" s="5">
        <f>IF(Teams[[#This Row],[LgWin]]="Y", 1,
IF(Teams[[#This Row],[LgWin]] = "N", 0, " "))</f>
        <v>0</v>
      </c>
      <c r="R2088" t="s">
        <v>51</v>
      </c>
      <c r="S2088" s="5">
        <f>IF(Teams[[#This Row],[WSWin]]="Y", 1,
IF(Teams[[#This Row],[WSWin]] = "N", 0, " "))</f>
        <v>0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3">
      <c r="A2089">
        <v>1991</v>
      </c>
      <c r="B2089" s="5" t="b">
        <f>Teams[[#This Row],[yearID]]&gt;=1973</f>
        <v>1</v>
      </c>
      <c r="C2089" s="5" t="b">
        <f>Teams[[#This Row],[yearID]]&gt;=1903</f>
        <v>1</v>
      </c>
      <c r="D2089" t="s">
        <v>157</v>
      </c>
      <c r="E2089" t="s">
        <v>551</v>
      </c>
      <c r="F2089" t="s">
        <v>398</v>
      </c>
      <c r="G2089" s="5" t="str">
        <f>VLOOKUP(Teams[[#This Row],[franchID]],TeamsFranchises!$A$2:$D$121,2,FALSE)</f>
        <v>Washington Nationals</v>
      </c>
      <c r="H2089" t="s">
        <v>37</v>
      </c>
      <c r="I2089">
        <v>6</v>
      </c>
      <c r="J2089">
        <v>161</v>
      </c>
      <c r="K2089">
        <v>68</v>
      </c>
      <c r="L2089">
        <v>71</v>
      </c>
      <c r="M2089">
        <v>90</v>
      </c>
      <c r="N2089" t="s">
        <v>51</v>
      </c>
      <c r="P2089" t="s">
        <v>51</v>
      </c>
      <c r="Q2089" s="5">
        <f>IF(Teams[[#This Row],[LgWin]]="Y", 1,
IF(Teams[[#This Row],[LgWin]] = "N", 0, " "))</f>
        <v>0</v>
      </c>
      <c r="R2089" t="s">
        <v>51</v>
      </c>
      <c r="S2089" s="5">
        <f>IF(Teams[[#This Row],[WSWin]]="Y", 1,
IF(Teams[[#This Row],[WSWin]] = "N", 0, " "))</f>
        <v>0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3">
      <c r="A2090">
        <v>1991</v>
      </c>
      <c r="B2090" s="5" t="b">
        <f>Teams[[#This Row],[yearID]]&gt;=1973</f>
        <v>1</v>
      </c>
      <c r="C2090" s="5" t="b">
        <f>Teams[[#This Row],[yearID]]&gt;=1903</f>
        <v>1</v>
      </c>
      <c r="D2090" t="s">
        <v>410</v>
      </c>
      <c r="E2090" t="s">
        <v>436</v>
      </c>
      <c r="F2090" t="s">
        <v>412</v>
      </c>
      <c r="G2090" s="5" t="str">
        <f>VLOOKUP(Teams[[#This Row],[franchID]],TeamsFranchises!$A$2:$D$121,2,FALSE)</f>
        <v>New York Yankees</v>
      </c>
      <c r="H2090" t="s">
        <v>37</v>
      </c>
      <c r="I2090">
        <v>5</v>
      </c>
      <c r="J2090">
        <v>162</v>
      </c>
      <c r="K2090">
        <v>81</v>
      </c>
      <c r="L2090">
        <v>71</v>
      </c>
      <c r="M2090">
        <v>91</v>
      </c>
      <c r="N2090" t="s">
        <v>51</v>
      </c>
      <c r="P2090" t="s">
        <v>51</v>
      </c>
      <c r="Q2090" s="5">
        <f>IF(Teams[[#This Row],[LgWin]]="Y", 1,
IF(Teams[[#This Row],[LgWin]] = "N", 0, " "))</f>
        <v>0</v>
      </c>
      <c r="R2090" t="s">
        <v>51</v>
      </c>
      <c r="S2090" s="5">
        <f>IF(Teams[[#This Row],[WSWin]]="Y", 1,
IF(Teams[[#This Row],[WSWin]] = "N", 0, " "))</f>
        <v>0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3">
      <c r="A2091">
        <v>1991</v>
      </c>
      <c r="B2091" s="5" t="b">
        <f>Teams[[#This Row],[yearID]]&gt;=1973</f>
        <v>1</v>
      </c>
      <c r="C2091" s="5" t="b">
        <f>Teams[[#This Row],[yearID]]&gt;=1903</f>
        <v>1</v>
      </c>
      <c r="D2091" t="s">
        <v>157</v>
      </c>
      <c r="E2091" t="s">
        <v>532</v>
      </c>
      <c r="F2091" t="s">
        <v>533</v>
      </c>
      <c r="G2091" s="5" t="str">
        <f>VLOOKUP(Teams[[#This Row],[franchID]],TeamsFranchises!$A$2:$D$121,2,FALSE)</f>
        <v>New York Mets</v>
      </c>
      <c r="H2091" t="s">
        <v>37</v>
      </c>
      <c r="I2091">
        <v>5</v>
      </c>
      <c r="J2091">
        <v>161</v>
      </c>
      <c r="K2091">
        <v>82</v>
      </c>
      <c r="L2091">
        <v>77</v>
      </c>
      <c r="M2091">
        <v>84</v>
      </c>
      <c r="N2091" t="s">
        <v>51</v>
      </c>
      <c r="P2091" t="s">
        <v>51</v>
      </c>
      <c r="Q2091" s="5">
        <f>IF(Teams[[#This Row],[LgWin]]="Y", 1,
IF(Teams[[#This Row],[LgWin]] = "N", 0, " "))</f>
        <v>0</v>
      </c>
      <c r="R2091" t="s">
        <v>51</v>
      </c>
      <c r="S2091" s="5">
        <f>IF(Teams[[#This Row],[WSWin]]="Y", 1,
IF(Teams[[#This Row],[WSWin]] = "N", 0, " "))</f>
        <v>0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3">
      <c r="A2092">
        <v>1991</v>
      </c>
      <c r="B2092" s="5" t="b">
        <f>Teams[[#This Row],[yearID]]&gt;=1973</f>
        <v>1</v>
      </c>
      <c r="C2092" s="5" t="b">
        <f>Teams[[#This Row],[yearID]]&gt;=1903</f>
        <v>1</v>
      </c>
      <c r="D2092" t="s">
        <v>410</v>
      </c>
      <c r="E2092" t="s">
        <v>423</v>
      </c>
      <c r="F2092" t="s">
        <v>423</v>
      </c>
      <c r="G2092" s="5" t="str">
        <f>VLOOKUP(Teams[[#This Row],[franchID]],TeamsFranchises!$A$2:$D$121,2,FALSE)</f>
        <v>Oakland Athletics</v>
      </c>
      <c r="H2092" t="s">
        <v>8</v>
      </c>
      <c r="I2092">
        <v>4</v>
      </c>
      <c r="J2092">
        <v>162</v>
      </c>
      <c r="K2092">
        <v>81</v>
      </c>
      <c r="L2092">
        <v>84</v>
      </c>
      <c r="M2092">
        <v>78</v>
      </c>
      <c r="N2092" t="s">
        <v>51</v>
      </c>
      <c r="P2092" t="s">
        <v>51</v>
      </c>
      <c r="Q2092" s="5">
        <f>IF(Teams[[#This Row],[LgWin]]="Y", 1,
IF(Teams[[#This Row],[LgWin]] = "N", 0, " "))</f>
        <v>0</v>
      </c>
      <c r="R2092" t="s">
        <v>51</v>
      </c>
      <c r="S2092" s="5">
        <f>IF(Teams[[#This Row],[WSWin]]="Y", 1,
IF(Teams[[#This Row],[WSWin]] = "N", 0, " "))</f>
        <v>0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3">
      <c r="A2093">
        <v>1991</v>
      </c>
      <c r="B2093" s="5" t="b">
        <f>Teams[[#This Row],[yearID]]&gt;=1973</f>
        <v>1</v>
      </c>
      <c r="C2093" s="5" t="b">
        <f>Teams[[#This Row],[yearID]]&gt;=1903</f>
        <v>1</v>
      </c>
      <c r="D2093" t="s">
        <v>157</v>
      </c>
      <c r="E2093" t="s">
        <v>122</v>
      </c>
      <c r="F2093" t="s">
        <v>122</v>
      </c>
      <c r="G2093" s="5" t="str">
        <f>VLOOKUP(Teams[[#This Row],[franchID]],TeamsFranchises!$A$2:$D$121,2,FALSE)</f>
        <v>Philadelphia Phillies</v>
      </c>
      <c r="H2093" t="s">
        <v>37</v>
      </c>
      <c r="I2093">
        <v>3</v>
      </c>
      <c r="J2093">
        <v>162</v>
      </c>
      <c r="K2093">
        <v>83</v>
      </c>
      <c r="L2093">
        <v>78</v>
      </c>
      <c r="M2093">
        <v>84</v>
      </c>
      <c r="N2093" t="s">
        <v>51</v>
      </c>
      <c r="P2093" t="s">
        <v>51</v>
      </c>
      <c r="Q2093" s="5">
        <f>IF(Teams[[#This Row],[LgWin]]="Y", 1,
IF(Teams[[#This Row],[LgWin]] = "N", 0, " "))</f>
        <v>0</v>
      </c>
      <c r="R2093" t="s">
        <v>51</v>
      </c>
      <c r="S2093" s="5">
        <f>IF(Teams[[#This Row],[WSWin]]="Y", 1,
IF(Teams[[#This Row],[WSWin]] = "N", 0, " "))</f>
        <v>0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3">
      <c r="A2094">
        <v>1991</v>
      </c>
      <c r="B2094" s="5" t="b">
        <f>Teams[[#This Row],[yearID]]&gt;=1973</f>
        <v>1</v>
      </c>
      <c r="C2094" s="5" t="b">
        <f>Teams[[#This Row],[yearID]]&gt;=1903</f>
        <v>1</v>
      </c>
      <c r="D2094" t="s">
        <v>157</v>
      </c>
      <c r="E2094" t="s">
        <v>229</v>
      </c>
      <c r="F2094" t="s">
        <v>229</v>
      </c>
      <c r="G2094" s="5" t="str">
        <f>VLOOKUP(Teams[[#This Row],[franchID]],TeamsFranchises!$A$2:$D$121,2,FALSE)</f>
        <v>Pittsburgh Pirates</v>
      </c>
      <c r="H2094" t="s">
        <v>37</v>
      </c>
      <c r="I2094">
        <v>1</v>
      </c>
      <c r="J2094">
        <v>162</v>
      </c>
      <c r="K2094">
        <v>84</v>
      </c>
      <c r="L2094">
        <v>98</v>
      </c>
      <c r="M2094">
        <v>64</v>
      </c>
      <c r="N2094" t="s">
        <v>76</v>
      </c>
      <c r="P2094" t="s">
        <v>51</v>
      </c>
      <c r="Q2094" s="5">
        <f>IF(Teams[[#This Row],[LgWin]]="Y", 1,
IF(Teams[[#This Row],[LgWin]] = "N", 0, " "))</f>
        <v>0</v>
      </c>
      <c r="R2094" t="s">
        <v>51</v>
      </c>
      <c r="S2094" s="5">
        <f>IF(Teams[[#This Row],[WSWin]]="Y", 1,
IF(Teams[[#This Row],[WSWin]] = "N", 0, " "))</f>
        <v>0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3">
      <c r="A2095">
        <v>1991</v>
      </c>
      <c r="B2095" s="5" t="b">
        <f>Teams[[#This Row],[yearID]]&gt;=1973</f>
        <v>1</v>
      </c>
      <c r="C2095" s="5" t="b">
        <f>Teams[[#This Row],[yearID]]&gt;=1903</f>
        <v>1</v>
      </c>
      <c r="D2095" t="s">
        <v>157</v>
      </c>
      <c r="E2095" t="s">
        <v>554</v>
      </c>
      <c r="F2095" t="s">
        <v>555</v>
      </c>
      <c r="G2095" s="5" t="str">
        <f>VLOOKUP(Teams[[#This Row],[franchID]],TeamsFranchises!$A$2:$D$121,2,FALSE)</f>
        <v>San Diego Padres</v>
      </c>
      <c r="H2095" t="s">
        <v>8</v>
      </c>
      <c r="I2095">
        <v>3</v>
      </c>
      <c r="J2095">
        <v>162</v>
      </c>
      <c r="K2095">
        <v>81</v>
      </c>
      <c r="L2095">
        <v>84</v>
      </c>
      <c r="M2095">
        <v>78</v>
      </c>
      <c r="N2095" t="s">
        <v>51</v>
      </c>
      <c r="P2095" t="s">
        <v>51</v>
      </c>
      <c r="Q2095" s="5">
        <f>IF(Teams[[#This Row],[LgWin]]="Y", 1,
IF(Teams[[#This Row],[LgWin]] = "N", 0, " "))</f>
        <v>0</v>
      </c>
      <c r="R2095" t="s">
        <v>51</v>
      </c>
      <c r="S2095" s="5">
        <f>IF(Teams[[#This Row],[WSWin]]="Y", 1,
IF(Teams[[#This Row],[WSWin]] = "N", 0, " "))</f>
        <v>0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3">
      <c r="A2096">
        <v>1991</v>
      </c>
      <c r="B2096" s="5" t="b">
        <f>Teams[[#This Row],[yearID]]&gt;=1973</f>
        <v>1</v>
      </c>
      <c r="C2096" s="5" t="b">
        <f>Teams[[#This Row],[yearID]]&gt;=1903</f>
        <v>1</v>
      </c>
      <c r="D2096" t="s">
        <v>410</v>
      </c>
      <c r="E2096" t="s">
        <v>573</v>
      </c>
      <c r="F2096" t="s">
        <v>573</v>
      </c>
      <c r="G2096" s="5" t="str">
        <f>VLOOKUP(Teams[[#This Row],[franchID]],TeamsFranchises!$A$2:$D$121,2,FALSE)</f>
        <v>Seattle Mariners</v>
      </c>
      <c r="H2096" t="s">
        <v>8</v>
      </c>
      <c r="I2096">
        <v>5</v>
      </c>
      <c r="J2096">
        <v>162</v>
      </c>
      <c r="K2096">
        <v>81</v>
      </c>
      <c r="L2096">
        <v>83</v>
      </c>
      <c r="M2096">
        <v>79</v>
      </c>
      <c r="N2096" t="s">
        <v>51</v>
      </c>
      <c r="P2096" t="s">
        <v>51</v>
      </c>
      <c r="Q2096" s="5">
        <f>IF(Teams[[#This Row],[LgWin]]="Y", 1,
IF(Teams[[#This Row],[LgWin]] = "N", 0, " "))</f>
        <v>0</v>
      </c>
      <c r="R2096" t="s">
        <v>51</v>
      </c>
      <c r="S2096" s="5">
        <f>IF(Teams[[#This Row],[WSWin]]="Y", 1,
IF(Teams[[#This Row],[WSWin]] = "N", 0, " "))</f>
        <v>0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3">
      <c r="A2097">
        <v>1991</v>
      </c>
      <c r="B2097" s="5" t="b">
        <f>Teams[[#This Row],[yearID]]&gt;=1973</f>
        <v>1</v>
      </c>
      <c r="C2097" s="5" t="b">
        <f>Teams[[#This Row],[yearID]]&gt;=1903</f>
        <v>1</v>
      </c>
      <c r="D2097" t="s">
        <v>157</v>
      </c>
      <c r="E2097" t="s">
        <v>514</v>
      </c>
      <c r="F2097" t="s">
        <v>243</v>
      </c>
      <c r="G2097" s="5" t="str">
        <f>VLOOKUP(Teams[[#This Row],[franchID]],TeamsFranchises!$A$2:$D$121,2,FALSE)</f>
        <v>San Francisco Giants</v>
      </c>
      <c r="H2097" t="s">
        <v>8</v>
      </c>
      <c r="I2097">
        <v>4</v>
      </c>
      <c r="J2097">
        <v>162</v>
      </c>
      <c r="K2097">
        <v>81</v>
      </c>
      <c r="L2097">
        <v>75</v>
      </c>
      <c r="M2097">
        <v>87</v>
      </c>
      <c r="N2097" t="s">
        <v>51</v>
      </c>
      <c r="P2097" t="s">
        <v>51</v>
      </c>
      <c r="Q2097" s="5">
        <f>IF(Teams[[#This Row],[LgWin]]="Y", 1,
IF(Teams[[#This Row],[LgWin]] = "N", 0, " "))</f>
        <v>0</v>
      </c>
      <c r="R2097" t="s">
        <v>51</v>
      </c>
      <c r="S2097" s="5">
        <f>IF(Teams[[#This Row],[WSWin]]="Y", 1,
IF(Teams[[#This Row],[WSWin]] = "N", 0, " "))</f>
        <v>0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3">
      <c r="A2098">
        <v>1991</v>
      </c>
      <c r="B2098" s="5" t="b">
        <f>Teams[[#This Row],[yearID]]&gt;=1973</f>
        <v>1</v>
      </c>
      <c r="C2098" s="5" t="b">
        <f>Teams[[#This Row],[yearID]]&gt;=1903</f>
        <v>1</v>
      </c>
      <c r="D2098" t="s">
        <v>157</v>
      </c>
      <c r="E2098" t="s">
        <v>396</v>
      </c>
      <c r="F2098" t="s">
        <v>154</v>
      </c>
      <c r="G2098" s="5" t="str">
        <f>VLOOKUP(Teams[[#This Row],[franchID]],TeamsFranchises!$A$2:$D$121,2,FALSE)</f>
        <v>St. Louis Cardinals</v>
      </c>
      <c r="H2098" t="s">
        <v>37</v>
      </c>
      <c r="I2098">
        <v>2</v>
      </c>
      <c r="J2098">
        <v>162</v>
      </c>
      <c r="K2098">
        <v>84</v>
      </c>
      <c r="L2098">
        <v>84</v>
      </c>
      <c r="M2098">
        <v>78</v>
      </c>
      <c r="N2098" t="s">
        <v>51</v>
      </c>
      <c r="P2098" t="s">
        <v>51</v>
      </c>
      <c r="Q2098" s="5">
        <f>IF(Teams[[#This Row],[LgWin]]="Y", 1,
IF(Teams[[#This Row],[LgWin]] = "N", 0, " "))</f>
        <v>0</v>
      </c>
      <c r="R2098" t="s">
        <v>51</v>
      </c>
      <c r="S2098" s="5">
        <f>IF(Teams[[#This Row],[WSWin]]="Y", 1,
IF(Teams[[#This Row],[WSWin]] = "N", 0, " "))</f>
        <v>0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3">
      <c r="A2099">
        <v>1991</v>
      </c>
      <c r="B2099" s="5" t="b">
        <f>Teams[[#This Row],[yearID]]&gt;=1973</f>
        <v>1</v>
      </c>
      <c r="C2099" s="5" t="b">
        <f>Teams[[#This Row],[yearID]]&gt;=1903</f>
        <v>1</v>
      </c>
      <c r="D2099" t="s">
        <v>410</v>
      </c>
      <c r="E2099" t="s">
        <v>526</v>
      </c>
      <c r="F2099" t="s">
        <v>526</v>
      </c>
      <c r="G2099" s="5" t="str">
        <f>VLOOKUP(Teams[[#This Row],[franchID]],TeamsFranchises!$A$2:$D$121,2,FALSE)</f>
        <v>Texas Rangers</v>
      </c>
      <c r="H2099" t="s">
        <v>8</v>
      </c>
      <c r="I2099">
        <v>3</v>
      </c>
      <c r="J2099">
        <v>162</v>
      </c>
      <c r="K2099">
        <v>81</v>
      </c>
      <c r="L2099">
        <v>85</v>
      </c>
      <c r="M2099">
        <v>77</v>
      </c>
      <c r="N2099" t="s">
        <v>51</v>
      </c>
      <c r="P2099" t="s">
        <v>51</v>
      </c>
      <c r="Q2099" s="5">
        <f>IF(Teams[[#This Row],[LgWin]]="Y", 1,
IF(Teams[[#This Row],[LgWin]] = "N", 0, " "))</f>
        <v>0</v>
      </c>
      <c r="R2099" t="s">
        <v>51</v>
      </c>
      <c r="S2099" s="5">
        <f>IF(Teams[[#This Row],[WSWin]]="Y", 1,
IF(Teams[[#This Row],[WSWin]] = "N", 0, " "))</f>
        <v>0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3">
      <c r="A2100">
        <v>1991</v>
      </c>
      <c r="B2100" s="5" t="b">
        <f>Teams[[#This Row],[yearID]]&gt;=1973</f>
        <v>1</v>
      </c>
      <c r="C2100" s="5" t="b">
        <f>Teams[[#This Row],[yearID]]&gt;=1903</f>
        <v>1</v>
      </c>
      <c r="D2100" t="s">
        <v>410</v>
      </c>
      <c r="E2100" t="s">
        <v>576</v>
      </c>
      <c r="F2100" t="s">
        <v>576</v>
      </c>
      <c r="G2100" s="5" t="str">
        <f>VLOOKUP(Teams[[#This Row],[franchID]],TeamsFranchises!$A$2:$D$121,2,FALSE)</f>
        <v>Toronto Blue Jays</v>
      </c>
      <c r="H2100" t="s">
        <v>37</v>
      </c>
      <c r="I2100">
        <v>1</v>
      </c>
      <c r="J2100">
        <v>162</v>
      </c>
      <c r="K2100">
        <v>81</v>
      </c>
      <c r="L2100">
        <v>91</v>
      </c>
      <c r="M2100">
        <v>71</v>
      </c>
      <c r="N2100" t="s">
        <v>76</v>
      </c>
      <c r="P2100" t="s">
        <v>51</v>
      </c>
      <c r="Q2100" s="5">
        <f>IF(Teams[[#This Row],[LgWin]]="Y", 1,
IF(Teams[[#This Row],[LgWin]] = "N", 0, " "))</f>
        <v>0</v>
      </c>
      <c r="R2100" t="s">
        <v>51</v>
      </c>
      <c r="S2100" s="5">
        <f>IF(Teams[[#This Row],[WSWin]]="Y", 1,
IF(Teams[[#This Row],[WSWin]] = "N", 0, " "))</f>
        <v>0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3">
      <c r="A2101">
        <v>1992</v>
      </c>
      <c r="B2101" s="5" t="b">
        <f>Teams[[#This Row],[yearID]]&gt;=1973</f>
        <v>1</v>
      </c>
      <c r="C2101" s="5" t="b">
        <f>Teams[[#This Row],[yearID]]&gt;=1903</f>
        <v>1</v>
      </c>
      <c r="D2101" t="s">
        <v>157</v>
      </c>
      <c r="E2101" t="s">
        <v>159</v>
      </c>
      <c r="F2101" t="s">
        <v>159</v>
      </c>
      <c r="G2101" s="5" t="str">
        <f>VLOOKUP(Teams[[#This Row],[franchID]],TeamsFranchises!$A$2:$D$121,2,FALSE)</f>
        <v>Atlanta Braves</v>
      </c>
      <c r="H2101" t="s">
        <v>8</v>
      </c>
      <c r="I2101">
        <v>1</v>
      </c>
      <c r="J2101">
        <v>162</v>
      </c>
      <c r="K2101">
        <v>81</v>
      </c>
      <c r="L2101">
        <v>98</v>
      </c>
      <c r="M2101">
        <v>64</v>
      </c>
      <c r="N2101" t="s">
        <v>76</v>
      </c>
      <c r="P2101" t="s">
        <v>76</v>
      </c>
      <c r="Q2101" s="5">
        <f>IF(Teams[[#This Row],[LgWin]]="Y", 1,
IF(Teams[[#This Row],[LgWin]] = "N", 0, " "))</f>
        <v>1</v>
      </c>
      <c r="R2101" t="s">
        <v>51</v>
      </c>
      <c r="S2101" s="5">
        <f>IF(Teams[[#This Row],[WSWin]]="Y", 1,
IF(Teams[[#This Row],[WSWin]] = "N", 0, " "))</f>
        <v>0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3">
      <c r="A2102">
        <v>1992</v>
      </c>
      <c r="B2102" s="5" t="b">
        <f>Teams[[#This Row],[yearID]]&gt;=1973</f>
        <v>1</v>
      </c>
      <c r="C2102" s="5" t="b">
        <f>Teams[[#This Row],[yearID]]&gt;=1903</f>
        <v>1</v>
      </c>
      <c r="D2102" t="s">
        <v>410</v>
      </c>
      <c r="E2102" t="s">
        <v>95</v>
      </c>
      <c r="F2102" t="s">
        <v>95</v>
      </c>
      <c r="G2102" s="5" t="str">
        <f>VLOOKUP(Teams[[#This Row],[franchID]],TeamsFranchises!$A$2:$D$121,2,FALSE)</f>
        <v>Baltimore Orioles</v>
      </c>
      <c r="H2102" t="s">
        <v>37</v>
      </c>
      <c r="I2102">
        <v>3</v>
      </c>
      <c r="J2102">
        <v>162</v>
      </c>
      <c r="K2102">
        <v>81</v>
      </c>
      <c r="L2102">
        <v>89</v>
      </c>
      <c r="M2102">
        <v>73</v>
      </c>
      <c r="N2102" t="s">
        <v>51</v>
      </c>
      <c r="P2102" t="s">
        <v>51</v>
      </c>
      <c r="Q2102" s="5">
        <f>IF(Teams[[#This Row],[LgWin]]="Y", 1,
IF(Teams[[#This Row],[LgWin]] = "N", 0, " "))</f>
        <v>0</v>
      </c>
      <c r="R2102" t="s">
        <v>51</v>
      </c>
      <c r="S2102" s="5">
        <f>IF(Teams[[#This Row],[WSWin]]="Y", 1,
IF(Teams[[#This Row],[WSWin]] = "N", 0, " "))</f>
        <v>0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3">
      <c r="A2103">
        <v>1992</v>
      </c>
      <c r="B2103" s="5" t="b">
        <f>Teams[[#This Row],[yearID]]&gt;=1973</f>
        <v>1</v>
      </c>
      <c r="C2103" s="5" t="b">
        <f>Teams[[#This Row],[yearID]]&gt;=1903</f>
        <v>1</v>
      </c>
      <c r="D2103" t="s">
        <v>410</v>
      </c>
      <c r="E2103" t="s">
        <v>54</v>
      </c>
      <c r="F2103" t="s">
        <v>54</v>
      </c>
      <c r="G2103" s="5" t="str">
        <f>VLOOKUP(Teams[[#This Row],[franchID]],TeamsFranchises!$A$2:$D$121,2,FALSE)</f>
        <v>Boston Red Sox</v>
      </c>
      <c r="H2103" t="s">
        <v>37</v>
      </c>
      <c r="I2103">
        <v>7</v>
      </c>
      <c r="J2103">
        <v>162</v>
      </c>
      <c r="K2103">
        <v>81</v>
      </c>
      <c r="L2103">
        <v>73</v>
      </c>
      <c r="M2103">
        <v>89</v>
      </c>
      <c r="N2103" t="s">
        <v>51</v>
      </c>
      <c r="P2103" t="s">
        <v>51</v>
      </c>
      <c r="Q2103" s="5">
        <f>IF(Teams[[#This Row],[LgWin]]="Y", 1,
IF(Teams[[#This Row],[LgWin]] = "N", 0, " "))</f>
        <v>0</v>
      </c>
      <c r="R2103" t="s">
        <v>51</v>
      </c>
      <c r="S2103" s="5">
        <f>IF(Teams[[#This Row],[WSWin]]="Y", 1,
IF(Teams[[#This Row],[WSWin]] = "N", 0, " "))</f>
        <v>0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3">
      <c r="A2104">
        <v>1992</v>
      </c>
      <c r="B2104" s="5" t="b">
        <f>Teams[[#This Row],[yearID]]&gt;=1973</f>
        <v>1</v>
      </c>
      <c r="C2104" s="5" t="b">
        <f>Teams[[#This Row],[yearID]]&gt;=1903</f>
        <v>1</v>
      </c>
      <c r="D2104" t="s">
        <v>410</v>
      </c>
      <c r="E2104" t="s">
        <v>537</v>
      </c>
      <c r="F2104" t="s">
        <v>520</v>
      </c>
      <c r="G2104" s="5" t="str">
        <f>VLOOKUP(Teams[[#This Row],[franchID]],TeamsFranchises!$A$2:$D$121,2,FALSE)</f>
        <v>Los Angeles Angels of Anaheim</v>
      </c>
      <c r="H2104" t="s">
        <v>8</v>
      </c>
      <c r="I2104">
        <v>5</v>
      </c>
      <c r="J2104">
        <v>162</v>
      </c>
      <c r="K2104">
        <v>81</v>
      </c>
      <c r="L2104">
        <v>72</v>
      </c>
      <c r="M2104">
        <v>90</v>
      </c>
      <c r="N2104" t="s">
        <v>51</v>
      </c>
      <c r="P2104" t="s">
        <v>51</v>
      </c>
      <c r="Q2104" s="5">
        <f>IF(Teams[[#This Row],[LgWin]]="Y", 1,
IF(Teams[[#This Row],[LgWin]] = "N", 0, " "))</f>
        <v>0</v>
      </c>
      <c r="R2104" t="s">
        <v>51</v>
      </c>
      <c r="S2104" s="5">
        <f>IF(Teams[[#This Row],[WSWin]]="Y", 1,
IF(Teams[[#This Row],[WSWin]] = "N", 0, " "))</f>
        <v>0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3">
      <c r="A2105">
        <v>1992</v>
      </c>
      <c r="B2105" s="5" t="b">
        <f>Teams[[#This Row],[yearID]]&gt;=1973</f>
        <v>1</v>
      </c>
      <c r="C2105" s="5" t="b">
        <f>Teams[[#This Row],[yearID]]&gt;=1903</f>
        <v>1</v>
      </c>
      <c r="D2105" t="s">
        <v>410</v>
      </c>
      <c r="E2105" t="s">
        <v>415</v>
      </c>
      <c r="F2105" t="s">
        <v>416</v>
      </c>
      <c r="G2105" s="5" t="str">
        <f>VLOOKUP(Teams[[#This Row],[franchID]],TeamsFranchises!$A$2:$D$121,2,FALSE)</f>
        <v>Chicago White Sox</v>
      </c>
      <c r="H2105" t="s">
        <v>8</v>
      </c>
      <c r="I2105">
        <v>3</v>
      </c>
      <c r="J2105">
        <v>162</v>
      </c>
      <c r="K2105">
        <v>82</v>
      </c>
      <c r="L2105">
        <v>86</v>
      </c>
      <c r="M2105">
        <v>76</v>
      </c>
      <c r="N2105" t="s">
        <v>51</v>
      </c>
      <c r="P2105" t="s">
        <v>51</v>
      </c>
      <c r="Q2105" s="5">
        <f>IF(Teams[[#This Row],[LgWin]]="Y", 1,
IF(Teams[[#This Row],[LgWin]] = "N", 0, " "))</f>
        <v>0</v>
      </c>
      <c r="R2105" t="s">
        <v>51</v>
      </c>
      <c r="S2105" s="5">
        <f>IF(Teams[[#This Row],[WSWin]]="Y", 1,
IF(Teams[[#This Row],[WSWin]] = "N", 0, " "))</f>
        <v>0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3">
      <c r="A2106">
        <v>1992</v>
      </c>
      <c r="B2106" s="5" t="b">
        <f>Teams[[#This Row],[yearID]]&gt;=1973</f>
        <v>1</v>
      </c>
      <c r="C2106" s="5" t="b">
        <f>Teams[[#This Row],[yearID]]&gt;=1903</f>
        <v>1</v>
      </c>
      <c r="D2106" t="s">
        <v>157</v>
      </c>
      <c r="E2106" t="s">
        <v>161</v>
      </c>
      <c r="F2106" t="s">
        <v>162</v>
      </c>
      <c r="G2106" s="5" t="str">
        <f>VLOOKUP(Teams[[#This Row],[franchID]],TeamsFranchises!$A$2:$D$121,2,FALSE)</f>
        <v>Chicago Cubs</v>
      </c>
      <c r="H2106" t="s">
        <v>37</v>
      </c>
      <c r="I2106">
        <v>4</v>
      </c>
      <c r="J2106">
        <v>162</v>
      </c>
      <c r="K2106">
        <v>81</v>
      </c>
      <c r="L2106">
        <v>78</v>
      </c>
      <c r="M2106">
        <v>84</v>
      </c>
      <c r="N2106" t="s">
        <v>51</v>
      </c>
      <c r="P2106" t="s">
        <v>51</v>
      </c>
      <c r="Q2106" s="5">
        <f>IF(Teams[[#This Row],[LgWin]]="Y", 1,
IF(Teams[[#This Row],[LgWin]] = "N", 0, " "))</f>
        <v>0</v>
      </c>
      <c r="R2106" t="s">
        <v>51</v>
      </c>
      <c r="S2106" s="5">
        <f>IF(Teams[[#This Row],[WSWin]]="Y", 1,
IF(Teams[[#This Row],[WSWin]] = "N", 0, " "))</f>
        <v>0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3">
      <c r="A2107">
        <v>1992</v>
      </c>
      <c r="B2107" s="5" t="b">
        <f>Teams[[#This Row],[yearID]]&gt;=1973</f>
        <v>1</v>
      </c>
      <c r="C2107" s="5" t="b">
        <f>Teams[[#This Row],[yearID]]&gt;=1903</f>
        <v>1</v>
      </c>
      <c r="D2107" t="s">
        <v>157</v>
      </c>
      <c r="E2107" t="s">
        <v>167</v>
      </c>
      <c r="F2107" t="s">
        <v>167</v>
      </c>
      <c r="G2107" s="5" t="str">
        <f>VLOOKUP(Teams[[#This Row],[franchID]],TeamsFranchises!$A$2:$D$121,2,FALSE)</f>
        <v>Cincinnati Reds</v>
      </c>
      <c r="H2107" t="s">
        <v>8</v>
      </c>
      <c r="I2107">
        <v>2</v>
      </c>
      <c r="J2107">
        <v>162</v>
      </c>
      <c r="K2107">
        <v>81</v>
      </c>
      <c r="L2107">
        <v>90</v>
      </c>
      <c r="M2107">
        <v>72</v>
      </c>
      <c r="N2107" t="s">
        <v>51</v>
      </c>
      <c r="P2107" t="s">
        <v>51</v>
      </c>
      <c r="Q2107" s="5">
        <f>IF(Teams[[#This Row],[LgWin]]="Y", 1,
IF(Teams[[#This Row],[LgWin]] = "N", 0, " "))</f>
        <v>0</v>
      </c>
      <c r="R2107" t="s">
        <v>51</v>
      </c>
      <c r="S2107" s="5">
        <f>IF(Teams[[#This Row],[WSWin]]="Y", 1,
IF(Teams[[#This Row],[WSWin]] = "N", 0, " "))</f>
        <v>0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3">
      <c r="A2108">
        <v>1992</v>
      </c>
      <c r="B2108" s="5" t="b">
        <f>Teams[[#This Row],[yearID]]&gt;=1973</f>
        <v>1</v>
      </c>
      <c r="C2108" s="5" t="b">
        <f>Teams[[#This Row],[yearID]]&gt;=1903</f>
        <v>1</v>
      </c>
      <c r="D2108" t="s">
        <v>410</v>
      </c>
      <c r="E2108" t="s">
        <v>64</v>
      </c>
      <c r="F2108" t="s">
        <v>64</v>
      </c>
      <c r="G2108" s="5" t="str">
        <f>VLOOKUP(Teams[[#This Row],[franchID]],TeamsFranchises!$A$2:$D$121,2,FALSE)</f>
        <v>Cleveland Indians</v>
      </c>
      <c r="H2108" t="s">
        <v>37</v>
      </c>
      <c r="I2108">
        <v>4</v>
      </c>
      <c r="J2108">
        <v>162</v>
      </c>
      <c r="K2108">
        <v>81</v>
      </c>
      <c r="L2108">
        <v>76</v>
      </c>
      <c r="M2108">
        <v>86</v>
      </c>
      <c r="N2108" t="s">
        <v>51</v>
      </c>
      <c r="P2108" t="s">
        <v>51</v>
      </c>
      <c r="Q2108" s="5">
        <f>IF(Teams[[#This Row],[LgWin]]="Y", 1,
IF(Teams[[#This Row],[LgWin]] = "N", 0, " "))</f>
        <v>0</v>
      </c>
      <c r="R2108" t="s">
        <v>51</v>
      </c>
      <c r="S2108" s="5">
        <f>IF(Teams[[#This Row],[WSWin]]="Y", 1,
IF(Teams[[#This Row],[WSWin]] = "N", 0, " "))</f>
        <v>0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3">
      <c r="A2109">
        <v>1992</v>
      </c>
      <c r="B2109" s="5" t="b">
        <f>Teams[[#This Row],[yearID]]&gt;=1973</f>
        <v>1</v>
      </c>
      <c r="C2109" s="5" t="b">
        <f>Teams[[#This Row],[yearID]]&gt;=1903</f>
        <v>1</v>
      </c>
      <c r="D2109" t="s">
        <v>410</v>
      </c>
      <c r="E2109" t="s">
        <v>419</v>
      </c>
      <c r="F2109" t="s">
        <v>419</v>
      </c>
      <c r="G2109" s="5" t="str">
        <f>VLOOKUP(Teams[[#This Row],[franchID]],TeamsFranchises!$A$2:$D$121,2,FALSE)</f>
        <v>Detroit Tigers</v>
      </c>
      <c r="H2109" t="s">
        <v>37</v>
      </c>
      <c r="I2109">
        <v>6</v>
      </c>
      <c r="J2109">
        <v>162</v>
      </c>
      <c r="K2109">
        <v>80</v>
      </c>
      <c r="L2109">
        <v>75</v>
      </c>
      <c r="M2109">
        <v>87</v>
      </c>
      <c r="N2109" t="s">
        <v>51</v>
      </c>
      <c r="P2109" t="s">
        <v>51</v>
      </c>
      <c r="Q2109" s="5">
        <f>IF(Teams[[#This Row],[LgWin]]="Y", 1,
IF(Teams[[#This Row],[LgWin]] = "N", 0, " "))</f>
        <v>0</v>
      </c>
      <c r="R2109" t="s">
        <v>51</v>
      </c>
      <c r="S2109" s="5">
        <f>IF(Teams[[#This Row],[WSWin]]="Y", 1,
IF(Teams[[#This Row],[WSWin]] = "N", 0, " "))</f>
        <v>0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3">
      <c r="A2110">
        <v>1992</v>
      </c>
      <c r="B2110" s="5" t="b">
        <f>Teams[[#This Row],[yearID]]&gt;=1973</f>
        <v>1</v>
      </c>
      <c r="C2110" s="5" t="b">
        <f>Teams[[#This Row],[yearID]]&gt;=1903</f>
        <v>1</v>
      </c>
      <c r="D2110" t="s">
        <v>157</v>
      </c>
      <c r="E2110" t="s">
        <v>528</v>
      </c>
      <c r="F2110" t="s">
        <v>528</v>
      </c>
      <c r="G2110" s="5" t="str">
        <f>VLOOKUP(Teams[[#This Row],[franchID]],TeamsFranchises!$A$2:$D$121,2,FALSE)</f>
        <v>Houston Astros</v>
      </c>
      <c r="H2110" t="s">
        <v>8</v>
      </c>
      <c r="I2110">
        <v>4</v>
      </c>
      <c r="J2110">
        <v>162</v>
      </c>
      <c r="K2110">
        <v>81</v>
      </c>
      <c r="L2110">
        <v>81</v>
      </c>
      <c r="M2110">
        <v>81</v>
      </c>
      <c r="N2110" t="s">
        <v>51</v>
      </c>
      <c r="P2110" t="s">
        <v>51</v>
      </c>
      <c r="Q2110" s="5">
        <f>IF(Teams[[#This Row],[LgWin]]="Y", 1,
IF(Teams[[#This Row],[LgWin]] = "N", 0, " "))</f>
        <v>0</v>
      </c>
      <c r="R2110" t="s">
        <v>51</v>
      </c>
      <c r="S2110" s="5">
        <f>IF(Teams[[#This Row],[WSWin]]="Y", 1,
IF(Teams[[#This Row],[WSWin]] = "N", 0, " "))</f>
        <v>0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3">
      <c r="A2111">
        <v>1992</v>
      </c>
      <c r="B2111" s="5" t="b">
        <f>Teams[[#This Row],[yearID]]&gt;=1973</f>
        <v>1</v>
      </c>
      <c r="C2111" s="5" t="b">
        <f>Teams[[#This Row],[yearID]]&gt;=1903</f>
        <v>1</v>
      </c>
      <c r="D2111" t="s">
        <v>410</v>
      </c>
      <c r="E2111" t="s">
        <v>509</v>
      </c>
      <c r="F2111" t="s">
        <v>548</v>
      </c>
      <c r="G2111" s="5" t="str">
        <f>VLOOKUP(Teams[[#This Row],[franchID]],TeamsFranchises!$A$2:$D$121,2,FALSE)</f>
        <v>Kansas City Royals</v>
      </c>
      <c r="H2111" t="s">
        <v>8</v>
      </c>
      <c r="I2111">
        <v>5</v>
      </c>
      <c r="J2111">
        <v>162</v>
      </c>
      <c r="K2111">
        <v>81</v>
      </c>
      <c r="L2111">
        <v>72</v>
      </c>
      <c r="M2111">
        <v>90</v>
      </c>
      <c r="N2111" t="s">
        <v>51</v>
      </c>
      <c r="P2111" t="s">
        <v>51</v>
      </c>
      <c r="Q2111" s="5">
        <f>IF(Teams[[#This Row],[LgWin]]="Y", 1,
IF(Teams[[#This Row],[LgWin]] = "N", 0, " "))</f>
        <v>0</v>
      </c>
      <c r="R2111" t="s">
        <v>51</v>
      </c>
      <c r="S2111" s="5">
        <f>IF(Teams[[#This Row],[WSWin]]="Y", 1,
IF(Teams[[#This Row],[WSWin]] = "N", 0, " "))</f>
        <v>0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3">
      <c r="A2112">
        <v>1992</v>
      </c>
      <c r="B2112" s="5" t="b">
        <f>Teams[[#This Row],[yearID]]&gt;=1973</f>
        <v>1</v>
      </c>
      <c r="C2112" s="5" t="b">
        <f>Teams[[#This Row],[yearID]]&gt;=1903</f>
        <v>1</v>
      </c>
      <c r="D2112" t="s">
        <v>157</v>
      </c>
      <c r="E2112" t="s">
        <v>511</v>
      </c>
      <c r="F2112" t="s">
        <v>260</v>
      </c>
      <c r="G2112" s="5" t="str">
        <f>VLOOKUP(Teams[[#This Row],[franchID]],TeamsFranchises!$A$2:$D$121,2,FALSE)</f>
        <v>Los Angeles Dodgers</v>
      </c>
      <c r="H2112" t="s">
        <v>8</v>
      </c>
      <c r="I2112">
        <v>6</v>
      </c>
      <c r="J2112">
        <v>162</v>
      </c>
      <c r="K2112">
        <v>81</v>
      </c>
      <c r="L2112">
        <v>63</v>
      </c>
      <c r="M2112">
        <v>99</v>
      </c>
      <c r="N2112" t="s">
        <v>51</v>
      </c>
      <c r="P2112" t="s">
        <v>51</v>
      </c>
      <c r="Q2112" s="5">
        <f>IF(Teams[[#This Row],[LgWin]]="Y", 1,
IF(Teams[[#This Row],[LgWin]] = "N", 0, " "))</f>
        <v>0</v>
      </c>
      <c r="R2112" t="s">
        <v>51</v>
      </c>
      <c r="S2112" s="5">
        <f>IF(Teams[[#This Row],[WSWin]]="Y", 1,
IF(Teams[[#This Row],[WSWin]] = "N", 0, " "))</f>
        <v>0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3">
      <c r="A2113">
        <v>1992</v>
      </c>
      <c r="B2113" s="5" t="b">
        <f>Teams[[#This Row],[yearID]]&gt;=1973</f>
        <v>1</v>
      </c>
      <c r="C2113" s="5" t="b">
        <f>Teams[[#This Row],[yearID]]&gt;=1903</f>
        <v>1</v>
      </c>
      <c r="D2113" t="s">
        <v>410</v>
      </c>
      <c r="E2113" t="s">
        <v>426</v>
      </c>
      <c r="F2113" t="s">
        <v>426</v>
      </c>
      <c r="G2113" s="5" t="str">
        <f>VLOOKUP(Teams[[#This Row],[franchID]],TeamsFranchises!$A$2:$D$121,2,FALSE)</f>
        <v>Minnesota Twins</v>
      </c>
      <c r="H2113" t="s">
        <v>8</v>
      </c>
      <c r="I2113">
        <v>2</v>
      </c>
      <c r="J2113">
        <v>162</v>
      </c>
      <c r="K2113">
        <v>81</v>
      </c>
      <c r="L2113">
        <v>90</v>
      </c>
      <c r="M2113">
        <v>72</v>
      </c>
      <c r="N2113" t="s">
        <v>51</v>
      </c>
      <c r="P2113" t="s">
        <v>51</v>
      </c>
      <c r="Q2113" s="5">
        <f>IF(Teams[[#This Row],[LgWin]]="Y", 1,
IF(Teams[[#This Row],[LgWin]] = "N", 0, " "))</f>
        <v>0</v>
      </c>
      <c r="R2113" t="s">
        <v>51</v>
      </c>
      <c r="S2113" s="5">
        <f>IF(Teams[[#This Row],[WSWin]]="Y", 1,
IF(Teams[[#This Row],[WSWin]] = "N", 0, " "))</f>
        <v>0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3">
      <c r="A2114">
        <v>1992</v>
      </c>
      <c r="B2114" s="5" t="b">
        <f>Teams[[#This Row],[yearID]]&gt;=1973</f>
        <v>1</v>
      </c>
      <c r="C2114" s="5" t="b">
        <f>Teams[[#This Row],[yearID]]&gt;=1903</f>
        <v>1</v>
      </c>
      <c r="D2114" t="s">
        <v>410</v>
      </c>
      <c r="E2114" t="s">
        <v>563</v>
      </c>
      <c r="F2114" t="s">
        <v>282</v>
      </c>
      <c r="G2114" s="5" t="str">
        <f>VLOOKUP(Teams[[#This Row],[franchID]],TeamsFranchises!$A$2:$D$121,2,FALSE)</f>
        <v>Milwaukee Brewers</v>
      </c>
      <c r="H2114" t="s">
        <v>37</v>
      </c>
      <c r="I2114">
        <v>2</v>
      </c>
      <c r="J2114">
        <v>162</v>
      </c>
      <c r="K2114">
        <v>81</v>
      </c>
      <c r="L2114">
        <v>92</v>
      </c>
      <c r="M2114">
        <v>70</v>
      </c>
      <c r="N2114" t="s">
        <v>51</v>
      </c>
      <c r="P2114" t="s">
        <v>51</v>
      </c>
      <c r="Q2114" s="5">
        <f>IF(Teams[[#This Row],[LgWin]]="Y", 1,
IF(Teams[[#This Row],[LgWin]] = "N", 0, " "))</f>
        <v>0</v>
      </c>
      <c r="R2114" t="s">
        <v>51</v>
      </c>
      <c r="S2114" s="5">
        <f>IF(Teams[[#This Row],[WSWin]]="Y", 1,
IF(Teams[[#This Row],[WSWin]] = "N", 0, " "))</f>
        <v>0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3">
      <c r="A2115">
        <v>1992</v>
      </c>
      <c r="B2115" s="5" t="b">
        <f>Teams[[#This Row],[yearID]]&gt;=1973</f>
        <v>1</v>
      </c>
      <c r="C2115" s="5" t="b">
        <f>Teams[[#This Row],[yearID]]&gt;=1903</f>
        <v>1</v>
      </c>
      <c r="D2115" t="s">
        <v>157</v>
      </c>
      <c r="E2115" t="s">
        <v>551</v>
      </c>
      <c r="F2115" t="s">
        <v>398</v>
      </c>
      <c r="G2115" s="5" t="str">
        <f>VLOOKUP(Teams[[#This Row],[franchID]],TeamsFranchises!$A$2:$D$121,2,FALSE)</f>
        <v>Washington Nationals</v>
      </c>
      <c r="H2115" t="s">
        <v>37</v>
      </c>
      <c r="I2115">
        <v>2</v>
      </c>
      <c r="J2115">
        <v>162</v>
      </c>
      <c r="K2115">
        <v>81</v>
      </c>
      <c r="L2115">
        <v>87</v>
      </c>
      <c r="M2115">
        <v>75</v>
      </c>
      <c r="N2115" t="s">
        <v>51</v>
      </c>
      <c r="P2115" t="s">
        <v>51</v>
      </c>
      <c r="Q2115" s="5">
        <f>IF(Teams[[#This Row],[LgWin]]="Y", 1,
IF(Teams[[#This Row],[LgWin]] = "N", 0, " "))</f>
        <v>0</v>
      </c>
      <c r="R2115" t="s">
        <v>51</v>
      </c>
      <c r="S2115" s="5">
        <f>IF(Teams[[#This Row],[WSWin]]="Y", 1,
IF(Teams[[#This Row],[WSWin]] = "N", 0, " "))</f>
        <v>0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3">
      <c r="A2116">
        <v>1992</v>
      </c>
      <c r="B2116" s="5" t="b">
        <f>Teams[[#This Row],[yearID]]&gt;=1973</f>
        <v>1</v>
      </c>
      <c r="C2116" s="5" t="b">
        <f>Teams[[#This Row],[yearID]]&gt;=1903</f>
        <v>1</v>
      </c>
      <c r="D2116" t="s">
        <v>410</v>
      </c>
      <c r="E2116" t="s">
        <v>436</v>
      </c>
      <c r="F2116" t="s">
        <v>412</v>
      </c>
      <c r="G2116" s="5" t="str">
        <f>VLOOKUP(Teams[[#This Row],[franchID]],TeamsFranchises!$A$2:$D$121,2,FALSE)</f>
        <v>New York Yankees</v>
      </c>
      <c r="H2116" t="s">
        <v>37</v>
      </c>
      <c r="I2116">
        <v>4</v>
      </c>
      <c r="J2116">
        <v>162</v>
      </c>
      <c r="K2116">
        <v>81</v>
      </c>
      <c r="L2116">
        <v>76</v>
      </c>
      <c r="M2116">
        <v>86</v>
      </c>
      <c r="N2116" t="s">
        <v>51</v>
      </c>
      <c r="P2116" t="s">
        <v>51</v>
      </c>
      <c r="Q2116" s="5">
        <f>IF(Teams[[#This Row],[LgWin]]="Y", 1,
IF(Teams[[#This Row],[LgWin]] = "N", 0, " "))</f>
        <v>0</v>
      </c>
      <c r="R2116" t="s">
        <v>51</v>
      </c>
      <c r="S2116" s="5">
        <f>IF(Teams[[#This Row],[WSWin]]="Y", 1,
IF(Teams[[#This Row],[WSWin]] = "N", 0, " "))</f>
        <v>0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3">
      <c r="A2117">
        <v>1992</v>
      </c>
      <c r="B2117" s="5" t="b">
        <f>Teams[[#This Row],[yearID]]&gt;=1973</f>
        <v>1</v>
      </c>
      <c r="C2117" s="5" t="b">
        <f>Teams[[#This Row],[yearID]]&gt;=1903</f>
        <v>1</v>
      </c>
      <c r="D2117" t="s">
        <v>157</v>
      </c>
      <c r="E2117" t="s">
        <v>532</v>
      </c>
      <c r="F2117" t="s">
        <v>533</v>
      </c>
      <c r="G2117" s="5" t="str">
        <f>VLOOKUP(Teams[[#This Row],[franchID]],TeamsFranchises!$A$2:$D$121,2,FALSE)</f>
        <v>New York Mets</v>
      </c>
      <c r="H2117" t="s">
        <v>37</v>
      </c>
      <c r="I2117">
        <v>5</v>
      </c>
      <c r="J2117">
        <v>162</v>
      </c>
      <c r="K2117">
        <v>81</v>
      </c>
      <c r="L2117">
        <v>72</v>
      </c>
      <c r="M2117">
        <v>90</v>
      </c>
      <c r="N2117" t="s">
        <v>51</v>
      </c>
      <c r="P2117" t="s">
        <v>51</v>
      </c>
      <c r="Q2117" s="5">
        <f>IF(Teams[[#This Row],[LgWin]]="Y", 1,
IF(Teams[[#This Row],[LgWin]] = "N", 0, " "))</f>
        <v>0</v>
      </c>
      <c r="R2117" t="s">
        <v>51</v>
      </c>
      <c r="S2117" s="5">
        <f>IF(Teams[[#This Row],[WSWin]]="Y", 1,
IF(Teams[[#This Row],[WSWin]] = "N", 0, " "))</f>
        <v>0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3">
      <c r="A2118">
        <v>1992</v>
      </c>
      <c r="B2118" s="5" t="b">
        <f>Teams[[#This Row],[yearID]]&gt;=1973</f>
        <v>1</v>
      </c>
      <c r="C2118" s="5" t="b">
        <f>Teams[[#This Row],[yearID]]&gt;=1903</f>
        <v>1</v>
      </c>
      <c r="D2118" t="s">
        <v>410</v>
      </c>
      <c r="E2118" t="s">
        <v>423</v>
      </c>
      <c r="F2118" t="s">
        <v>423</v>
      </c>
      <c r="G2118" s="5" t="str">
        <f>VLOOKUP(Teams[[#This Row],[franchID]],TeamsFranchises!$A$2:$D$121,2,FALSE)</f>
        <v>Oakland Athletics</v>
      </c>
      <c r="H2118" t="s">
        <v>8</v>
      </c>
      <c r="I2118">
        <v>1</v>
      </c>
      <c r="J2118">
        <v>162</v>
      </c>
      <c r="K2118">
        <v>81</v>
      </c>
      <c r="L2118">
        <v>96</v>
      </c>
      <c r="M2118">
        <v>66</v>
      </c>
      <c r="N2118" t="s">
        <v>76</v>
      </c>
      <c r="P2118" t="s">
        <v>51</v>
      </c>
      <c r="Q2118" s="5">
        <f>IF(Teams[[#This Row],[LgWin]]="Y", 1,
IF(Teams[[#This Row],[LgWin]] = "N", 0, " "))</f>
        <v>0</v>
      </c>
      <c r="R2118" t="s">
        <v>51</v>
      </c>
      <c r="S2118" s="5">
        <f>IF(Teams[[#This Row],[WSWin]]="Y", 1,
IF(Teams[[#This Row],[WSWin]] = "N", 0, " "))</f>
        <v>0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3">
      <c r="A2119">
        <v>1992</v>
      </c>
      <c r="B2119" s="5" t="b">
        <f>Teams[[#This Row],[yearID]]&gt;=1973</f>
        <v>1</v>
      </c>
      <c r="C2119" s="5" t="b">
        <f>Teams[[#This Row],[yearID]]&gt;=1903</f>
        <v>1</v>
      </c>
      <c r="D2119" t="s">
        <v>157</v>
      </c>
      <c r="E2119" t="s">
        <v>122</v>
      </c>
      <c r="F2119" t="s">
        <v>122</v>
      </c>
      <c r="G2119" s="5" t="str">
        <f>VLOOKUP(Teams[[#This Row],[franchID]],TeamsFranchises!$A$2:$D$121,2,FALSE)</f>
        <v>Philadelphia Phillies</v>
      </c>
      <c r="H2119" t="s">
        <v>37</v>
      </c>
      <c r="I2119">
        <v>6</v>
      </c>
      <c r="J2119">
        <v>162</v>
      </c>
      <c r="K2119">
        <v>81</v>
      </c>
      <c r="L2119">
        <v>70</v>
      </c>
      <c r="M2119">
        <v>92</v>
      </c>
      <c r="N2119" t="s">
        <v>51</v>
      </c>
      <c r="P2119" t="s">
        <v>51</v>
      </c>
      <c r="Q2119" s="5">
        <f>IF(Teams[[#This Row],[LgWin]]="Y", 1,
IF(Teams[[#This Row],[LgWin]] = "N", 0, " "))</f>
        <v>0</v>
      </c>
      <c r="R2119" t="s">
        <v>51</v>
      </c>
      <c r="S2119" s="5">
        <f>IF(Teams[[#This Row],[WSWin]]="Y", 1,
IF(Teams[[#This Row],[WSWin]] = "N", 0, " "))</f>
        <v>0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3">
      <c r="A2120">
        <v>1992</v>
      </c>
      <c r="B2120" s="5" t="b">
        <f>Teams[[#This Row],[yearID]]&gt;=1973</f>
        <v>1</v>
      </c>
      <c r="C2120" s="5" t="b">
        <f>Teams[[#This Row],[yearID]]&gt;=1903</f>
        <v>1</v>
      </c>
      <c r="D2120" t="s">
        <v>157</v>
      </c>
      <c r="E2120" t="s">
        <v>229</v>
      </c>
      <c r="F2120" t="s">
        <v>229</v>
      </c>
      <c r="G2120" s="5" t="str">
        <f>VLOOKUP(Teams[[#This Row],[franchID]],TeamsFranchises!$A$2:$D$121,2,FALSE)</f>
        <v>Pittsburgh Pirates</v>
      </c>
      <c r="H2120" t="s">
        <v>37</v>
      </c>
      <c r="I2120">
        <v>1</v>
      </c>
      <c r="J2120">
        <v>162</v>
      </c>
      <c r="K2120">
        <v>81</v>
      </c>
      <c r="L2120">
        <v>96</v>
      </c>
      <c r="M2120">
        <v>66</v>
      </c>
      <c r="N2120" t="s">
        <v>76</v>
      </c>
      <c r="P2120" t="s">
        <v>51</v>
      </c>
      <c r="Q2120" s="5">
        <f>IF(Teams[[#This Row],[LgWin]]="Y", 1,
IF(Teams[[#This Row],[LgWin]] = "N", 0, " "))</f>
        <v>0</v>
      </c>
      <c r="R2120" t="s">
        <v>51</v>
      </c>
      <c r="S2120" s="5">
        <f>IF(Teams[[#This Row],[WSWin]]="Y", 1,
IF(Teams[[#This Row],[WSWin]] = "N", 0, " "))</f>
        <v>0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3">
      <c r="A2121">
        <v>1992</v>
      </c>
      <c r="B2121" s="5" t="b">
        <f>Teams[[#This Row],[yearID]]&gt;=1973</f>
        <v>1</v>
      </c>
      <c r="C2121" s="5" t="b">
        <f>Teams[[#This Row],[yearID]]&gt;=1903</f>
        <v>1</v>
      </c>
      <c r="D2121" t="s">
        <v>157</v>
      </c>
      <c r="E2121" t="s">
        <v>554</v>
      </c>
      <c r="F2121" t="s">
        <v>555</v>
      </c>
      <c r="G2121" s="5" t="str">
        <f>VLOOKUP(Teams[[#This Row],[franchID]],TeamsFranchises!$A$2:$D$121,2,FALSE)</f>
        <v>San Diego Padres</v>
      </c>
      <c r="H2121" t="s">
        <v>8</v>
      </c>
      <c r="I2121">
        <v>3</v>
      </c>
      <c r="J2121">
        <v>162</v>
      </c>
      <c r="K2121">
        <v>81</v>
      </c>
      <c r="L2121">
        <v>82</v>
      </c>
      <c r="M2121">
        <v>80</v>
      </c>
      <c r="N2121" t="s">
        <v>51</v>
      </c>
      <c r="P2121" t="s">
        <v>51</v>
      </c>
      <c r="Q2121" s="5">
        <f>IF(Teams[[#This Row],[LgWin]]="Y", 1,
IF(Teams[[#This Row],[LgWin]] = "N", 0, " "))</f>
        <v>0</v>
      </c>
      <c r="R2121" t="s">
        <v>51</v>
      </c>
      <c r="S2121" s="5">
        <f>IF(Teams[[#This Row],[WSWin]]="Y", 1,
IF(Teams[[#This Row],[WSWin]] = "N", 0, " "))</f>
        <v>0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3">
      <c r="A2122">
        <v>1992</v>
      </c>
      <c r="B2122" s="5" t="b">
        <f>Teams[[#This Row],[yearID]]&gt;=1973</f>
        <v>1</v>
      </c>
      <c r="C2122" s="5" t="b">
        <f>Teams[[#This Row],[yearID]]&gt;=1903</f>
        <v>1</v>
      </c>
      <c r="D2122" t="s">
        <v>410</v>
      </c>
      <c r="E2122" t="s">
        <v>573</v>
      </c>
      <c r="F2122" t="s">
        <v>573</v>
      </c>
      <c r="G2122" s="5" t="str">
        <f>VLOOKUP(Teams[[#This Row],[franchID]],TeamsFranchises!$A$2:$D$121,2,FALSE)</f>
        <v>Seattle Mariners</v>
      </c>
      <c r="H2122" t="s">
        <v>8</v>
      </c>
      <c r="I2122">
        <v>7</v>
      </c>
      <c r="J2122">
        <v>162</v>
      </c>
      <c r="K2122">
        <v>81</v>
      </c>
      <c r="L2122">
        <v>64</v>
      </c>
      <c r="M2122">
        <v>98</v>
      </c>
      <c r="N2122" t="s">
        <v>51</v>
      </c>
      <c r="P2122" t="s">
        <v>51</v>
      </c>
      <c r="Q2122" s="5">
        <f>IF(Teams[[#This Row],[LgWin]]="Y", 1,
IF(Teams[[#This Row],[LgWin]] = "N", 0, " "))</f>
        <v>0</v>
      </c>
      <c r="R2122" t="s">
        <v>51</v>
      </c>
      <c r="S2122" s="5">
        <f>IF(Teams[[#This Row],[WSWin]]="Y", 1,
IF(Teams[[#This Row],[WSWin]] = "N", 0, " "))</f>
        <v>0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3">
      <c r="A2123">
        <v>1992</v>
      </c>
      <c r="B2123" s="5" t="b">
        <f>Teams[[#This Row],[yearID]]&gt;=1973</f>
        <v>1</v>
      </c>
      <c r="C2123" s="5" t="b">
        <f>Teams[[#This Row],[yearID]]&gt;=1903</f>
        <v>1</v>
      </c>
      <c r="D2123" t="s">
        <v>157</v>
      </c>
      <c r="E2123" t="s">
        <v>514</v>
      </c>
      <c r="F2123" t="s">
        <v>243</v>
      </c>
      <c r="G2123" s="5" t="str">
        <f>VLOOKUP(Teams[[#This Row],[franchID]],TeamsFranchises!$A$2:$D$121,2,FALSE)</f>
        <v>San Francisco Giants</v>
      </c>
      <c r="H2123" t="s">
        <v>8</v>
      </c>
      <c r="I2123">
        <v>5</v>
      </c>
      <c r="J2123">
        <v>162</v>
      </c>
      <c r="K2123">
        <v>81</v>
      </c>
      <c r="L2123">
        <v>72</v>
      </c>
      <c r="M2123">
        <v>90</v>
      </c>
      <c r="N2123" t="s">
        <v>51</v>
      </c>
      <c r="P2123" t="s">
        <v>51</v>
      </c>
      <c r="Q2123" s="5">
        <f>IF(Teams[[#This Row],[LgWin]]="Y", 1,
IF(Teams[[#This Row],[LgWin]] = "N", 0, " "))</f>
        <v>0</v>
      </c>
      <c r="R2123" t="s">
        <v>51</v>
      </c>
      <c r="S2123" s="5">
        <f>IF(Teams[[#This Row],[WSWin]]="Y", 1,
IF(Teams[[#This Row],[WSWin]] = "N", 0, " "))</f>
        <v>0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3">
      <c r="A2124">
        <v>1992</v>
      </c>
      <c r="B2124" s="5" t="b">
        <f>Teams[[#This Row],[yearID]]&gt;=1973</f>
        <v>1</v>
      </c>
      <c r="C2124" s="5" t="b">
        <f>Teams[[#This Row],[yearID]]&gt;=1903</f>
        <v>1</v>
      </c>
      <c r="D2124" t="s">
        <v>157</v>
      </c>
      <c r="E2124" t="s">
        <v>396</v>
      </c>
      <c r="F2124" t="s">
        <v>154</v>
      </c>
      <c r="G2124" s="5" t="str">
        <f>VLOOKUP(Teams[[#This Row],[franchID]],TeamsFranchises!$A$2:$D$121,2,FALSE)</f>
        <v>St. Louis Cardinals</v>
      </c>
      <c r="H2124" t="s">
        <v>37</v>
      </c>
      <c r="I2124">
        <v>3</v>
      </c>
      <c r="J2124">
        <v>162</v>
      </c>
      <c r="K2124">
        <v>81</v>
      </c>
      <c r="L2124">
        <v>83</v>
      </c>
      <c r="M2124">
        <v>79</v>
      </c>
      <c r="N2124" t="s">
        <v>51</v>
      </c>
      <c r="P2124" t="s">
        <v>51</v>
      </c>
      <c r="Q2124" s="5">
        <f>IF(Teams[[#This Row],[LgWin]]="Y", 1,
IF(Teams[[#This Row],[LgWin]] = "N", 0, " "))</f>
        <v>0</v>
      </c>
      <c r="R2124" t="s">
        <v>51</v>
      </c>
      <c r="S2124" s="5">
        <f>IF(Teams[[#This Row],[WSWin]]="Y", 1,
IF(Teams[[#This Row],[WSWin]] = "N", 0, " "))</f>
        <v>0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3">
      <c r="A2125">
        <v>1992</v>
      </c>
      <c r="B2125" s="5" t="b">
        <f>Teams[[#This Row],[yearID]]&gt;=1973</f>
        <v>1</v>
      </c>
      <c r="C2125" s="5" t="b">
        <f>Teams[[#This Row],[yearID]]&gt;=1903</f>
        <v>1</v>
      </c>
      <c r="D2125" t="s">
        <v>410</v>
      </c>
      <c r="E2125" t="s">
        <v>526</v>
      </c>
      <c r="F2125" t="s">
        <v>526</v>
      </c>
      <c r="G2125" s="5" t="str">
        <f>VLOOKUP(Teams[[#This Row],[franchID]],TeamsFranchises!$A$2:$D$121,2,FALSE)</f>
        <v>Texas Rangers</v>
      </c>
      <c r="H2125" t="s">
        <v>8</v>
      </c>
      <c r="I2125">
        <v>4</v>
      </c>
      <c r="J2125">
        <v>162</v>
      </c>
      <c r="K2125">
        <v>81</v>
      </c>
      <c r="L2125">
        <v>77</v>
      </c>
      <c r="M2125">
        <v>85</v>
      </c>
      <c r="N2125" t="s">
        <v>51</v>
      </c>
      <c r="P2125" t="s">
        <v>51</v>
      </c>
      <c r="Q2125" s="5">
        <f>IF(Teams[[#This Row],[LgWin]]="Y", 1,
IF(Teams[[#This Row],[LgWin]] = "N", 0, " "))</f>
        <v>0</v>
      </c>
      <c r="R2125" t="s">
        <v>51</v>
      </c>
      <c r="S2125" s="5">
        <f>IF(Teams[[#This Row],[WSWin]]="Y", 1,
IF(Teams[[#This Row],[WSWin]] = "N", 0, " "))</f>
        <v>0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3">
      <c r="A2126">
        <v>1992</v>
      </c>
      <c r="B2126" s="5" t="b">
        <f>Teams[[#This Row],[yearID]]&gt;=1973</f>
        <v>1</v>
      </c>
      <c r="C2126" s="5" t="b">
        <f>Teams[[#This Row],[yearID]]&gt;=1903</f>
        <v>1</v>
      </c>
      <c r="D2126" t="s">
        <v>410</v>
      </c>
      <c r="E2126" t="s">
        <v>576</v>
      </c>
      <c r="F2126" t="s">
        <v>576</v>
      </c>
      <c r="G2126" s="5" t="str">
        <f>VLOOKUP(Teams[[#This Row],[franchID]],TeamsFranchises!$A$2:$D$121,2,FALSE)</f>
        <v>Toronto Blue Jays</v>
      </c>
      <c r="H2126" t="s">
        <v>37</v>
      </c>
      <c r="I2126">
        <v>1</v>
      </c>
      <c r="J2126">
        <v>162</v>
      </c>
      <c r="K2126">
        <v>81</v>
      </c>
      <c r="L2126">
        <v>96</v>
      </c>
      <c r="M2126">
        <v>66</v>
      </c>
      <c r="N2126" t="s">
        <v>76</v>
      </c>
      <c r="P2126" t="s">
        <v>76</v>
      </c>
      <c r="Q2126" s="5">
        <f>IF(Teams[[#This Row],[LgWin]]="Y", 1,
IF(Teams[[#This Row],[LgWin]] = "N", 0, " "))</f>
        <v>1</v>
      </c>
      <c r="R2126" t="s">
        <v>76</v>
      </c>
      <c r="S2126" s="5">
        <f>IF(Teams[[#This Row],[WSWin]]="Y", 1,
IF(Teams[[#This Row],[WSWin]] = "N", 0, " "))</f>
        <v>1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3">
      <c r="A2127">
        <v>1993</v>
      </c>
      <c r="B2127" s="5" t="b">
        <f>Teams[[#This Row],[yearID]]&gt;=1973</f>
        <v>1</v>
      </c>
      <c r="C2127" s="5" t="b">
        <f>Teams[[#This Row],[yearID]]&gt;=1903</f>
        <v>1</v>
      </c>
      <c r="D2127" t="s">
        <v>157</v>
      </c>
      <c r="E2127" t="s">
        <v>159</v>
      </c>
      <c r="F2127" t="s">
        <v>159</v>
      </c>
      <c r="G2127" s="5" t="str">
        <f>VLOOKUP(Teams[[#This Row],[franchID]],TeamsFranchises!$A$2:$D$121,2,FALSE)</f>
        <v>Atlanta Braves</v>
      </c>
      <c r="H2127" t="s">
        <v>8</v>
      </c>
      <c r="I2127">
        <v>1</v>
      </c>
      <c r="J2127">
        <v>162</v>
      </c>
      <c r="K2127">
        <v>81</v>
      </c>
      <c r="L2127">
        <v>104</v>
      </c>
      <c r="M2127">
        <v>58</v>
      </c>
      <c r="N2127" t="s">
        <v>76</v>
      </c>
      <c r="P2127" t="s">
        <v>51</v>
      </c>
      <c r="Q2127" s="5">
        <f>IF(Teams[[#This Row],[LgWin]]="Y", 1,
IF(Teams[[#This Row],[LgWin]] = "N", 0, " "))</f>
        <v>0</v>
      </c>
      <c r="R2127" t="s">
        <v>51</v>
      </c>
      <c r="S2127" s="5">
        <f>IF(Teams[[#This Row],[WSWin]]="Y", 1,
IF(Teams[[#This Row],[WSWin]] = "N", 0, " "))</f>
        <v>0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3">
      <c r="A2128">
        <v>1993</v>
      </c>
      <c r="B2128" s="5" t="b">
        <f>Teams[[#This Row],[yearID]]&gt;=1973</f>
        <v>1</v>
      </c>
      <c r="C2128" s="5" t="b">
        <f>Teams[[#This Row],[yearID]]&gt;=1903</f>
        <v>1</v>
      </c>
      <c r="D2128" t="s">
        <v>410</v>
      </c>
      <c r="E2128" t="s">
        <v>95</v>
      </c>
      <c r="F2128" t="s">
        <v>95</v>
      </c>
      <c r="G2128" s="5" t="str">
        <f>VLOOKUP(Teams[[#This Row],[franchID]],TeamsFranchises!$A$2:$D$121,2,FALSE)</f>
        <v>Baltimore Orioles</v>
      </c>
      <c r="H2128" t="s">
        <v>37</v>
      </c>
      <c r="I2128">
        <v>3</v>
      </c>
      <c r="J2128">
        <v>162</v>
      </c>
      <c r="K2128">
        <v>81</v>
      </c>
      <c r="L2128">
        <v>85</v>
      </c>
      <c r="M2128">
        <v>77</v>
      </c>
      <c r="N2128" t="s">
        <v>51</v>
      </c>
      <c r="P2128" t="s">
        <v>51</v>
      </c>
      <c r="Q2128" s="5">
        <f>IF(Teams[[#This Row],[LgWin]]="Y", 1,
IF(Teams[[#This Row],[LgWin]] = "N", 0, " "))</f>
        <v>0</v>
      </c>
      <c r="R2128" t="s">
        <v>51</v>
      </c>
      <c r="S2128" s="5">
        <f>IF(Teams[[#This Row],[WSWin]]="Y", 1,
IF(Teams[[#This Row],[WSWin]] = "N", 0, " "))</f>
        <v>0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3">
      <c r="A2129">
        <v>1993</v>
      </c>
      <c r="B2129" s="5" t="b">
        <f>Teams[[#This Row],[yearID]]&gt;=1973</f>
        <v>1</v>
      </c>
      <c r="C2129" s="5" t="b">
        <f>Teams[[#This Row],[yearID]]&gt;=1903</f>
        <v>1</v>
      </c>
      <c r="D2129" t="s">
        <v>410</v>
      </c>
      <c r="E2129" t="s">
        <v>54</v>
      </c>
      <c r="F2129" t="s">
        <v>54</v>
      </c>
      <c r="G2129" s="5" t="str">
        <f>VLOOKUP(Teams[[#This Row],[franchID]],TeamsFranchises!$A$2:$D$121,2,FALSE)</f>
        <v>Boston Red Sox</v>
      </c>
      <c r="H2129" t="s">
        <v>37</v>
      </c>
      <c r="I2129">
        <v>5</v>
      </c>
      <c r="J2129">
        <v>162</v>
      </c>
      <c r="K2129">
        <v>81</v>
      </c>
      <c r="L2129">
        <v>80</v>
      </c>
      <c r="M2129">
        <v>82</v>
      </c>
      <c r="N2129" t="s">
        <v>51</v>
      </c>
      <c r="P2129" t="s">
        <v>51</v>
      </c>
      <c r="Q2129" s="5">
        <f>IF(Teams[[#This Row],[LgWin]]="Y", 1,
IF(Teams[[#This Row],[LgWin]] = "N", 0, " "))</f>
        <v>0</v>
      </c>
      <c r="R2129" t="s">
        <v>51</v>
      </c>
      <c r="S2129" s="5">
        <f>IF(Teams[[#This Row],[WSWin]]="Y", 1,
IF(Teams[[#This Row],[WSWin]] = "N", 0, " "))</f>
        <v>0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3">
      <c r="A2130">
        <v>1993</v>
      </c>
      <c r="B2130" s="5" t="b">
        <f>Teams[[#This Row],[yearID]]&gt;=1973</f>
        <v>1</v>
      </c>
      <c r="C2130" s="5" t="b">
        <f>Teams[[#This Row],[yearID]]&gt;=1903</f>
        <v>1</v>
      </c>
      <c r="D2130" t="s">
        <v>410</v>
      </c>
      <c r="E2130" t="s">
        <v>537</v>
      </c>
      <c r="F2130" t="s">
        <v>520</v>
      </c>
      <c r="G2130" s="5" t="str">
        <f>VLOOKUP(Teams[[#This Row],[franchID]],TeamsFranchises!$A$2:$D$121,2,FALSE)</f>
        <v>Los Angeles Angels of Anaheim</v>
      </c>
      <c r="H2130" t="s">
        <v>8</v>
      </c>
      <c r="I2130">
        <v>5</v>
      </c>
      <c r="J2130">
        <v>162</v>
      </c>
      <c r="K2130">
        <v>81</v>
      </c>
      <c r="L2130">
        <v>71</v>
      </c>
      <c r="M2130">
        <v>91</v>
      </c>
      <c r="N2130" t="s">
        <v>51</v>
      </c>
      <c r="P2130" t="s">
        <v>51</v>
      </c>
      <c r="Q2130" s="5">
        <f>IF(Teams[[#This Row],[LgWin]]="Y", 1,
IF(Teams[[#This Row],[LgWin]] = "N", 0, " "))</f>
        <v>0</v>
      </c>
      <c r="R2130" t="s">
        <v>51</v>
      </c>
      <c r="S2130" s="5">
        <f>IF(Teams[[#This Row],[WSWin]]="Y", 1,
IF(Teams[[#This Row],[WSWin]] = "N", 0, " "))</f>
        <v>0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3">
      <c r="A2131">
        <v>1993</v>
      </c>
      <c r="B2131" s="5" t="b">
        <f>Teams[[#This Row],[yearID]]&gt;=1973</f>
        <v>1</v>
      </c>
      <c r="C2131" s="5" t="b">
        <f>Teams[[#This Row],[yearID]]&gt;=1903</f>
        <v>1</v>
      </c>
      <c r="D2131" t="s">
        <v>410</v>
      </c>
      <c r="E2131" t="s">
        <v>415</v>
      </c>
      <c r="F2131" t="s">
        <v>416</v>
      </c>
      <c r="G2131" s="5" t="str">
        <f>VLOOKUP(Teams[[#This Row],[franchID]],TeamsFranchises!$A$2:$D$121,2,FALSE)</f>
        <v>Chicago White Sox</v>
      </c>
      <c r="H2131" t="s">
        <v>8</v>
      </c>
      <c r="I2131">
        <v>1</v>
      </c>
      <c r="J2131">
        <v>162</v>
      </c>
      <c r="K2131">
        <v>81</v>
      </c>
      <c r="L2131">
        <v>94</v>
      </c>
      <c r="M2131">
        <v>68</v>
      </c>
      <c r="N2131" t="s">
        <v>76</v>
      </c>
      <c r="P2131" t="s">
        <v>51</v>
      </c>
      <c r="Q2131" s="5">
        <f>IF(Teams[[#This Row],[LgWin]]="Y", 1,
IF(Teams[[#This Row],[LgWin]] = "N", 0, " "))</f>
        <v>0</v>
      </c>
      <c r="R2131" t="s">
        <v>51</v>
      </c>
      <c r="S2131" s="5">
        <f>IF(Teams[[#This Row],[WSWin]]="Y", 1,
IF(Teams[[#This Row],[WSWin]] = "N", 0, " "))</f>
        <v>0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3">
      <c r="A2132">
        <v>1993</v>
      </c>
      <c r="B2132" s="5" t="b">
        <f>Teams[[#This Row],[yearID]]&gt;=1973</f>
        <v>1</v>
      </c>
      <c r="C2132" s="5" t="b">
        <f>Teams[[#This Row],[yearID]]&gt;=1903</f>
        <v>1</v>
      </c>
      <c r="D2132" t="s">
        <v>157</v>
      </c>
      <c r="E2132" t="s">
        <v>161</v>
      </c>
      <c r="F2132" t="s">
        <v>162</v>
      </c>
      <c r="G2132" s="5" t="str">
        <f>VLOOKUP(Teams[[#This Row],[franchID]],TeamsFranchises!$A$2:$D$121,2,FALSE)</f>
        <v>Chicago Cubs</v>
      </c>
      <c r="H2132" t="s">
        <v>37</v>
      </c>
      <c r="I2132">
        <v>4</v>
      </c>
      <c r="J2132">
        <v>163</v>
      </c>
      <c r="K2132">
        <v>82</v>
      </c>
      <c r="L2132">
        <v>84</v>
      </c>
      <c r="M2132">
        <v>78</v>
      </c>
      <c r="N2132" t="s">
        <v>51</v>
      </c>
      <c r="P2132" t="s">
        <v>51</v>
      </c>
      <c r="Q2132" s="5">
        <f>IF(Teams[[#This Row],[LgWin]]="Y", 1,
IF(Teams[[#This Row],[LgWin]] = "N", 0, " "))</f>
        <v>0</v>
      </c>
      <c r="R2132" t="s">
        <v>51</v>
      </c>
      <c r="S2132" s="5">
        <f>IF(Teams[[#This Row],[WSWin]]="Y", 1,
IF(Teams[[#This Row],[WSWin]] = "N", 0, " "))</f>
        <v>0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3">
      <c r="A2133">
        <v>1993</v>
      </c>
      <c r="B2133" s="5" t="b">
        <f>Teams[[#This Row],[yearID]]&gt;=1973</f>
        <v>1</v>
      </c>
      <c r="C2133" s="5" t="b">
        <f>Teams[[#This Row],[yearID]]&gt;=1903</f>
        <v>1</v>
      </c>
      <c r="D2133" t="s">
        <v>157</v>
      </c>
      <c r="E2133" t="s">
        <v>167</v>
      </c>
      <c r="F2133" t="s">
        <v>167</v>
      </c>
      <c r="G2133" s="5" t="str">
        <f>VLOOKUP(Teams[[#This Row],[franchID]],TeamsFranchises!$A$2:$D$121,2,FALSE)</f>
        <v>Cincinnati Reds</v>
      </c>
      <c r="H2133" t="s">
        <v>8</v>
      </c>
      <c r="I2133">
        <v>5</v>
      </c>
      <c r="J2133">
        <v>162</v>
      </c>
      <c r="K2133">
        <v>81</v>
      </c>
      <c r="L2133">
        <v>73</v>
      </c>
      <c r="M2133">
        <v>89</v>
      </c>
      <c r="N2133" t="s">
        <v>51</v>
      </c>
      <c r="P2133" t="s">
        <v>51</v>
      </c>
      <c r="Q2133" s="5">
        <f>IF(Teams[[#This Row],[LgWin]]="Y", 1,
IF(Teams[[#This Row],[LgWin]] = "N", 0, " "))</f>
        <v>0</v>
      </c>
      <c r="R2133" t="s">
        <v>51</v>
      </c>
      <c r="S2133" s="5">
        <f>IF(Teams[[#This Row],[WSWin]]="Y", 1,
IF(Teams[[#This Row],[WSWin]] = "N", 0, " "))</f>
        <v>0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3">
      <c r="A2134">
        <v>1993</v>
      </c>
      <c r="B2134" s="5" t="b">
        <f>Teams[[#This Row],[yearID]]&gt;=1973</f>
        <v>1</v>
      </c>
      <c r="C2134" s="5" t="b">
        <f>Teams[[#This Row],[yearID]]&gt;=1903</f>
        <v>1</v>
      </c>
      <c r="D2134" t="s">
        <v>410</v>
      </c>
      <c r="E2134" t="s">
        <v>64</v>
      </c>
      <c r="F2134" t="s">
        <v>64</v>
      </c>
      <c r="G2134" s="5" t="str">
        <f>VLOOKUP(Teams[[#This Row],[franchID]],TeamsFranchises!$A$2:$D$121,2,FALSE)</f>
        <v>Cleveland Indians</v>
      </c>
      <c r="H2134" t="s">
        <v>37</v>
      </c>
      <c r="I2134">
        <v>6</v>
      </c>
      <c r="J2134">
        <v>162</v>
      </c>
      <c r="K2134">
        <v>81</v>
      </c>
      <c r="L2134">
        <v>76</v>
      </c>
      <c r="M2134">
        <v>86</v>
      </c>
      <c r="N2134" t="s">
        <v>51</v>
      </c>
      <c r="P2134" t="s">
        <v>51</v>
      </c>
      <c r="Q2134" s="5">
        <f>IF(Teams[[#This Row],[LgWin]]="Y", 1,
IF(Teams[[#This Row],[LgWin]] = "N", 0, " "))</f>
        <v>0</v>
      </c>
      <c r="R2134" t="s">
        <v>51</v>
      </c>
      <c r="S2134" s="5">
        <f>IF(Teams[[#This Row],[WSWin]]="Y", 1,
IF(Teams[[#This Row],[WSWin]] = "N", 0, " "))</f>
        <v>0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3">
      <c r="A2135">
        <v>1993</v>
      </c>
      <c r="B2135" s="5" t="b">
        <f>Teams[[#This Row],[yearID]]&gt;=1973</f>
        <v>1</v>
      </c>
      <c r="C2135" s="5" t="b">
        <f>Teams[[#This Row],[yearID]]&gt;=1903</f>
        <v>1</v>
      </c>
      <c r="D2135" t="s">
        <v>157</v>
      </c>
      <c r="E2135" t="s">
        <v>241</v>
      </c>
      <c r="F2135" t="s">
        <v>241</v>
      </c>
      <c r="G2135" s="5" t="str">
        <f>VLOOKUP(Teams[[#This Row],[franchID]],TeamsFranchises!$A$2:$D$121,2,FALSE)</f>
        <v>Colorado Rockies</v>
      </c>
      <c r="H2135" t="s">
        <v>8</v>
      </c>
      <c r="I2135">
        <v>6</v>
      </c>
      <c r="J2135">
        <v>162</v>
      </c>
      <c r="K2135">
        <v>81</v>
      </c>
      <c r="L2135">
        <v>67</v>
      </c>
      <c r="M2135">
        <v>95</v>
      </c>
      <c r="N2135" t="s">
        <v>51</v>
      </c>
      <c r="P2135" t="s">
        <v>51</v>
      </c>
      <c r="Q2135" s="5">
        <f>IF(Teams[[#This Row],[LgWin]]="Y", 1,
IF(Teams[[#This Row],[LgWin]] = "N", 0, " "))</f>
        <v>0</v>
      </c>
      <c r="R2135" t="s">
        <v>51</v>
      </c>
      <c r="S2135" s="5">
        <f>IF(Teams[[#This Row],[WSWin]]="Y", 1,
IF(Teams[[#This Row],[WSWin]] = "N", 0, " "))</f>
        <v>0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3">
      <c r="A2136">
        <v>1993</v>
      </c>
      <c r="B2136" s="5" t="b">
        <f>Teams[[#This Row],[yearID]]&gt;=1973</f>
        <v>1</v>
      </c>
      <c r="C2136" s="5" t="b">
        <f>Teams[[#This Row],[yearID]]&gt;=1903</f>
        <v>1</v>
      </c>
      <c r="D2136" t="s">
        <v>410</v>
      </c>
      <c r="E2136" t="s">
        <v>419</v>
      </c>
      <c r="F2136" t="s">
        <v>419</v>
      </c>
      <c r="G2136" s="5" t="str">
        <f>VLOOKUP(Teams[[#This Row],[franchID]],TeamsFranchises!$A$2:$D$121,2,FALSE)</f>
        <v>Detroit Tigers</v>
      </c>
      <c r="H2136" t="s">
        <v>37</v>
      </c>
      <c r="I2136">
        <v>3</v>
      </c>
      <c r="J2136">
        <v>162</v>
      </c>
      <c r="K2136">
        <v>81</v>
      </c>
      <c r="L2136">
        <v>85</v>
      </c>
      <c r="M2136">
        <v>77</v>
      </c>
      <c r="N2136" t="s">
        <v>51</v>
      </c>
      <c r="P2136" t="s">
        <v>51</v>
      </c>
      <c r="Q2136" s="5">
        <f>IF(Teams[[#This Row],[LgWin]]="Y", 1,
IF(Teams[[#This Row],[LgWin]] = "N", 0, " "))</f>
        <v>0</v>
      </c>
      <c r="R2136" t="s">
        <v>51</v>
      </c>
      <c r="S2136" s="5">
        <f>IF(Teams[[#This Row],[WSWin]]="Y", 1,
IF(Teams[[#This Row],[WSWin]] = "N", 0, " "))</f>
        <v>0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3">
      <c r="A2137">
        <v>1993</v>
      </c>
      <c r="B2137" s="5" t="b">
        <f>Teams[[#This Row],[yearID]]&gt;=1973</f>
        <v>1</v>
      </c>
      <c r="C2137" s="5" t="b">
        <f>Teams[[#This Row],[yearID]]&gt;=1903</f>
        <v>1</v>
      </c>
      <c r="D2137" t="s">
        <v>157</v>
      </c>
      <c r="E2137" t="s">
        <v>586</v>
      </c>
      <c r="F2137" t="s">
        <v>587</v>
      </c>
      <c r="G2137" s="5" t="str">
        <f>VLOOKUP(Teams[[#This Row],[franchID]],TeamsFranchises!$A$2:$D$121,2,FALSE)</f>
        <v>Florida Marlins</v>
      </c>
      <c r="H2137" t="s">
        <v>37</v>
      </c>
      <c r="I2137">
        <v>6</v>
      </c>
      <c r="J2137">
        <v>162</v>
      </c>
      <c r="K2137">
        <v>81</v>
      </c>
      <c r="L2137">
        <v>64</v>
      </c>
      <c r="M2137">
        <v>98</v>
      </c>
      <c r="N2137" t="s">
        <v>51</v>
      </c>
      <c r="P2137" t="s">
        <v>51</v>
      </c>
      <c r="Q2137" s="5">
        <f>IF(Teams[[#This Row],[LgWin]]="Y", 1,
IF(Teams[[#This Row],[LgWin]] = "N", 0, " "))</f>
        <v>0</v>
      </c>
      <c r="R2137" t="s">
        <v>51</v>
      </c>
      <c r="S2137" s="5">
        <f>IF(Teams[[#This Row],[WSWin]]="Y", 1,
IF(Teams[[#This Row],[WSWin]] = "N", 0, " "))</f>
        <v>0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3">
      <c r="A2138">
        <v>1993</v>
      </c>
      <c r="B2138" s="5" t="b">
        <f>Teams[[#This Row],[yearID]]&gt;=1973</f>
        <v>1</v>
      </c>
      <c r="C2138" s="5" t="b">
        <f>Teams[[#This Row],[yearID]]&gt;=1903</f>
        <v>1</v>
      </c>
      <c r="D2138" t="s">
        <v>157</v>
      </c>
      <c r="E2138" t="s">
        <v>528</v>
      </c>
      <c r="F2138" t="s">
        <v>528</v>
      </c>
      <c r="G2138" s="5" t="str">
        <f>VLOOKUP(Teams[[#This Row],[franchID]],TeamsFranchises!$A$2:$D$121,2,FALSE)</f>
        <v>Houston Astros</v>
      </c>
      <c r="H2138" t="s">
        <v>8</v>
      </c>
      <c r="I2138">
        <v>3</v>
      </c>
      <c r="J2138">
        <v>162</v>
      </c>
      <c r="K2138">
        <v>81</v>
      </c>
      <c r="L2138">
        <v>85</v>
      </c>
      <c r="M2138">
        <v>77</v>
      </c>
      <c r="N2138" t="s">
        <v>51</v>
      </c>
      <c r="P2138" t="s">
        <v>51</v>
      </c>
      <c r="Q2138" s="5">
        <f>IF(Teams[[#This Row],[LgWin]]="Y", 1,
IF(Teams[[#This Row],[LgWin]] = "N", 0, " "))</f>
        <v>0</v>
      </c>
      <c r="R2138" t="s">
        <v>51</v>
      </c>
      <c r="S2138" s="5">
        <f>IF(Teams[[#This Row],[WSWin]]="Y", 1,
IF(Teams[[#This Row],[WSWin]] = "N", 0, " "))</f>
        <v>0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3">
      <c r="A2139">
        <v>1993</v>
      </c>
      <c r="B2139" s="5" t="b">
        <f>Teams[[#This Row],[yearID]]&gt;=1973</f>
        <v>1</v>
      </c>
      <c r="C2139" s="5" t="b">
        <f>Teams[[#This Row],[yearID]]&gt;=1903</f>
        <v>1</v>
      </c>
      <c r="D2139" t="s">
        <v>410</v>
      </c>
      <c r="E2139" t="s">
        <v>509</v>
      </c>
      <c r="F2139" t="s">
        <v>548</v>
      </c>
      <c r="G2139" s="5" t="str">
        <f>VLOOKUP(Teams[[#This Row],[franchID]],TeamsFranchises!$A$2:$D$121,2,FALSE)</f>
        <v>Kansas City Royals</v>
      </c>
      <c r="H2139" t="s">
        <v>8</v>
      </c>
      <c r="I2139">
        <v>3</v>
      </c>
      <c r="J2139">
        <v>162</v>
      </c>
      <c r="K2139">
        <v>81</v>
      </c>
      <c r="L2139">
        <v>84</v>
      </c>
      <c r="M2139">
        <v>78</v>
      </c>
      <c r="N2139" t="s">
        <v>51</v>
      </c>
      <c r="P2139" t="s">
        <v>51</v>
      </c>
      <c r="Q2139" s="5">
        <f>IF(Teams[[#This Row],[LgWin]]="Y", 1,
IF(Teams[[#This Row],[LgWin]] = "N", 0, " "))</f>
        <v>0</v>
      </c>
      <c r="R2139" t="s">
        <v>51</v>
      </c>
      <c r="S2139" s="5">
        <f>IF(Teams[[#This Row],[WSWin]]="Y", 1,
IF(Teams[[#This Row],[WSWin]] = "N", 0, " "))</f>
        <v>0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3">
      <c r="A2140">
        <v>1993</v>
      </c>
      <c r="B2140" s="5" t="b">
        <f>Teams[[#This Row],[yearID]]&gt;=1973</f>
        <v>1</v>
      </c>
      <c r="C2140" s="5" t="b">
        <f>Teams[[#This Row],[yearID]]&gt;=1903</f>
        <v>1</v>
      </c>
      <c r="D2140" t="s">
        <v>157</v>
      </c>
      <c r="E2140" t="s">
        <v>511</v>
      </c>
      <c r="F2140" t="s">
        <v>260</v>
      </c>
      <c r="G2140" s="5" t="str">
        <f>VLOOKUP(Teams[[#This Row],[franchID]],TeamsFranchises!$A$2:$D$121,2,FALSE)</f>
        <v>Los Angeles Dodgers</v>
      </c>
      <c r="H2140" t="s">
        <v>8</v>
      </c>
      <c r="I2140">
        <v>4</v>
      </c>
      <c r="J2140">
        <v>162</v>
      </c>
      <c r="K2140">
        <v>81</v>
      </c>
      <c r="L2140">
        <v>81</v>
      </c>
      <c r="M2140">
        <v>81</v>
      </c>
      <c r="N2140" t="s">
        <v>51</v>
      </c>
      <c r="P2140" t="s">
        <v>51</v>
      </c>
      <c r="Q2140" s="5">
        <f>IF(Teams[[#This Row],[LgWin]]="Y", 1,
IF(Teams[[#This Row],[LgWin]] = "N", 0, " "))</f>
        <v>0</v>
      </c>
      <c r="R2140" t="s">
        <v>51</v>
      </c>
      <c r="S2140" s="5">
        <f>IF(Teams[[#This Row],[WSWin]]="Y", 1,
IF(Teams[[#This Row],[WSWin]] = "N", 0, " "))</f>
        <v>0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3">
      <c r="A2141">
        <v>1993</v>
      </c>
      <c r="B2141" s="5" t="b">
        <f>Teams[[#This Row],[yearID]]&gt;=1973</f>
        <v>1</v>
      </c>
      <c r="C2141" s="5" t="b">
        <f>Teams[[#This Row],[yearID]]&gt;=1903</f>
        <v>1</v>
      </c>
      <c r="D2141" t="s">
        <v>410</v>
      </c>
      <c r="E2141" t="s">
        <v>426</v>
      </c>
      <c r="F2141" t="s">
        <v>426</v>
      </c>
      <c r="G2141" s="5" t="str">
        <f>VLOOKUP(Teams[[#This Row],[franchID]],TeamsFranchises!$A$2:$D$121,2,FALSE)</f>
        <v>Minnesota Twins</v>
      </c>
      <c r="H2141" t="s">
        <v>8</v>
      </c>
      <c r="I2141">
        <v>5</v>
      </c>
      <c r="J2141">
        <v>162</v>
      </c>
      <c r="K2141">
        <v>81</v>
      </c>
      <c r="L2141">
        <v>71</v>
      </c>
      <c r="M2141">
        <v>91</v>
      </c>
      <c r="N2141" t="s">
        <v>51</v>
      </c>
      <c r="P2141" t="s">
        <v>51</v>
      </c>
      <c r="Q2141" s="5">
        <f>IF(Teams[[#This Row],[LgWin]]="Y", 1,
IF(Teams[[#This Row],[LgWin]] = "N", 0, " "))</f>
        <v>0</v>
      </c>
      <c r="R2141" t="s">
        <v>51</v>
      </c>
      <c r="S2141" s="5">
        <f>IF(Teams[[#This Row],[WSWin]]="Y", 1,
IF(Teams[[#This Row],[WSWin]] = "N", 0, " "))</f>
        <v>0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3">
      <c r="A2142">
        <v>1993</v>
      </c>
      <c r="B2142" s="5" t="b">
        <f>Teams[[#This Row],[yearID]]&gt;=1973</f>
        <v>1</v>
      </c>
      <c r="C2142" s="5" t="b">
        <f>Teams[[#This Row],[yearID]]&gt;=1903</f>
        <v>1</v>
      </c>
      <c r="D2142" t="s">
        <v>410</v>
      </c>
      <c r="E2142" t="s">
        <v>563</v>
      </c>
      <c r="F2142" t="s">
        <v>282</v>
      </c>
      <c r="G2142" s="5" t="str">
        <f>VLOOKUP(Teams[[#This Row],[franchID]],TeamsFranchises!$A$2:$D$121,2,FALSE)</f>
        <v>Milwaukee Brewers</v>
      </c>
      <c r="H2142" t="s">
        <v>37</v>
      </c>
      <c r="I2142">
        <v>7</v>
      </c>
      <c r="J2142">
        <v>162</v>
      </c>
      <c r="K2142">
        <v>81</v>
      </c>
      <c r="L2142">
        <v>69</v>
      </c>
      <c r="M2142">
        <v>93</v>
      </c>
      <c r="N2142" t="s">
        <v>51</v>
      </c>
      <c r="P2142" t="s">
        <v>51</v>
      </c>
      <c r="Q2142" s="5">
        <f>IF(Teams[[#This Row],[LgWin]]="Y", 1,
IF(Teams[[#This Row],[LgWin]] = "N", 0, " "))</f>
        <v>0</v>
      </c>
      <c r="R2142" t="s">
        <v>51</v>
      </c>
      <c r="S2142" s="5">
        <f>IF(Teams[[#This Row],[WSWin]]="Y", 1,
IF(Teams[[#This Row],[WSWin]] = "N", 0, " "))</f>
        <v>0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3">
      <c r="A2143">
        <v>1993</v>
      </c>
      <c r="B2143" s="5" t="b">
        <f>Teams[[#This Row],[yearID]]&gt;=1973</f>
        <v>1</v>
      </c>
      <c r="C2143" s="5" t="b">
        <f>Teams[[#This Row],[yearID]]&gt;=1903</f>
        <v>1</v>
      </c>
      <c r="D2143" t="s">
        <v>157</v>
      </c>
      <c r="E2143" t="s">
        <v>551</v>
      </c>
      <c r="F2143" t="s">
        <v>398</v>
      </c>
      <c r="G2143" s="5" t="str">
        <f>VLOOKUP(Teams[[#This Row],[franchID]],TeamsFranchises!$A$2:$D$121,2,FALSE)</f>
        <v>Washington Nationals</v>
      </c>
      <c r="H2143" t="s">
        <v>37</v>
      </c>
      <c r="I2143">
        <v>2</v>
      </c>
      <c r="J2143">
        <v>163</v>
      </c>
      <c r="K2143">
        <v>81</v>
      </c>
      <c r="L2143">
        <v>94</v>
      </c>
      <c r="M2143">
        <v>68</v>
      </c>
      <c r="N2143" t="s">
        <v>51</v>
      </c>
      <c r="P2143" t="s">
        <v>51</v>
      </c>
      <c r="Q2143" s="5">
        <f>IF(Teams[[#This Row],[LgWin]]="Y", 1,
IF(Teams[[#This Row],[LgWin]] = "N", 0, " "))</f>
        <v>0</v>
      </c>
      <c r="R2143" t="s">
        <v>51</v>
      </c>
      <c r="S2143" s="5">
        <f>IF(Teams[[#This Row],[WSWin]]="Y", 1,
IF(Teams[[#This Row],[WSWin]] = "N", 0, " "))</f>
        <v>0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3">
      <c r="A2144">
        <v>1993</v>
      </c>
      <c r="B2144" s="5" t="b">
        <f>Teams[[#This Row],[yearID]]&gt;=1973</f>
        <v>1</v>
      </c>
      <c r="C2144" s="5" t="b">
        <f>Teams[[#This Row],[yearID]]&gt;=1903</f>
        <v>1</v>
      </c>
      <c r="D2144" t="s">
        <v>410</v>
      </c>
      <c r="E2144" t="s">
        <v>436</v>
      </c>
      <c r="F2144" t="s">
        <v>412</v>
      </c>
      <c r="G2144" s="5" t="str">
        <f>VLOOKUP(Teams[[#This Row],[franchID]],TeamsFranchises!$A$2:$D$121,2,FALSE)</f>
        <v>New York Yankees</v>
      </c>
      <c r="H2144" t="s">
        <v>37</v>
      </c>
      <c r="I2144">
        <v>2</v>
      </c>
      <c r="J2144">
        <v>162</v>
      </c>
      <c r="K2144">
        <v>81</v>
      </c>
      <c r="L2144">
        <v>88</v>
      </c>
      <c r="M2144">
        <v>74</v>
      </c>
      <c r="N2144" t="s">
        <v>51</v>
      </c>
      <c r="P2144" t="s">
        <v>51</v>
      </c>
      <c r="Q2144" s="5">
        <f>IF(Teams[[#This Row],[LgWin]]="Y", 1,
IF(Teams[[#This Row],[LgWin]] = "N", 0, " "))</f>
        <v>0</v>
      </c>
      <c r="R2144" t="s">
        <v>51</v>
      </c>
      <c r="S2144" s="5">
        <f>IF(Teams[[#This Row],[WSWin]]="Y", 1,
IF(Teams[[#This Row],[WSWin]] = "N", 0, " "))</f>
        <v>0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3">
      <c r="A2145">
        <v>1993</v>
      </c>
      <c r="B2145" s="5" t="b">
        <f>Teams[[#This Row],[yearID]]&gt;=1973</f>
        <v>1</v>
      </c>
      <c r="C2145" s="5" t="b">
        <f>Teams[[#This Row],[yearID]]&gt;=1903</f>
        <v>1</v>
      </c>
      <c r="D2145" t="s">
        <v>157</v>
      </c>
      <c r="E2145" t="s">
        <v>532</v>
      </c>
      <c r="F2145" t="s">
        <v>533</v>
      </c>
      <c r="G2145" s="5" t="str">
        <f>VLOOKUP(Teams[[#This Row],[franchID]],TeamsFranchises!$A$2:$D$121,2,FALSE)</f>
        <v>New York Mets</v>
      </c>
      <c r="H2145" t="s">
        <v>37</v>
      </c>
      <c r="I2145">
        <v>7</v>
      </c>
      <c r="J2145">
        <v>162</v>
      </c>
      <c r="K2145">
        <v>81</v>
      </c>
      <c r="L2145">
        <v>59</v>
      </c>
      <c r="M2145">
        <v>103</v>
      </c>
      <c r="N2145" t="s">
        <v>51</v>
      </c>
      <c r="P2145" t="s">
        <v>51</v>
      </c>
      <c r="Q2145" s="5">
        <f>IF(Teams[[#This Row],[LgWin]]="Y", 1,
IF(Teams[[#This Row],[LgWin]] = "N", 0, " "))</f>
        <v>0</v>
      </c>
      <c r="R2145" t="s">
        <v>51</v>
      </c>
      <c r="S2145" s="5">
        <f>IF(Teams[[#This Row],[WSWin]]="Y", 1,
IF(Teams[[#This Row],[WSWin]] = "N", 0, " "))</f>
        <v>0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3">
      <c r="A2146">
        <v>1993</v>
      </c>
      <c r="B2146" s="5" t="b">
        <f>Teams[[#This Row],[yearID]]&gt;=1973</f>
        <v>1</v>
      </c>
      <c r="C2146" s="5" t="b">
        <f>Teams[[#This Row],[yearID]]&gt;=1903</f>
        <v>1</v>
      </c>
      <c r="D2146" t="s">
        <v>410</v>
      </c>
      <c r="E2146" t="s">
        <v>423</v>
      </c>
      <c r="F2146" t="s">
        <v>423</v>
      </c>
      <c r="G2146" s="5" t="str">
        <f>VLOOKUP(Teams[[#This Row],[franchID]],TeamsFranchises!$A$2:$D$121,2,FALSE)</f>
        <v>Oakland Athletics</v>
      </c>
      <c r="H2146" t="s">
        <v>8</v>
      </c>
      <c r="I2146">
        <v>7</v>
      </c>
      <c r="J2146">
        <v>162</v>
      </c>
      <c r="K2146">
        <v>81</v>
      </c>
      <c r="L2146">
        <v>68</v>
      </c>
      <c r="M2146">
        <v>94</v>
      </c>
      <c r="N2146" t="s">
        <v>51</v>
      </c>
      <c r="P2146" t="s">
        <v>51</v>
      </c>
      <c r="Q2146" s="5">
        <f>IF(Teams[[#This Row],[LgWin]]="Y", 1,
IF(Teams[[#This Row],[LgWin]] = "N", 0, " "))</f>
        <v>0</v>
      </c>
      <c r="R2146" t="s">
        <v>51</v>
      </c>
      <c r="S2146" s="5">
        <f>IF(Teams[[#This Row],[WSWin]]="Y", 1,
IF(Teams[[#This Row],[WSWin]] = "N", 0, " "))</f>
        <v>0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3">
      <c r="A2147">
        <v>1993</v>
      </c>
      <c r="B2147" s="5" t="b">
        <f>Teams[[#This Row],[yearID]]&gt;=1973</f>
        <v>1</v>
      </c>
      <c r="C2147" s="5" t="b">
        <f>Teams[[#This Row],[yearID]]&gt;=1903</f>
        <v>1</v>
      </c>
      <c r="D2147" t="s">
        <v>157</v>
      </c>
      <c r="E2147" t="s">
        <v>122</v>
      </c>
      <c r="F2147" t="s">
        <v>122</v>
      </c>
      <c r="G2147" s="5" t="str">
        <f>VLOOKUP(Teams[[#This Row],[franchID]],TeamsFranchises!$A$2:$D$121,2,FALSE)</f>
        <v>Philadelphia Phillies</v>
      </c>
      <c r="H2147" t="s">
        <v>37</v>
      </c>
      <c r="I2147">
        <v>1</v>
      </c>
      <c r="J2147">
        <v>162</v>
      </c>
      <c r="K2147">
        <v>81</v>
      </c>
      <c r="L2147">
        <v>97</v>
      </c>
      <c r="M2147">
        <v>65</v>
      </c>
      <c r="N2147" t="s">
        <v>76</v>
      </c>
      <c r="P2147" t="s">
        <v>76</v>
      </c>
      <c r="Q2147" s="5">
        <f>IF(Teams[[#This Row],[LgWin]]="Y", 1,
IF(Teams[[#This Row],[LgWin]] = "N", 0, " "))</f>
        <v>1</v>
      </c>
      <c r="R2147" t="s">
        <v>51</v>
      </c>
      <c r="S2147" s="5">
        <f>IF(Teams[[#This Row],[WSWin]]="Y", 1,
IF(Teams[[#This Row],[WSWin]] = "N", 0, " "))</f>
        <v>0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3">
      <c r="A2148">
        <v>1993</v>
      </c>
      <c r="B2148" s="5" t="b">
        <f>Teams[[#This Row],[yearID]]&gt;=1973</f>
        <v>1</v>
      </c>
      <c r="C2148" s="5" t="b">
        <f>Teams[[#This Row],[yearID]]&gt;=1903</f>
        <v>1</v>
      </c>
      <c r="D2148" t="s">
        <v>157</v>
      </c>
      <c r="E2148" t="s">
        <v>229</v>
      </c>
      <c r="F2148" t="s">
        <v>229</v>
      </c>
      <c r="G2148" s="5" t="str">
        <f>VLOOKUP(Teams[[#This Row],[franchID]],TeamsFranchises!$A$2:$D$121,2,FALSE)</f>
        <v>Pittsburgh Pirates</v>
      </c>
      <c r="H2148" t="s">
        <v>37</v>
      </c>
      <c r="I2148">
        <v>5</v>
      </c>
      <c r="J2148">
        <v>162</v>
      </c>
      <c r="K2148">
        <v>81</v>
      </c>
      <c r="L2148">
        <v>75</v>
      </c>
      <c r="M2148">
        <v>87</v>
      </c>
      <c r="N2148" t="s">
        <v>51</v>
      </c>
      <c r="P2148" t="s">
        <v>51</v>
      </c>
      <c r="Q2148" s="5">
        <f>IF(Teams[[#This Row],[LgWin]]="Y", 1,
IF(Teams[[#This Row],[LgWin]] = "N", 0, " "))</f>
        <v>0</v>
      </c>
      <c r="R2148" t="s">
        <v>51</v>
      </c>
      <c r="S2148" s="5">
        <f>IF(Teams[[#This Row],[WSWin]]="Y", 1,
IF(Teams[[#This Row],[WSWin]] = "N", 0, " "))</f>
        <v>0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3">
      <c r="A2149">
        <v>1993</v>
      </c>
      <c r="B2149" s="5" t="b">
        <f>Teams[[#This Row],[yearID]]&gt;=1973</f>
        <v>1</v>
      </c>
      <c r="C2149" s="5" t="b">
        <f>Teams[[#This Row],[yearID]]&gt;=1903</f>
        <v>1</v>
      </c>
      <c r="D2149" t="s">
        <v>157</v>
      </c>
      <c r="E2149" t="s">
        <v>554</v>
      </c>
      <c r="F2149" t="s">
        <v>555</v>
      </c>
      <c r="G2149" s="5" t="str">
        <f>VLOOKUP(Teams[[#This Row],[franchID]],TeamsFranchises!$A$2:$D$121,2,FALSE)</f>
        <v>San Diego Padres</v>
      </c>
      <c r="H2149" t="s">
        <v>8</v>
      </c>
      <c r="I2149">
        <v>7</v>
      </c>
      <c r="J2149">
        <v>162</v>
      </c>
      <c r="K2149">
        <v>81</v>
      </c>
      <c r="L2149">
        <v>61</v>
      </c>
      <c r="M2149">
        <v>101</v>
      </c>
      <c r="N2149" t="s">
        <v>51</v>
      </c>
      <c r="P2149" t="s">
        <v>51</v>
      </c>
      <c r="Q2149" s="5">
        <f>IF(Teams[[#This Row],[LgWin]]="Y", 1,
IF(Teams[[#This Row],[LgWin]] = "N", 0, " "))</f>
        <v>0</v>
      </c>
      <c r="R2149" t="s">
        <v>51</v>
      </c>
      <c r="S2149" s="5">
        <f>IF(Teams[[#This Row],[WSWin]]="Y", 1,
IF(Teams[[#This Row],[WSWin]] = "N", 0, " "))</f>
        <v>0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3">
      <c r="A2150">
        <v>1993</v>
      </c>
      <c r="B2150" s="5" t="b">
        <f>Teams[[#This Row],[yearID]]&gt;=1973</f>
        <v>1</v>
      </c>
      <c r="C2150" s="5" t="b">
        <f>Teams[[#This Row],[yearID]]&gt;=1903</f>
        <v>1</v>
      </c>
      <c r="D2150" t="s">
        <v>410</v>
      </c>
      <c r="E2150" t="s">
        <v>573</v>
      </c>
      <c r="F2150" t="s">
        <v>573</v>
      </c>
      <c r="G2150" s="5" t="str">
        <f>VLOOKUP(Teams[[#This Row],[franchID]],TeamsFranchises!$A$2:$D$121,2,FALSE)</f>
        <v>Seattle Mariners</v>
      </c>
      <c r="H2150" t="s">
        <v>8</v>
      </c>
      <c r="I2150">
        <v>4</v>
      </c>
      <c r="J2150">
        <v>162</v>
      </c>
      <c r="K2150">
        <v>81</v>
      </c>
      <c r="L2150">
        <v>82</v>
      </c>
      <c r="M2150">
        <v>80</v>
      </c>
      <c r="N2150" t="s">
        <v>51</v>
      </c>
      <c r="P2150" t="s">
        <v>51</v>
      </c>
      <c r="Q2150" s="5">
        <f>IF(Teams[[#This Row],[LgWin]]="Y", 1,
IF(Teams[[#This Row],[LgWin]] = "N", 0, " "))</f>
        <v>0</v>
      </c>
      <c r="R2150" t="s">
        <v>51</v>
      </c>
      <c r="S2150" s="5">
        <f>IF(Teams[[#This Row],[WSWin]]="Y", 1,
IF(Teams[[#This Row],[WSWin]] = "N", 0, " "))</f>
        <v>0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3">
      <c r="A2151">
        <v>1993</v>
      </c>
      <c r="B2151" s="5" t="b">
        <f>Teams[[#This Row],[yearID]]&gt;=1973</f>
        <v>1</v>
      </c>
      <c r="C2151" s="5" t="b">
        <f>Teams[[#This Row],[yearID]]&gt;=1903</f>
        <v>1</v>
      </c>
      <c r="D2151" t="s">
        <v>157</v>
      </c>
      <c r="E2151" t="s">
        <v>514</v>
      </c>
      <c r="F2151" t="s">
        <v>243</v>
      </c>
      <c r="G2151" s="5" t="str">
        <f>VLOOKUP(Teams[[#This Row],[franchID]],TeamsFranchises!$A$2:$D$121,2,FALSE)</f>
        <v>San Francisco Giants</v>
      </c>
      <c r="H2151" t="s">
        <v>8</v>
      </c>
      <c r="I2151">
        <v>2</v>
      </c>
      <c r="J2151">
        <v>162</v>
      </c>
      <c r="K2151">
        <v>81</v>
      </c>
      <c r="L2151">
        <v>103</v>
      </c>
      <c r="M2151">
        <v>59</v>
      </c>
      <c r="N2151" t="s">
        <v>51</v>
      </c>
      <c r="P2151" t="s">
        <v>51</v>
      </c>
      <c r="Q2151" s="5">
        <f>IF(Teams[[#This Row],[LgWin]]="Y", 1,
IF(Teams[[#This Row],[LgWin]] = "N", 0, " "))</f>
        <v>0</v>
      </c>
      <c r="R2151" t="s">
        <v>51</v>
      </c>
      <c r="S2151" s="5">
        <f>IF(Teams[[#This Row],[WSWin]]="Y", 1,
IF(Teams[[#This Row],[WSWin]] = "N", 0, " "))</f>
        <v>0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3">
      <c r="A2152">
        <v>1993</v>
      </c>
      <c r="B2152" s="5" t="b">
        <f>Teams[[#This Row],[yearID]]&gt;=1973</f>
        <v>1</v>
      </c>
      <c r="C2152" s="5" t="b">
        <f>Teams[[#This Row],[yearID]]&gt;=1903</f>
        <v>1</v>
      </c>
      <c r="D2152" t="s">
        <v>157</v>
      </c>
      <c r="E2152" t="s">
        <v>396</v>
      </c>
      <c r="F2152" t="s">
        <v>154</v>
      </c>
      <c r="G2152" s="5" t="str">
        <f>VLOOKUP(Teams[[#This Row],[franchID]],TeamsFranchises!$A$2:$D$121,2,FALSE)</f>
        <v>St. Louis Cardinals</v>
      </c>
      <c r="H2152" t="s">
        <v>37</v>
      </c>
      <c r="I2152">
        <v>3</v>
      </c>
      <c r="J2152">
        <v>162</v>
      </c>
      <c r="K2152">
        <v>81</v>
      </c>
      <c r="L2152">
        <v>87</v>
      </c>
      <c r="M2152">
        <v>75</v>
      </c>
      <c r="N2152" t="s">
        <v>51</v>
      </c>
      <c r="P2152" t="s">
        <v>51</v>
      </c>
      <c r="Q2152" s="5">
        <f>IF(Teams[[#This Row],[LgWin]]="Y", 1,
IF(Teams[[#This Row],[LgWin]] = "N", 0, " "))</f>
        <v>0</v>
      </c>
      <c r="R2152" t="s">
        <v>51</v>
      </c>
      <c r="S2152" s="5">
        <f>IF(Teams[[#This Row],[WSWin]]="Y", 1,
IF(Teams[[#This Row],[WSWin]] = "N", 0, " "))</f>
        <v>0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3">
      <c r="A2153">
        <v>1993</v>
      </c>
      <c r="B2153" s="5" t="b">
        <f>Teams[[#This Row],[yearID]]&gt;=1973</f>
        <v>1</v>
      </c>
      <c r="C2153" s="5" t="b">
        <f>Teams[[#This Row],[yearID]]&gt;=1903</f>
        <v>1</v>
      </c>
      <c r="D2153" t="s">
        <v>410</v>
      </c>
      <c r="E2153" t="s">
        <v>526</v>
      </c>
      <c r="F2153" t="s">
        <v>526</v>
      </c>
      <c r="G2153" s="5" t="str">
        <f>VLOOKUP(Teams[[#This Row],[franchID]],TeamsFranchises!$A$2:$D$121,2,FALSE)</f>
        <v>Texas Rangers</v>
      </c>
      <c r="H2153" t="s">
        <v>8</v>
      </c>
      <c r="I2153">
        <v>2</v>
      </c>
      <c r="J2153">
        <v>162</v>
      </c>
      <c r="K2153">
        <v>81</v>
      </c>
      <c r="L2153">
        <v>86</v>
      </c>
      <c r="M2153">
        <v>76</v>
      </c>
      <c r="N2153" t="s">
        <v>51</v>
      </c>
      <c r="P2153" t="s">
        <v>51</v>
      </c>
      <c r="Q2153" s="5">
        <f>IF(Teams[[#This Row],[LgWin]]="Y", 1,
IF(Teams[[#This Row],[LgWin]] = "N", 0, " "))</f>
        <v>0</v>
      </c>
      <c r="R2153" t="s">
        <v>51</v>
      </c>
      <c r="S2153" s="5">
        <f>IF(Teams[[#This Row],[WSWin]]="Y", 1,
IF(Teams[[#This Row],[WSWin]] = "N", 0, " "))</f>
        <v>0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3">
      <c r="A2154">
        <v>1993</v>
      </c>
      <c r="B2154" s="5" t="b">
        <f>Teams[[#This Row],[yearID]]&gt;=1973</f>
        <v>1</v>
      </c>
      <c r="C2154" s="5" t="b">
        <f>Teams[[#This Row],[yearID]]&gt;=1903</f>
        <v>1</v>
      </c>
      <c r="D2154" t="s">
        <v>410</v>
      </c>
      <c r="E2154" t="s">
        <v>576</v>
      </c>
      <c r="F2154" t="s">
        <v>576</v>
      </c>
      <c r="G2154" s="5" t="str">
        <f>VLOOKUP(Teams[[#This Row],[franchID]],TeamsFranchises!$A$2:$D$121,2,FALSE)</f>
        <v>Toronto Blue Jays</v>
      </c>
      <c r="H2154" t="s">
        <v>37</v>
      </c>
      <c r="I2154">
        <v>1</v>
      </c>
      <c r="J2154">
        <v>162</v>
      </c>
      <c r="K2154">
        <v>81</v>
      </c>
      <c r="L2154">
        <v>95</v>
      </c>
      <c r="M2154">
        <v>67</v>
      </c>
      <c r="N2154" t="s">
        <v>76</v>
      </c>
      <c r="P2154" t="s">
        <v>76</v>
      </c>
      <c r="Q2154" s="5">
        <f>IF(Teams[[#This Row],[LgWin]]="Y", 1,
IF(Teams[[#This Row],[LgWin]] = "N", 0, " "))</f>
        <v>1</v>
      </c>
      <c r="R2154" t="s">
        <v>76</v>
      </c>
      <c r="S2154" s="5">
        <f>IF(Teams[[#This Row],[WSWin]]="Y", 1,
IF(Teams[[#This Row],[WSWin]] = "N", 0, " "))</f>
        <v>1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3">
      <c r="A2155">
        <v>1994</v>
      </c>
      <c r="B2155" s="5" t="b">
        <f>Teams[[#This Row],[yearID]]&gt;=1973</f>
        <v>1</v>
      </c>
      <c r="C2155" s="5" t="b">
        <f>Teams[[#This Row],[yearID]]&gt;=1903</f>
        <v>1</v>
      </c>
      <c r="D2155" t="s">
        <v>157</v>
      </c>
      <c r="E2155" t="s">
        <v>159</v>
      </c>
      <c r="F2155" t="s">
        <v>159</v>
      </c>
      <c r="G2155" s="5" t="str">
        <f>VLOOKUP(Teams[[#This Row],[franchID]],TeamsFranchises!$A$2:$D$121,2,FALSE)</f>
        <v>Atlanta Braves</v>
      </c>
      <c r="H2155" t="s">
        <v>37</v>
      </c>
      <c r="I2155">
        <v>2</v>
      </c>
      <c r="J2155">
        <v>114</v>
      </c>
      <c r="K2155">
        <v>55</v>
      </c>
      <c r="L2155">
        <v>68</v>
      </c>
      <c r="M2155">
        <v>46</v>
      </c>
      <c r="Q2155" s="5" t="str">
        <f>IF(Teams[[#This Row],[LgWin]]="Y", 1,
IF(Teams[[#This Row],[LgWin]] = "N", 0, " "))</f>
        <v xml:space="preserve"> </v>
      </c>
      <c r="S2155" s="5" t="str">
        <f>IF(Teams[[#This Row],[WSWin]]="Y", 1,
IF(Teams[[#This Row],[WSWin]] = "N", 0, " "))</f>
        <v xml:space="preserve"> 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3">
      <c r="A2156">
        <v>1994</v>
      </c>
      <c r="B2156" s="5" t="b">
        <f>Teams[[#This Row],[yearID]]&gt;=1973</f>
        <v>1</v>
      </c>
      <c r="C2156" s="5" t="b">
        <f>Teams[[#This Row],[yearID]]&gt;=1903</f>
        <v>1</v>
      </c>
      <c r="D2156" t="s">
        <v>410</v>
      </c>
      <c r="E2156" t="s">
        <v>95</v>
      </c>
      <c r="F2156" t="s">
        <v>95</v>
      </c>
      <c r="G2156" s="5" t="str">
        <f>VLOOKUP(Teams[[#This Row],[franchID]],TeamsFranchises!$A$2:$D$121,2,FALSE)</f>
        <v>Baltimore Orioles</v>
      </c>
      <c r="H2156" t="s">
        <v>37</v>
      </c>
      <c r="I2156">
        <v>2</v>
      </c>
      <c r="J2156">
        <v>112</v>
      </c>
      <c r="K2156">
        <v>55</v>
      </c>
      <c r="L2156">
        <v>63</v>
      </c>
      <c r="M2156">
        <v>49</v>
      </c>
      <c r="Q2156" s="5" t="str">
        <f>IF(Teams[[#This Row],[LgWin]]="Y", 1,
IF(Teams[[#This Row],[LgWin]] = "N", 0, " "))</f>
        <v xml:space="preserve"> </v>
      </c>
      <c r="S2156" s="5" t="str">
        <f>IF(Teams[[#This Row],[WSWin]]="Y", 1,
IF(Teams[[#This Row],[WSWin]] = "N", 0, " "))</f>
        <v xml:space="preserve"> 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3">
      <c r="A2157">
        <v>1994</v>
      </c>
      <c r="B2157" s="5" t="b">
        <f>Teams[[#This Row],[yearID]]&gt;=1973</f>
        <v>1</v>
      </c>
      <c r="C2157" s="5" t="b">
        <f>Teams[[#This Row],[yearID]]&gt;=1903</f>
        <v>1</v>
      </c>
      <c r="D2157" t="s">
        <v>410</v>
      </c>
      <c r="E2157" t="s">
        <v>54</v>
      </c>
      <c r="F2157" t="s">
        <v>54</v>
      </c>
      <c r="G2157" s="5" t="str">
        <f>VLOOKUP(Teams[[#This Row],[franchID]],TeamsFranchises!$A$2:$D$121,2,FALSE)</f>
        <v>Boston Red Sox</v>
      </c>
      <c r="H2157" t="s">
        <v>37</v>
      </c>
      <c r="I2157">
        <v>4</v>
      </c>
      <c r="J2157">
        <v>115</v>
      </c>
      <c r="K2157">
        <v>64</v>
      </c>
      <c r="L2157">
        <v>54</v>
      </c>
      <c r="M2157">
        <v>61</v>
      </c>
      <c r="Q2157" s="5" t="str">
        <f>IF(Teams[[#This Row],[LgWin]]="Y", 1,
IF(Teams[[#This Row],[LgWin]] = "N", 0, " "))</f>
        <v xml:space="preserve"> </v>
      </c>
      <c r="S2157" s="5" t="str">
        <f>IF(Teams[[#This Row],[WSWin]]="Y", 1,
IF(Teams[[#This Row],[WSWin]] = "N", 0, " "))</f>
        <v xml:space="preserve"> 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3">
      <c r="A2158">
        <v>1994</v>
      </c>
      <c r="B2158" s="5" t="b">
        <f>Teams[[#This Row],[yearID]]&gt;=1973</f>
        <v>1</v>
      </c>
      <c r="C2158" s="5" t="b">
        <f>Teams[[#This Row],[yearID]]&gt;=1903</f>
        <v>1</v>
      </c>
      <c r="D2158" t="s">
        <v>410</v>
      </c>
      <c r="E2158" t="s">
        <v>537</v>
      </c>
      <c r="F2158" t="s">
        <v>520</v>
      </c>
      <c r="G2158" s="5" t="str">
        <f>VLOOKUP(Teams[[#This Row],[franchID]],TeamsFranchises!$A$2:$D$121,2,FALSE)</f>
        <v>Los Angeles Angels of Anaheim</v>
      </c>
      <c r="H2158" t="s">
        <v>8</v>
      </c>
      <c r="I2158">
        <v>4</v>
      </c>
      <c r="J2158">
        <v>115</v>
      </c>
      <c r="K2158">
        <v>63</v>
      </c>
      <c r="L2158">
        <v>47</v>
      </c>
      <c r="M2158">
        <v>68</v>
      </c>
      <c r="Q2158" s="5" t="str">
        <f>IF(Teams[[#This Row],[LgWin]]="Y", 1,
IF(Teams[[#This Row],[LgWin]] = "N", 0, " "))</f>
        <v xml:space="preserve"> </v>
      </c>
      <c r="S2158" s="5" t="str">
        <f>IF(Teams[[#This Row],[WSWin]]="Y", 1,
IF(Teams[[#This Row],[WSWin]] = "N", 0, " "))</f>
        <v xml:space="preserve"> 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3">
      <c r="A2159">
        <v>1994</v>
      </c>
      <c r="B2159" s="5" t="b">
        <f>Teams[[#This Row],[yearID]]&gt;=1973</f>
        <v>1</v>
      </c>
      <c r="C2159" s="5" t="b">
        <f>Teams[[#This Row],[yearID]]&gt;=1903</f>
        <v>1</v>
      </c>
      <c r="D2159" t="s">
        <v>410</v>
      </c>
      <c r="E2159" t="s">
        <v>415</v>
      </c>
      <c r="F2159" t="s">
        <v>416</v>
      </c>
      <c r="G2159" s="5" t="str">
        <f>VLOOKUP(Teams[[#This Row],[franchID]],TeamsFranchises!$A$2:$D$121,2,FALSE)</f>
        <v>Chicago White Sox</v>
      </c>
      <c r="H2159" t="s">
        <v>591</v>
      </c>
      <c r="I2159">
        <v>1</v>
      </c>
      <c r="J2159">
        <v>113</v>
      </c>
      <c r="K2159">
        <v>53</v>
      </c>
      <c r="L2159">
        <v>67</v>
      </c>
      <c r="M2159">
        <v>46</v>
      </c>
      <c r="Q2159" s="5" t="str">
        <f>IF(Teams[[#This Row],[LgWin]]="Y", 1,
IF(Teams[[#This Row],[LgWin]] = "N", 0, " "))</f>
        <v xml:space="preserve"> </v>
      </c>
      <c r="S2159" s="5" t="str">
        <f>IF(Teams[[#This Row],[WSWin]]="Y", 1,
IF(Teams[[#This Row],[WSWin]] = "N", 0, " "))</f>
        <v xml:space="preserve"> 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3">
      <c r="A2160">
        <v>1994</v>
      </c>
      <c r="B2160" s="5" t="b">
        <f>Teams[[#This Row],[yearID]]&gt;=1973</f>
        <v>1</v>
      </c>
      <c r="C2160" s="5" t="b">
        <f>Teams[[#This Row],[yearID]]&gt;=1903</f>
        <v>1</v>
      </c>
      <c r="D2160" t="s">
        <v>157</v>
      </c>
      <c r="E2160" t="s">
        <v>161</v>
      </c>
      <c r="F2160" t="s">
        <v>162</v>
      </c>
      <c r="G2160" s="5" t="str">
        <f>VLOOKUP(Teams[[#This Row],[franchID]],TeamsFranchises!$A$2:$D$121,2,FALSE)</f>
        <v>Chicago Cubs</v>
      </c>
      <c r="H2160" t="s">
        <v>591</v>
      </c>
      <c r="I2160">
        <v>5</v>
      </c>
      <c r="J2160">
        <v>113</v>
      </c>
      <c r="K2160">
        <v>59</v>
      </c>
      <c r="L2160">
        <v>49</v>
      </c>
      <c r="M2160">
        <v>64</v>
      </c>
      <c r="Q2160" s="5" t="str">
        <f>IF(Teams[[#This Row],[LgWin]]="Y", 1,
IF(Teams[[#This Row],[LgWin]] = "N", 0, " "))</f>
        <v xml:space="preserve"> </v>
      </c>
      <c r="S2160" s="5" t="str">
        <f>IF(Teams[[#This Row],[WSWin]]="Y", 1,
IF(Teams[[#This Row],[WSWin]] = "N", 0, " "))</f>
        <v xml:space="preserve"> 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3">
      <c r="A2161">
        <v>1994</v>
      </c>
      <c r="B2161" s="5" t="b">
        <f>Teams[[#This Row],[yearID]]&gt;=1973</f>
        <v>1</v>
      </c>
      <c r="C2161" s="5" t="b">
        <f>Teams[[#This Row],[yearID]]&gt;=1903</f>
        <v>1</v>
      </c>
      <c r="D2161" t="s">
        <v>157</v>
      </c>
      <c r="E2161" t="s">
        <v>167</v>
      </c>
      <c r="F2161" t="s">
        <v>167</v>
      </c>
      <c r="G2161" s="5" t="str">
        <f>VLOOKUP(Teams[[#This Row],[franchID]],TeamsFranchises!$A$2:$D$121,2,FALSE)</f>
        <v>Cincinnati Reds</v>
      </c>
      <c r="H2161" t="s">
        <v>591</v>
      </c>
      <c r="I2161">
        <v>1</v>
      </c>
      <c r="J2161">
        <v>115</v>
      </c>
      <c r="K2161">
        <v>60</v>
      </c>
      <c r="L2161">
        <v>66</v>
      </c>
      <c r="M2161">
        <v>48</v>
      </c>
      <c r="Q2161" s="5" t="str">
        <f>IF(Teams[[#This Row],[LgWin]]="Y", 1,
IF(Teams[[#This Row],[LgWin]] = "N", 0, " "))</f>
        <v xml:space="preserve"> </v>
      </c>
      <c r="S2161" s="5" t="str">
        <f>IF(Teams[[#This Row],[WSWin]]="Y", 1,
IF(Teams[[#This Row],[WSWin]] = "N", 0, " "))</f>
        <v xml:space="preserve"> 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3">
      <c r="A2162">
        <v>1994</v>
      </c>
      <c r="B2162" s="5" t="b">
        <f>Teams[[#This Row],[yearID]]&gt;=1973</f>
        <v>1</v>
      </c>
      <c r="C2162" s="5" t="b">
        <f>Teams[[#This Row],[yearID]]&gt;=1903</f>
        <v>1</v>
      </c>
      <c r="D2162" t="s">
        <v>410</v>
      </c>
      <c r="E2162" t="s">
        <v>64</v>
      </c>
      <c r="F2162" t="s">
        <v>64</v>
      </c>
      <c r="G2162" s="5" t="str">
        <f>VLOOKUP(Teams[[#This Row],[franchID]],TeamsFranchises!$A$2:$D$121,2,FALSE)</f>
        <v>Cleveland Indians</v>
      </c>
      <c r="H2162" t="s">
        <v>591</v>
      </c>
      <c r="I2162">
        <v>2</v>
      </c>
      <c r="J2162">
        <v>113</v>
      </c>
      <c r="K2162">
        <v>51</v>
      </c>
      <c r="L2162">
        <v>66</v>
      </c>
      <c r="M2162">
        <v>47</v>
      </c>
      <c r="Q2162" s="5" t="str">
        <f>IF(Teams[[#This Row],[LgWin]]="Y", 1,
IF(Teams[[#This Row],[LgWin]] = "N", 0, " "))</f>
        <v xml:space="preserve"> </v>
      </c>
      <c r="S2162" s="5" t="str">
        <f>IF(Teams[[#This Row],[WSWin]]="Y", 1,
IF(Teams[[#This Row],[WSWin]] = "N", 0, " "))</f>
        <v xml:space="preserve"> 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3">
      <c r="A2163">
        <v>1994</v>
      </c>
      <c r="B2163" s="5" t="b">
        <f>Teams[[#This Row],[yearID]]&gt;=1973</f>
        <v>1</v>
      </c>
      <c r="C2163" s="5" t="b">
        <f>Teams[[#This Row],[yearID]]&gt;=1903</f>
        <v>1</v>
      </c>
      <c r="D2163" t="s">
        <v>157</v>
      </c>
      <c r="E2163" t="s">
        <v>241</v>
      </c>
      <c r="F2163" t="s">
        <v>241</v>
      </c>
      <c r="G2163" s="5" t="str">
        <f>VLOOKUP(Teams[[#This Row],[franchID]],TeamsFranchises!$A$2:$D$121,2,FALSE)</f>
        <v>Colorado Rockies</v>
      </c>
      <c r="H2163" t="s">
        <v>8</v>
      </c>
      <c r="I2163">
        <v>3</v>
      </c>
      <c r="J2163">
        <v>117</v>
      </c>
      <c r="K2163">
        <v>57</v>
      </c>
      <c r="L2163">
        <v>53</v>
      </c>
      <c r="M2163">
        <v>64</v>
      </c>
      <c r="Q2163" s="5" t="str">
        <f>IF(Teams[[#This Row],[LgWin]]="Y", 1,
IF(Teams[[#This Row],[LgWin]] = "N", 0, " "))</f>
        <v xml:space="preserve"> </v>
      </c>
      <c r="S2163" s="5" t="str">
        <f>IF(Teams[[#This Row],[WSWin]]="Y", 1,
IF(Teams[[#This Row],[WSWin]] = "N", 0, " "))</f>
        <v xml:space="preserve"> 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3">
      <c r="A2164">
        <v>1994</v>
      </c>
      <c r="B2164" s="5" t="b">
        <f>Teams[[#This Row],[yearID]]&gt;=1973</f>
        <v>1</v>
      </c>
      <c r="C2164" s="5" t="b">
        <f>Teams[[#This Row],[yearID]]&gt;=1903</f>
        <v>1</v>
      </c>
      <c r="D2164" t="s">
        <v>410</v>
      </c>
      <c r="E2164" t="s">
        <v>419</v>
      </c>
      <c r="F2164" t="s">
        <v>419</v>
      </c>
      <c r="G2164" s="5" t="str">
        <f>VLOOKUP(Teams[[#This Row],[franchID]],TeamsFranchises!$A$2:$D$121,2,FALSE)</f>
        <v>Detroit Tigers</v>
      </c>
      <c r="H2164" t="s">
        <v>37</v>
      </c>
      <c r="I2164">
        <v>5</v>
      </c>
      <c r="J2164">
        <v>115</v>
      </c>
      <c r="K2164">
        <v>58</v>
      </c>
      <c r="L2164">
        <v>53</v>
      </c>
      <c r="M2164">
        <v>62</v>
      </c>
      <c r="Q2164" s="5" t="str">
        <f>IF(Teams[[#This Row],[LgWin]]="Y", 1,
IF(Teams[[#This Row],[LgWin]] = "N", 0, " "))</f>
        <v xml:space="preserve"> </v>
      </c>
      <c r="S2164" s="5" t="str">
        <f>IF(Teams[[#This Row],[WSWin]]="Y", 1,
IF(Teams[[#This Row],[WSWin]] = "N", 0, " "))</f>
        <v xml:space="preserve"> 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3">
      <c r="A2165">
        <v>1994</v>
      </c>
      <c r="B2165" s="5" t="b">
        <f>Teams[[#This Row],[yearID]]&gt;=1973</f>
        <v>1</v>
      </c>
      <c r="C2165" s="5" t="b">
        <f>Teams[[#This Row],[yearID]]&gt;=1903</f>
        <v>1</v>
      </c>
      <c r="D2165" t="s">
        <v>157</v>
      </c>
      <c r="E2165" t="s">
        <v>586</v>
      </c>
      <c r="F2165" t="s">
        <v>587</v>
      </c>
      <c r="G2165" s="5" t="str">
        <f>VLOOKUP(Teams[[#This Row],[franchID]],TeamsFranchises!$A$2:$D$121,2,FALSE)</f>
        <v>Florida Marlins</v>
      </c>
      <c r="H2165" t="s">
        <v>37</v>
      </c>
      <c r="I2165">
        <v>5</v>
      </c>
      <c r="J2165">
        <v>115</v>
      </c>
      <c r="K2165">
        <v>59</v>
      </c>
      <c r="L2165">
        <v>51</v>
      </c>
      <c r="M2165">
        <v>64</v>
      </c>
      <c r="Q2165" s="5" t="str">
        <f>IF(Teams[[#This Row],[LgWin]]="Y", 1,
IF(Teams[[#This Row],[LgWin]] = "N", 0, " "))</f>
        <v xml:space="preserve"> </v>
      </c>
      <c r="S2165" s="5" t="str">
        <f>IF(Teams[[#This Row],[WSWin]]="Y", 1,
IF(Teams[[#This Row],[WSWin]] = "N", 0, " "))</f>
        <v xml:space="preserve"> 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3">
      <c r="A2166">
        <v>1994</v>
      </c>
      <c r="B2166" s="5" t="b">
        <f>Teams[[#This Row],[yearID]]&gt;=1973</f>
        <v>1</v>
      </c>
      <c r="C2166" s="5" t="b">
        <f>Teams[[#This Row],[yearID]]&gt;=1903</f>
        <v>1</v>
      </c>
      <c r="D2166" t="s">
        <v>157</v>
      </c>
      <c r="E2166" t="s">
        <v>528</v>
      </c>
      <c r="F2166" t="s">
        <v>528</v>
      </c>
      <c r="G2166" s="5" t="str">
        <f>VLOOKUP(Teams[[#This Row],[franchID]],TeamsFranchises!$A$2:$D$121,2,FALSE)</f>
        <v>Houston Astros</v>
      </c>
      <c r="H2166" t="s">
        <v>591</v>
      </c>
      <c r="I2166">
        <v>2</v>
      </c>
      <c r="J2166">
        <v>115</v>
      </c>
      <c r="K2166">
        <v>59</v>
      </c>
      <c r="L2166">
        <v>66</v>
      </c>
      <c r="M2166">
        <v>49</v>
      </c>
      <c r="Q2166" s="5" t="str">
        <f>IF(Teams[[#This Row],[LgWin]]="Y", 1,
IF(Teams[[#This Row],[LgWin]] = "N", 0, " "))</f>
        <v xml:space="preserve"> </v>
      </c>
      <c r="S2166" s="5" t="str">
        <f>IF(Teams[[#This Row],[WSWin]]="Y", 1,
IF(Teams[[#This Row],[WSWin]] = "N", 0, " "))</f>
        <v xml:space="preserve"> 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3">
      <c r="A2167">
        <v>1994</v>
      </c>
      <c r="B2167" s="5" t="b">
        <f>Teams[[#This Row],[yearID]]&gt;=1973</f>
        <v>1</v>
      </c>
      <c r="C2167" s="5" t="b">
        <f>Teams[[#This Row],[yearID]]&gt;=1903</f>
        <v>1</v>
      </c>
      <c r="D2167" t="s">
        <v>410</v>
      </c>
      <c r="E2167" t="s">
        <v>509</v>
      </c>
      <c r="F2167" t="s">
        <v>548</v>
      </c>
      <c r="G2167" s="5" t="str">
        <f>VLOOKUP(Teams[[#This Row],[franchID]],TeamsFranchises!$A$2:$D$121,2,FALSE)</f>
        <v>Kansas City Royals</v>
      </c>
      <c r="H2167" t="s">
        <v>591</v>
      </c>
      <c r="I2167">
        <v>3</v>
      </c>
      <c r="J2167">
        <v>115</v>
      </c>
      <c r="K2167">
        <v>59</v>
      </c>
      <c r="L2167">
        <v>64</v>
      </c>
      <c r="M2167">
        <v>51</v>
      </c>
      <c r="Q2167" s="5" t="str">
        <f>IF(Teams[[#This Row],[LgWin]]="Y", 1,
IF(Teams[[#This Row],[LgWin]] = "N", 0, " "))</f>
        <v xml:space="preserve"> </v>
      </c>
      <c r="S2167" s="5" t="str">
        <f>IF(Teams[[#This Row],[WSWin]]="Y", 1,
IF(Teams[[#This Row],[WSWin]] = "N", 0, " "))</f>
        <v xml:space="preserve"> 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3">
      <c r="A2168">
        <v>1994</v>
      </c>
      <c r="B2168" s="5" t="b">
        <f>Teams[[#This Row],[yearID]]&gt;=1973</f>
        <v>1</v>
      </c>
      <c r="C2168" s="5" t="b">
        <f>Teams[[#This Row],[yearID]]&gt;=1903</f>
        <v>1</v>
      </c>
      <c r="D2168" t="s">
        <v>157</v>
      </c>
      <c r="E2168" t="s">
        <v>511</v>
      </c>
      <c r="F2168" t="s">
        <v>260</v>
      </c>
      <c r="G2168" s="5" t="str">
        <f>VLOOKUP(Teams[[#This Row],[franchID]],TeamsFranchises!$A$2:$D$121,2,FALSE)</f>
        <v>Los Angeles Dodgers</v>
      </c>
      <c r="H2168" t="s">
        <v>8</v>
      </c>
      <c r="I2168">
        <v>1</v>
      </c>
      <c r="J2168">
        <v>114</v>
      </c>
      <c r="K2168">
        <v>55</v>
      </c>
      <c r="L2168">
        <v>58</v>
      </c>
      <c r="M2168">
        <v>56</v>
      </c>
      <c r="Q2168" s="5" t="str">
        <f>IF(Teams[[#This Row],[LgWin]]="Y", 1,
IF(Teams[[#This Row],[LgWin]] = "N", 0, " "))</f>
        <v xml:space="preserve"> </v>
      </c>
      <c r="S2168" s="5" t="str">
        <f>IF(Teams[[#This Row],[WSWin]]="Y", 1,
IF(Teams[[#This Row],[WSWin]] = "N", 0, " "))</f>
        <v xml:space="preserve"> 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3">
      <c r="A2169">
        <v>1994</v>
      </c>
      <c r="B2169" s="5" t="b">
        <f>Teams[[#This Row],[yearID]]&gt;=1973</f>
        <v>1</v>
      </c>
      <c r="C2169" s="5" t="b">
        <f>Teams[[#This Row],[yearID]]&gt;=1903</f>
        <v>1</v>
      </c>
      <c r="D2169" t="s">
        <v>410</v>
      </c>
      <c r="E2169" t="s">
        <v>426</v>
      </c>
      <c r="F2169" t="s">
        <v>426</v>
      </c>
      <c r="G2169" s="5" t="str">
        <f>VLOOKUP(Teams[[#This Row],[franchID]],TeamsFranchises!$A$2:$D$121,2,FALSE)</f>
        <v>Minnesota Twins</v>
      </c>
      <c r="H2169" t="s">
        <v>591</v>
      </c>
      <c r="I2169">
        <v>4</v>
      </c>
      <c r="J2169">
        <v>113</v>
      </c>
      <c r="K2169">
        <v>59</v>
      </c>
      <c r="L2169">
        <v>53</v>
      </c>
      <c r="M2169">
        <v>60</v>
      </c>
      <c r="Q2169" s="5" t="str">
        <f>IF(Teams[[#This Row],[LgWin]]="Y", 1,
IF(Teams[[#This Row],[LgWin]] = "N", 0, " "))</f>
        <v xml:space="preserve"> </v>
      </c>
      <c r="S2169" s="5" t="str">
        <f>IF(Teams[[#This Row],[WSWin]]="Y", 1,
IF(Teams[[#This Row],[WSWin]] = "N", 0, " "))</f>
        <v xml:space="preserve"> 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3">
      <c r="A2170">
        <v>1994</v>
      </c>
      <c r="B2170" s="5" t="b">
        <f>Teams[[#This Row],[yearID]]&gt;=1973</f>
        <v>1</v>
      </c>
      <c r="C2170" s="5" t="b">
        <f>Teams[[#This Row],[yearID]]&gt;=1903</f>
        <v>1</v>
      </c>
      <c r="D2170" t="s">
        <v>410</v>
      </c>
      <c r="E2170" t="s">
        <v>563</v>
      </c>
      <c r="F2170" t="s">
        <v>282</v>
      </c>
      <c r="G2170" s="5" t="str">
        <f>VLOOKUP(Teams[[#This Row],[franchID]],TeamsFranchises!$A$2:$D$121,2,FALSE)</f>
        <v>Milwaukee Brewers</v>
      </c>
      <c r="H2170" t="s">
        <v>591</v>
      </c>
      <c r="I2170">
        <v>5</v>
      </c>
      <c r="J2170">
        <v>115</v>
      </c>
      <c r="K2170">
        <v>56</v>
      </c>
      <c r="L2170">
        <v>53</v>
      </c>
      <c r="M2170">
        <v>62</v>
      </c>
      <c r="Q2170" s="5" t="str">
        <f>IF(Teams[[#This Row],[LgWin]]="Y", 1,
IF(Teams[[#This Row],[LgWin]] = "N", 0, " "))</f>
        <v xml:space="preserve"> </v>
      </c>
      <c r="S2170" s="5" t="str">
        <f>IF(Teams[[#This Row],[WSWin]]="Y", 1,
IF(Teams[[#This Row],[WSWin]] = "N", 0, " "))</f>
        <v xml:space="preserve"> 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3">
      <c r="A2171">
        <v>1994</v>
      </c>
      <c r="B2171" s="5" t="b">
        <f>Teams[[#This Row],[yearID]]&gt;=1973</f>
        <v>1</v>
      </c>
      <c r="C2171" s="5" t="b">
        <f>Teams[[#This Row],[yearID]]&gt;=1903</f>
        <v>1</v>
      </c>
      <c r="D2171" t="s">
        <v>157</v>
      </c>
      <c r="E2171" t="s">
        <v>551</v>
      </c>
      <c r="F2171" t="s">
        <v>398</v>
      </c>
      <c r="G2171" s="5" t="str">
        <f>VLOOKUP(Teams[[#This Row],[franchID]],TeamsFranchises!$A$2:$D$121,2,FALSE)</f>
        <v>Washington Nationals</v>
      </c>
      <c r="H2171" t="s">
        <v>37</v>
      </c>
      <c r="I2171">
        <v>1</v>
      </c>
      <c r="J2171">
        <v>114</v>
      </c>
      <c r="K2171">
        <v>52</v>
      </c>
      <c r="L2171">
        <v>74</v>
      </c>
      <c r="M2171">
        <v>40</v>
      </c>
      <c r="Q2171" s="5" t="str">
        <f>IF(Teams[[#This Row],[LgWin]]="Y", 1,
IF(Teams[[#This Row],[LgWin]] = "N", 0, " "))</f>
        <v xml:space="preserve"> </v>
      </c>
      <c r="S2171" s="5" t="str">
        <f>IF(Teams[[#This Row],[WSWin]]="Y", 1,
IF(Teams[[#This Row],[WSWin]] = "N", 0, " "))</f>
        <v xml:space="preserve"> 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3">
      <c r="A2172">
        <v>1994</v>
      </c>
      <c r="B2172" s="5" t="b">
        <f>Teams[[#This Row],[yearID]]&gt;=1973</f>
        <v>1</v>
      </c>
      <c r="C2172" s="5" t="b">
        <f>Teams[[#This Row],[yearID]]&gt;=1903</f>
        <v>1</v>
      </c>
      <c r="D2172" t="s">
        <v>410</v>
      </c>
      <c r="E2172" t="s">
        <v>436</v>
      </c>
      <c r="F2172" t="s">
        <v>412</v>
      </c>
      <c r="G2172" s="5" t="str">
        <f>VLOOKUP(Teams[[#This Row],[franchID]],TeamsFranchises!$A$2:$D$121,2,FALSE)</f>
        <v>New York Yankees</v>
      </c>
      <c r="H2172" t="s">
        <v>37</v>
      </c>
      <c r="I2172">
        <v>1</v>
      </c>
      <c r="J2172">
        <v>113</v>
      </c>
      <c r="K2172">
        <v>57</v>
      </c>
      <c r="L2172">
        <v>70</v>
      </c>
      <c r="M2172">
        <v>43</v>
      </c>
      <c r="Q2172" s="5" t="str">
        <f>IF(Teams[[#This Row],[LgWin]]="Y", 1,
IF(Teams[[#This Row],[LgWin]] = "N", 0, " "))</f>
        <v xml:space="preserve"> </v>
      </c>
      <c r="S2172" s="5" t="str">
        <f>IF(Teams[[#This Row],[WSWin]]="Y", 1,
IF(Teams[[#This Row],[WSWin]] = "N", 0, " "))</f>
        <v xml:space="preserve"> 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3">
      <c r="A2173">
        <v>1994</v>
      </c>
      <c r="B2173" s="5" t="b">
        <f>Teams[[#This Row],[yearID]]&gt;=1973</f>
        <v>1</v>
      </c>
      <c r="C2173" s="5" t="b">
        <f>Teams[[#This Row],[yearID]]&gt;=1903</f>
        <v>1</v>
      </c>
      <c r="D2173" t="s">
        <v>157</v>
      </c>
      <c r="E2173" t="s">
        <v>532</v>
      </c>
      <c r="F2173" t="s">
        <v>533</v>
      </c>
      <c r="G2173" s="5" t="str">
        <f>VLOOKUP(Teams[[#This Row],[franchID]],TeamsFranchises!$A$2:$D$121,2,FALSE)</f>
        <v>New York Mets</v>
      </c>
      <c r="H2173" t="s">
        <v>37</v>
      </c>
      <c r="I2173">
        <v>3</v>
      </c>
      <c r="J2173">
        <v>113</v>
      </c>
      <c r="K2173">
        <v>53</v>
      </c>
      <c r="L2173">
        <v>55</v>
      </c>
      <c r="M2173">
        <v>58</v>
      </c>
      <c r="Q2173" s="5" t="str">
        <f>IF(Teams[[#This Row],[LgWin]]="Y", 1,
IF(Teams[[#This Row],[LgWin]] = "N", 0, " "))</f>
        <v xml:space="preserve"> </v>
      </c>
      <c r="S2173" s="5" t="str">
        <f>IF(Teams[[#This Row],[WSWin]]="Y", 1,
IF(Teams[[#This Row],[WSWin]] = "N", 0, " "))</f>
        <v xml:space="preserve"> 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3">
      <c r="A2174">
        <v>1994</v>
      </c>
      <c r="B2174" s="5" t="b">
        <f>Teams[[#This Row],[yearID]]&gt;=1973</f>
        <v>1</v>
      </c>
      <c r="C2174" s="5" t="b">
        <f>Teams[[#This Row],[yearID]]&gt;=1903</f>
        <v>1</v>
      </c>
      <c r="D2174" t="s">
        <v>410</v>
      </c>
      <c r="E2174" t="s">
        <v>423</v>
      </c>
      <c r="F2174" t="s">
        <v>423</v>
      </c>
      <c r="G2174" s="5" t="str">
        <f>VLOOKUP(Teams[[#This Row],[franchID]],TeamsFranchises!$A$2:$D$121,2,FALSE)</f>
        <v>Oakland Athletics</v>
      </c>
      <c r="H2174" t="s">
        <v>8</v>
      </c>
      <c r="I2174">
        <v>2</v>
      </c>
      <c r="J2174">
        <v>114</v>
      </c>
      <c r="K2174">
        <v>56</v>
      </c>
      <c r="L2174">
        <v>51</v>
      </c>
      <c r="M2174">
        <v>63</v>
      </c>
      <c r="Q2174" s="5" t="str">
        <f>IF(Teams[[#This Row],[LgWin]]="Y", 1,
IF(Teams[[#This Row],[LgWin]] = "N", 0, " "))</f>
        <v xml:space="preserve"> </v>
      </c>
      <c r="S2174" s="5" t="str">
        <f>IF(Teams[[#This Row],[WSWin]]="Y", 1,
IF(Teams[[#This Row],[WSWin]] = "N", 0, " "))</f>
        <v xml:space="preserve"> 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3">
      <c r="A2175">
        <v>1994</v>
      </c>
      <c r="B2175" s="5" t="b">
        <f>Teams[[#This Row],[yearID]]&gt;=1973</f>
        <v>1</v>
      </c>
      <c r="C2175" s="5" t="b">
        <f>Teams[[#This Row],[yearID]]&gt;=1903</f>
        <v>1</v>
      </c>
      <c r="D2175" t="s">
        <v>157</v>
      </c>
      <c r="E2175" t="s">
        <v>122</v>
      </c>
      <c r="F2175" t="s">
        <v>122</v>
      </c>
      <c r="G2175" s="5" t="str">
        <f>VLOOKUP(Teams[[#This Row],[franchID]],TeamsFranchises!$A$2:$D$121,2,FALSE)</f>
        <v>Philadelphia Phillies</v>
      </c>
      <c r="H2175" t="s">
        <v>37</v>
      </c>
      <c r="I2175">
        <v>4</v>
      </c>
      <c r="J2175">
        <v>115</v>
      </c>
      <c r="K2175">
        <v>60</v>
      </c>
      <c r="L2175">
        <v>54</v>
      </c>
      <c r="M2175">
        <v>61</v>
      </c>
      <c r="Q2175" s="5" t="str">
        <f>IF(Teams[[#This Row],[LgWin]]="Y", 1,
IF(Teams[[#This Row],[LgWin]] = "N", 0, " "))</f>
        <v xml:space="preserve"> </v>
      </c>
      <c r="S2175" s="5" t="str">
        <f>IF(Teams[[#This Row],[WSWin]]="Y", 1,
IF(Teams[[#This Row],[WSWin]] = "N", 0, " "))</f>
        <v xml:space="preserve"> 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3">
      <c r="A2176">
        <v>1994</v>
      </c>
      <c r="B2176" s="5" t="b">
        <f>Teams[[#This Row],[yearID]]&gt;=1973</f>
        <v>1</v>
      </c>
      <c r="C2176" s="5" t="b">
        <f>Teams[[#This Row],[yearID]]&gt;=1903</f>
        <v>1</v>
      </c>
      <c r="D2176" t="s">
        <v>157</v>
      </c>
      <c r="E2176" t="s">
        <v>229</v>
      </c>
      <c r="F2176" t="s">
        <v>229</v>
      </c>
      <c r="G2176" s="5" t="str">
        <f>VLOOKUP(Teams[[#This Row],[franchID]],TeamsFranchises!$A$2:$D$121,2,FALSE)</f>
        <v>Pittsburgh Pirates</v>
      </c>
      <c r="H2176" t="s">
        <v>591</v>
      </c>
      <c r="I2176">
        <v>3</v>
      </c>
      <c r="J2176">
        <v>114</v>
      </c>
      <c r="K2176">
        <v>61</v>
      </c>
      <c r="L2176">
        <v>53</v>
      </c>
      <c r="M2176">
        <v>61</v>
      </c>
      <c r="Q2176" s="5" t="str">
        <f>IF(Teams[[#This Row],[LgWin]]="Y", 1,
IF(Teams[[#This Row],[LgWin]] = "N", 0, " "))</f>
        <v xml:space="preserve"> </v>
      </c>
      <c r="S2176" s="5" t="str">
        <f>IF(Teams[[#This Row],[WSWin]]="Y", 1,
IF(Teams[[#This Row],[WSWin]] = "N", 0, " "))</f>
        <v xml:space="preserve"> 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3">
      <c r="A2177">
        <v>1994</v>
      </c>
      <c r="B2177" s="5" t="b">
        <f>Teams[[#This Row],[yearID]]&gt;=1973</f>
        <v>1</v>
      </c>
      <c r="C2177" s="5" t="b">
        <f>Teams[[#This Row],[yearID]]&gt;=1903</f>
        <v>1</v>
      </c>
      <c r="D2177" t="s">
        <v>157</v>
      </c>
      <c r="E2177" t="s">
        <v>554</v>
      </c>
      <c r="F2177" t="s">
        <v>555</v>
      </c>
      <c r="G2177" s="5" t="str">
        <f>VLOOKUP(Teams[[#This Row],[franchID]],TeamsFranchises!$A$2:$D$121,2,FALSE)</f>
        <v>San Diego Padres</v>
      </c>
      <c r="H2177" t="s">
        <v>8</v>
      </c>
      <c r="I2177">
        <v>4</v>
      </c>
      <c r="J2177">
        <v>117</v>
      </c>
      <c r="K2177">
        <v>57</v>
      </c>
      <c r="L2177">
        <v>47</v>
      </c>
      <c r="M2177">
        <v>70</v>
      </c>
      <c r="Q2177" s="5" t="str">
        <f>IF(Teams[[#This Row],[LgWin]]="Y", 1,
IF(Teams[[#This Row],[LgWin]] = "N", 0, " "))</f>
        <v xml:space="preserve"> </v>
      </c>
      <c r="S2177" s="5" t="str">
        <f>IF(Teams[[#This Row],[WSWin]]="Y", 1,
IF(Teams[[#This Row],[WSWin]] = "N", 0, " "))</f>
        <v xml:space="preserve"> 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3">
      <c r="A2178">
        <v>1994</v>
      </c>
      <c r="B2178" s="5" t="b">
        <f>Teams[[#This Row],[yearID]]&gt;=1973</f>
        <v>1</v>
      </c>
      <c r="C2178" s="5" t="b">
        <f>Teams[[#This Row],[yearID]]&gt;=1903</f>
        <v>1</v>
      </c>
      <c r="D2178" t="s">
        <v>410</v>
      </c>
      <c r="E2178" t="s">
        <v>573</v>
      </c>
      <c r="F2178" t="s">
        <v>573</v>
      </c>
      <c r="G2178" s="5" t="str">
        <f>VLOOKUP(Teams[[#This Row],[franchID]],TeamsFranchises!$A$2:$D$121,2,FALSE)</f>
        <v>Seattle Mariners</v>
      </c>
      <c r="H2178" t="s">
        <v>8</v>
      </c>
      <c r="I2178">
        <v>3</v>
      </c>
      <c r="J2178">
        <v>112</v>
      </c>
      <c r="K2178">
        <v>44</v>
      </c>
      <c r="L2178">
        <v>49</v>
      </c>
      <c r="M2178">
        <v>63</v>
      </c>
      <c r="Q2178" s="5" t="str">
        <f>IF(Teams[[#This Row],[LgWin]]="Y", 1,
IF(Teams[[#This Row],[LgWin]] = "N", 0, " "))</f>
        <v xml:space="preserve"> </v>
      </c>
      <c r="S2178" s="5" t="str">
        <f>IF(Teams[[#This Row],[WSWin]]="Y", 1,
IF(Teams[[#This Row],[WSWin]] = "N", 0, " "))</f>
        <v xml:space="preserve"> 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3">
      <c r="A2179">
        <v>1994</v>
      </c>
      <c r="B2179" s="5" t="b">
        <f>Teams[[#This Row],[yearID]]&gt;=1973</f>
        <v>1</v>
      </c>
      <c r="C2179" s="5" t="b">
        <f>Teams[[#This Row],[yearID]]&gt;=1903</f>
        <v>1</v>
      </c>
      <c r="D2179" t="s">
        <v>157</v>
      </c>
      <c r="E2179" t="s">
        <v>514</v>
      </c>
      <c r="F2179" t="s">
        <v>243</v>
      </c>
      <c r="G2179" s="5" t="str">
        <f>VLOOKUP(Teams[[#This Row],[franchID]],TeamsFranchises!$A$2:$D$121,2,FALSE)</f>
        <v>San Francisco Giants</v>
      </c>
      <c r="H2179" t="s">
        <v>8</v>
      </c>
      <c r="I2179">
        <v>2</v>
      </c>
      <c r="J2179">
        <v>115</v>
      </c>
      <c r="K2179">
        <v>60</v>
      </c>
      <c r="L2179">
        <v>55</v>
      </c>
      <c r="M2179">
        <v>60</v>
      </c>
      <c r="Q2179" s="5" t="str">
        <f>IF(Teams[[#This Row],[LgWin]]="Y", 1,
IF(Teams[[#This Row],[LgWin]] = "N", 0, " "))</f>
        <v xml:space="preserve"> </v>
      </c>
      <c r="S2179" s="5" t="str">
        <f>IF(Teams[[#This Row],[WSWin]]="Y", 1,
IF(Teams[[#This Row],[WSWin]] = "N", 0, " "))</f>
        <v xml:space="preserve"> 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3">
      <c r="A2180">
        <v>1994</v>
      </c>
      <c r="B2180" s="5" t="b">
        <f>Teams[[#This Row],[yearID]]&gt;=1973</f>
        <v>1</v>
      </c>
      <c r="C2180" s="5" t="b">
        <f>Teams[[#This Row],[yearID]]&gt;=1903</f>
        <v>1</v>
      </c>
      <c r="D2180" t="s">
        <v>157</v>
      </c>
      <c r="E2180" t="s">
        <v>396</v>
      </c>
      <c r="F2180" t="s">
        <v>154</v>
      </c>
      <c r="G2180" s="5" t="str">
        <f>VLOOKUP(Teams[[#This Row],[franchID]],TeamsFranchises!$A$2:$D$121,2,FALSE)</f>
        <v>St. Louis Cardinals</v>
      </c>
      <c r="H2180" t="s">
        <v>591</v>
      </c>
      <c r="I2180">
        <v>3</v>
      </c>
      <c r="J2180">
        <v>115</v>
      </c>
      <c r="K2180">
        <v>56</v>
      </c>
      <c r="L2180">
        <v>53</v>
      </c>
      <c r="M2180">
        <v>61</v>
      </c>
      <c r="Q2180" s="5" t="str">
        <f>IF(Teams[[#This Row],[LgWin]]="Y", 1,
IF(Teams[[#This Row],[LgWin]] = "N", 0, " "))</f>
        <v xml:space="preserve"> </v>
      </c>
      <c r="S2180" s="5" t="str">
        <f>IF(Teams[[#This Row],[WSWin]]="Y", 1,
IF(Teams[[#This Row],[WSWin]] = "N", 0, " "))</f>
        <v xml:space="preserve"> 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3">
      <c r="A2181">
        <v>1994</v>
      </c>
      <c r="B2181" s="5" t="b">
        <f>Teams[[#This Row],[yearID]]&gt;=1973</f>
        <v>1</v>
      </c>
      <c r="C2181" s="5" t="b">
        <f>Teams[[#This Row],[yearID]]&gt;=1903</f>
        <v>1</v>
      </c>
      <c r="D2181" t="s">
        <v>410</v>
      </c>
      <c r="E2181" t="s">
        <v>526</v>
      </c>
      <c r="F2181" t="s">
        <v>526</v>
      </c>
      <c r="G2181" s="5" t="str">
        <f>VLOOKUP(Teams[[#This Row],[franchID]],TeamsFranchises!$A$2:$D$121,2,FALSE)</f>
        <v>Texas Rangers</v>
      </c>
      <c r="H2181" t="s">
        <v>8</v>
      </c>
      <c r="I2181">
        <v>1</v>
      </c>
      <c r="J2181">
        <v>114</v>
      </c>
      <c r="K2181">
        <v>63</v>
      </c>
      <c r="L2181">
        <v>52</v>
      </c>
      <c r="M2181">
        <v>62</v>
      </c>
      <c r="Q2181" s="5" t="str">
        <f>IF(Teams[[#This Row],[LgWin]]="Y", 1,
IF(Teams[[#This Row],[LgWin]] = "N", 0, " "))</f>
        <v xml:space="preserve"> </v>
      </c>
      <c r="S2181" s="5" t="str">
        <f>IF(Teams[[#This Row],[WSWin]]="Y", 1,
IF(Teams[[#This Row],[WSWin]] = "N", 0, " "))</f>
        <v xml:space="preserve"> 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3">
      <c r="A2182">
        <v>1994</v>
      </c>
      <c r="B2182" s="5" t="b">
        <f>Teams[[#This Row],[yearID]]&gt;=1973</f>
        <v>1</v>
      </c>
      <c r="C2182" s="5" t="b">
        <f>Teams[[#This Row],[yearID]]&gt;=1903</f>
        <v>1</v>
      </c>
      <c r="D2182" t="s">
        <v>410</v>
      </c>
      <c r="E2182" t="s">
        <v>576</v>
      </c>
      <c r="F2182" t="s">
        <v>576</v>
      </c>
      <c r="G2182" s="5" t="str">
        <f>VLOOKUP(Teams[[#This Row],[franchID]],TeamsFranchises!$A$2:$D$121,2,FALSE)</f>
        <v>Toronto Blue Jays</v>
      </c>
      <c r="H2182" t="s">
        <v>37</v>
      </c>
      <c r="I2182">
        <v>3</v>
      </c>
      <c r="J2182">
        <v>115</v>
      </c>
      <c r="K2182">
        <v>59</v>
      </c>
      <c r="L2182">
        <v>55</v>
      </c>
      <c r="M2182">
        <v>60</v>
      </c>
      <c r="Q2182" s="5" t="str">
        <f>IF(Teams[[#This Row],[LgWin]]="Y", 1,
IF(Teams[[#This Row],[LgWin]] = "N", 0, " "))</f>
        <v xml:space="preserve"> </v>
      </c>
      <c r="S2182" s="5" t="str">
        <f>IF(Teams[[#This Row],[WSWin]]="Y", 1,
IF(Teams[[#This Row],[WSWin]] = "N", 0, " "))</f>
        <v xml:space="preserve"> 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3">
      <c r="A2183">
        <v>1995</v>
      </c>
      <c r="B2183" s="5" t="b">
        <f>Teams[[#This Row],[yearID]]&gt;=1973</f>
        <v>1</v>
      </c>
      <c r="C2183" s="5" t="b">
        <f>Teams[[#This Row],[yearID]]&gt;=1903</f>
        <v>1</v>
      </c>
      <c r="D2183" t="s">
        <v>157</v>
      </c>
      <c r="E2183" t="s">
        <v>159</v>
      </c>
      <c r="F2183" t="s">
        <v>159</v>
      </c>
      <c r="G2183" s="5" t="str">
        <f>VLOOKUP(Teams[[#This Row],[franchID]],TeamsFranchises!$A$2:$D$121,2,FALSE)</f>
        <v>Atlanta Braves</v>
      </c>
      <c r="H2183" t="s">
        <v>37</v>
      </c>
      <c r="I2183">
        <v>1</v>
      </c>
      <c r="J2183">
        <v>144</v>
      </c>
      <c r="K2183">
        <v>72</v>
      </c>
      <c r="L2183">
        <v>90</v>
      </c>
      <c r="M2183">
        <v>54</v>
      </c>
      <c r="N2183" t="s">
        <v>76</v>
      </c>
      <c r="O2183" t="s">
        <v>51</v>
      </c>
      <c r="P2183" t="s">
        <v>76</v>
      </c>
      <c r="Q2183" s="5">
        <f>IF(Teams[[#This Row],[LgWin]]="Y", 1,
IF(Teams[[#This Row],[LgWin]] = "N", 0, " "))</f>
        <v>1</v>
      </c>
      <c r="R2183" t="s">
        <v>76</v>
      </c>
      <c r="S2183" s="5">
        <f>IF(Teams[[#This Row],[WSWin]]="Y", 1,
IF(Teams[[#This Row],[WSWin]] = "N", 0, " "))</f>
        <v>1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3">
      <c r="A2184">
        <v>1995</v>
      </c>
      <c r="B2184" s="5" t="b">
        <f>Teams[[#This Row],[yearID]]&gt;=1973</f>
        <v>1</v>
      </c>
      <c r="C2184" s="5" t="b">
        <f>Teams[[#This Row],[yearID]]&gt;=1903</f>
        <v>1</v>
      </c>
      <c r="D2184" t="s">
        <v>410</v>
      </c>
      <c r="E2184" t="s">
        <v>95</v>
      </c>
      <c r="F2184" t="s">
        <v>95</v>
      </c>
      <c r="G2184" s="5" t="str">
        <f>VLOOKUP(Teams[[#This Row],[franchID]],TeamsFranchises!$A$2:$D$121,2,FALSE)</f>
        <v>Baltimore Orioles</v>
      </c>
      <c r="H2184" t="s">
        <v>37</v>
      </c>
      <c r="I2184">
        <v>3</v>
      </c>
      <c r="J2184">
        <v>144</v>
      </c>
      <c r="K2184">
        <v>72</v>
      </c>
      <c r="L2184">
        <v>71</v>
      </c>
      <c r="M2184">
        <v>73</v>
      </c>
      <c r="N2184" t="s">
        <v>51</v>
      </c>
      <c r="O2184" t="s">
        <v>51</v>
      </c>
      <c r="P2184" t="s">
        <v>51</v>
      </c>
      <c r="Q2184" s="5">
        <f>IF(Teams[[#This Row],[LgWin]]="Y", 1,
IF(Teams[[#This Row],[LgWin]] = "N", 0, " "))</f>
        <v>0</v>
      </c>
      <c r="R2184" t="s">
        <v>51</v>
      </c>
      <c r="S2184" s="5">
        <f>IF(Teams[[#This Row],[WSWin]]="Y", 1,
IF(Teams[[#This Row],[WSWin]] = "N", 0, " "))</f>
        <v>0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3">
      <c r="A2185">
        <v>1995</v>
      </c>
      <c r="B2185" s="5" t="b">
        <f>Teams[[#This Row],[yearID]]&gt;=1973</f>
        <v>1</v>
      </c>
      <c r="C2185" s="5" t="b">
        <f>Teams[[#This Row],[yearID]]&gt;=1903</f>
        <v>1</v>
      </c>
      <c r="D2185" t="s">
        <v>410</v>
      </c>
      <c r="E2185" t="s">
        <v>54</v>
      </c>
      <c r="F2185" t="s">
        <v>54</v>
      </c>
      <c r="G2185" s="5" t="str">
        <f>VLOOKUP(Teams[[#This Row],[franchID]],TeamsFranchises!$A$2:$D$121,2,FALSE)</f>
        <v>Boston Red Sox</v>
      </c>
      <c r="H2185" t="s">
        <v>37</v>
      </c>
      <c r="I2185">
        <v>1</v>
      </c>
      <c r="J2185">
        <v>144</v>
      </c>
      <c r="K2185">
        <v>72</v>
      </c>
      <c r="L2185">
        <v>86</v>
      </c>
      <c r="M2185">
        <v>58</v>
      </c>
      <c r="N2185" t="s">
        <v>76</v>
      </c>
      <c r="O2185" t="s">
        <v>51</v>
      </c>
      <c r="P2185" t="s">
        <v>51</v>
      </c>
      <c r="Q2185" s="5">
        <f>IF(Teams[[#This Row],[LgWin]]="Y", 1,
IF(Teams[[#This Row],[LgWin]] = "N", 0, " "))</f>
        <v>0</v>
      </c>
      <c r="R2185" t="s">
        <v>51</v>
      </c>
      <c r="S2185" s="5">
        <f>IF(Teams[[#This Row],[WSWin]]="Y", 1,
IF(Teams[[#This Row],[WSWin]] = "N", 0, " "))</f>
        <v>0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3">
      <c r="A2186">
        <v>1995</v>
      </c>
      <c r="B2186" s="5" t="b">
        <f>Teams[[#This Row],[yearID]]&gt;=1973</f>
        <v>1</v>
      </c>
      <c r="C2186" s="5" t="b">
        <f>Teams[[#This Row],[yearID]]&gt;=1903</f>
        <v>1</v>
      </c>
      <c r="D2186" t="s">
        <v>410</v>
      </c>
      <c r="E2186" t="s">
        <v>537</v>
      </c>
      <c r="F2186" t="s">
        <v>520</v>
      </c>
      <c r="G2186" s="5" t="str">
        <f>VLOOKUP(Teams[[#This Row],[franchID]],TeamsFranchises!$A$2:$D$121,2,FALSE)</f>
        <v>Los Angeles Angels of Anaheim</v>
      </c>
      <c r="H2186" t="s">
        <v>8</v>
      </c>
      <c r="I2186">
        <v>2</v>
      </c>
      <c r="J2186">
        <v>145</v>
      </c>
      <c r="K2186">
        <v>72</v>
      </c>
      <c r="L2186">
        <v>78</v>
      </c>
      <c r="M2186">
        <v>67</v>
      </c>
      <c r="N2186" t="s">
        <v>51</v>
      </c>
      <c r="O2186" t="s">
        <v>51</v>
      </c>
      <c r="P2186" t="s">
        <v>51</v>
      </c>
      <c r="Q2186" s="5">
        <f>IF(Teams[[#This Row],[LgWin]]="Y", 1,
IF(Teams[[#This Row],[LgWin]] = "N", 0, " "))</f>
        <v>0</v>
      </c>
      <c r="R2186" t="s">
        <v>51</v>
      </c>
      <c r="S2186" s="5">
        <f>IF(Teams[[#This Row],[WSWin]]="Y", 1,
IF(Teams[[#This Row],[WSWin]] = "N", 0, " "))</f>
        <v>0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3">
      <c r="A2187">
        <v>1995</v>
      </c>
      <c r="B2187" s="5" t="b">
        <f>Teams[[#This Row],[yearID]]&gt;=1973</f>
        <v>1</v>
      </c>
      <c r="C2187" s="5" t="b">
        <f>Teams[[#This Row],[yearID]]&gt;=1903</f>
        <v>1</v>
      </c>
      <c r="D2187" t="s">
        <v>410</v>
      </c>
      <c r="E2187" t="s">
        <v>415</v>
      </c>
      <c r="F2187" t="s">
        <v>416</v>
      </c>
      <c r="G2187" s="5" t="str">
        <f>VLOOKUP(Teams[[#This Row],[franchID]],TeamsFranchises!$A$2:$D$121,2,FALSE)</f>
        <v>Chicago White Sox</v>
      </c>
      <c r="H2187" t="s">
        <v>591</v>
      </c>
      <c r="I2187">
        <v>3</v>
      </c>
      <c r="J2187">
        <v>145</v>
      </c>
      <c r="K2187">
        <v>72</v>
      </c>
      <c r="L2187">
        <v>68</v>
      </c>
      <c r="M2187">
        <v>76</v>
      </c>
      <c r="N2187" t="s">
        <v>51</v>
      </c>
      <c r="O2187" t="s">
        <v>51</v>
      </c>
      <c r="P2187" t="s">
        <v>51</v>
      </c>
      <c r="Q2187" s="5">
        <f>IF(Teams[[#This Row],[LgWin]]="Y", 1,
IF(Teams[[#This Row],[LgWin]] = "N", 0, " "))</f>
        <v>0</v>
      </c>
      <c r="R2187" t="s">
        <v>51</v>
      </c>
      <c r="S2187" s="5">
        <f>IF(Teams[[#This Row],[WSWin]]="Y", 1,
IF(Teams[[#This Row],[WSWin]] = "N", 0, " "))</f>
        <v>0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3">
      <c r="A2188">
        <v>1995</v>
      </c>
      <c r="B2188" s="5" t="b">
        <f>Teams[[#This Row],[yearID]]&gt;=1973</f>
        <v>1</v>
      </c>
      <c r="C2188" s="5" t="b">
        <f>Teams[[#This Row],[yearID]]&gt;=1903</f>
        <v>1</v>
      </c>
      <c r="D2188" t="s">
        <v>157</v>
      </c>
      <c r="E2188" t="s">
        <v>161</v>
      </c>
      <c r="F2188" t="s">
        <v>162</v>
      </c>
      <c r="G2188" s="5" t="str">
        <f>VLOOKUP(Teams[[#This Row],[franchID]],TeamsFranchises!$A$2:$D$121,2,FALSE)</f>
        <v>Chicago Cubs</v>
      </c>
      <c r="H2188" t="s">
        <v>591</v>
      </c>
      <c r="I2188">
        <v>3</v>
      </c>
      <c r="J2188">
        <v>144</v>
      </c>
      <c r="K2188">
        <v>72</v>
      </c>
      <c r="L2188">
        <v>73</v>
      </c>
      <c r="M2188">
        <v>71</v>
      </c>
      <c r="N2188" t="s">
        <v>51</v>
      </c>
      <c r="O2188" t="s">
        <v>51</v>
      </c>
      <c r="P2188" t="s">
        <v>51</v>
      </c>
      <c r="Q2188" s="5">
        <f>IF(Teams[[#This Row],[LgWin]]="Y", 1,
IF(Teams[[#This Row],[LgWin]] = "N", 0, " "))</f>
        <v>0</v>
      </c>
      <c r="R2188" t="s">
        <v>51</v>
      </c>
      <c r="S2188" s="5">
        <f>IF(Teams[[#This Row],[WSWin]]="Y", 1,
IF(Teams[[#This Row],[WSWin]] = "N", 0, " "))</f>
        <v>0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3">
      <c r="A2189">
        <v>1995</v>
      </c>
      <c r="B2189" s="5" t="b">
        <f>Teams[[#This Row],[yearID]]&gt;=1973</f>
        <v>1</v>
      </c>
      <c r="C2189" s="5" t="b">
        <f>Teams[[#This Row],[yearID]]&gt;=1903</f>
        <v>1</v>
      </c>
      <c r="D2189" t="s">
        <v>157</v>
      </c>
      <c r="E2189" t="s">
        <v>167</v>
      </c>
      <c r="F2189" t="s">
        <v>167</v>
      </c>
      <c r="G2189" s="5" t="str">
        <f>VLOOKUP(Teams[[#This Row],[franchID]],TeamsFranchises!$A$2:$D$121,2,FALSE)</f>
        <v>Cincinnati Reds</v>
      </c>
      <c r="H2189" t="s">
        <v>591</v>
      </c>
      <c r="I2189">
        <v>1</v>
      </c>
      <c r="J2189">
        <v>144</v>
      </c>
      <c r="K2189">
        <v>72</v>
      </c>
      <c r="L2189">
        <v>85</v>
      </c>
      <c r="M2189">
        <v>59</v>
      </c>
      <c r="N2189" t="s">
        <v>76</v>
      </c>
      <c r="O2189" t="s">
        <v>51</v>
      </c>
      <c r="P2189" t="s">
        <v>51</v>
      </c>
      <c r="Q2189" s="5">
        <f>IF(Teams[[#This Row],[LgWin]]="Y", 1,
IF(Teams[[#This Row],[LgWin]] = "N", 0, " "))</f>
        <v>0</v>
      </c>
      <c r="R2189" t="s">
        <v>51</v>
      </c>
      <c r="S2189" s="5">
        <f>IF(Teams[[#This Row],[WSWin]]="Y", 1,
IF(Teams[[#This Row],[WSWin]] = "N", 0, " "))</f>
        <v>0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3">
      <c r="A2190">
        <v>1995</v>
      </c>
      <c r="B2190" s="5" t="b">
        <f>Teams[[#This Row],[yearID]]&gt;=1973</f>
        <v>1</v>
      </c>
      <c r="C2190" s="5" t="b">
        <f>Teams[[#This Row],[yearID]]&gt;=1903</f>
        <v>1</v>
      </c>
      <c r="D2190" t="s">
        <v>410</v>
      </c>
      <c r="E2190" t="s">
        <v>64</v>
      </c>
      <c r="F2190" t="s">
        <v>64</v>
      </c>
      <c r="G2190" s="5" t="str">
        <f>VLOOKUP(Teams[[#This Row],[franchID]],TeamsFranchises!$A$2:$D$121,2,FALSE)</f>
        <v>Cleveland Indians</v>
      </c>
      <c r="H2190" t="s">
        <v>591</v>
      </c>
      <c r="I2190">
        <v>1</v>
      </c>
      <c r="J2190">
        <v>144</v>
      </c>
      <c r="K2190">
        <v>72</v>
      </c>
      <c r="L2190">
        <v>100</v>
      </c>
      <c r="M2190">
        <v>44</v>
      </c>
      <c r="N2190" t="s">
        <v>76</v>
      </c>
      <c r="O2190" t="s">
        <v>51</v>
      </c>
      <c r="P2190" t="s">
        <v>76</v>
      </c>
      <c r="Q2190" s="5">
        <f>IF(Teams[[#This Row],[LgWin]]="Y", 1,
IF(Teams[[#This Row],[LgWin]] = "N", 0, " "))</f>
        <v>1</v>
      </c>
      <c r="R2190" t="s">
        <v>51</v>
      </c>
      <c r="S2190" s="5">
        <f>IF(Teams[[#This Row],[WSWin]]="Y", 1,
IF(Teams[[#This Row],[WSWin]] = "N", 0, " "))</f>
        <v>0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3">
      <c r="A2191">
        <v>1995</v>
      </c>
      <c r="B2191" s="5" t="b">
        <f>Teams[[#This Row],[yearID]]&gt;=1973</f>
        <v>1</v>
      </c>
      <c r="C2191" s="5" t="b">
        <f>Teams[[#This Row],[yearID]]&gt;=1903</f>
        <v>1</v>
      </c>
      <c r="D2191" t="s">
        <v>157</v>
      </c>
      <c r="E2191" t="s">
        <v>241</v>
      </c>
      <c r="F2191" t="s">
        <v>241</v>
      </c>
      <c r="G2191" s="5" t="str">
        <f>VLOOKUP(Teams[[#This Row],[franchID]],TeamsFranchises!$A$2:$D$121,2,FALSE)</f>
        <v>Colorado Rockies</v>
      </c>
      <c r="H2191" t="s">
        <v>8</v>
      </c>
      <c r="I2191">
        <v>2</v>
      </c>
      <c r="J2191">
        <v>144</v>
      </c>
      <c r="K2191">
        <v>72</v>
      </c>
      <c r="L2191">
        <v>77</v>
      </c>
      <c r="M2191">
        <v>67</v>
      </c>
      <c r="N2191" t="s">
        <v>51</v>
      </c>
      <c r="O2191" t="s">
        <v>76</v>
      </c>
      <c r="P2191" t="s">
        <v>51</v>
      </c>
      <c r="Q2191" s="5">
        <f>IF(Teams[[#This Row],[LgWin]]="Y", 1,
IF(Teams[[#This Row],[LgWin]] = "N", 0, " "))</f>
        <v>0</v>
      </c>
      <c r="R2191" t="s">
        <v>51</v>
      </c>
      <c r="S2191" s="5">
        <f>IF(Teams[[#This Row],[WSWin]]="Y", 1,
IF(Teams[[#This Row],[WSWin]] = "N", 0, " "))</f>
        <v>0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3">
      <c r="A2192">
        <v>1995</v>
      </c>
      <c r="B2192" s="5" t="b">
        <f>Teams[[#This Row],[yearID]]&gt;=1973</f>
        <v>1</v>
      </c>
      <c r="C2192" s="5" t="b">
        <f>Teams[[#This Row],[yearID]]&gt;=1903</f>
        <v>1</v>
      </c>
      <c r="D2192" t="s">
        <v>410</v>
      </c>
      <c r="E2192" t="s">
        <v>419</v>
      </c>
      <c r="F2192" t="s">
        <v>419</v>
      </c>
      <c r="G2192" s="5" t="str">
        <f>VLOOKUP(Teams[[#This Row],[franchID]],TeamsFranchises!$A$2:$D$121,2,FALSE)</f>
        <v>Detroit Tigers</v>
      </c>
      <c r="H2192" t="s">
        <v>37</v>
      </c>
      <c r="I2192">
        <v>4</v>
      </c>
      <c r="J2192">
        <v>144</v>
      </c>
      <c r="K2192">
        <v>72</v>
      </c>
      <c r="L2192">
        <v>60</v>
      </c>
      <c r="M2192">
        <v>84</v>
      </c>
      <c r="N2192" t="s">
        <v>51</v>
      </c>
      <c r="O2192" t="s">
        <v>51</v>
      </c>
      <c r="P2192" t="s">
        <v>51</v>
      </c>
      <c r="Q2192" s="5">
        <f>IF(Teams[[#This Row],[LgWin]]="Y", 1,
IF(Teams[[#This Row],[LgWin]] = "N", 0, " "))</f>
        <v>0</v>
      </c>
      <c r="R2192" t="s">
        <v>51</v>
      </c>
      <c r="S2192" s="5">
        <f>IF(Teams[[#This Row],[WSWin]]="Y", 1,
IF(Teams[[#This Row],[WSWin]] = "N", 0, " "))</f>
        <v>0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3">
      <c r="A2193">
        <v>1995</v>
      </c>
      <c r="B2193" s="5" t="b">
        <f>Teams[[#This Row],[yearID]]&gt;=1973</f>
        <v>1</v>
      </c>
      <c r="C2193" s="5" t="b">
        <f>Teams[[#This Row],[yearID]]&gt;=1903</f>
        <v>1</v>
      </c>
      <c r="D2193" t="s">
        <v>157</v>
      </c>
      <c r="E2193" t="s">
        <v>586</v>
      </c>
      <c r="F2193" t="s">
        <v>587</v>
      </c>
      <c r="G2193" s="5" t="str">
        <f>VLOOKUP(Teams[[#This Row],[franchID]],TeamsFranchises!$A$2:$D$121,2,FALSE)</f>
        <v>Florida Marlins</v>
      </c>
      <c r="H2193" t="s">
        <v>37</v>
      </c>
      <c r="I2193">
        <v>4</v>
      </c>
      <c r="J2193">
        <v>143</v>
      </c>
      <c r="K2193">
        <v>71</v>
      </c>
      <c r="L2193">
        <v>67</v>
      </c>
      <c r="M2193">
        <v>76</v>
      </c>
      <c r="N2193" t="s">
        <v>51</v>
      </c>
      <c r="O2193" t="s">
        <v>51</v>
      </c>
      <c r="P2193" t="s">
        <v>51</v>
      </c>
      <c r="Q2193" s="5">
        <f>IF(Teams[[#This Row],[LgWin]]="Y", 1,
IF(Teams[[#This Row],[LgWin]] = "N", 0, " "))</f>
        <v>0</v>
      </c>
      <c r="R2193" t="s">
        <v>51</v>
      </c>
      <c r="S2193" s="5">
        <f>IF(Teams[[#This Row],[WSWin]]="Y", 1,
IF(Teams[[#This Row],[WSWin]] = "N", 0, " "))</f>
        <v>0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3">
      <c r="A2194">
        <v>1995</v>
      </c>
      <c r="B2194" s="5" t="b">
        <f>Teams[[#This Row],[yearID]]&gt;=1973</f>
        <v>1</v>
      </c>
      <c r="C2194" s="5" t="b">
        <f>Teams[[#This Row],[yearID]]&gt;=1903</f>
        <v>1</v>
      </c>
      <c r="D2194" t="s">
        <v>157</v>
      </c>
      <c r="E2194" t="s">
        <v>528</v>
      </c>
      <c r="F2194" t="s">
        <v>528</v>
      </c>
      <c r="G2194" s="5" t="str">
        <f>VLOOKUP(Teams[[#This Row],[franchID]],TeamsFranchises!$A$2:$D$121,2,FALSE)</f>
        <v>Houston Astros</v>
      </c>
      <c r="H2194" t="s">
        <v>591</v>
      </c>
      <c r="I2194">
        <v>2</v>
      </c>
      <c r="J2194">
        <v>144</v>
      </c>
      <c r="K2194">
        <v>72</v>
      </c>
      <c r="L2194">
        <v>76</v>
      </c>
      <c r="M2194">
        <v>68</v>
      </c>
      <c r="N2194" t="s">
        <v>51</v>
      </c>
      <c r="O2194" t="s">
        <v>51</v>
      </c>
      <c r="P2194" t="s">
        <v>51</v>
      </c>
      <c r="Q2194" s="5">
        <f>IF(Teams[[#This Row],[LgWin]]="Y", 1,
IF(Teams[[#This Row],[LgWin]] = "N", 0, " "))</f>
        <v>0</v>
      </c>
      <c r="R2194" t="s">
        <v>51</v>
      </c>
      <c r="S2194" s="5">
        <f>IF(Teams[[#This Row],[WSWin]]="Y", 1,
IF(Teams[[#This Row],[WSWin]] = "N", 0, " "))</f>
        <v>0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3">
      <c r="A2195">
        <v>1995</v>
      </c>
      <c r="B2195" s="5" t="b">
        <f>Teams[[#This Row],[yearID]]&gt;=1973</f>
        <v>1</v>
      </c>
      <c r="C2195" s="5" t="b">
        <f>Teams[[#This Row],[yearID]]&gt;=1903</f>
        <v>1</v>
      </c>
      <c r="D2195" t="s">
        <v>410</v>
      </c>
      <c r="E2195" t="s">
        <v>509</v>
      </c>
      <c r="F2195" t="s">
        <v>548</v>
      </c>
      <c r="G2195" s="5" t="str">
        <f>VLOOKUP(Teams[[#This Row],[franchID]],TeamsFranchises!$A$2:$D$121,2,FALSE)</f>
        <v>Kansas City Royals</v>
      </c>
      <c r="H2195" t="s">
        <v>591</v>
      </c>
      <c r="I2195">
        <v>2</v>
      </c>
      <c r="J2195">
        <v>144</v>
      </c>
      <c r="K2195">
        <v>72</v>
      </c>
      <c r="L2195">
        <v>70</v>
      </c>
      <c r="M2195">
        <v>74</v>
      </c>
      <c r="N2195" t="s">
        <v>51</v>
      </c>
      <c r="O2195" t="s">
        <v>51</v>
      </c>
      <c r="P2195" t="s">
        <v>51</v>
      </c>
      <c r="Q2195" s="5">
        <f>IF(Teams[[#This Row],[LgWin]]="Y", 1,
IF(Teams[[#This Row],[LgWin]] = "N", 0, " "))</f>
        <v>0</v>
      </c>
      <c r="R2195" t="s">
        <v>51</v>
      </c>
      <c r="S2195" s="5">
        <f>IF(Teams[[#This Row],[WSWin]]="Y", 1,
IF(Teams[[#This Row],[WSWin]] = "N", 0, " "))</f>
        <v>0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3">
      <c r="A2196">
        <v>1995</v>
      </c>
      <c r="B2196" s="5" t="b">
        <f>Teams[[#This Row],[yearID]]&gt;=1973</f>
        <v>1</v>
      </c>
      <c r="C2196" s="5" t="b">
        <f>Teams[[#This Row],[yearID]]&gt;=1903</f>
        <v>1</v>
      </c>
      <c r="D2196" t="s">
        <v>157</v>
      </c>
      <c r="E2196" t="s">
        <v>511</v>
      </c>
      <c r="F2196" t="s">
        <v>260</v>
      </c>
      <c r="G2196" s="5" t="str">
        <f>VLOOKUP(Teams[[#This Row],[franchID]],TeamsFranchises!$A$2:$D$121,2,FALSE)</f>
        <v>Los Angeles Dodgers</v>
      </c>
      <c r="H2196" t="s">
        <v>8</v>
      </c>
      <c r="I2196">
        <v>1</v>
      </c>
      <c r="J2196">
        <v>144</v>
      </c>
      <c r="K2196">
        <v>72</v>
      </c>
      <c r="L2196">
        <v>78</v>
      </c>
      <c r="M2196">
        <v>66</v>
      </c>
      <c r="N2196" t="s">
        <v>76</v>
      </c>
      <c r="O2196" t="s">
        <v>51</v>
      </c>
      <c r="P2196" t="s">
        <v>51</v>
      </c>
      <c r="Q2196" s="5">
        <f>IF(Teams[[#This Row],[LgWin]]="Y", 1,
IF(Teams[[#This Row],[LgWin]] = "N", 0, " "))</f>
        <v>0</v>
      </c>
      <c r="R2196" t="s">
        <v>51</v>
      </c>
      <c r="S2196" s="5">
        <f>IF(Teams[[#This Row],[WSWin]]="Y", 1,
IF(Teams[[#This Row],[WSWin]] = "N", 0, " "))</f>
        <v>0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3">
      <c r="A2197">
        <v>1995</v>
      </c>
      <c r="B2197" s="5" t="b">
        <f>Teams[[#This Row],[yearID]]&gt;=1973</f>
        <v>1</v>
      </c>
      <c r="C2197" s="5" t="b">
        <f>Teams[[#This Row],[yearID]]&gt;=1903</f>
        <v>1</v>
      </c>
      <c r="D2197" t="s">
        <v>410</v>
      </c>
      <c r="E2197" t="s">
        <v>426</v>
      </c>
      <c r="F2197" t="s">
        <v>426</v>
      </c>
      <c r="G2197" s="5" t="str">
        <f>VLOOKUP(Teams[[#This Row],[franchID]],TeamsFranchises!$A$2:$D$121,2,FALSE)</f>
        <v>Minnesota Twins</v>
      </c>
      <c r="H2197" t="s">
        <v>591</v>
      </c>
      <c r="I2197">
        <v>5</v>
      </c>
      <c r="J2197">
        <v>144</v>
      </c>
      <c r="K2197">
        <v>72</v>
      </c>
      <c r="L2197">
        <v>56</v>
      </c>
      <c r="M2197">
        <v>88</v>
      </c>
      <c r="N2197" t="s">
        <v>51</v>
      </c>
      <c r="O2197" t="s">
        <v>51</v>
      </c>
      <c r="P2197" t="s">
        <v>51</v>
      </c>
      <c r="Q2197" s="5">
        <f>IF(Teams[[#This Row],[LgWin]]="Y", 1,
IF(Teams[[#This Row],[LgWin]] = "N", 0, " "))</f>
        <v>0</v>
      </c>
      <c r="R2197" t="s">
        <v>51</v>
      </c>
      <c r="S2197" s="5">
        <f>IF(Teams[[#This Row],[WSWin]]="Y", 1,
IF(Teams[[#This Row],[WSWin]] = "N", 0, " "))</f>
        <v>0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3">
      <c r="A2198">
        <v>1995</v>
      </c>
      <c r="B2198" s="5" t="b">
        <f>Teams[[#This Row],[yearID]]&gt;=1973</f>
        <v>1</v>
      </c>
      <c r="C2198" s="5" t="b">
        <f>Teams[[#This Row],[yearID]]&gt;=1903</f>
        <v>1</v>
      </c>
      <c r="D2198" t="s">
        <v>410</v>
      </c>
      <c r="E2198" t="s">
        <v>563</v>
      </c>
      <c r="F2198" t="s">
        <v>282</v>
      </c>
      <c r="G2198" s="5" t="str">
        <f>VLOOKUP(Teams[[#This Row],[franchID]],TeamsFranchises!$A$2:$D$121,2,FALSE)</f>
        <v>Milwaukee Brewers</v>
      </c>
      <c r="H2198" t="s">
        <v>591</v>
      </c>
      <c r="I2198">
        <v>4</v>
      </c>
      <c r="J2198">
        <v>144</v>
      </c>
      <c r="K2198">
        <v>72</v>
      </c>
      <c r="L2198">
        <v>65</v>
      </c>
      <c r="M2198">
        <v>79</v>
      </c>
      <c r="N2198" t="s">
        <v>51</v>
      </c>
      <c r="O2198" t="s">
        <v>51</v>
      </c>
      <c r="P2198" t="s">
        <v>51</v>
      </c>
      <c r="Q2198" s="5">
        <f>IF(Teams[[#This Row],[LgWin]]="Y", 1,
IF(Teams[[#This Row],[LgWin]] = "N", 0, " "))</f>
        <v>0</v>
      </c>
      <c r="R2198" t="s">
        <v>51</v>
      </c>
      <c r="S2198" s="5">
        <f>IF(Teams[[#This Row],[WSWin]]="Y", 1,
IF(Teams[[#This Row],[WSWin]] = "N", 0, " "))</f>
        <v>0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3">
      <c r="A2199">
        <v>1995</v>
      </c>
      <c r="B2199" s="5" t="b">
        <f>Teams[[#This Row],[yearID]]&gt;=1973</f>
        <v>1</v>
      </c>
      <c r="C2199" s="5" t="b">
        <f>Teams[[#This Row],[yearID]]&gt;=1903</f>
        <v>1</v>
      </c>
      <c r="D2199" t="s">
        <v>157</v>
      </c>
      <c r="E2199" t="s">
        <v>551</v>
      </c>
      <c r="F2199" t="s">
        <v>398</v>
      </c>
      <c r="G2199" s="5" t="str">
        <f>VLOOKUP(Teams[[#This Row],[franchID]],TeamsFranchises!$A$2:$D$121,2,FALSE)</f>
        <v>Washington Nationals</v>
      </c>
      <c r="H2199" t="s">
        <v>37</v>
      </c>
      <c r="I2199">
        <v>5</v>
      </c>
      <c r="J2199">
        <v>144</v>
      </c>
      <c r="K2199">
        <v>72</v>
      </c>
      <c r="L2199">
        <v>66</v>
      </c>
      <c r="M2199">
        <v>78</v>
      </c>
      <c r="N2199" t="s">
        <v>51</v>
      </c>
      <c r="O2199" t="s">
        <v>51</v>
      </c>
      <c r="P2199" t="s">
        <v>51</v>
      </c>
      <c r="Q2199" s="5">
        <f>IF(Teams[[#This Row],[LgWin]]="Y", 1,
IF(Teams[[#This Row],[LgWin]] = "N", 0, " "))</f>
        <v>0</v>
      </c>
      <c r="R2199" t="s">
        <v>51</v>
      </c>
      <c r="S2199" s="5">
        <f>IF(Teams[[#This Row],[WSWin]]="Y", 1,
IF(Teams[[#This Row],[WSWin]] = "N", 0, " "))</f>
        <v>0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3">
      <c r="A2200">
        <v>1995</v>
      </c>
      <c r="B2200" s="5" t="b">
        <f>Teams[[#This Row],[yearID]]&gt;=1973</f>
        <v>1</v>
      </c>
      <c r="C2200" s="5" t="b">
        <f>Teams[[#This Row],[yearID]]&gt;=1903</f>
        <v>1</v>
      </c>
      <c r="D2200" t="s">
        <v>410</v>
      </c>
      <c r="E2200" t="s">
        <v>436</v>
      </c>
      <c r="F2200" t="s">
        <v>412</v>
      </c>
      <c r="G2200" s="5" t="str">
        <f>VLOOKUP(Teams[[#This Row],[franchID]],TeamsFranchises!$A$2:$D$121,2,FALSE)</f>
        <v>New York Yankees</v>
      </c>
      <c r="H2200" t="s">
        <v>37</v>
      </c>
      <c r="I2200">
        <v>2</v>
      </c>
      <c r="J2200">
        <v>145</v>
      </c>
      <c r="K2200">
        <v>73</v>
      </c>
      <c r="L2200">
        <v>79</v>
      </c>
      <c r="M2200">
        <v>65</v>
      </c>
      <c r="N2200" t="s">
        <v>51</v>
      </c>
      <c r="O2200" t="s">
        <v>76</v>
      </c>
      <c r="P2200" t="s">
        <v>51</v>
      </c>
      <c r="Q2200" s="5">
        <f>IF(Teams[[#This Row],[LgWin]]="Y", 1,
IF(Teams[[#This Row],[LgWin]] = "N", 0, " "))</f>
        <v>0</v>
      </c>
      <c r="R2200" t="s">
        <v>51</v>
      </c>
      <c r="S2200" s="5">
        <f>IF(Teams[[#This Row],[WSWin]]="Y", 1,
IF(Teams[[#This Row],[WSWin]] = "N", 0, " "))</f>
        <v>0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3">
      <c r="A2201">
        <v>1995</v>
      </c>
      <c r="B2201" s="5" t="b">
        <f>Teams[[#This Row],[yearID]]&gt;=1973</f>
        <v>1</v>
      </c>
      <c r="C2201" s="5" t="b">
        <f>Teams[[#This Row],[yearID]]&gt;=1903</f>
        <v>1</v>
      </c>
      <c r="D2201" t="s">
        <v>157</v>
      </c>
      <c r="E2201" t="s">
        <v>532</v>
      </c>
      <c r="F2201" t="s">
        <v>533</v>
      </c>
      <c r="G2201" s="5" t="str">
        <f>VLOOKUP(Teams[[#This Row],[franchID]],TeamsFranchises!$A$2:$D$121,2,FALSE)</f>
        <v>New York Mets</v>
      </c>
      <c r="H2201" t="s">
        <v>37</v>
      </c>
      <c r="I2201">
        <v>2</v>
      </c>
      <c r="J2201">
        <v>144</v>
      </c>
      <c r="K2201">
        <v>72</v>
      </c>
      <c r="L2201">
        <v>69</v>
      </c>
      <c r="M2201">
        <v>75</v>
      </c>
      <c r="N2201" t="s">
        <v>51</v>
      </c>
      <c r="O2201" t="s">
        <v>51</v>
      </c>
      <c r="P2201" t="s">
        <v>51</v>
      </c>
      <c r="Q2201" s="5">
        <f>IF(Teams[[#This Row],[LgWin]]="Y", 1,
IF(Teams[[#This Row],[LgWin]] = "N", 0, " "))</f>
        <v>0</v>
      </c>
      <c r="R2201" t="s">
        <v>51</v>
      </c>
      <c r="S2201" s="5">
        <f>IF(Teams[[#This Row],[WSWin]]="Y", 1,
IF(Teams[[#This Row],[WSWin]] = "N", 0, " "))</f>
        <v>0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3">
      <c r="A2202">
        <v>1995</v>
      </c>
      <c r="B2202" s="5" t="b">
        <f>Teams[[#This Row],[yearID]]&gt;=1973</f>
        <v>1</v>
      </c>
      <c r="C2202" s="5" t="b">
        <f>Teams[[#This Row],[yearID]]&gt;=1903</f>
        <v>1</v>
      </c>
      <c r="D2202" t="s">
        <v>410</v>
      </c>
      <c r="E2202" t="s">
        <v>423</v>
      </c>
      <c r="F2202" t="s">
        <v>423</v>
      </c>
      <c r="G2202" s="5" t="str">
        <f>VLOOKUP(Teams[[#This Row],[franchID]],TeamsFranchises!$A$2:$D$121,2,FALSE)</f>
        <v>Oakland Athletics</v>
      </c>
      <c r="H2202" t="s">
        <v>8</v>
      </c>
      <c r="I2202">
        <v>4</v>
      </c>
      <c r="J2202">
        <v>144</v>
      </c>
      <c r="K2202">
        <v>72</v>
      </c>
      <c r="L2202">
        <v>67</v>
      </c>
      <c r="M2202">
        <v>77</v>
      </c>
      <c r="N2202" t="s">
        <v>51</v>
      </c>
      <c r="O2202" t="s">
        <v>51</v>
      </c>
      <c r="P2202" t="s">
        <v>51</v>
      </c>
      <c r="Q2202" s="5">
        <f>IF(Teams[[#This Row],[LgWin]]="Y", 1,
IF(Teams[[#This Row],[LgWin]] = "N", 0, " "))</f>
        <v>0</v>
      </c>
      <c r="R2202" t="s">
        <v>51</v>
      </c>
      <c r="S2202" s="5">
        <f>IF(Teams[[#This Row],[WSWin]]="Y", 1,
IF(Teams[[#This Row],[WSWin]] = "N", 0, " "))</f>
        <v>0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3">
      <c r="A2203">
        <v>1995</v>
      </c>
      <c r="B2203" s="5" t="b">
        <f>Teams[[#This Row],[yearID]]&gt;=1973</f>
        <v>1</v>
      </c>
      <c r="C2203" s="5" t="b">
        <f>Teams[[#This Row],[yearID]]&gt;=1903</f>
        <v>1</v>
      </c>
      <c r="D2203" t="s">
        <v>157</v>
      </c>
      <c r="E2203" t="s">
        <v>122</v>
      </c>
      <c r="F2203" t="s">
        <v>122</v>
      </c>
      <c r="G2203" s="5" t="str">
        <f>VLOOKUP(Teams[[#This Row],[franchID]],TeamsFranchises!$A$2:$D$121,2,FALSE)</f>
        <v>Philadelphia Phillies</v>
      </c>
      <c r="H2203" t="s">
        <v>37</v>
      </c>
      <c r="I2203">
        <v>2</v>
      </c>
      <c r="J2203">
        <v>144</v>
      </c>
      <c r="K2203">
        <v>72</v>
      </c>
      <c r="L2203">
        <v>69</v>
      </c>
      <c r="M2203">
        <v>75</v>
      </c>
      <c r="N2203" t="s">
        <v>51</v>
      </c>
      <c r="O2203" t="s">
        <v>51</v>
      </c>
      <c r="P2203" t="s">
        <v>51</v>
      </c>
      <c r="Q2203" s="5">
        <f>IF(Teams[[#This Row],[LgWin]]="Y", 1,
IF(Teams[[#This Row],[LgWin]] = "N", 0, " "))</f>
        <v>0</v>
      </c>
      <c r="R2203" t="s">
        <v>51</v>
      </c>
      <c r="S2203" s="5">
        <f>IF(Teams[[#This Row],[WSWin]]="Y", 1,
IF(Teams[[#This Row],[WSWin]] = "N", 0, " "))</f>
        <v>0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3">
      <c r="A2204">
        <v>1995</v>
      </c>
      <c r="B2204" s="5" t="b">
        <f>Teams[[#This Row],[yearID]]&gt;=1973</f>
        <v>1</v>
      </c>
      <c r="C2204" s="5" t="b">
        <f>Teams[[#This Row],[yearID]]&gt;=1903</f>
        <v>1</v>
      </c>
      <c r="D2204" t="s">
        <v>157</v>
      </c>
      <c r="E2204" t="s">
        <v>229</v>
      </c>
      <c r="F2204" t="s">
        <v>229</v>
      </c>
      <c r="G2204" s="5" t="str">
        <f>VLOOKUP(Teams[[#This Row],[franchID]],TeamsFranchises!$A$2:$D$121,2,FALSE)</f>
        <v>Pittsburgh Pirates</v>
      </c>
      <c r="H2204" t="s">
        <v>591</v>
      </c>
      <c r="I2204">
        <v>5</v>
      </c>
      <c r="J2204">
        <v>144</v>
      </c>
      <c r="K2204">
        <v>72</v>
      </c>
      <c r="L2204">
        <v>58</v>
      </c>
      <c r="M2204">
        <v>86</v>
      </c>
      <c r="N2204" t="s">
        <v>51</v>
      </c>
      <c r="O2204" t="s">
        <v>51</v>
      </c>
      <c r="P2204" t="s">
        <v>51</v>
      </c>
      <c r="Q2204" s="5">
        <f>IF(Teams[[#This Row],[LgWin]]="Y", 1,
IF(Teams[[#This Row],[LgWin]] = "N", 0, " "))</f>
        <v>0</v>
      </c>
      <c r="R2204" t="s">
        <v>51</v>
      </c>
      <c r="S2204" s="5">
        <f>IF(Teams[[#This Row],[WSWin]]="Y", 1,
IF(Teams[[#This Row],[WSWin]] = "N", 0, " "))</f>
        <v>0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3">
      <c r="A2205">
        <v>1995</v>
      </c>
      <c r="B2205" s="5" t="b">
        <f>Teams[[#This Row],[yearID]]&gt;=1973</f>
        <v>1</v>
      </c>
      <c r="C2205" s="5" t="b">
        <f>Teams[[#This Row],[yearID]]&gt;=1903</f>
        <v>1</v>
      </c>
      <c r="D2205" t="s">
        <v>157</v>
      </c>
      <c r="E2205" t="s">
        <v>554</v>
      </c>
      <c r="F2205" t="s">
        <v>555</v>
      </c>
      <c r="G2205" s="5" t="str">
        <f>VLOOKUP(Teams[[#This Row],[franchID]],TeamsFranchises!$A$2:$D$121,2,FALSE)</f>
        <v>San Diego Padres</v>
      </c>
      <c r="H2205" t="s">
        <v>8</v>
      </c>
      <c r="I2205">
        <v>3</v>
      </c>
      <c r="J2205">
        <v>144</v>
      </c>
      <c r="K2205">
        <v>72</v>
      </c>
      <c r="L2205">
        <v>70</v>
      </c>
      <c r="M2205">
        <v>74</v>
      </c>
      <c r="N2205" t="s">
        <v>51</v>
      </c>
      <c r="O2205" t="s">
        <v>51</v>
      </c>
      <c r="P2205" t="s">
        <v>51</v>
      </c>
      <c r="Q2205" s="5">
        <f>IF(Teams[[#This Row],[LgWin]]="Y", 1,
IF(Teams[[#This Row],[LgWin]] = "N", 0, " "))</f>
        <v>0</v>
      </c>
      <c r="R2205" t="s">
        <v>51</v>
      </c>
      <c r="S2205" s="5">
        <f>IF(Teams[[#This Row],[WSWin]]="Y", 1,
IF(Teams[[#This Row],[WSWin]] = "N", 0, " "))</f>
        <v>0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3">
      <c r="A2206">
        <v>1995</v>
      </c>
      <c r="B2206" s="5" t="b">
        <f>Teams[[#This Row],[yearID]]&gt;=1973</f>
        <v>1</v>
      </c>
      <c r="C2206" s="5" t="b">
        <f>Teams[[#This Row],[yearID]]&gt;=1903</f>
        <v>1</v>
      </c>
      <c r="D2206" t="s">
        <v>410</v>
      </c>
      <c r="E2206" t="s">
        <v>573</v>
      </c>
      <c r="F2206" t="s">
        <v>573</v>
      </c>
      <c r="G2206" s="5" t="str">
        <f>VLOOKUP(Teams[[#This Row],[franchID]],TeamsFranchises!$A$2:$D$121,2,FALSE)</f>
        <v>Seattle Mariners</v>
      </c>
      <c r="H2206" t="s">
        <v>8</v>
      </c>
      <c r="I2206">
        <v>1</v>
      </c>
      <c r="J2206">
        <v>145</v>
      </c>
      <c r="K2206">
        <v>73</v>
      </c>
      <c r="L2206">
        <v>79</v>
      </c>
      <c r="M2206">
        <v>66</v>
      </c>
      <c r="N2206" t="s">
        <v>76</v>
      </c>
      <c r="O2206" t="s">
        <v>51</v>
      </c>
      <c r="P2206" t="s">
        <v>51</v>
      </c>
      <c r="Q2206" s="5">
        <f>IF(Teams[[#This Row],[LgWin]]="Y", 1,
IF(Teams[[#This Row],[LgWin]] = "N", 0, " "))</f>
        <v>0</v>
      </c>
      <c r="R2206" t="s">
        <v>51</v>
      </c>
      <c r="S2206" s="5">
        <f>IF(Teams[[#This Row],[WSWin]]="Y", 1,
IF(Teams[[#This Row],[WSWin]] = "N", 0, " "))</f>
        <v>0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3">
      <c r="A2207">
        <v>1995</v>
      </c>
      <c r="B2207" s="5" t="b">
        <f>Teams[[#This Row],[yearID]]&gt;=1973</f>
        <v>1</v>
      </c>
      <c r="C2207" s="5" t="b">
        <f>Teams[[#This Row],[yearID]]&gt;=1903</f>
        <v>1</v>
      </c>
      <c r="D2207" t="s">
        <v>157</v>
      </c>
      <c r="E2207" t="s">
        <v>514</v>
      </c>
      <c r="F2207" t="s">
        <v>243</v>
      </c>
      <c r="G2207" s="5" t="str">
        <f>VLOOKUP(Teams[[#This Row],[franchID]],TeamsFranchises!$A$2:$D$121,2,FALSE)</f>
        <v>San Francisco Giants</v>
      </c>
      <c r="H2207" t="s">
        <v>8</v>
      </c>
      <c r="I2207">
        <v>4</v>
      </c>
      <c r="J2207">
        <v>144</v>
      </c>
      <c r="K2207">
        <v>72</v>
      </c>
      <c r="L2207">
        <v>67</v>
      </c>
      <c r="M2207">
        <v>77</v>
      </c>
      <c r="N2207" t="s">
        <v>51</v>
      </c>
      <c r="O2207" t="s">
        <v>51</v>
      </c>
      <c r="P2207" t="s">
        <v>51</v>
      </c>
      <c r="Q2207" s="5">
        <f>IF(Teams[[#This Row],[LgWin]]="Y", 1,
IF(Teams[[#This Row],[LgWin]] = "N", 0, " "))</f>
        <v>0</v>
      </c>
      <c r="R2207" t="s">
        <v>51</v>
      </c>
      <c r="S2207" s="5">
        <f>IF(Teams[[#This Row],[WSWin]]="Y", 1,
IF(Teams[[#This Row],[WSWin]] = "N", 0, " "))</f>
        <v>0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3">
      <c r="A2208">
        <v>1995</v>
      </c>
      <c r="B2208" s="5" t="b">
        <f>Teams[[#This Row],[yearID]]&gt;=1973</f>
        <v>1</v>
      </c>
      <c r="C2208" s="5" t="b">
        <f>Teams[[#This Row],[yearID]]&gt;=1903</f>
        <v>1</v>
      </c>
      <c r="D2208" t="s">
        <v>157</v>
      </c>
      <c r="E2208" t="s">
        <v>396</v>
      </c>
      <c r="F2208" t="s">
        <v>154</v>
      </c>
      <c r="G2208" s="5" t="str">
        <f>VLOOKUP(Teams[[#This Row],[franchID]],TeamsFranchises!$A$2:$D$121,2,FALSE)</f>
        <v>St. Louis Cardinals</v>
      </c>
      <c r="H2208" t="s">
        <v>591</v>
      </c>
      <c r="I2208">
        <v>4</v>
      </c>
      <c r="J2208">
        <v>143</v>
      </c>
      <c r="K2208">
        <v>72</v>
      </c>
      <c r="L2208">
        <v>62</v>
      </c>
      <c r="M2208">
        <v>81</v>
      </c>
      <c r="N2208" t="s">
        <v>51</v>
      </c>
      <c r="O2208" t="s">
        <v>51</v>
      </c>
      <c r="P2208" t="s">
        <v>51</v>
      </c>
      <c r="Q2208" s="5">
        <f>IF(Teams[[#This Row],[LgWin]]="Y", 1,
IF(Teams[[#This Row],[LgWin]] = "N", 0, " "))</f>
        <v>0</v>
      </c>
      <c r="R2208" t="s">
        <v>51</v>
      </c>
      <c r="S2208" s="5">
        <f>IF(Teams[[#This Row],[WSWin]]="Y", 1,
IF(Teams[[#This Row],[WSWin]] = "N", 0, " "))</f>
        <v>0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3">
      <c r="A2209">
        <v>1995</v>
      </c>
      <c r="B2209" s="5" t="b">
        <f>Teams[[#This Row],[yearID]]&gt;=1973</f>
        <v>1</v>
      </c>
      <c r="C2209" s="5" t="b">
        <f>Teams[[#This Row],[yearID]]&gt;=1903</f>
        <v>1</v>
      </c>
      <c r="D2209" t="s">
        <v>410</v>
      </c>
      <c r="E2209" t="s">
        <v>526</v>
      </c>
      <c r="F2209" t="s">
        <v>526</v>
      </c>
      <c r="G2209" s="5" t="str">
        <f>VLOOKUP(Teams[[#This Row],[franchID]],TeamsFranchises!$A$2:$D$121,2,FALSE)</f>
        <v>Texas Rangers</v>
      </c>
      <c r="H2209" t="s">
        <v>8</v>
      </c>
      <c r="I2209">
        <v>3</v>
      </c>
      <c r="J2209">
        <v>144</v>
      </c>
      <c r="K2209">
        <v>72</v>
      </c>
      <c r="L2209">
        <v>74</v>
      </c>
      <c r="M2209">
        <v>70</v>
      </c>
      <c r="N2209" t="s">
        <v>51</v>
      </c>
      <c r="O2209" t="s">
        <v>51</v>
      </c>
      <c r="P2209" t="s">
        <v>51</v>
      </c>
      <c r="Q2209" s="5">
        <f>IF(Teams[[#This Row],[LgWin]]="Y", 1,
IF(Teams[[#This Row],[LgWin]] = "N", 0, " "))</f>
        <v>0</v>
      </c>
      <c r="R2209" t="s">
        <v>51</v>
      </c>
      <c r="S2209" s="5">
        <f>IF(Teams[[#This Row],[WSWin]]="Y", 1,
IF(Teams[[#This Row],[WSWin]] = "N", 0, " "))</f>
        <v>0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3">
      <c r="A2210">
        <v>1995</v>
      </c>
      <c r="B2210" s="5" t="b">
        <f>Teams[[#This Row],[yearID]]&gt;=1973</f>
        <v>1</v>
      </c>
      <c r="C2210" s="5" t="b">
        <f>Teams[[#This Row],[yearID]]&gt;=1903</f>
        <v>1</v>
      </c>
      <c r="D2210" t="s">
        <v>410</v>
      </c>
      <c r="E2210" t="s">
        <v>576</v>
      </c>
      <c r="F2210" t="s">
        <v>576</v>
      </c>
      <c r="G2210" s="5" t="str">
        <f>VLOOKUP(Teams[[#This Row],[franchID]],TeamsFranchises!$A$2:$D$121,2,FALSE)</f>
        <v>Toronto Blue Jays</v>
      </c>
      <c r="H2210" t="s">
        <v>37</v>
      </c>
      <c r="I2210">
        <v>5</v>
      </c>
      <c r="J2210">
        <v>144</v>
      </c>
      <c r="K2210">
        <v>72</v>
      </c>
      <c r="L2210">
        <v>56</v>
      </c>
      <c r="M2210">
        <v>88</v>
      </c>
      <c r="N2210" t="s">
        <v>51</v>
      </c>
      <c r="O2210" t="s">
        <v>51</v>
      </c>
      <c r="P2210" t="s">
        <v>51</v>
      </c>
      <c r="Q2210" s="5">
        <f>IF(Teams[[#This Row],[LgWin]]="Y", 1,
IF(Teams[[#This Row],[LgWin]] = "N", 0, " "))</f>
        <v>0</v>
      </c>
      <c r="R2210" t="s">
        <v>51</v>
      </c>
      <c r="S2210" s="5">
        <f>IF(Teams[[#This Row],[WSWin]]="Y", 1,
IF(Teams[[#This Row],[WSWin]] = "N", 0, " "))</f>
        <v>0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3">
      <c r="A2211">
        <v>1996</v>
      </c>
      <c r="B2211" s="5" t="b">
        <f>Teams[[#This Row],[yearID]]&gt;=1973</f>
        <v>1</v>
      </c>
      <c r="C2211" s="5" t="b">
        <f>Teams[[#This Row],[yearID]]&gt;=1903</f>
        <v>1</v>
      </c>
      <c r="D2211" t="s">
        <v>157</v>
      </c>
      <c r="E2211" t="s">
        <v>159</v>
      </c>
      <c r="F2211" t="s">
        <v>159</v>
      </c>
      <c r="G2211" s="5" t="str">
        <f>VLOOKUP(Teams[[#This Row],[franchID]],TeamsFranchises!$A$2:$D$121,2,FALSE)</f>
        <v>Atlanta Braves</v>
      </c>
      <c r="H2211" t="s">
        <v>37</v>
      </c>
      <c r="I2211">
        <v>1</v>
      </c>
      <c r="J2211">
        <v>162</v>
      </c>
      <c r="K2211">
        <v>81</v>
      </c>
      <c r="L2211">
        <v>96</v>
      </c>
      <c r="M2211">
        <v>66</v>
      </c>
      <c r="N2211" t="s">
        <v>76</v>
      </c>
      <c r="O2211" t="s">
        <v>51</v>
      </c>
      <c r="P2211" t="s">
        <v>76</v>
      </c>
      <c r="Q2211" s="5">
        <f>IF(Teams[[#This Row],[LgWin]]="Y", 1,
IF(Teams[[#This Row],[LgWin]] = "N", 0, " "))</f>
        <v>1</v>
      </c>
      <c r="R2211" t="s">
        <v>51</v>
      </c>
      <c r="S2211" s="5">
        <f>IF(Teams[[#This Row],[WSWin]]="Y", 1,
IF(Teams[[#This Row],[WSWin]] = "N", 0, " "))</f>
        <v>0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3">
      <c r="A2212">
        <v>1996</v>
      </c>
      <c r="B2212" s="5" t="b">
        <f>Teams[[#This Row],[yearID]]&gt;=1973</f>
        <v>1</v>
      </c>
      <c r="C2212" s="5" t="b">
        <f>Teams[[#This Row],[yearID]]&gt;=1903</f>
        <v>1</v>
      </c>
      <c r="D2212" t="s">
        <v>410</v>
      </c>
      <c r="E2212" t="s">
        <v>95</v>
      </c>
      <c r="F2212" t="s">
        <v>95</v>
      </c>
      <c r="G2212" s="5" t="str">
        <f>VLOOKUP(Teams[[#This Row],[franchID]],TeamsFranchises!$A$2:$D$121,2,FALSE)</f>
        <v>Baltimore Orioles</v>
      </c>
      <c r="H2212" t="s">
        <v>37</v>
      </c>
      <c r="I2212">
        <v>2</v>
      </c>
      <c r="J2212">
        <v>163</v>
      </c>
      <c r="K2212">
        <v>82</v>
      </c>
      <c r="L2212">
        <v>88</v>
      </c>
      <c r="M2212">
        <v>74</v>
      </c>
      <c r="N2212" t="s">
        <v>51</v>
      </c>
      <c r="O2212" t="s">
        <v>76</v>
      </c>
      <c r="P2212" t="s">
        <v>51</v>
      </c>
      <c r="Q2212" s="5">
        <f>IF(Teams[[#This Row],[LgWin]]="Y", 1,
IF(Teams[[#This Row],[LgWin]] = "N", 0, " "))</f>
        <v>0</v>
      </c>
      <c r="R2212" t="s">
        <v>51</v>
      </c>
      <c r="S2212" s="5">
        <f>IF(Teams[[#This Row],[WSWin]]="Y", 1,
IF(Teams[[#This Row],[WSWin]] = "N", 0, " "))</f>
        <v>0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3">
      <c r="A2213">
        <v>1996</v>
      </c>
      <c r="B2213" s="5" t="b">
        <f>Teams[[#This Row],[yearID]]&gt;=1973</f>
        <v>1</v>
      </c>
      <c r="C2213" s="5" t="b">
        <f>Teams[[#This Row],[yearID]]&gt;=1903</f>
        <v>1</v>
      </c>
      <c r="D2213" t="s">
        <v>410</v>
      </c>
      <c r="E2213" t="s">
        <v>54</v>
      </c>
      <c r="F2213" t="s">
        <v>54</v>
      </c>
      <c r="G2213" s="5" t="str">
        <f>VLOOKUP(Teams[[#This Row],[franchID]],TeamsFranchises!$A$2:$D$121,2,FALSE)</f>
        <v>Boston Red Sox</v>
      </c>
      <c r="H2213" t="s">
        <v>37</v>
      </c>
      <c r="I2213">
        <v>3</v>
      </c>
      <c r="J2213">
        <v>162</v>
      </c>
      <c r="K2213">
        <v>81</v>
      </c>
      <c r="L2213">
        <v>85</v>
      </c>
      <c r="M2213">
        <v>77</v>
      </c>
      <c r="N2213" t="s">
        <v>51</v>
      </c>
      <c r="O2213" t="s">
        <v>51</v>
      </c>
      <c r="P2213" t="s">
        <v>51</v>
      </c>
      <c r="Q2213" s="5">
        <f>IF(Teams[[#This Row],[LgWin]]="Y", 1,
IF(Teams[[#This Row],[LgWin]] = "N", 0, " "))</f>
        <v>0</v>
      </c>
      <c r="R2213" t="s">
        <v>51</v>
      </c>
      <c r="S2213" s="5">
        <f>IF(Teams[[#This Row],[WSWin]]="Y", 1,
IF(Teams[[#This Row],[WSWin]] = "N", 0, " "))</f>
        <v>0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3">
      <c r="A2214">
        <v>1996</v>
      </c>
      <c r="B2214" s="5" t="b">
        <f>Teams[[#This Row],[yearID]]&gt;=1973</f>
        <v>1</v>
      </c>
      <c r="C2214" s="5" t="b">
        <f>Teams[[#This Row],[yearID]]&gt;=1903</f>
        <v>1</v>
      </c>
      <c r="D2214" t="s">
        <v>410</v>
      </c>
      <c r="E2214" t="s">
        <v>537</v>
      </c>
      <c r="F2214" t="s">
        <v>520</v>
      </c>
      <c r="G2214" s="5" t="str">
        <f>VLOOKUP(Teams[[#This Row],[franchID]],TeamsFranchises!$A$2:$D$121,2,FALSE)</f>
        <v>Los Angeles Angels of Anaheim</v>
      </c>
      <c r="H2214" t="s">
        <v>8</v>
      </c>
      <c r="I2214">
        <v>4</v>
      </c>
      <c r="J2214">
        <v>161</v>
      </c>
      <c r="K2214">
        <v>81</v>
      </c>
      <c r="L2214">
        <v>70</v>
      </c>
      <c r="M2214">
        <v>91</v>
      </c>
      <c r="N2214" t="s">
        <v>51</v>
      </c>
      <c r="O2214" t="s">
        <v>51</v>
      </c>
      <c r="P2214" t="s">
        <v>51</v>
      </c>
      <c r="Q2214" s="5">
        <f>IF(Teams[[#This Row],[LgWin]]="Y", 1,
IF(Teams[[#This Row],[LgWin]] = "N", 0, " "))</f>
        <v>0</v>
      </c>
      <c r="R2214" t="s">
        <v>51</v>
      </c>
      <c r="S2214" s="5">
        <f>IF(Teams[[#This Row],[WSWin]]="Y", 1,
IF(Teams[[#This Row],[WSWin]] = "N", 0, " "))</f>
        <v>0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3">
      <c r="A2215">
        <v>1996</v>
      </c>
      <c r="B2215" s="5" t="b">
        <f>Teams[[#This Row],[yearID]]&gt;=1973</f>
        <v>1</v>
      </c>
      <c r="C2215" s="5" t="b">
        <f>Teams[[#This Row],[yearID]]&gt;=1903</f>
        <v>1</v>
      </c>
      <c r="D2215" t="s">
        <v>410</v>
      </c>
      <c r="E2215" t="s">
        <v>415</v>
      </c>
      <c r="F2215" t="s">
        <v>416</v>
      </c>
      <c r="G2215" s="5" t="str">
        <f>VLOOKUP(Teams[[#This Row],[franchID]],TeamsFranchises!$A$2:$D$121,2,FALSE)</f>
        <v>Chicago White Sox</v>
      </c>
      <c r="H2215" t="s">
        <v>591</v>
      </c>
      <c r="I2215">
        <v>2</v>
      </c>
      <c r="J2215">
        <v>162</v>
      </c>
      <c r="K2215">
        <v>81</v>
      </c>
      <c r="L2215">
        <v>85</v>
      </c>
      <c r="M2215">
        <v>77</v>
      </c>
      <c r="N2215" t="s">
        <v>51</v>
      </c>
      <c r="O2215" t="s">
        <v>51</v>
      </c>
      <c r="P2215" t="s">
        <v>51</v>
      </c>
      <c r="Q2215" s="5">
        <f>IF(Teams[[#This Row],[LgWin]]="Y", 1,
IF(Teams[[#This Row],[LgWin]] = "N", 0, " "))</f>
        <v>0</v>
      </c>
      <c r="R2215" t="s">
        <v>51</v>
      </c>
      <c r="S2215" s="5">
        <f>IF(Teams[[#This Row],[WSWin]]="Y", 1,
IF(Teams[[#This Row],[WSWin]] = "N", 0, " "))</f>
        <v>0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3">
      <c r="A2216">
        <v>1996</v>
      </c>
      <c r="B2216" s="5" t="b">
        <f>Teams[[#This Row],[yearID]]&gt;=1973</f>
        <v>1</v>
      </c>
      <c r="C2216" s="5" t="b">
        <f>Teams[[#This Row],[yearID]]&gt;=1903</f>
        <v>1</v>
      </c>
      <c r="D2216" t="s">
        <v>157</v>
      </c>
      <c r="E2216" t="s">
        <v>161</v>
      </c>
      <c r="F2216" t="s">
        <v>162</v>
      </c>
      <c r="G2216" s="5" t="str">
        <f>VLOOKUP(Teams[[#This Row],[franchID]],TeamsFranchises!$A$2:$D$121,2,FALSE)</f>
        <v>Chicago Cubs</v>
      </c>
      <c r="H2216" t="s">
        <v>591</v>
      </c>
      <c r="I2216">
        <v>4</v>
      </c>
      <c r="J2216">
        <v>162</v>
      </c>
      <c r="K2216">
        <v>81</v>
      </c>
      <c r="L2216">
        <v>76</v>
      </c>
      <c r="M2216">
        <v>86</v>
      </c>
      <c r="N2216" t="s">
        <v>51</v>
      </c>
      <c r="O2216" t="s">
        <v>51</v>
      </c>
      <c r="P2216" t="s">
        <v>51</v>
      </c>
      <c r="Q2216" s="5">
        <f>IF(Teams[[#This Row],[LgWin]]="Y", 1,
IF(Teams[[#This Row],[LgWin]] = "N", 0, " "))</f>
        <v>0</v>
      </c>
      <c r="R2216" t="s">
        <v>51</v>
      </c>
      <c r="S2216" s="5">
        <f>IF(Teams[[#This Row],[WSWin]]="Y", 1,
IF(Teams[[#This Row],[WSWin]] = "N", 0, " "))</f>
        <v>0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3">
      <c r="A2217">
        <v>1996</v>
      </c>
      <c r="B2217" s="5" t="b">
        <f>Teams[[#This Row],[yearID]]&gt;=1973</f>
        <v>1</v>
      </c>
      <c r="C2217" s="5" t="b">
        <f>Teams[[#This Row],[yearID]]&gt;=1903</f>
        <v>1</v>
      </c>
      <c r="D2217" t="s">
        <v>157</v>
      </c>
      <c r="E2217" t="s">
        <v>167</v>
      </c>
      <c r="F2217" t="s">
        <v>167</v>
      </c>
      <c r="G2217" s="5" t="str">
        <f>VLOOKUP(Teams[[#This Row],[franchID]],TeamsFranchises!$A$2:$D$121,2,FALSE)</f>
        <v>Cincinnati Reds</v>
      </c>
      <c r="H2217" t="s">
        <v>591</v>
      </c>
      <c r="I2217">
        <v>3</v>
      </c>
      <c r="J2217">
        <v>162</v>
      </c>
      <c r="K2217">
        <v>81</v>
      </c>
      <c r="L2217">
        <v>81</v>
      </c>
      <c r="M2217">
        <v>81</v>
      </c>
      <c r="N2217" t="s">
        <v>51</v>
      </c>
      <c r="O2217" t="s">
        <v>51</v>
      </c>
      <c r="P2217" t="s">
        <v>51</v>
      </c>
      <c r="Q2217" s="5">
        <f>IF(Teams[[#This Row],[LgWin]]="Y", 1,
IF(Teams[[#This Row],[LgWin]] = "N", 0, " "))</f>
        <v>0</v>
      </c>
      <c r="R2217" t="s">
        <v>51</v>
      </c>
      <c r="S2217" s="5">
        <f>IF(Teams[[#This Row],[WSWin]]="Y", 1,
IF(Teams[[#This Row],[WSWin]] = "N", 0, " "))</f>
        <v>0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3">
      <c r="A2218">
        <v>1996</v>
      </c>
      <c r="B2218" s="5" t="b">
        <f>Teams[[#This Row],[yearID]]&gt;=1973</f>
        <v>1</v>
      </c>
      <c r="C2218" s="5" t="b">
        <f>Teams[[#This Row],[yearID]]&gt;=1903</f>
        <v>1</v>
      </c>
      <c r="D2218" t="s">
        <v>410</v>
      </c>
      <c r="E2218" t="s">
        <v>64</v>
      </c>
      <c r="F2218" t="s">
        <v>64</v>
      </c>
      <c r="G2218" s="5" t="str">
        <f>VLOOKUP(Teams[[#This Row],[franchID]],TeamsFranchises!$A$2:$D$121,2,FALSE)</f>
        <v>Cleveland Indians</v>
      </c>
      <c r="H2218" t="s">
        <v>591</v>
      </c>
      <c r="I2218">
        <v>1</v>
      </c>
      <c r="J2218">
        <v>161</v>
      </c>
      <c r="K2218">
        <v>80</v>
      </c>
      <c r="L2218">
        <v>99</v>
      </c>
      <c r="M2218">
        <v>62</v>
      </c>
      <c r="N2218" t="s">
        <v>76</v>
      </c>
      <c r="O2218" t="s">
        <v>51</v>
      </c>
      <c r="P2218" t="s">
        <v>51</v>
      </c>
      <c r="Q2218" s="5">
        <f>IF(Teams[[#This Row],[LgWin]]="Y", 1,
IF(Teams[[#This Row],[LgWin]] = "N", 0, " "))</f>
        <v>0</v>
      </c>
      <c r="R2218" t="s">
        <v>51</v>
      </c>
      <c r="S2218" s="5">
        <f>IF(Teams[[#This Row],[WSWin]]="Y", 1,
IF(Teams[[#This Row],[WSWin]] = "N", 0, " "))</f>
        <v>0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3">
      <c r="A2219">
        <v>1996</v>
      </c>
      <c r="B2219" s="5" t="b">
        <f>Teams[[#This Row],[yearID]]&gt;=1973</f>
        <v>1</v>
      </c>
      <c r="C2219" s="5" t="b">
        <f>Teams[[#This Row],[yearID]]&gt;=1903</f>
        <v>1</v>
      </c>
      <c r="D2219" t="s">
        <v>157</v>
      </c>
      <c r="E2219" t="s">
        <v>241</v>
      </c>
      <c r="F2219" t="s">
        <v>241</v>
      </c>
      <c r="G2219" s="5" t="str">
        <f>VLOOKUP(Teams[[#This Row],[franchID]],TeamsFranchises!$A$2:$D$121,2,FALSE)</f>
        <v>Colorado Rockies</v>
      </c>
      <c r="H2219" t="s">
        <v>8</v>
      </c>
      <c r="I2219">
        <v>3</v>
      </c>
      <c r="J2219">
        <v>162</v>
      </c>
      <c r="K2219">
        <v>81</v>
      </c>
      <c r="L2219">
        <v>83</v>
      </c>
      <c r="M2219">
        <v>79</v>
      </c>
      <c r="N2219" t="s">
        <v>51</v>
      </c>
      <c r="O2219" t="s">
        <v>51</v>
      </c>
      <c r="P2219" t="s">
        <v>51</v>
      </c>
      <c r="Q2219" s="5">
        <f>IF(Teams[[#This Row],[LgWin]]="Y", 1,
IF(Teams[[#This Row],[LgWin]] = "N", 0, " "))</f>
        <v>0</v>
      </c>
      <c r="R2219" t="s">
        <v>51</v>
      </c>
      <c r="S2219" s="5">
        <f>IF(Teams[[#This Row],[WSWin]]="Y", 1,
IF(Teams[[#This Row],[WSWin]] = "N", 0, " "))</f>
        <v>0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3">
      <c r="A2220">
        <v>1996</v>
      </c>
      <c r="B2220" s="5" t="b">
        <f>Teams[[#This Row],[yearID]]&gt;=1973</f>
        <v>1</v>
      </c>
      <c r="C2220" s="5" t="b">
        <f>Teams[[#This Row],[yearID]]&gt;=1903</f>
        <v>1</v>
      </c>
      <c r="D2220" t="s">
        <v>410</v>
      </c>
      <c r="E2220" t="s">
        <v>419</v>
      </c>
      <c r="F2220" t="s">
        <v>419</v>
      </c>
      <c r="G2220" s="5" t="str">
        <f>VLOOKUP(Teams[[#This Row],[franchID]],TeamsFranchises!$A$2:$D$121,2,FALSE)</f>
        <v>Detroit Tigers</v>
      </c>
      <c r="H2220" t="s">
        <v>37</v>
      </c>
      <c r="I2220">
        <v>5</v>
      </c>
      <c r="J2220">
        <v>162</v>
      </c>
      <c r="K2220">
        <v>81</v>
      </c>
      <c r="L2220">
        <v>53</v>
      </c>
      <c r="M2220">
        <v>109</v>
      </c>
      <c r="N2220" t="s">
        <v>51</v>
      </c>
      <c r="O2220" t="s">
        <v>51</v>
      </c>
      <c r="P2220" t="s">
        <v>51</v>
      </c>
      <c r="Q2220" s="5">
        <f>IF(Teams[[#This Row],[LgWin]]="Y", 1,
IF(Teams[[#This Row],[LgWin]] = "N", 0, " "))</f>
        <v>0</v>
      </c>
      <c r="R2220" t="s">
        <v>51</v>
      </c>
      <c r="S2220" s="5">
        <f>IF(Teams[[#This Row],[WSWin]]="Y", 1,
IF(Teams[[#This Row],[WSWin]] = "N", 0, " "))</f>
        <v>0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3">
      <c r="A2221">
        <v>1996</v>
      </c>
      <c r="B2221" s="5" t="b">
        <f>Teams[[#This Row],[yearID]]&gt;=1973</f>
        <v>1</v>
      </c>
      <c r="C2221" s="5" t="b">
        <f>Teams[[#This Row],[yearID]]&gt;=1903</f>
        <v>1</v>
      </c>
      <c r="D2221" t="s">
        <v>157</v>
      </c>
      <c r="E2221" t="s">
        <v>586</v>
      </c>
      <c r="F2221" t="s">
        <v>587</v>
      </c>
      <c r="G2221" s="5" t="str">
        <f>VLOOKUP(Teams[[#This Row],[franchID]],TeamsFranchises!$A$2:$D$121,2,FALSE)</f>
        <v>Florida Marlins</v>
      </c>
      <c r="H2221" t="s">
        <v>37</v>
      </c>
      <c r="I2221">
        <v>3</v>
      </c>
      <c r="J2221">
        <v>162</v>
      </c>
      <c r="K2221">
        <v>81</v>
      </c>
      <c r="L2221">
        <v>80</v>
      </c>
      <c r="M2221">
        <v>82</v>
      </c>
      <c r="N2221" t="s">
        <v>51</v>
      </c>
      <c r="O2221" t="s">
        <v>51</v>
      </c>
      <c r="P2221" t="s">
        <v>51</v>
      </c>
      <c r="Q2221" s="5">
        <f>IF(Teams[[#This Row],[LgWin]]="Y", 1,
IF(Teams[[#This Row],[LgWin]] = "N", 0, " "))</f>
        <v>0</v>
      </c>
      <c r="R2221" t="s">
        <v>51</v>
      </c>
      <c r="S2221" s="5">
        <f>IF(Teams[[#This Row],[WSWin]]="Y", 1,
IF(Teams[[#This Row],[WSWin]] = "N", 0, " "))</f>
        <v>0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3">
      <c r="A2222">
        <v>1996</v>
      </c>
      <c r="B2222" s="5" t="b">
        <f>Teams[[#This Row],[yearID]]&gt;=1973</f>
        <v>1</v>
      </c>
      <c r="C2222" s="5" t="b">
        <f>Teams[[#This Row],[yearID]]&gt;=1903</f>
        <v>1</v>
      </c>
      <c r="D2222" t="s">
        <v>157</v>
      </c>
      <c r="E2222" t="s">
        <v>528</v>
      </c>
      <c r="F2222" t="s">
        <v>528</v>
      </c>
      <c r="G2222" s="5" t="str">
        <f>VLOOKUP(Teams[[#This Row],[franchID]],TeamsFranchises!$A$2:$D$121,2,FALSE)</f>
        <v>Houston Astros</v>
      </c>
      <c r="H2222" t="s">
        <v>591</v>
      </c>
      <c r="I2222">
        <v>2</v>
      </c>
      <c r="J2222">
        <v>162</v>
      </c>
      <c r="K2222">
        <v>81</v>
      </c>
      <c r="L2222">
        <v>82</v>
      </c>
      <c r="M2222">
        <v>80</v>
      </c>
      <c r="N2222" t="s">
        <v>51</v>
      </c>
      <c r="O2222" t="s">
        <v>51</v>
      </c>
      <c r="P2222" t="s">
        <v>51</v>
      </c>
      <c r="Q2222" s="5">
        <f>IF(Teams[[#This Row],[LgWin]]="Y", 1,
IF(Teams[[#This Row],[LgWin]] = "N", 0, " "))</f>
        <v>0</v>
      </c>
      <c r="R2222" t="s">
        <v>51</v>
      </c>
      <c r="S2222" s="5">
        <f>IF(Teams[[#This Row],[WSWin]]="Y", 1,
IF(Teams[[#This Row],[WSWin]] = "N", 0, " "))</f>
        <v>0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3">
      <c r="A2223">
        <v>1996</v>
      </c>
      <c r="B2223" s="5" t="b">
        <f>Teams[[#This Row],[yearID]]&gt;=1973</f>
        <v>1</v>
      </c>
      <c r="C2223" s="5" t="b">
        <f>Teams[[#This Row],[yearID]]&gt;=1903</f>
        <v>1</v>
      </c>
      <c r="D2223" t="s">
        <v>410</v>
      </c>
      <c r="E2223" t="s">
        <v>509</v>
      </c>
      <c r="F2223" t="s">
        <v>548</v>
      </c>
      <c r="G2223" s="5" t="str">
        <f>VLOOKUP(Teams[[#This Row],[franchID]],TeamsFranchises!$A$2:$D$121,2,FALSE)</f>
        <v>Kansas City Royals</v>
      </c>
      <c r="H2223" t="s">
        <v>591</v>
      </c>
      <c r="I2223">
        <v>5</v>
      </c>
      <c r="J2223">
        <v>161</v>
      </c>
      <c r="K2223">
        <v>80</v>
      </c>
      <c r="L2223">
        <v>75</v>
      </c>
      <c r="M2223">
        <v>86</v>
      </c>
      <c r="N2223" t="s">
        <v>51</v>
      </c>
      <c r="O2223" t="s">
        <v>51</v>
      </c>
      <c r="P2223" t="s">
        <v>51</v>
      </c>
      <c r="Q2223" s="5">
        <f>IF(Teams[[#This Row],[LgWin]]="Y", 1,
IF(Teams[[#This Row],[LgWin]] = "N", 0, " "))</f>
        <v>0</v>
      </c>
      <c r="R2223" t="s">
        <v>51</v>
      </c>
      <c r="S2223" s="5">
        <f>IF(Teams[[#This Row],[WSWin]]="Y", 1,
IF(Teams[[#This Row],[WSWin]] = "N", 0, " "))</f>
        <v>0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3">
      <c r="A2224">
        <v>1996</v>
      </c>
      <c r="B2224" s="5" t="b">
        <f>Teams[[#This Row],[yearID]]&gt;=1973</f>
        <v>1</v>
      </c>
      <c r="C2224" s="5" t="b">
        <f>Teams[[#This Row],[yearID]]&gt;=1903</f>
        <v>1</v>
      </c>
      <c r="D2224" t="s">
        <v>157</v>
      </c>
      <c r="E2224" t="s">
        <v>511</v>
      </c>
      <c r="F2224" t="s">
        <v>260</v>
      </c>
      <c r="G2224" s="5" t="str">
        <f>VLOOKUP(Teams[[#This Row],[franchID]],TeamsFranchises!$A$2:$D$121,2,FALSE)</f>
        <v>Los Angeles Dodgers</v>
      </c>
      <c r="H2224" t="s">
        <v>8</v>
      </c>
      <c r="I2224">
        <v>2</v>
      </c>
      <c r="J2224">
        <v>162</v>
      </c>
      <c r="K2224">
        <v>81</v>
      </c>
      <c r="L2224">
        <v>90</v>
      </c>
      <c r="M2224">
        <v>72</v>
      </c>
      <c r="N2224" t="s">
        <v>51</v>
      </c>
      <c r="O2224" t="s">
        <v>76</v>
      </c>
      <c r="P2224" t="s">
        <v>51</v>
      </c>
      <c r="Q2224" s="5">
        <f>IF(Teams[[#This Row],[LgWin]]="Y", 1,
IF(Teams[[#This Row],[LgWin]] = "N", 0, " "))</f>
        <v>0</v>
      </c>
      <c r="R2224" t="s">
        <v>51</v>
      </c>
      <c r="S2224" s="5">
        <f>IF(Teams[[#This Row],[WSWin]]="Y", 1,
IF(Teams[[#This Row],[WSWin]] = "N", 0, " "))</f>
        <v>0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3">
      <c r="A2225">
        <v>1996</v>
      </c>
      <c r="B2225" s="5" t="b">
        <f>Teams[[#This Row],[yearID]]&gt;=1973</f>
        <v>1</v>
      </c>
      <c r="C2225" s="5" t="b">
        <f>Teams[[#This Row],[yearID]]&gt;=1903</f>
        <v>1</v>
      </c>
      <c r="D2225" t="s">
        <v>410</v>
      </c>
      <c r="E2225" t="s">
        <v>426</v>
      </c>
      <c r="F2225" t="s">
        <v>426</v>
      </c>
      <c r="G2225" s="5" t="str">
        <f>VLOOKUP(Teams[[#This Row],[franchID]],TeamsFranchises!$A$2:$D$121,2,FALSE)</f>
        <v>Minnesota Twins</v>
      </c>
      <c r="H2225" t="s">
        <v>591</v>
      </c>
      <c r="I2225">
        <v>4</v>
      </c>
      <c r="J2225">
        <v>162</v>
      </c>
      <c r="K2225">
        <v>82</v>
      </c>
      <c r="L2225">
        <v>78</v>
      </c>
      <c r="M2225">
        <v>84</v>
      </c>
      <c r="N2225" t="s">
        <v>51</v>
      </c>
      <c r="O2225" t="s">
        <v>51</v>
      </c>
      <c r="P2225" t="s">
        <v>51</v>
      </c>
      <c r="Q2225" s="5">
        <f>IF(Teams[[#This Row],[LgWin]]="Y", 1,
IF(Teams[[#This Row],[LgWin]] = "N", 0, " "))</f>
        <v>0</v>
      </c>
      <c r="R2225" t="s">
        <v>51</v>
      </c>
      <c r="S2225" s="5">
        <f>IF(Teams[[#This Row],[WSWin]]="Y", 1,
IF(Teams[[#This Row],[WSWin]] = "N", 0, " "))</f>
        <v>0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3">
      <c r="A2226">
        <v>1996</v>
      </c>
      <c r="B2226" s="5" t="b">
        <f>Teams[[#This Row],[yearID]]&gt;=1973</f>
        <v>1</v>
      </c>
      <c r="C2226" s="5" t="b">
        <f>Teams[[#This Row],[yearID]]&gt;=1903</f>
        <v>1</v>
      </c>
      <c r="D2226" t="s">
        <v>410</v>
      </c>
      <c r="E2226" t="s">
        <v>563</v>
      </c>
      <c r="F2226" t="s">
        <v>282</v>
      </c>
      <c r="G2226" s="5" t="str">
        <f>VLOOKUP(Teams[[#This Row],[franchID]],TeamsFranchises!$A$2:$D$121,2,FALSE)</f>
        <v>Milwaukee Brewers</v>
      </c>
      <c r="H2226" t="s">
        <v>591</v>
      </c>
      <c r="I2226">
        <v>3</v>
      </c>
      <c r="J2226">
        <v>162</v>
      </c>
      <c r="K2226">
        <v>81</v>
      </c>
      <c r="L2226">
        <v>80</v>
      </c>
      <c r="M2226">
        <v>82</v>
      </c>
      <c r="N2226" t="s">
        <v>51</v>
      </c>
      <c r="O2226" t="s">
        <v>51</v>
      </c>
      <c r="P2226" t="s">
        <v>51</v>
      </c>
      <c r="Q2226" s="5">
        <f>IF(Teams[[#This Row],[LgWin]]="Y", 1,
IF(Teams[[#This Row],[LgWin]] = "N", 0, " "))</f>
        <v>0</v>
      </c>
      <c r="R2226" t="s">
        <v>51</v>
      </c>
      <c r="S2226" s="5">
        <f>IF(Teams[[#This Row],[WSWin]]="Y", 1,
IF(Teams[[#This Row],[WSWin]] = "N", 0, " "))</f>
        <v>0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3">
      <c r="A2227">
        <v>1996</v>
      </c>
      <c r="B2227" s="5" t="b">
        <f>Teams[[#This Row],[yearID]]&gt;=1973</f>
        <v>1</v>
      </c>
      <c r="C2227" s="5" t="b">
        <f>Teams[[#This Row],[yearID]]&gt;=1903</f>
        <v>1</v>
      </c>
      <c r="D2227" t="s">
        <v>157</v>
      </c>
      <c r="E2227" t="s">
        <v>551</v>
      </c>
      <c r="F2227" t="s">
        <v>398</v>
      </c>
      <c r="G2227" s="5" t="str">
        <f>VLOOKUP(Teams[[#This Row],[franchID]],TeamsFranchises!$A$2:$D$121,2,FALSE)</f>
        <v>Washington Nationals</v>
      </c>
      <c r="H2227" t="s">
        <v>37</v>
      </c>
      <c r="I2227">
        <v>2</v>
      </c>
      <c r="J2227">
        <v>162</v>
      </c>
      <c r="K2227">
        <v>81</v>
      </c>
      <c r="L2227">
        <v>88</v>
      </c>
      <c r="M2227">
        <v>74</v>
      </c>
      <c r="N2227" t="s">
        <v>51</v>
      </c>
      <c r="O2227" t="s">
        <v>51</v>
      </c>
      <c r="P2227" t="s">
        <v>51</v>
      </c>
      <c r="Q2227" s="5">
        <f>IF(Teams[[#This Row],[LgWin]]="Y", 1,
IF(Teams[[#This Row],[LgWin]] = "N", 0, " "))</f>
        <v>0</v>
      </c>
      <c r="R2227" t="s">
        <v>51</v>
      </c>
      <c r="S2227" s="5">
        <f>IF(Teams[[#This Row],[WSWin]]="Y", 1,
IF(Teams[[#This Row],[WSWin]] = "N", 0, " "))</f>
        <v>0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3">
      <c r="A2228">
        <v>1996</v>
      </c>
      <c r="B2228" s="5" t="b">
        <f>Teams[[#This Row],[yearID]]&gt;=1973</f>
        <v>1</v>
      </c>
      <c r="C2228" s="5" t="b">
        <f>Teams[[#This Row],[yearID]]&gt;=1903</f>
        <v>1</v>
      </c>
      <c r="D2228" t="s">
        <v>410</v>
      </c>
      <c r="E2228" t="s">
        <v>436</v>
      </c>
      <c r="F2228" t="s">
        <v>412</v>
      </c>
      <c r="G2228" s="5" t="str">
        <f>VLOOKUP(Teams[[#This Row],[franchID]],TeamsFranchises!$A$2:$D$121,2,FALSE)</f>
        <v>New York Yankees</v>
      </c>
      <c r="H2228" t="s">
        <v>37</v>
      </c>
      <c r="I2228">
        <v>1</v>
      </c>
      <c r="J2228">
        <v>162</v>
      </c>
      <c r="K2228">
        <v>80</v>
      </c>
      <c r="L2228">
        <v>92</v>
      </c>
      <c r="M2228">
        <v>70</v>
      </c>
      <c r="N2228" t="s">
        <v>76</v>
      </c>
      <c r="O2228" t="s">
        <v>51</v>
      </c>
      <c r="P2228" t="s">
        <v>76</v>
      </c>
      <c r="Q2228" s="5">
        <f>IF(Teams[[#This Row],[LgWin]]="Y", 1,
IF(Teams[[#This Row],[LgWin]] = "N", 0, " "))</f>
        <v>1</v>
      </c>
      <c r="R2228" t="s">
        <v>76</v>
      </c>
      <c r="S2228" s="5">
        <f>IF(Teams[[#This Row],[WSWin]]="Y", 1,
IF(Teams[[#This Row],[WSWin]] = "N", 0, " "))</f>
        <v>1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3">
      <c r="A2229">
        <v>1996</v>
      </c>
      <c r="B2229" s="5" t="b">
        <f>Teams[[#This Row],[yearID]]&gt;=1973</f>
        <v>1</v>
      </c>
      <c r="C2229" s="5" t="b">
        <f>Teams[[#This Row],[yearID]]&gt;=1903</f>
        <v>1</v>
      </c>
      <c r="D2229" t="s">
        <v>157</v>
      </c>
      <c r="E2229" t="s">
        <v>532</v>
      </c>
      <c r="F2229" t="s">
        <v>533</v>
      </c>
      <c r="G2229" s="5" t="str">
        <f>VLOOKUP(Teams[[#This Row],[franchID]],TeamsFranchises!$A$2:$D$121,2,FALSE)</f>
        <v>New York Mets</v>
      </c>
      <c r="H2229" t="s">
        <v>37</v>
      </c>
      <c r="I2229">
        <v>4</v>
      </c>
      <c r="J2229">
        <v>162</v>
      </c>
      <c r="K2229">
        <v>81</v>
      </c>
      <c r="L2229">
        <v>71</v>
      </c>
      <c r="M2229">
        <v>91</v>
      </c>
      <c r="N2229" t="s">
        <v>51</v>
      </c>
      <c r="O2229" t="s">
        <v>51</v>
      </c>
      <c r="P2229" t="s">
        <v>51</v>
      </c>
      <c r="Q2229" s="5">
        <f>IF(Teams[[#This Row],[LgWin]]="Y", 1,
IF(Teams[[#This Row],[LgWin]] = "N", 0, " "))</f>
        <v>0</v>
      </c>
      <c r="R2229" t="s">
        <v>51</v>
      </c>
      <c r="S2229" s="5">
        <f>IF(Teams[[#This Row],[WSWin]]="Y", 1,
IF(Teams[[#This Row],[WSWin]] = "N", 0, " "))</f>
        <v>0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3">
      <c r="A2230">
        <v>1996</v>
      </c>
      <c r="B2230" s="5" t="b">
        <f>Teams[[#This Row],[yearID]]&gt;=1973</f>
        <v>1</v>
      </c>
      <c r="C2230" s="5" t="b">
        <f>Teams[[#This Row],[yearID]]&gt;=1903</f>
        <v>1</v>
      </c>
      <c r="D2230" t="s">
        <v>410</v>
      </c>
      <c r="E2230" t="s">
        <v>423</v>
      </c>
      <c r="F2230" t="s">
        <v>423</v>
      </c>
      <c r="G2230" s="5" t="str">
        <f>VLOOKUP(Teams[[#This Row],[franchID]],TeamsFranchises!$A$2:$D$121,2,FALSE)</f>
        <v>Oakland Athletics</v>
      </c>
      <c r="H2230" t="s">
        <v>8</v>
      </c>
      <c r="I2230">
        <v>3</v>
      </c>
      <c r="J2230">
        <v>162</v>
      </c>
      <c r="K2230">
        <v>81</v>
      </c>
      <c r="L2230">
        <v>78</v>
      </c>
      <c r="M2230">
        <v>84</v>
      </c>
      <c r="N2230" t="s">
        <v>51</v>
      </c>
      <c r="O2230" t="s">
        <v>51</v>
      </c>
      <c r="P2230" t="s">
        <v>51</v>
      </c>
      <c r="Q2230" s="5">
        <f>IF(Teams[[#This Row],[LgWin]]="Y", 1,
IF(Teams[[#This Row],[LgWin]] = "N", 0, " "))</f>
        <v>0</v>
      </c>
      <c r="R2230" t="s">
        <v>51</v>
      </c>
      <c r="S2230" s="5">
        <f>IF(Teams[[#This Row],[WSWin]]="Y", 1,
IF(Teams[[#This Row],[WSWin]] = "N", 0, " "))</f>
        <v>0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3">
      <c r="A2231">
        <v>1996</v>
      </c>
      <c r="B2231" s="5" t="b">
        <f>Teams[[#This Row],[yearID]]&gt;=1973</f>
        <v>1</v>
      </c>
      <c r="C2231" s="5" t="b">
        <f>Teams[[#This Row],[yearID]]&gt;=1903</f>
        <v>1</v>
      </c>
      <c r="D2231" t="s">
        <v>157</v>
      </c>
      <c r="E2231" t="s">
        <v>122</v>
      </c>
      <c r="F2231" t="s">
        <v>122</v>
      </c>
      <c r="G2231" s="5" t="str">
        <f>VLOOKUP(Teams[[#This Row],[franchID]],TeamsFranchises!$A$2:$D$121,2,FALSE)</f>
        <v>Philadelphia Phillies</v>
      </c>
      <c r="H2231" t="s">
        <v>37</v>
      </c>
      <c r="I2231">
        <v>5</v>
      </c>
      <c r="J2231">
        <v>162</v>
      </c>
      <c r="K2231">
        <v>81</v>
      </c>
      <c r="L2231">
        <v>67</v>
      </c>
      <c r="M2231">
        <v>95</v>
      </c>
      <c r="N2231" t="s">
        <v>51</v>
      </c>
      <c r="O2231" t="s">
        <v>51</v>
      </c>
      <c r="P2231" t="s">
        <v>51</v>
      </c>
      <c r="Q2231" s="5">
        <f>IF(Teams[[#This Row],[LgWin]]="Y", 1,
IF(Teams[[#This Row],[LgWin]] = "N", 0, " "))</f>
        <v>0</v>
      </c>
      <c r="R2231" t="s">
        <v>51</v>
      </c>
      <c r="S2231" s="5">
        <f>IF(Teams[[#This Row],[WSWin]]="Y", 1,
IF(Teams[[#This Row],[WSWin]] = "N", 0, " "))</f>
        <v>0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3">
      <c r="A2232">
        <v>1996</v>
      </c>
      <c r="B2232" s="5" t="b">
        <f>Teams[[#This Row],[yearID]]&gt;=1973</f>
        <v>1</v>
      </c>
      <c r="C2232" s="5" t="b">
        <f>Teams[[#This Row],[yearID]]&gt;=1903</f>
        <v>1</v>
      </c>
      <c r="D2232" t="s">
        <v>157</v>
      </c>
      <c r="E2232" t="s">
        <v>229</v>
      </c>
      <c r="F2232" t="s">
        <v>229</v>
      </c>
      <c r="G2232" s="5" t="str">
        <f>VLOOKUP(Teams[[#This Row],[franchID]],TeamsFranchises!$A$2:$D$121,2,FALSE)</f>
        <v>Pittsburgh Pirates</v>
      </c>
      <c r="H2232" t="s">
        <v>591</v>
      </c>
      <c r="I2232">
        <v>5</v>
      </c>
      <c r="J2232">
        <v>162</v>
      </c>
      <c r="K2232">
        <v>80</v>
      </c>
      <c r="L2232">
        <v>73</v>
      </c>
      <c r="M2232">
        <v>89</v>
      </c>
      <c r="N2232" t="s">
        <v>51</v>
      </c>
      <c r="O2232" t="s">
        <v>51</v>
      </c>
      <c r="P2232" t="s">
        <v>51</v>
      </c>
      <c r="Q2232" s="5">
        <f>IF(Teams[[#This Row],[LgWin]]="Y", 1,
IF(Teams[[#This Row],[LgWin]] = "N", 0, " "))</f>
        <v>0</v>
      </c>
      <c r="R2232" t="s">
        <v>51</v>
      </c>
      <c r="S2232" s="5">
        <f>IF(Teams[[#This Row],[WSWin]]="Y", 1,
IF(Teams[[#This Row],[WSWin]] = "N", 0, " "))</f>
        <v>0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3">
      <c r="A2233">
        <v>1996</v>
      </c>
      <c r="B2233" s="5" t="b">
        <f>Teams[[#This Row],[yearID]]&gt;=1973</f>
        <v>1</v>
      </c>
      <c r="C2233" s="5" t="b">
        <f>Teams[[#This Row],[yearID]]&gt;=1903</f>
        <v>1</v>
      </c>
      <c r="D2233" t="s">
        <v>157</v>
      </c>
      <c r="E2233" t="s">
        <v>554</v>
      </c>
      <c r="F2233" t="s">
        <v>555</v>
      </c>
      <c r="G2233" s="5" t="str">
        <f>VLOOKUP(Teams[[#This Row],[franchID]],TeamsFranchises!$A$2:$D$121,2,FALSE)</f>
        <v>San Diego Padres</v>
      </c>
      <c r="H2233" t="s">
        <v>8</v>
      </c>
      <c r="I2233">
        <v>1</v>
      </c>
      <c r="J2233">
        <v>162</v>
      </c>
      <c r="K2233">
        <v>81</v>
      </c>
      <c r="L2233">
        <v>91</v>
      </c>
      <c r="M2233">
        <v>71</v>
      </c>
      <c r="N2233" t="s">
        <v>76</v>
      </c>
      <c r="O2233" t="s">
        <v>51</v>
      </c>
      <c r="P2233" t="s">
        <v>51</v>
      </c>
      <c r="Q2233" s="5">
        <f>IF(Teams[[#This Row],[LgWin]]="Y", 1,
IF(Teams[[#This Row],[LgWin]] = "N", 0, " "))</f>
        <v>0</v>
      </c>
      <c r="R2233" t="s">
        <v>51</v>
      </c>
      <c r="S2233" s="5">
        <f>IF(Teams[[#This Row],[WSWin]]="Y", 1,
IF(Teams[[#This Row],[WSWin]] = "N", 0, " "))</f>
        <v>0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3">
      <c r="A2234">
        <v>1996</v>
      </c>
      <c r="B2234" s="5" t="b">
        <f>Teams[[#This Row],[yearID]]&gt;=1973</f>
        <v>1</v>
      </c>
      <c r="C2234" s="5" t="b">
        <f>Teams[[#This Row],[yearID]]&gt;=1903</f>
        <v>1</v>
      </c>
      <c r="D2234" t="s">
        <v>410</v>
      </c>
      <c r="E2234" t="s">
        <v>573</v>
      </c>
      <c r="F2234" t="s">
        <v>573</v>
      </c>
      <c r="G2234" s="5" t="str">
        <f>VLOOKUP(Teams[[#This Row],[franchID]],TeamsFranchises!$A$2:$D$121,2,FALSE)</f>
        <v>Seattle Mariners</v>
      </c>
      <c r="H2234" t="s">
        <v>8</v>
      </c>
      <c r="I2234">
        <v>2</v>
      </c>
      <c r="J2234">
        <v>161</v>
      </c>
      <c r="K2234">
        <v>81</v>
      </c>
      <c r="L2234">
        <v>85</v>
      </c>
      <c r="M2234">
        <v>76</v>
      </c>
      <c r="N2234" t="s">
        <v>51</v>
      </c>
      <c r="O2234" t="s">
        <v>51</v>
      </c>
      <c r="P2234" t="s">
        <v>51</v>
      </c>
      <c r="Q2234" s="5">
        <f>IF(Teams[[#This Row],[LgWin]]="Y", 1,
IF(Teams[[#This Row],[LgWin]] = "N", 0, " "))</f>
        <v>0</v>
      </c>
      <c r="R2234" t="s">
        <v>51</v>
      </c>
      <c r="S2234" s="5">
        <f>IF(Teams[[#This Row],[WSWin]]="Y", 1,
IF(Teams[[#This Row],[WSWin]] = "N", 0, " "))</f>
        <v>0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3">
      <c r="A2235">
        <v>1996</v>
      </c>
      <c r="B2235" s="5" t="b">
        <f>Teams[[#This Row],[yearID]]&gt;=1973</f>
        <v>1</v>
      </c>
      <c r="C2235" s="5" t="b">
        <f>Teams[[#This Row],[yearID]]&gt;=1903</f>
        <v>1</v>
      </c>
      <c r="D2235" t="s">
        <v>157</v>
      </c>
      <c r="E2235" t="s">
        <v>514</v>
      </c>
      <c r="F2235" t="s">
        <v>243</v>
      </c>
      <c r="G2235" s="5" t="str">
        <f>VLOOKUP(Teams[[#This Row],[franchID]],TeamsFranchises!$A$2:$D$121,2,FALSE)</f>
        <v>San Francisco Giants</v>
      </c>
      <c r="H2235" t="s">
        <v>8</v>
      </c>
      <c r="I2235">
        <v>4</v>
      </c>
      <c r="J2235">
        <v>162</v>
      </c>
      <c r="K2235">
        <v>82</v>
      </c>
      <c r="L2235">
        <v>68</v>
      </c>
      <c r="M2235">
        <v>94</v>
      </c>
      <c r="N2235" t="s">
        <v>51</v>
      </c>
      <c r="O2235" t="s">
        <v>51</v>
      </c>
      <c r="P2235" t="s">
        <v>51</v>
      </c>
      <c r="Q2235" s="5">
        <f>IF(Teams[[#This Row],[LgWin]]="Y", 1,
IF(Teams[[#This Row],[LgWin]] = "N", 0, " "))</f>
        <v>0</v>
      </c>
      <c r="R2235" t="s">
        <v>51</v>
      </c>
      <c r="S2235" s="5">
        <f>IF(Teams[[#This Row],[WSWin]]="Y", 1,
IF(Teams[[#This Row],[WSWin]] = "N", 0, " "))</f>
        <v>0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3">
      <c r="A2236">
        <v>1996</v>
      </c>
      <c r="B2236" s="5" t="b">
        <f>Teams[[#This Row],[yearID]]&gt;=1973</f>
        <v>1</v>
      </c>
      <c r="C2236" s="5" t="b">
        <f>Teams[[#This Row],[yearID]]&gt;=1903</f>
        <v>1</v>
      </c>
      <c r="D2236" t="s">
        <v>157</v>
      </c>
      <c r="E2236" t="s">
        <v>396</v>
      </c>
      <c r="F2236" t="s">
        <v>154</v>
      </c>
      <c r="G2236" s="5" t="str">
        <f>VLOOKUP(Teams[[#This Row],[franchID]],TeamsFranchises!$A$2:$D$121,2,FALSE)</f>
        <v>St. Louis Cardinals</v>
      </c>
      <c r="H2236" t="s">
        <v>591</v>
      </c>
      <c r="I2236">
        <v>1</v>
      </c>
      <c r="J2236">
        <v>162</v>
      </c>
      <c r="K2236">
        <v>81</v>
      </c>
      <c r="L2236">
        <v>88</v>
      </c>
      <c r="M2236">
        <v>74</v>
      </c>
      <c r="N2236" t="s">
        <v>76</v>
      </c>
      <c r="O2236" t="s">
        <v>51</v>
      </c>
      <c r="P2236" t="s">
        <v>51</v>
      </c>
      <c r="Q2236" s="5">
        <f>IF(Teams[[#This Row],[LgWin]]="Y", 1,
IF(Teams[[#This Row],[LgWin]] = "N", 0, " "))</f>
        <v>0</v>
      </c>
      <c r="R2236" t="s">
        <v>51</v>
      </c>
      <c r="S2236" s="5">
        <f>IF(Teams[[#This Row],[WSWin]]="Y", 1,
IF(Teams[[#This Row],[WSWin]] = "N", 0, " "))</f>
        <v>0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3">
      <c r="A2237">
        <v>1996</v>
      </c>
      <c r="B2237" s="5" t="b">
        <f>Teams[[#This Row],[yearID]]&gt;=1973</f>
        <v>1</v>
      </c>
      <c r="C2237" s="5" t="b">
        <f>Teams[[#This Row],[yearID]]&gt;=1903</f>
        <v>1</v>
      </c>
      <c r="D2237" t="s">
        <v>410</v>
      </c>
      <c r="E2237" t="s">
        <v>526</v>
      </c>
      <c r="F2237" t="s">
        <v>526</v>
      </c>
      <c r="G2237" s="5" t="str">
        <f>VLOOKUP(Teams[[#This Row],[franchID]],TeamsFranchises!$A$2:$D$121,2,FALSE)</f>
        <v>Texas Rangers</v>
      </c>
      <c r="H2237" t="s">
        <v>8</v>
      </c>
      <c r="I2237">
        <v>1</v>
      </c>
      <c r="J2237">
        <v>163</v>
      </c>
      <c r="K2237">
        <v>81</v>
      </c>
      <c r="L2237">
        <v>90</v>
      </c>
      <c r="M2237">
        <v>72</v>
      </c>
      <c r="N2237" t="s">
        <v>76</v>
      </c>
      <c r="O2237" t="s">
        <v>51</v>
      </c>
      <c r="P2237" t="s">
        <v>51</v>
      </c>
      <c r="Q2237" s="5">
        <f>IF(Teams[[#This Row],[LgWin]]="Y", 1,
IF(Teams[[#This Row],[LgWin]] = "N", 0, " "))</f>
        <v>0</v>
      </c>
      <c r="R2237" t="s">
        <v>51</v>
      </c>
      <c r="S2237" s="5">
        <f>IF(Teams[[#This Row],[WSWin]]="Y", 1,
IF(Teams[[#This Row],[WSWin]] = "N", 0, " "))</f>
        <v>0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3">
      <c r="A2238">
        <v>1996</v>
      </c>
      <c r="B2238" s="5" t="b">
        <f>Teams[[#This Row],[yearID]]&gt;=1973</f>
        <v>1</v>
      </c>
      <c r="C2238" s="5" t="b">
        <f>Teams[[#This Row],[yearID]]&gt;=1903</f>
        <v>1</v>
      </c>
      <c r="D2238" t="s">
        <v>410</v>
      </c>
      <c r="E2238" t="s">
        <v>576</v>
      </c>
      <c r="F2238" t="s">
        <v>576</v>
      </c>
      <c r="G2238" s="5" t="str">
        <f>VLOOKUP(Teams[[#This Row],[franchID]],TeamsFranchises!$A$2:$D$121,2,FALSE)</f>
        <v>Toronto Blue Jays</v>
      </c>
      <c r="H2238" t="s">
        <v>37</v>
      </c>
      <c r="I2238">
        <v>4</v>
      </c>
      <c r="J2238">
        <v>162</v>
      </c>
      <c r="K2238">
        <v>81</v>
      </c>
      <c r="L2238">
        <v>74</v>
      </c>
      <c r="M2238">
        <v>88</v>
      </c>
      <c r="N2238" t="s">
        <v>51</v>
      </c>
      <c r="O2238" t="s">
        <v>51</v>
      </c>
      <c r="P2238" t="s">
        <v>51</v>
      </c>
      <c r="Q2238" s="5">
        <f>IF(Teams[[#This Row],[LgWin]]="Y", 1,
IF(Teams[[#This Row],[LgWin]] = "N", 0, " "))</f>
        <v>0</v>
      </c>
      <c r="R2238" t="s">
        <v>51</v>
      </c>
      <c r="S2238" s="5">
        <f>IF(Teams[[#This Row],[WSWin]]="Y", 1,
IF(Teams[[#This Row],[WSWin]] = "N", 0, " "))</f>
        <v>0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3">
      <c r="A2239">
        <v>1997</v>
      </c>
      <c r="B2239" s="5" t="b">
        <f>Teams[[#This Row],[yearID]]&gt;=1973</f>
        <v>1</v>
      </c>
      <c r="C2239" s="5" t="b">
        <f>Teams[[#This Row],[yearID]]&gt;=1903</f>
        <v>1</v>
      </c>
      <c r="D2239" t="s">
        <v>410</v>
      </c>
      <c r="E2239" t="s">
        <v>520</v>
      </c>
      <c r="F2239" t="s">
        <v>520</v>
      </c>
      <c r="G2239" s="5" t="str">
        <f>VLOOKUP(Teams[[#This Row],[franchID]],TeamsFranchises!$A$2:$D$121,2,FALSE)</f>
        <v>Los Angeles Angels of Anaheim</v>
      </c>
      <c r="H2239" t="s">
        <v>8</v>
      </c>
      <c r="I2239">
        <v>2</v>
      </c>
      <c r="J2239">
        <v>162</v>
      </c>
      <c r="K2239">
        <v>82</v>
      </c>
      <c r="L2239">
        <v>84</v>
      </c>
      <c r="M2239">
        <v>78</v>
      </c>
      <c r="N2239" t="s">
        <v>51</v>
      </c>
      <c r="O2239" t="s">
        <v>51</v>
      </c>
      <c r="P2239" t="s">
        <v>51</v>
      </c>
      <c r="Q2239" s="5">
        <f>IF(Teams[[#This Row],[LgWin]]="Y", 1,
IF(Teams[[#This Row],[LgWin]] = "N", 0, " "))</f>
        <v>0</v>
      </c>
      <c r="R2239" t="s">
        <v>51</v>
      </c>
      <c r="S2239" s="5">
        <f>IF(Teams[[#This Row],[WSWin]]="Y", 1,
IF(Teams[[#This Row],[WSWin]] = "N", 0, " "))</f>
        <v>0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3">
      <c r="A2240">
        <v>1997</v>
      </c>
      <c r="B2240" s="5" t="b">
        <f>Teams[[#This Row],[yearID]]&gt;=1973</f>
        <v>1</v>
      </c>
      <c r="C2240" s="5" t="b">
        <f>Teams[[#This Row],[yearID]]&gt;=1903</f>
        <v>1</v>
      </c>
      <c r="D2240" t="s">
        <v>157</v>
      </c>
      <c r="E2240" t="s">
        <v>159</v>
      </c>
      <c r="F2240" t="s">
        <v>159</v>
      </c>
      <c r="G2240" s="5" t="str">
        <f>VLOOKUP(Teams[[#This Row],[franchID]],TeamsFranchises!$A$2:$D$121,2,FALSE)</f>
        <v>Atlanta Braves</v>
      </c>
      <c r="H2240" t="s">
        <v>37</v>
      </c>
      <c r="I2240">
        <v>1</v>
      </c>
      <c r="J2240">
        <v>162</v>
      </c>
      <c r="K2240">
        <v>81</v>
      </c>
      <c r="L2240">
        <v>101</v>
      </c>
      <c r="M2240">
        <v>61</v>
      </c>
      <c r="N2240" t="s">
        <v>76</v>
      </c>
      <c r="O2240" t="s">
        <v>51</v>
      </c>
      <c r="P2240" t="s">
        <v>51</v>
      </c>
      <c r="Q2240" s="5">
        <f>IF(Teams[[#This Row],[LgWin]]="Y", 1,
IF(Teams[[#This Row],[LgWin]] = "N", 0, " "))</f>
        <v>0</v>
      </c>
      <c r="R2240" t="s">
        <v>51</v>
      </c>
      <c r="S2240" s="5">
        <f>IF(Teams[[#This Row],[WSWin]]="Y", 1,
IF(Teams[[#This Row],[WSWin]] = "N", 0, " "))</f>
        <v>0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3">
      <c r="A2241">
        <v>1997</v>
      </c>
      <c r="B2241" s="5" t="b">
        <f>Teams[[#This Row],[yearID]]&gt;=1973</f>
        <v>1</v>
      </c>
      <c r="C2241" s="5" t="b">
        <f>Teams[[#This Row],[yearID]]&gt;=1903</f>
        <v>1</v>
      </c>
      <c r="D2241" t="s">
        <v>410</v>
      </c>
      <c r="E2241" t="s">
        <v>95</v>
      </c>
      <c r="F2241" t="s">
        <v>95</v>
      </c>
      <c r="G2241" s="5" t="str">
        <f>VLOOKUP(Teams[[#This Row],[franchID]],TeamsFranchises!$A$2:$D$121,2,FALSE)</f>
        <v>Baltimore Orioles</v>
      </c>
      <c r="H2241" t="s">
        <v>37</v>
      </c>
      <c r="I2241">
        <v>1</v>
      </c>
      <c r="J2241">
        <v>162</v>
      </c>
      <c r="K2241">
        <v>81</v>
      </c>
      <c r="L2241">
        <v>98</v>
      </c>
      <c r="M2241">
        <v>64</v>
      </c>
      <c r="N2241" t="s">
        <v>76</v>
      </c>
      <c r="O2241" t="s">
        <v>51</v>
      </c>
      <c r="P2241" t="s">
        <v>51</v>
      </c>
      <c r="Q2241" s="5">
        <f>IF(Teams[[#This Row],[LgWin]]="Y", 1,
IF(Teams[[#This Row],[LgWin]] = "N", 0, " "))</f>
        <v>0</v>
      </c>
      <c r="R2241" t="s">
        <v>51</v>
      </c>
      <c r="S2241" s="5">
        <f>IF(Teams[[#This Row],[WSWin]]="Y", 1,
IF(Teams[[#This Row],[WSWin]] = "N", 0, " "))</f>
        <v>0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3">
      <c r="A2242">
        <v>1997</v>
      </c>
      <c r="B2242" s="5" t="b">
        <f>Teams[[#This Row],[yearID]]&gt;=1973</f>
        <v>1</v>
      </c>
      <c r="C2242" s="5" t="b">
        <f>Teams[[#This Row],[yearID]]&gt;=1903</f>
        <v>1</v>
      </c>
      <c r="D2242" t="s">
        <v>410</v>
      </c>
      <c r="E2242" t="s">
        <v>54</v>
      </c>
      <c r="F2242" t="s">
        <v>54</v>
      </c>
      <c r="G2242" s="5" t="str">
        <f>VLOOKUP(Teams[[#This Row],[franchID]],TeamsFranchises!$A$2:$D$121,2,FALSE)</f>
        <v>Boston Red Sox</v>
      </c>
      <c r="H2242" t="s">
        <v>37</v>
      </c>
      <c r="I2242">
        <v>4</v>
      </c>
      <c r="J2242">
        <v>162</v>
      </c>
      <c r="K2242">
        <v>81</v>
      </c>
      <c r="L2242">
        <v>78</v>
      </c>
      <c r="M2242">
        <v>84</v>
      </c>
      <c r="N2242" t="s">
        <v>51</v>
      </c>
      <c r="O2242" t="s">
        <v>51</v>
      </c>
      <c r="P2242" t="s">
        <v>51</v>
      </c>
      <c r="Q2242" s="5">
        <f>IF(Teams[[#This Row],[LgWin]]="Y", 1,
IF(Teams[[#This Row],[LgWin]] = "N", 0, " "))</f>
        <v>0</v>
      </c>
      <c r="R2242" t="s">
        <v>51</v>
      </c>
      <c r="S2242" s="5">
        <f>IF(Teams[[#This Row],[WSWin]]="Y", 1,
IF(Teams[[#This Row],[WSWin]] = "N", 0, " "))</f>
        <v>0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3">
      <c r="A2243">
        <v>1997</v>
      </c>
      <c r="B2243" s="5" t="b">
        <f>Teams[[#This Row],[yearID]]&gt;=1973</f>
        <v>1</v>
      </c>
      <c r="C2243" s="5" t="b">
        <f>Teams[[#This Row],[yearID]]&gt;=1903</f>
        <v>1</v>
      </c>
      <c r="D2243" t="s">
        <v>410</v>
      </c>
      <c r="E2243" t="s">
        <v>415</v>
      </c>
      <c r="F2243" t="s">
        <v>416</v>
      </c>
      <c r="G2243" s="5" t="str">
        <f>VLOOKUP(Teams[[#This Row],[franchID]],TeamsFranchises!$A$2:$D$121,2,FALSE)</f>
        <v>Chicago White Sox</v>
      </c>
      <c r="H2243" t="s">
        <v>591</v>
      </c>
      <c r="I2243">
        <v>2</v>
      </c>
      <c r="J2243">
        <v>161</v>
      </c>
      <c r="K2243">
        <v>81</v>
      </c>
      <c r="L2243">
        <v>80</v>
      </c>
      <c r="M2243">
        <v>81</v>
      </c>
      <c r="N2243" t="s">
        <v>51</v>
      </c>
      <c r="O2243" t="s">
        <v>51</v>
      </c>
      <c r="P2243" t="s">
        <v>51</v>
      </c>
      <c r="Q2243" s="5">
        <f>IF(Teams[[#This Row],[LgWin]]="Y", 1,
IF(Teams[[#This Row],[LgWin]] = "N", 0, " "))</f>
        <v>0</v>
      </c>
      <c r="R2243" t="s">
        <v>51</v>
      </c>
      <c r="S2243" s="5">
        <f>IF(Teams[[#This Row],[WSWin]]="Y", 1,
IF(Teams[[#This Row],[WSWin]] = "N", 0, " "))</f>
        <v>0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3">
      <c r="A2244">
        <v>1997</v>
      </c>
      <c r="B2244" s="5" t="b">
        <f>Teams[[#This Row],[yearID]]&gt;=1973</f>
        <v>1</v>
      </c>
      <c r="C2244" s="5" t="b">
        <f>Teams[[#This Row],[yearID]]&gt;=1903</f>
        <v>1</v>
      </c>
      <c r="D2244" t="s">
        <v>157</v>
      </c>
      <c r="E2244" t="s">
        <v>161</v>
      </c>
      <c r="F2244" t="s">
        <v>162</v>
      </c>
      <c r="G2244" s="5" t="str">
        <f>VLOOKUP(Teams[[#This Row],[franchID]],TeamsFranchises!$A$2:$D$121,2,FALSE)</f>
        <v>Chicago Cubs</v>
      </c>
      <c r="H2244" t="s">
        <v>591</v>
      </c>
      <c r="I2244">
        <v>5</v>
      </c>
      <c r="J2244">
        <v>162</v>
      </c>
      <c r="K2244">
        <v>81</v>
      </c>
      <c r="L2244">
        <v>68</v>
      </c>
      <c r="M2244">
        <v>94</v>
      </c>
      <c r="N2244" t="s">
        <v>51</v>
      </c>
      <c r="O2244" t="s">
        <v>51</v>
      </c>
      <c r="P2244" t="s">
        <v>51</v>
      </c>
      <c r="Q2244" s="5">
        <f>IF(Teams[[#This Row],[LgWin]]="Y", 1,
IF(Teams[[#This Row],[LgWin]] = "N", 0, " "))</f>
        <v>0</v>
      </c>
      <c r="R2244" t="s">
        <v>51</v>
      </c>
      <c r="S2244" s="5">
        <f>IF(Teams[[#This Row],[WSWin]]="Y", 1,
IF(Teams[[#This Row],[WSWin]] = "N", 0, " "))</f>
        <v>0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3">
      <c r="A2245">
        <v>1997</v>
      </c>
      <c r="B2245" s="5" t="b">
        <f>Teams[[#This Row],[yearID]]&gt;=1973</f>
        <v>1</v>
      </c>
      <c r="C2245" s="5" t="b">
        <f>Teams[[#This Row],[yearID]]&gt;=1903</f>
        <v>1</v>
      </c>
      <c r="D2245" t="s">
        <v>157</v>
      </c>
      <c r="E2245" t="s">
        <v>167</v>
      </c>
      <c r="F2245" t="s">
        <v>167</v>
      </c>
      <c r="G2245" s="5" t="str">
        <f>VLOOKUP(Teams[[#This Row],[franchID]],TeamsFranchises!$A$2:$D$121,2,FALSE)</f>
        <v>Cincinnati Reds</v>
      </c>
      <c r="H2245" t="s">
        <v>591</v>
      </c>
      <c r="I2245">
        <v>3</v>
      </c>
      <c r="J2245">
        <v>162</v>
      </c>
      <c r="K2245">
        <v>81</v>
      </c>
      <c r="L2245">
        <v>76</v>
      </c>
      <c r="M2245">
        <v>86</v>
      </c>
      <c r="N2245" t="s">
        <v>51</v>
      </c>
      <c r="O2245" t="s">
        <v>51</v>
      </c>
      <c r="P2245" t="s">
        <v>51</v>
      </c>
      <c r="Q2245" s="5">
        <f>IF(Teams[[#This Row],[LgWin]]="Y", 1,
IF(Teams[[#This Row],[LgWin]] = "N", 0, " "))</f>
        <v>0</v>
      </c>
      <c r="R2245" t="s">
        <v>51</v>
      </c>
      <c r="S2245" s="5">
        <f>IF(Teams[[#This Row],[WSWin]]="Y", 1,
IF(Teams[[#This Row],[WSWin]] = "N", 0, " "))</f>
        <v>0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3">
      <c r="A2246">
        <v>1997</v>
      </c>
      <c r="B2246" s="5" t="b">
        <f>Teams[[#This Row],[yearID]]&gt;=1973</f>
        <v>1</v>
      </c>
      <c r="C2246" s="5" t="b">
        <f>Teams[[#This Row],[yearID]]&gt;=1903</f>
        <v>1</v>
      </c>
      <c r="D2246" t="s">
        <v>410</v>
      </c>
      <c r="E2246" t="s">
        <v>64</v>
      </c>
      <c r="F2246" t="s">
        <v>64</v>
      </c>
      <c r="G2246" s="5" t="str">
        <f>VLOOKUP(Teams[[#This Row],[franchID]],TeamsFranchises!$A$2:$D$121,2,FALSE)</f>
        <v>Cleveland Indians</v>
      </c>
      <c r="H2246" t="s">
        <v>591</v>
      </c>
      <c r="I2246">
        <v>1</v>
      </c>
      <c r="J2246">
        <v>161</v>
      </c>
      <c r="K2246">
        <v>81</v>
      </c>
      <c r="L2246">
        <v>86</v>
      </c>
      <c r="M2246">
        <v>75</v>
      </c>
      <c r="N2246" t="s">
        <v>76</v>
      </c>
      <c r="O2246" t="s">
        <v>51</v>
      </c>
      <c r="P2246" t="s">
        <v>76</v>
      </c>
      <c r="Q2246" s="5">
        <f>IF(Teams[[#This Row],[LgWin]]="Y", 1,
IF(Teams[[#This Row],[LgWin]] = "N", 0, " "))</f>
        <v>1</v>
      </c>
      <c r="R2246" t="s">
        <v>51</v>
      </c>
      <c r="S2246" s="5">
        <f>IF(Teams[[#This Row],[WSWin]]="Y", 1,
IF(Teams[[#This Row],[WSWin]] = "N", 0, " "))</f>
        <v>0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3">
      <c r="A2247">
        <v>1997</v>
      </c>
      <c r="B2247" s="5" t="b">
        <f>Teams[[#This Row],[yearID]]&gt;=1973</f>
        <v>1</v>
      </c>
      <c r="C2247" s="5" t="b">
        <f>Teams[[#This Row],[yearID]]&gt;=1903</f>
        <v>1</v>
      </c>
      <c r="D2247" t="s">
        <v>157</v>
      </c>
      <c r="E2247" t="s">
        <v>241</v>
      </c>
      <c r="F2247" t="s">
        <v>241</v>
      </c>
      <c r="G2247" s="5" t="str">
        <f>VLOOKUP(Teams[[#This Row],[franchID]],TeamsFranchises!$A$2:$D$121,2,FALSE)</f>
        <v>Colorado Rockies</v>
      </c>
      <c r="H2247" t="s">
        <v>8</v>
      </c>
      <c r="I2247">
        <v>3</v>
      </c>
      <c r="J2247">
        <v>162</v>
      </c>
      <c r="K2247">
        <v>81</v>
      </c>
      <c r="L2247">
        <v>83</v>
      </c>
      <c r="M2247">
        <v>79</v>
      </c>
      <c r="N2247" t="s">
        <v>51</v>
      </c>
      <c r="O2247" t="s">
        <v>51</v>
      </c>
      <c r="P2247" t="s">
        <v>51</v>
      </c>
      <c r="Q2247" s="5">
        <f>IF(Teams[[#This Row],[LgWin]]="Y", 1,
IF(Teams[[#This Row],[LgWin]] = "N", 0, " "))</f>
        <v>0</v>
      </c>
      <c r="R2247" t="s">
        <v>51</v>
      </c>
      <c r="S2247" s="5">
        <f>IF(Teams[[#This Row],[WSWin]]="Y", 1,
IF(Teams[[#This Row],[WSWin]] = "N", 0, " "))</f>
        <v>0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3">
      <c r="A2248">
        <v>1997</v>
      </c>
      <c r="B2248" s="5" t="b">
        <f>Teams[[#This Row],[yearID]]&gt;=1973</f>
        <v>1</v>
      </c>
      <c r="C2248" s="5" t="b">
        <f>Teams[[#This Row],[yearID]]&gt;=1903</f>
        <v>1</v>
      </c>
      <c r="D2248" t="s">
        <v>410</v>
      </c>
      <c r="E2248" t="s">
        <v>419</v>
      </c>
      <c r="F2248" t="s">
        <v>419</v>
      </c>
      <c r="G2248" s="5" t="str">
        <f>VLOOKUP(Teams[[#This Row],[franchID]],TeamsFranchises!$A$2:$D$121,2,FALSE)</f>
        <v>Detroit Tigers</v>
      </c>
      <c r="H2248" t="s">
        <v>37</v>
      </c>
      <c r="I2248">
        <v>3</v>
      </c>
      <c r="J2248">
        <v>162</v>
      </c>
      <c r="K2248">
        <v>81</v>
      </c>
      <c r="L2248">
        <v>79</v>
      </c>
      <c r="M2248">
        <v>83</v>
      </c>
      <c r="N2248" t="s">
        <v>51</v>
      </c>
      <c r="O2248" t="s">
        <v>51</v>
      </c>
      <c r="P2248" t="s">
        <v>51</v>
      </c>
      <c r="Q2248" s="5">
        <f>IF(Teams[[#This Row],[LgWin]]="Y", 1,
IF(Teams[[#This Row],[LgWin]] = "N", 0, " "))</f>
        <v>0</v>
      </c>
      <c r="R2248" t="s">
        <v>51</v>
      </c>
      <c r="S2248" s="5">
        <f>IF(Teams[[#This Row],[WSWin]]="Y", 1,
IF(Teams[[#This Row],[WSWin]] = "N", 0, " "))</f>
        <v>0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3">
      <c r="A2249">
        <v>1997</v>
      </c>
      <c r="B2249" s="5" t="b">
        <f>Teams[[#This Row],[yearID]]&gt;=1973</f>
        <v>1</v>
      </c>
      <c r="C2249" s="5" t="b">
        <f>Teams[[#This Row],[yearID]]&gt;=1903</f>
        <v>1</v>
      </c>
      <c r="D2249" t="s">
        <v>157</v>
      </c>
      <c r="E2249" t="s">
        <v>586</v>
      </c>
      <c r="F2249" t="s">
        <v>587</v>
      </c>
      <c r="G2249" s="5" t="str">
        <f>VLOOKUP(Teams[[#This Row],[franchID]],TeamsFranchises!$A$2:$D$121,2,FALSE)</f>
        <v>Florida Marlins</v>
      </c>
      <c r="H2249" t="s">
        <v>37</v>
      </c>
      <c r="I2249">
        <v>2</v>
      </c>
      <c r="J2249">
        <v>162</v>
      </c>
      <c r="K2249">
        <v>81</v>
      </c>
      <c r="L2249">
        <v>92</v>
      </c>
      <c r="M2249">
        <v>70</v>
      </c>
      <c r="N2249" t="s">
        <v>51</v>
      </c>
      <c r="O2249" t="s">
        <v>76</v>
      </c>
      <c r="P2249" t="s">
        <v>76</v>
      </c>
      <c r="Q2249" s="5">
        <f>IF(Teams[[#This Row],[LgWin]]="Y", 1,
IF(Teams[[#This Row],[LgWin]] = "N", 0, " "))</f>
        <v>1</v>
      </c>
      <c r="R2249" t="s">
        <v>76</v>
      </c>
      <c r="S2249" s="5">
        <f>IF(Teams[[#This Row],[WSWin]]="Y", 1,
IF(Teams[[#This Row],[WSWin]] = "N", 0, " "))</f>
        <v>1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3">
      <c r="A2250">
        <v>1997</v>
      </c>
      <c r="B2250" s="5" t="b">
        <f>Teams[[#This Row],[yearID]]&gt;=1973</f>
        <v>1</v>
      </c>
      <c r="C2250" s="5" t="b">
        <f>Teams[[#This Row],[yearID]]&gt;=1903</f>
        <v>1</v>
      </c>
      <c r="D2250" t="s">
        <v>157</v>
      </c>
      <c r="E2250" t="s">
        <v>528</v>
      </c>
      <c r="F2250" t="s">
        <v>528</v>
      </c>
      <c r="G2250" s="5" t="str">
        <f>VLOOKUP(Teams[[#This Row],[franchID]],TeamsFranchises!$A$2:$D$121,2,FALSE)</f>
        <v>Houston Astros</v>
      </c>
      <c r="H2250" t="s">
        <v>591</v>
      </c>
      <c r="I2250">
        <v>1</v>
      </c>
      <c r="J2250">
        <v>162</v>
      </c>
      <c r="K2250">
        <v>81</v>
      </c>
      <c r="L2250">
        <v>84</v>
      </c>
      <c r="M2250">
        <v>78</v>
      </c>
      <c r="N2250" t="s">
        <v>76</v>
      </c>
      <c r="O2250" t="s">
        <v>51</v>
      </c>
      <c r="P2250" t="s">
        <v>51</v>
      </c>
      <c r="Q2250" s="5">
        <f>IF(Teams[[#This Row],[LgWin]]="Y", 1,
IF(Teams[[#This Row],[LgWin]] = "N", 0, " "))</f>
        <v>0</v>
      </c>
      <c r="R2250" t="s">
        <v>51</v>
      </c>
      <c r="S2250" s="5">
        <f>IF(Teams[[#This Row],[WSWin]]="Y", 1,
IF(Teams[[#This Row],[WSWin]] = "N", 0, " "))</f>
        <v>0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3">
      <c r="A2251">
        <v>1997</v>
      </c>
      <c r="B2251" s="5" t="b">
        <f>Teams[[#This Row],[yearID]]&gt;=1973</f>
        <v>1</v>
      </c>
      <c r="C2251" s="5" t="b">
        <f>Teams[[#This Row],[yearID]]&gt;=1903</f>
        <v>1</v>
      </c>
      <c r="D2251" t="s">
        <v>410</v>
      </c>
      <c r="E2251" t="s">
        <v>509</v>
      </c>
      <c r="F2251" t="s">
        <v>548</v>
      </c>
      <c r="G2251" s="5" t="str">
        <f>VLOOKUP(Teams[[#This Row],[franchID]],TeamsFranchises!$A$2:$D$121,2,FALSE)</f>
        <v>Kansas City Royals</v>
      </c>
      <c r="H2251" t="s">
        <v>591</v>
      </c>
      <c r="I2251">
        <v>5</v>
      </c>
      <c r="J2251">
        <v>161</v>
      </c>
      <c r="K2251">
        <v>80</v>
      </c>
      <c r="L2251">
        <v>67</v>
      </c>
      <c r="M2251">
        <v>94</v>
      </c>
      <c r="N2251" t="s">
        <v>51</v>
      </c>
      <c r="O2251" t="s">
        <v>51</v>
      </c>
      <c r="P2251" t="s">
        <v>51</v>
      </c>
      <c r="Q2251" s="5">
        <f>IF(Teams[[#This Row],[LgWin]]="Y", 1,
IF(Teams[[#This Row],[LgWin]] = "N", 0, " "))</f>
        <v>0</v>
      </c>
      <c r="R2251" t="s">
        <v>51</v>
      </c>
      <c r="S2251" s="5">
        <f>IF(Teams[[#This Row],[WSWin]]="Y", 1,
IF(Teams[[#This Row],[WSWin]] = "N", 0, " "))</f>
        <v>0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3">
      <c r="A2252">
        <v>1997</v>
      </c>
      <c r="B2252" s="5" t="b">
        <f>Teams[[#This Row],[yearID]]&gt;=1973</f>
        <v>1</v>
      </c>
      <c r="C2252" s="5" t="b">
        <f>Teams[[#This Row],[yearID]]&gt;=1903</f>
        <v>1</v>
      </c>
      <c r="D2252" t="s">
        <v>157</v>
      </c>
      <c r="E2252" t="s">
        <v>511</v>
      </c>
      <c r="F2252" t="s">
        <v>260</v>
      </c>
      <c r="G2252" s="5" t="str">
        <f>VLOOKUP(Teams[[#This Row],[franchID]],TeamsFranchises!$A$2:$D$121,2,FALSE)</f>
        <v>Los Angeles Dodgers</v>
      </c>
      <c r="H2252" t="s">
        <v>8</v>
      </c>
      <c r="I2252">
        <v>2</v>
      </c>
      <c r="J2252">
        <v>162</v>
      </c>
      <c r="K2252">
        <v>81</v>
      </c>
      <c r="L2252">
        <v>88</v>
      </c>
      <c r="M2252">
        <v>74</v>
      </c>
      <c r="N2252" t="s">
        <v>51</v>
      </c>
      <c r="O2252" t="s">
        <v>51</v>
      </c>
      <c r="P2252" t="s">
        <v>51</v>
      </c>
      <c r="Q2252" s="5">
        <f>IF(Teams[[#This Row],[LgWin]]="Y", 1,
IF(Teams[[#This Row],[LgWin]] = "N", 0, " "))</f>
        <v>0</v>
      </c>
      <c r="R2252" t="s">
        <v>51</v>
      </c>
      <c r="S2252" s="5">
        <f>IF(Teams[[#This Row],[WSWin]]="Y", 1,
IF(Teams[[#This Row],[WSWin]] = "N", 0, " "))</f>
        <v>0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3">
      <c r="A2253">
        <v>1997</v>
      </c>
      <c r="B2253" s="5" t="b">
        <f>Teams[[#This Row],[yearID]]&gt;=1973</f>
        <v>1</v>
      </c>
      <c r="C2253" s="5" t="b">
        <f>Teams[[#This Row],[yearID]]&gt;=1903</f>
        <v>1</v>
      </c>
      <c r="D2253" t="s">
        <v>410</v>
      </c>
      <c r="E2253" t="s">
        <v>426</v>
      </c>
      <c r="F2253" t="s">
        <v>426</v>
      </c>
      <c r="G2253" s="5" t="str">
        <f>VLOOKUP(Teams[[#This Row],[franchID]],TeamsFranchises!$A$2:$D$121,2,FALSE)</f>
        <v>Minnesota Twins</v>
      </c>
      <c r="H2253" t="s">
        <v>591</v>
      </c>
      <c r="I2253">
        <v>4</v>
      </c>
      <c r="J2253">
        <v>162</v>
      </c>
      <c r="K2253">
        <v>81</v>
      </c>
      <c r="L2253">
        <v>68</v>
      </c>
      <c r="M2253">
        <v>94</v>
      </c>
      <c r="N2253" t="s">
        <v>51</v>
      </c>
      <c r="O2253" t="s">
        <v>51</v>
      </c>
      <c r="P2253" t="s">
        <v>51</v>
      </c>
      <c r="Q2253" s="5">
        <f>IF(Teams[[#This Row],[LgWin]]="Y", 1,
IF(Teams[[#This Row],[LgWin]] = "N", 0, " "))</f>
        <v>0</v>
      </c>
      <c r="R2253" t="s">
        <v>51</v>
      </c>
      <c r="S2253" s="5">
        <f>IF(Teams[[#This Row],[WSWin]]="Y", 1,
IF(Teams[[#This Row],[WSWin]] = "N", 0, " "))</f>
        <v>0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3">
      <c r="A2254">
        <v>1997</v>
      </c>
      <c r="B2254" s="5" t="b">
        <f>Teams[[#This Row],[yearID]]&gt;=1973</f>
        <v>1</v>
      </c>
      <c r="C2254" s="5" t="b">
        <f>Teams[[#This Row],[yearID]]&gt;=1903</f>
        <v>1</v>
      </c>
      <c r="D2254" t="s">
        <v>410</v>
      </c>
      <c r="E2254" t="s">
        <v>563</v>
      </c>
      <c r="F2254" t="s">
        <v>282</v>
      </c>
      <c r="G2254" s="5" t="str">
        <f>VLOOKUP(Teams[[#This Row],[franchID]],TeamsFranchises!$A$2:$D$121,2,FALSE)</f>
        <v>Milwaukee Brewers</v>
      </c>
      <c r="H2254" t="s">
        <v>591</v>
      </c>
      <c r="I2254">
        <v>3</v>
      </c>
      <c r="J2254">
        <v>161</v>
      </c>
      <c r="K2254">
        <v>80</v>
      </c>
      <c r="L2254">
        <v>78</v>
      </c>
      <c r="M2254">
        <v>83</v>
      </c>
      <c r="N2254" t="s">
        <v>51</v>
      </c>
      <c r="O2254" t="s">
        <v>51</v>
      </c>
      <c r="P2254" t="s">
        <v>51</v>
      </c>
      <c r="Q2254" s="5">
        <f>IF(Teams[[#This Row],[LgWin]]="Y", 1,
IF(Teams[[#This Row],[LgWin]] = "N", 0, " "))</f>
        <v>0</v>
      </c>
      <c r="R2254" t="s">
        <v>51</v>
      </c>
      <c r="S2254" s="5">
        <f>IF(Teams[[#This Row],[WSWin]]="Y", 1,
IF(Teams[[#This Row],[WSWin]] = "N", 0, " "))</f>
        <v>0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3">
      <c r="A2255">
        <v>1997</v>
      </c>
      <c r="B2255" s="5" t="b">
        <f>Teams[[#This Row],[yearID]]&gt;=1973</f>
        <v>1</v>
      </c>
      <c r="C2255" s="5" t="b">
        <f>Teams[[#This Row],[yearID]]&gt;=1903</f>
        <v>1</v>
      </c>
      <c r="D2255" t="s">
        <v>157</v>
      </c>
      <c r="E2255" t="s">
        <v>551</v>
      </c>
      <c r="F2255" t="s">
        <v>398</v>
      </c>
      <c r="G2255" s="5" t="str">
        <f>VLOOKUP(Teams[[#This Row],[franchID]],TeamsFranchises!$A$2:$D$121,2,FALSE)</f>
        <v>Washington Nationals</v>
      </c>
      <c r="H2255" t="s">
        <v>37</v>
      </c>
      <c r="I2255">
        <v>4</v>
      </c>
      <c r="J2255">
        <v>162</v>
      </c>
      <c r="K2255">
        <v>81</v>
      </c>
      <c r="L2255">
        <v>78</v>
      </c>
      <c r="M2255">
        <v>84</v>
      </c>
      <c r="N2255" t="s">
        <v>51</v>
      </c>
      <c r="O2255" t="s">
        <v>51</v>
      </c>
      <c r="P2255" t="s">
        <v>51</v>
      </c>
      <c r="Q2255" s="5">
        <f>IF(Teams[[#This Row],[LgWin]]="Y", 1,
IF(Teams[[#This Row],[LgWin]] = "N", 0, " "))</f>
        <v>0</v>
      </c>
      <c r="R2255" t="s">
        <v>51</v>
      </c>
      <c r="S2255" s="5">
        <f>IF(Teams[[#This Row],[WSWin]]="Y", 1,
IF(Teams[[#This Row],[WSWin]] = "N", 0, " "))</f>
        <v>0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3">
      <c r="A2256">
        <v>1997</v>
      </c>
      <c r="B2256" s="5" t="b">
        <f>Teams[[#This Row],[yearID]]&gt;=1973</f>
        <v>1</v>
      </c>
      <c r="C2256" s="5" t="b">
        <f>Teams[[#This Row],[yearID]]&gt;=1903</f>
        <v>1</v>
      </c>
      <c r="D2256" t="s">
        <v>410</v>
      </c>
      <c r="E2256" t="s">
        <v>436</v>
      </c>
      <c r="F2256" t="s">
        <v>412</v>
      </c>
      <c r="G2256" s="5" t="str">
        <f>VLOOKUP(Teams[[#This Row],[franchID]],TeamsFranchises!$A$2:$D$121,2,FALSE)</f>
        <v>New York Yankees</v>
      </c>
      <c r="H2256" t="s">
        <v>37</v>
      </c>
      <c r="I2256">
        <v>2</v>
      </c>
      <c r="J2256">
        <v>162</v>
      </c>
      <c r="K2256">
        <v>80</v>
      </c>
      <c r="L2256">
        <v>96</v>
      </c>
      <c r="M2256">
        <v>66</v>
      </c>
      <c r="N2256" t="s">
        <v>51</v>
      </c>
      <c r="O2256" t="s">
        <v>76</v>
      </c>
      <c r="P2256" t="s">
        <v>51</v>
      </c>
      <c r="Q2256" s="5">
        <f>IF(Teams[[#This Row],[LgWin]]="Y", 1,
IF(Teams[[#This Row],[LgWin]] = "N", 0, " "))</f>
        <v>0</v>
      </c>
      <c r="R2256" t="s">
        <v>51</v>
      </c>
      <c r="S2256" s="5">
        <f>IF(Teams[[#This Row],[WSWin]]="Y", 1,
IF(Teams[[#This Row],[WSWin]] = "N", 0, " "))</f>
        <v>0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3">
      <c r="A2257">
        <v>1997</v>
      </c>
      <c r="B2257" s="5" t="b">
        <f>Teams[[#This Row],[yearID]]&gt;=1973</f>
        <v>1</v>
      </c>
      <c r="C2257" s="5" t="b">
        <f>Teams[[#This Row],[yearID]]&gt;=1903</f>
        <v>1</v>
      </c>
      <c r="D2257" t="s">
        <v>157</v>
      </c>
      <c r="E2257" t="s">
        <v>532</v>
      </c>
      <c r="F2257" t="s">
        <v>533</v>
      </c>
      <c r="G2257" s="5" t="str">
        <f>VLOOKUP(Teams[[#This Row],[franchID]],TeamsFranchises!$A$2:$D$121,2,FALSE)</f>
        <v>New York Mets</v>
      </c>
      <c r="H2257" t="s">
        <v>37</v>
      </c>
      <c r="I2257">
        <v>3</v>
      </c>
      <c r="J2257">
        <v>162</v>
      </c>
      <c r="K2257">
        <v>81</v>
      </c>
      <c r="L2257">
        <v>88</v>
      </c>
      <c r="M2257">
        <v>74</v>
      </c>
      <c r="N2257" t="s">
        <v>51</v>
      </c>
      <c r="O2257" t="s">
        <v>51</v>
      </c>
      <c r="P2257" t="s">
        <v>51</v>
      </c>
      <c r="Q2257" s="5">
        <f>IF(Teams[[#This Row],[LgWin]]="Y", 1,
IF(Teams[[#This Row],[LgWin]] = "N", 0, " "))</f>
        <v>0</v>
      </c>
      <c r="R2257" t="s">
        <v>51</v>
      </c>
      <c r="S2257" s="5">
        <f>IF(Teams[[#This Row],[WSWin]]="Y", 1,
IF(Teams[[#This Row],[WSWin]] = "N", 0, " "))</f>
        <v>0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3">
      <c r="A2258">
        <v>1997</v>
      </c>
      <c r="B2258" s="5" t="b">
        <f>Teams[[#This Row],[yearID]]&gt;=1973</f>
        <v>1</v>
      </c>
      <c r="C2258" s="5" t="b">
        <f>Teams[[#This Row],[yearID]]&gt;=1903</f>
        <v>1</v>
      </c>
      <c r="D2258" t="s">
        <v>410</v>
      </c>
      <c r="E2258" t="s">
        <v>423</v>
      </c>
      <c r="F2258" t="s">
        <v>423</v>
      </c>
      <c r="G2258" s="5" t="str">
        <f>VLOOKUP(Teams[[#This Row],[franchID]],TeamsFranchises!$A$2:$D$121,2,FALSE)</f>
        <v>Oakland Athletics</v>
      </c>
      <c r="H2258" t="s">
        <v>8</v>
      </c>
      <c r="I2258">
        <v>4</v>
      </c>
      <c r="J2258">
        <v>162</v>
      </c>
      <c r="K2258">
        <v>81</v>
      </c>
      <c r="L2258">
        <v>65</v>
      </c>
      <c r="M2258">
        <v>97</v>
      </c>
      <c r="N2258" t="s">
        <v>51</v>
      </c>
      <c r="O2258" t="s">
        <v>51</v>
      </c>
      <c r="P2258" t="s">
        <v>51</v>
      </c>
      <c r="Q2258" s="5">
        <f>IF(Teams[[#This Row],[LgWin]]="Y", 1,
IF(Teams[[#This Row],[LgWin]] = "N", 0, " "))</f>
        <v>0</v>
      </c>
      <c r="R2258" t="s">
        <v>51</v>
      </c>
      <c r="S2258" s="5">
        <f>IF(Teams[[#This Row],[WSWin]]="Y", 1,
IF(Teams[[#This Row],[WSWin]] = "N", 0, " "))</f>
        <v>0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3">
      <c r="A2259">
        <v>1997</v>
      </c>
      <c r="B2259" s="5" t="b">
        <f>Teams[[#This Row],[yearID]]&gt;=1973</f>
        <v>1</v>
      </c>
      <c r="C2259" s="5" t="b">
        <f>Teams[[#This Row],[yearID]]&gt;=1903</f>
        <v>1</v>
      </c>
      <c r="D2259" t="s">
        <v>157</v>
      </c>
      <c r="E2259" t="s">
        <v>122</v>
      </c>
      <c r="F2259" t="s">
        <v>122</v>
      </c>
      <c r="G2259" s="5" t="str">
        <f>VLOOKUP(Teams[[#This Row],[franchID]],TeamsFranchises!$A$2:$D$121,2,FALSE)</f>
        <v>Philadelphia Phillies</v>
      </c>
      <c r="H2259" t="s">
        <v>37</v>
      </c>
      <c r="I2259">
        <v>5</v>
      </c>
      <c r="J2259">
        <v>162</v>
      </c>
      <c r="K2259">
        <v>81</v>
      </c>
      <c r="L2259">
        <v>68</v>
      </c>
      <c r="M2259">
        <v>94</v>
      </c>
      <c r="N2259" t="s">
        <v>51</v>
      </c>
      <c r="O2259" t="s">
        <v>51</v>
      </c>
      <c r="P2259" t="s">
        <v>51</v>
      </c>
      <c r="Q2259" s="5">
        <f>IF(Teams[[#This Row],[LgWin]]="Y", 1,
IF(Teams[[#This Row],[LgWin]] = "N", 0, " "))</f>
        <v>0</v>
      </c>
      <c r="R2259" t="s">
        <v>51</v>
      </c>
      <c r="S2259" s="5">
        <f>IF(Teams[[#This Row],[WSWin]]="Y", 1,
IF(Teams[[#This Row],[WSWin]] = "N", 0, " "))</f>
        <v>0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3">
      <c r="A2260">
        <v>1997</v>
      </c>
      <c r="B2260" s="5" t="b">
        <f>Teams[[#This Row],[yearID]]&gt;=1973</f>
        <v>1</v>
      </c>
      <c r="C2260" s="5" t="b">
        <f>Teams[[#This Row],[yearID]]&gt;=1903</f>
        <v>1</v>
      </c>
      <c r="D2260" t="s">
        <v>157</v>
      </c>
      <c r="E2260" t="s">
        <v>229</v>
      </c>
      <c r="F2260" t="s">
        <v>229</v>
      </c>
      <c r="G2260" s="5" t="str">
        <f>VLOOKUP(Teams[[#This Row],[franchID]],TeamsFranchises!$A$2:$D$121,2,FALSE)</f>
        <v>Pittsburgh Pirates</v>
      </c>
      <c r="H2260" t="s">
        <v>591</v>
      </c>
      <c r="I2260">
        <v>2</v>
      </c>
      <c r="J2260">
        <v>162</v>
      </c>
      <c r="K2260">
        <v>81</v>
      </c>
      <c r="L2260">
        <v>79</v>
      </c>
      <c r="M2260">
        <v>83</v>
      </c>
      <c r="N2260" t="s">
        <v>51</v>
      </c>
      <c r="O2260" t="s">
        <v>51</v>
      </c>
      <c r="P2260" t="s">
        <v>51</v>
      </c>
      <c r="Q2260" s="5">
        <f>IF(Teams[[#This Row],[LgWin]]="Y", 1,
IF(Teams[[#This Row],[LgWin]] = "N", 0, " "))</f>
        <v>0</v>
      </c>
      <c r="R2260" t="s">
        <v>51</v>
      </c>
      <c r="S2260" s="5">
        <f>IF(Teams[[#This Row],[WSWin]]="Y", 1,
IF(Teams[[#This Row],[WSWin]] = "N", 0, " "))</f>
        <v>0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3">
      <c r="A2261">
        <v>1997</v>
      </c>
      <c r="B2261" s="5" t="b">
        <f>Teams[[#This Row],[yearID]]&gt;=1973</f>
        <v>1</v>
      </c>
      <c r="C2261" s="5" t="b">
        <f>Teams[[#This Row],[yearID]]&gt;=1903</f>
        <v>1</v>
      </c>
      <c r="D2261" t="s">
        <v>157</v>
      </c>
      <c r="E2261" t="s">
        <v>554</v>
      </c>
      <c r="F2261" t="s">
        <v>555</v>
      </c>
      <c r="G2261" s="5" t="str">
        <f>VLOOKUP(Teams[[#This Row],[franchID]],TeamsFranchises!$A$2:$D$121,2,FALSE)</f>
        <v>San Diego Padres</v>
      </c>
      <c r="H2261" t="s">
        <v>8</v>
      </c>
      <c r="I2261">
        <v>4</v>
      </c>
      <c r="J2261">
        <v>162</v>
      </c>
      <c r="K2261">
        <v>81</v>
      </c>
      <c r="L2261">
        <v>76</v>
      </c>
      <c r="M2261">
        <v>86</v>
      </c>
      <c r="N2261" t="s">
        <v>51</v>
      </c>
      <c r="O2261" t="s">
        <v>51</v>
      </c>
      <c r="P2261" t="s">
        <v>51</v>
      </c>
      <c r="Q2261" s="5">
        <f>IF(Teams[[#This Row],[LgWin]]="Y", 1,
IF(Teams[[#This Row],[LgWin]] = "N", 0, " "))</f>
        <v>0</v>
      </c>
      <c r="R2261" t="s">
        <v>51</v>
      </c>
      <c r="S2261" s="5">
        <f>IF(Teams[[#This Row],[WSWin]]="Y", 1,
IF(Teams[[#This Row],[WSWin]] = "N", 0, " "))</f>
        <v>0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3">
      <c r="A2262">
        <v>1997</v>
      </c>
      <c r="B2262" s="5" t="b">
        <f>Teams[[#This Row],[yearID]]&gt;=1973</f>
        <v>1</v>
      </c>
      <c r="C2262" s="5" t="b">
        <f>Teams[[#This Row],[yearID]]&gt;=1903</f>
        <v>1</v>
      </c>
      <c r="D2262" t="s">
        <v>410</v>
      </c>
      <c r="E2262" t="s">
        <v>573</v>
      </c>
      <c r="F2262" t="s">
        <v>573</v>
      </c>
      <c r="G2262" s="5" t="str">
        <f>VLOOKUP(Teams[[#This Row],[franchID]],TeamsFranchises!$A$2:$D$121,2,FALSE)</f>
        <v>Seattle Mariners</v>
      </c>
      <c r="H2262" t="s">
        <v>8</v>
      </c>
      <c r="I2262">
        <v>1</v>
      </c>
      <c r="J2262">
        <v>162</v>
      </c>
      <c r="K2262">
        <v>81</v>
      </c>
      <c r="L2262">
        <v>90</v>
      </c>
      <c r="M2262">
        <v>72</v>
      </c>
      <c r="N2262" t="s">
        <v>76</v>
      </c>
      <c r="O2262" t="s">
        <v>51</v>
      </c>
      <c r="P2262" t="s">
        <v>51</v>
      </c>
      <c r="Q2262" s="5">
        <f>IF(Teams[[#This Row],[LgWin]]="Y", 1,
IF(Teams[[#This Row],[LgWin]] = "N", 0, " "))</f>
        <v>0</v>
      </c>
      <c r="R2262" t="s">
        <v>51</v>
      </c>
      <c r="S2262" s="5">
        <f>IF(Teams[[#This Row],[WSWin]]="Y", 1,
IF(Teams[[#This Row],[WSWin]] = "N", 0, " "))</f>
        <v>0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3">
      <c r="A2263">
        <v>1997</v>
      </c>
      <c r="B2263" s="5" t="b">
        <f>Teams[[#This Row],[yearID]]&gt;=1973</f>
        <v>1</v>
      </c>
      <c r="C2263" s="5" t="b">
        <f>Teams[[#This Row],[yearID]]&gt;=1903</f>
        <v>1</v>
      </c>
      <c r="D2263" t="s">
        <v>157</v>
      </c>
      <c r="E2263" t="s">
        <v>514</v>
      </c>
      <c r="F2263" t="s">
        <v>243</v>
      </c>
      <c r="G2263" s="5" t="str">
        <f>VLOOKUP(Teams[[#This Row],[franchID]],TeamsFranchises!$A$2:$D$121,2,FALSE)</f>
        <v>San Francisco Giants</v>
      </c>
      <c r="H2263" t="s">
        <v>8</v>
      </c>
      <c r="I2263">
        <v>1</v>
      </c>
      <c r="J2263">
        <v>162</v>
      </c>
      <c r="K2263">
        <v>81</v>
      </c>
      <c r="L2263">
        <v>90</v>
      </c>
      <c r="M2263">
        <v>72</v>
      </c>
      <c r="N2263" t="s">
        <v>76</v>
      </c>
      <c r="O2263" t="s">
        <v>51</v>
      </c>
      <c r="P2263" t="s">
        <v>51</v>
      </c>
      <c r="Q2263" s="5">
        <f>IF(Teams[[#This Row],[LgWin]]="Y", 1,
IF(Teams[[#This Row],[LgWin]] = "N", 0, " "))</f>
        <v>0</v>
      </c>
      <c r="R2263" t="s">
        <v>51</v>
      </c>
      <c r="S2263" s="5">
        <f>IF(Teams[[#This Row],[WSWin]]="Y", 1,
IF(Teams[[#This Row],[WSWin]] = "N", 0, " "))</f>
        <v>0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3">
      <c r="A2264">
        <v>1997</v>
      </c>
      <c r="B2264" s="5" t="b">
        <f>Teams[[#This Row],[yearID]]&gt;=1973</f>
        <v>1</v>
      </c>
      <c r="C2264" s="5" t="b">
        <f>Teams[[#This Row],[yearID]]&gt;=1903</f>
        <v>1</v>
      </c>
      <c r="D2264" t="s">
        <v>157</v>
      </c>
      <c r="E2264" t="s">
        <v>396</v>
      </c>
      <c r="F2264" t="s">
        <v>154</v>
      </c>
      <c r="G2264" s="5" t="str">
        <f>VLOOKUP(Teams[[#This Row],[franchID]],TeamsFranchises!$A$2:$D$121,2,FALSE)</f>
        <v>St. Louis Cardinals</v>
      </c>
      <c r="H2264" t="s">
        <v>591</v>
      </c>
      <c r="I2264">
        <v>4</v>
      </c>
      <c r="J2264">
        <v>162</v>
      </c>
      <c r="K2264">
        <v>81</v>
      </c>
      <c r="L2264">
        <v>73</v>
      </c>
      <c r="M2264">
        <v>89</v>
      </c>
      <c r="N2264" t="s">
        <v>51</v>
      </c>
      <c r="O2264" t="s">
        <v>51</v>
      </c>
      <c r="P2264" t="s">
        <v>51</v>
      </c>
      <c r="Q2264" s="5">
        <f>IF(Teams[[#This Row],[LgWin]]="Y", 1,
IF(Teams[[#This Row],[LgWin]] = "N", 0, " "))</f>
        <v>0</v>
      </c>
      <c r="R2264" t="s">
        <v>51</v>
      </c>
      <c r="S2264" s="5">
        <f>IF(Teams[[#This Row],[WSWin]]="Y", 1,
IF(Teams[[#This Row],[WSWin]] = "N", 0, " "))</f>
        <v>0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3">
      <c r="A2265">
        <v>1997</v>
      </c>
      <c r="B2265" s="5" t="b">
        <f>Teams[[#This Row],[yearID]]&gt;=1973</f>
        <v>1</v>
      </c>
      <c r="C2265" s="5" t="b">
        <f>Teams[[#This Row],[yearID]]&gt;=1903</f>
        <v>1</v>
      </c>
      <c r="D2265" t="s">
        <v>410</v>
      </c>
      <c r="E2265" t="s">
        <v>526</v>
      </c>
      <c r="F2265" t="s">
        <v>526</v>
      </c>
      <c r="G2265" s="5" t="str">
        <f>VLOOKUP(Teams[[#This Row],[franchID]],TeamsFranchises!$A$2:$D$121,2,FALSE)</f>
        <v>Texas Rangers</v>
      </c>
      <c r="H2265" t="s">
        <v>8</v>
      </c>
      <c r="I2265">
        <v>3</v>
      </c>
      <c r="J2265">
        <v>162</v>
      </c>
      <c r="K2265">
        <v>81</v>
      </c>
      <c r="L2265">
        <v>77</v>
      </c>
      <c r="M2265">
        <v>85</v>
      </c>
      <c r="N2265" t="s">
        <v>51</v>
      </c>
      <c r="O2265" t="s">
        <v>51</v>
      </c>
      <c r="P2265" t="s">
        <v>51</v>
      </c>
      <c r="Q2265" s="5">
        <f>IF(Teams[[#This Row],[LgWin]]="Y", 1,
IF(Teams[[#This Row],[LgWin]] = "N", 0, " "))</f>
        <v>0</v>
      </c>
      <c r="R2265" t="s">
        <v>51</v>
      </c>
      <c r="S2265" s="5">
        <f>IF(Teams[[#This Row],[WSWin]]="Y", 1,
IF(Teams[[#This Row],[WSWin]] = "N", 0, " "))</f>
        <v>0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3">
      <c r="A2266">
        <v>1997</v>
      </c>
      <c r="B2266" s="5" t="b">
        <f>Teams[[#This Row],[yearID]]&gt;=1973</f>
        <v>1</v>
      </c>
      <c r="C2266" s="5" t="b">
        <f>Teams[[#This Row],[yearID]]&gt;=1903</f>
        <v>1</v>
      </c>
      <c r="D2266" t="s">
        <v>410</v>
      </c>
      <c r="E2266" t="s">
        <v>576</v>
      </c>
      <c r="F2266" t="s">
        <v>576</v>
      </c>
      <c r="G2266" s="5" t="str">
        <f>VLOOKUP(Teams[[#This Row],[franchID]],TeamsFranchises!$A$2:$D$121,2,FALSE)</f>
        <v>Toronto Blue Jays</v>
      </c>
      <c r="H2266" t="s">
        <v>37</v>
      </c>
      <c r="I2266">
        <v>5</v>
      </c>
      <c r="J2266">
        <v>162</v>
      </c>
      <c r="K2266">
        <v>81</v>
      </c>
      <c r="L2266">
        <v>76</v>
      </c>
      <c r="M2266">
        <v>86</v>
      </c>
      <c r="N2266" t="s">
        <v>51</v>
      </c>
      <c r="O2266" t="s">
        <v>51</v>
      </c>
      <c r="P2266" t="s">
        <v>51</v>
      </c>
      <c r="Q2266" s="5">
        <f>IF(Teams[[#This Row],[LgWin]]="Y", 1,
IF(Teams[[#This Row],[LgWin]] = "N", 0, " "))</f>
        <v>0</v>
      </c>
      <c r="R2266" t="s">
        <v>51</v>
      </c>
      <c r="S2266" s="5">
        <f>IF(Teams[[#This Row],[WSWin]]="Y", 1,
IF(Teams[[#This Row],[WSWin]] = "N", 0, " "))</f>
        <v>0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3">
      <c r="A2267">
        <v>1998</v>
      </c>
      <c r="B2267" s="5" t="b">
        <f>Teams[[#This Row],[yearID]]&gt;=1973</f>
        <v>1</v>
      </c>
      <c r="C2267" s="5" t="b">
        <f>Teams[[#This Row],[yearID]]&gt;=1903</f>
        <v>1</v>
      </c>
      <c r="D2267" t="s">
        <v>410</v>
      </c>
      <c r="E2267" t="s">
        <v>520</v>
      </c>
      <c r="F2267" t="s">
        <v>520</v>
      </c>
      <c r="G2267" s="5" t="str">
        <f>VLOOKUP(Teams[[#This Row],[franchID]],TeamsFranchises!$A$2:$D$121,2,FALSE)</f>
        <v>Los Angeles Angels of Anaheim</v>
      </c>
      <c r="H2267" t="s">
        <v>8</v>
      </c>
      <c r="I2267">
        <v>2</v>
      </c>
      <c r="J2267">
        <v>162</v>
      </c>
      <c r="K2267">
        <v>81</v>
      </c>
      <c r="L2267">
        <v>85</v>
      </c>
      <c r="M2267">
        <v>77</v>
      </c>
      <c r="N2267" t="s">
        <v>51</v>
      </c>
      <c r="O2267" t="s">
        <v>51</v>
      </c>
      <c r="P2267" t="s">
        <v>51</v>
      </c>
      <c r="Q2267" s="5">
        <f>IF(Teams[[#This Row],[LgWin]]="Y", 1,
IF(Teams[[#This Row],[LgWin]] = "N", 0, " "))</f>
        <v>0</v>
      </c>
      <c r="R2267" t="s">
        <v>51</v>
      </c>
      <c r="S2267" s="5">
        <f>IF(Teams[[#This Row],[WSWin]]="Y", 1,
IF(Teams[[#This Row],[WSWin]] = "N", 0, " "))</f>
        <v>0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3">
      <c r="A2268">
        <v>1998</v>
      </c>
      <c r="B2268" s="5" t="b">
        <f>Teams[[#This Row],[yearID]]&gt;=1973</f>
        <v>1</v>
      </c>
      <c r="C2268" s="5" t="b">
        <f>Teams[[#This Row],[yearID]]&gt;=1903</f>
        <v>1</v>
      </c>
      <c r="D2268" t="s">
        <v>157</v>
      </c>
      <c r="E2268" t="s">
        <v>601</v>
      </c>
      <c r="F2268" t="s">
        <v>601</v>
      </c>
      <c r="G2268" s="5" t="str">
        <f>VLOOKUP(Teams[[#This Row],[franchID]],TeamsFranchises!$A$2:$D$121,2,FALSE)</f>
        <v>Arizona Diamondbacks</v>
      </c>
      <c r="H2268" t="s">
        <v>8</v>
      </c>
      <c r="I2268">
        <v>5</v>
      </c>
      <c r="J2268">
        <v>162</v>
      </c>
      <c r="K2268">
        <v>81</v>
      </c>
      <c r="L2268">
        <v>65</v>
      </c>
      <c r="M2268">
        <v>97</v>
      </c>
      <c r="N2268" t="s">
        <v>51</v>
      </c>
      <c r="O2268" t="s">
        <v>51</v>
      </c>
      <c r="P2268" t="s">
        <v>51</v>
      </c>
      <c r="Q2268" s="5">
        <f>IF(Teams[[#This Row],[LgWin]]="Y", 1,
IF(Teams[[#This Row],[LgWin]] = "N", 0, " "))</f>
        <v>0</v>
      </c>
      <c r="R2268" t="s">
        <v>51</v>
      </c>
      <c r="S2268" s="5">
        <f>IF(Teams[[#This Row],[WSWin]]="Y", 1,
IF(Teams[[#This Row],[WSWin]] = "N", 0, " "))</f>
        <v>0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3">
      <c r="A2269">
        <v>1998</v>
      </c>
      <c r="B2269" s="5" t="b">
        <f>Teams[[#This Row],[yearID]]&gt;=1973</f>
        <v>1</v>
      </c>
      <c r="C2269" s="5" t="b">
        <f>Teams[[#This Row],[yearID]]&gt;=1903</f>
        <v>1</v>
      </c>
      <c r="D2269" t="s">
        <v>157</v>
      </c>
      <c r="E2269" t="s">
        <v>159</v>
      </c>
      <c r="F2269" t="s">
        <v>159</v>
      </c>
      <c r="G2269" s="5" t="str">
        <f>VLOOKUP(Teams[[#This Row],[franchID]],TeamsFranchises!$A$2:$D$121,2,FALSE)</f>
        <v>Atlanta Braves</v>
      </c>
      <c r="H2269" t="s">
        <v>37</v>
      </c>
      <c r="I2269">
        <v>1</v>
      </c>
      <c r="J2269">
        <v>162</v>
      </c>
      <c r="K2269">
        <v>81</v>
      </c>
      <c r="L2269">
        <v>106</v>
      </c>
      <c r="M2269">
        <v>56</v>
      </c>
      <c r="N2269" t="s">
        <v>76</v>
      </c>
      <c r="O2269" t="s">
        <v>51</v>
      </c>
      <c r="P2269" t="s">
        <v>51</v>
      </c>
      <c r="Q2269" s="5">
        <f>IF(Teams[[#This Row],[LgWin]]="Y", 1,
IF(Teams[[#This Row],[LgWin]] = "N", 0, " "))</f>
        <v>0</v>
      </c>
      <c r="R2269" t="s">
        <v>51</v>
      </c>
      <c r="S2269" s="5">
        <f>IF(Teams[[#This Row],[WSWin]]="Y", 1,
IF(Teams[[#This Row],[WSWin]] = "N", 0, " "))</f>
        <v>0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3">
      <c r="A2270">
        <v>1998</v>
      </c>
      <c r="B2270" s="5" t="b">
        <f>Teams[[#This Row],[yearID]]&gt;=1973</f>
        <v>1</v>
      </c>
      <c r="C2270" s="5" t="b">
        <f>Teams[[#This Row],[yearID]]&gt;=1903</f>
        <v>1</v>
      </c>
      <c r="D2270" t="s">
        <v>410</v>
      </c>
      <c r="E2270" t="s">
        <v>95</v>
      </c>
      <c r="F2270" t="s">
        <v>95</v>
      </c>
      <c r="G2270" s="5" t="str">
        <f>VLOOKUP(Teams[[#This Row],[franchID]],TeamsFranchises!$A$2:$D$121,2,FALSE)</f>
        <v>Baltimore Orioles</v>
      </c>
      <c r="H2270" t="s">
        <v>37</v>
      </c>
      <c r="I2270">
        <v>4</v>
      </c>
      <c r="J2270">
        <v>162</v>
      </c>
      <c r="K2270">
        <v>81</v>
      </c>
      <c r="L2270">
        <v>79</v>
      </c>
      <c r="M2270">
        <v>83</v>
      </c>
      <c r="N2270" t="s">
        <v>51</v>
      </c>
      <c r="O2270" t="s">
        <v>51</v>
      </c>
      <c r="P2270" t="s">
        <v>51</v>
      </c>
      <c r="Q2270" s="5">
        <f>IF(Teams[[#This Row],[LgWin]]="Y", 1,
IF(Teams[[#This Row],[LgWin]] = "N", 0, " "))</f>
        <v>0</v>
      </c>
      <c r="R2270" t="s">
        <v>51</v>
      </c>
      <c r="S2270" s="5">
        <f>IF(Teams[[#This Row],[WSWin]]="Y", 1,
IF(Teams[[#This Row],[WSWin]] = "N", 0, " "))</f>
        <v>0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3">
      <c r="A2271">
        <v>1998</v>
      </c>
      <c r="B2271" s="5" t="b">
        <f>Teams[[#This Row],[yearID]]&gt;=1973</f>
        <v>1</v>
      </c>
      <c r="C2271" s="5" t="b">
        <f>Teams[[#This Row],[yearID]]&gt;=1903</f>
        <v>1</v>
      </c>
      <c r="D2271" t="s">
        <v>410</v>
      </c>
      <c r="E2271" t="s">
        <v>54</v>
      </c>
      <c r="F2271" t="s">
        <v>54</v>
      </c>
      <c r="G2271" s="5" t="str">
        <f>VLOOKUP(Teams[[#This Row],[franchID]],TeamsFranchises!$A$2:$D$121,2,FALSE)</f>
        <v>Boston Red Sox</v>
      </c>
      <c r="H2271" t="s">
        <v>37</v>
      </c>
      <c r="I2271">
        <v>2</v>
      </c>
      <c r="J2271">
        <v>162</v>
      </c>
      <c r="K2271">
        <v>81</v>
      </c>
      <c r="L2271">
        <v>92</v>
      </c>
      <c r="M2271">
        <v>70</v>
      </c>
      <c r="N2271" t="s">
        <v>51</v>
      </c>
      <c r="O2271" t="s">
        <v>76</v>
      </c>
      <c r="P2271" t="s">
        <v>51</v>
      </c>
      <c r="Q2271" s="5">
        <f>IF(Teams[[#This Row],[LgWin]]="Y", 1,
IF(Teams[[#This Row],[LgWin]] = "N", 0, " "))</f>
        <v>0</v>
      </c>
      <c r="R2271" t="s">
        <v>51</v>
      </c>
      <c r="S2271" s="5">
        <f>IF(Teams[[#This Row],[WSWin]]="Y", 1,
IF(Teams[[#This Row],[WSWin]] = "N", 0, " "))</f>
        <v>0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3">
      <c r="A2272">
        <v>1998</v>
      </c>
      <c r="B2272" s="5" t="b">
        <f>Teams[[#This Row],[yearID]]&gt;=1973</f>
        <v>1</v>
      </c>
      <c r="C2272" s="5" t="b">
        <f>Teams[[#This Row],[yearID]]&gt;=1903</f>
        <v>1</v>
      </c>
      <c r="D2272" t="s">
        <v>410</v>
      </c>
      <c r="E2272" t="s">
        <v>415</v>
      </c>
      <c r="F2272" t="s">
        <v>416</v>
      </c>
      <c r="G2272" s="5" t="str">
        <f>VLOOKUP(Teams[[#This Row],[franchID]],TeamsFranchises!$A$2:$D$121,2,FALSE)</f>
        <v>Chicago White Sox</v>
      </c>
      <c r="H2272" t="s">
        <v>591</v>
      </c>
      <c r="I2272">
        <v>2</v>
      </c>
      <c r="J2272">
        <v>163</v>
      </c>
      <c r="K2272">
        <v>81</v>
      </c>
      <c r="L2272">
        <v>80</v>
      </c>
      <c r="M2272">
        <v>82</v>
      </c>
      <c r="N2272" t="s">
        <v>51</v>
      </c>
      <c r="O2272" t="s">
        <v>51</v>
      </c>
      <c r="P2272" t="s">
        <v>51</v>
      </c>
      <c r="Q2272" s="5">
        <f>IF(Teams[[#This Row],[LgWin]]="Y", 1,
IF(Teams[[#This Row],[LgWin]] = "N", 0, " "))</f>
        <v>0</v>
      </c>
      <c r="R2272" t="s">
        <v>51</v>
      </c>
      <c r="S2272" s="5">
        <f>IF(Teams[[#This Row],[WSWin]]="Y", 1,
IF(Teams[[#This Row],[WSWin]] = "N", 0, " "))</f>
        <v>0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3">
      <c r="A2273">
        <v>1998</v>
      </c>
      <c r="B2273" s="5" t="b">
        <f>Teams[[#This Row],[yearID]]&gt;=1973</f>
        <v>1</v>
      </c>
      <c r="C2273" s="5" t="b">
        <f>Teams[[#This Row],[yearID]]&gt;=1903</f>
        <v>1</v>
      </c>
      <c r="D2273" t="s">
        <v>157</v>
      </c>
      <c r="E2273" t="s">
        <v>161</v>
      </c>
      <c r="F2273" t="s">
        <v>162</v>
      </c>
      <c r="G2273" s="5" t="str">
        <f>VLOOKUP(Teams[[#This Row],[franchID]],TeamsFranchises!$A$2:$D$121,2,FALSE)</f>
        <v>Chicago Cubs</v>
      </c>
      <c r="H2273" t="s">
        <v>591</v>
      </c>
      <c r="I2273">
        <v>2</v>
      </c>
      <c r="J2273">
        <v>163</v>
      </c>
      <c r="K2273">
        <v>82</v>
      </c>
      <c r="L2273">
        <v>90</v>
      </c>
      <c r="M2273">
        <v>73</v>
      </c>
      <c r="N2273" t="s">
        <v>51</v>
      </c>
      <c r="O2273" t="s">
        <v>76</v>
      </c>
      <c r="P2273" t="s">
        <v>51</v>
      </c>
      <c r="Q2273" s="5">
        <f>IF(Teams[[#This Row],[LgWin]]="Y", 1,
IF(Teams[[#This Row],[LgWin]] = "N", 0, " "))</f>
        <v>0</v>
      </c>
      <c r="R2273" t="s">
        <v>51</v>
      </c>
      <c r="S2273" s="5">
        <f>IF(Teams[[#This Row],[WSWin]]="Y", 1,
IF(Teams[[#This Row],[WSWin]] = "N", 0, " "))</f>
        <v>0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3">
      <c r="A2274">
        <v>1998</v>
      </c>
      <c r="B2274" s="5" t="b">
        <f>Teams[[#This Row],[yearID]]&gt;=1973</f>
        <v>1</v>
      </c>
      <c r="C2274" s="5" t="b">
        <f>Teams[[#This Row],[yearID]]&gt;=1903</f>
        <v>1</v>
      </c>
      <c r="D2274" t="s">
        <v>157</v>
      </c>
      <c r="E2274" t="s">
        <v>167</v>
      </c>
      <c r="F2274" t="s">
        <v>167</v>
      </c>
      <c r="G2274" s="5" t="str">
        <f>VLOOKUP(Teams[[#This Row],[franchID]],TeamsFranchises!$A$2:$D$121,2,FALSE)</f>
        <v>Cincinnati Reds</v>
      </c>
      <c r="H2274" t="s">
        <v>591</v>
      </c>
      <c r="I2274">
        <v>4</v>
      </c>
      <c r="J2274">
        <v>162</v>
      </c>
      <c r="K2274">
        <v>81</v>
      </c>
      <c r="L2274">
        <v>77</v>
      </c>
      <c r="M2274">
        <v>85</v>
      </c>
      <c r="N2274" t="s">
        <v>51</v>
      </c>
      <c r="O2274" t="s">
        <v>51</v>
      </c>
      <c r="P2274" t="s">
        <v>51</v>
      </c>
      <c r="Q2274" s="5">
        <f>IF(Teams[[#This Row],[LgWin]]="Y", 1,
IF(Teams[[#This Row],[LgWin]] = "N", 0, " "))</f>
        <v>0</v>
      </c>
      <c r="R2274" t="s">
        <v>51</v>
      </c>
      <c r="S2274" s="5">
        <f>IF(Teams[[#This Row],[WSWin]]="Y", 1,
IF(Teams[[#This Row],[WSWin]] = "N", 0, " "))</f>
        <v>0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3">
      <c r="A2275">
        <v>1998</v>
      </c>
      <c r="B2275" s="5" t="b">
        <f>Teams[[#This Row],[yearID]]&gt;=1973</f>
        <v>1</v>
      </c>
      <c r="C2275" s="5" t="b">
        <f>Teams[[#This Row],[yearID]]&gt;=1903</f>
        <v>1</v>
      </c>
      <c r="D2275" t="s">
        <v>410</v>
      </c>
      <c r="E2275" t="s">
        <v>64</v>
      </c>
      <c r="F2275" t="s">
        <v>64</v>
      </c>
      <c r="G2275" s="5" t="str">
        <f>VLOOKUP(Teams[[#This Row],[franchID]],TeamsFranchises!$A$2:$D$121,2,FALSE)</f>
        <v>Cleveland Indians</v>
      </c>
      <c r="H2275" t="s">
        <v>591</v>
      </c>
      <c r="I2275">
        <v>1</v>
      </c>
      <c r="J2275">
        <v>162</v>
      </c>
      <c r="K2275">
        <v>81</v>
      </c>
      <c r="L2275">
        <v>89</v>
      </c>
      <c r="M2275">
        <v>73</v>
      </c>
      <c r="N2275" t="s">
        <v>76</v>
      </c>
      <c r="O2275" t="s">
        <v>51</v>
      </c>
      <c r="P2275" t="s">
        <v>51</v>
      </c>
      <c r="Q2275" s="5">
        <f>IF(Teams[[#This Row],[LgWin]]="Y", 1,
IF(Teams[[#This Row],[LgWin]] = "N", 0, " "))</f>
        <v>0</v>
      </c>
      <c r="R2275" t="s">
        <v>51</v>
      </c>
      <c r="S2275" s="5">
        <f>IF(Teams[[#This Row],[WSWin]]="Y", 1,
IF(Teams[[#This Row],[WSWin]] = "N", 0, " "))</f>
        <v>0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3">
      <c r="A2276">
        <v>1998</v>
      </c>
      <c r="B2276" s="5" t="b">
        <f>Teams[[#This Row],[yearID]]&gt;=1973</f>
        <v>1</v>
      </c>
      <c r="C2276" s="5" t="b">
        <f>Teams[[#This Row],[yearID]]&gt;=1903</f>
        <v>1</v>
      </c>
      <c r="D2276" t="s">
        <v>157</v>
      </c>
      <c r="E2276" t="s">
        <v>241</v>
      </c>
      <c r="F2276" t="s">
        <v>241</v>
      </c>
      <c r="G2276" s="5" t="str">
        <f>VLOOKUP(Teams[[#This Row],[franchID]],TeamsFranchises!$A$2:$D$121,2,FALSE)</f>
        <v>Colorado Rockies</v>
      </c>
      <c r="H2276" t="s">
        <v>8</v>
      </c>
      <c r="I2276">
        <v>4</v>
      </c>
      <c r="J2276">
        <v>162</v>
      </c>
      <c r="K2276">
        <v>81</v>
      </c>
      <c r="L2276">
        <v>77</v>
      </c>
      <c r="M2276">
        <v>85</v>
      </c>
      <c r="N2276" t="s">
        <v>51</v>
      </c>
      <c r="O2276" t="s">
        <v>51</v>
      </c>
      <c r="P2276" t="s">
        <v>51</v>
      </c>
      <c r="Q2276" s="5">
        <f>IF(Teams[[#This Row],[LgWin]]="Y", 1,
IF(Teams[[#This Row],[LgWin]] = "N", 0, " "))</f>
        <v>0</v>
      </c>
      <c r="R2276" t="s">
        <v>51</v>
      </c>
      <c r="S2276" s="5">
        <f>IF(Teams[[#This Row],[WSWin]]="Y", 1,
IF(Teams[[#This Row],[WSWin]] = "N", 0, " "))</f>
        <v>0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3">
      <c r="A2277">
        <v>1998</v>
      </c>
      <c r="B2277" s="5" t="b">
        <f>Teams[[#This Row],[yearID]]&gt;=1973</f>
        <v>1</v>
      </c>
      <c r="C2277" s="5" t="b">
        <f>Teams[[#This Row],[yearID]]&gt;=1903</f>
        <v>1</v>
      </c>
      <c r="D2277" t="s">
        <v>410</v>
      </c>
      <c r="E2277" t="s">
        <v>419</v>
      </c>
      <c r="F2277" t="s">
        <v>419</v>
      </c>
      <c r="G2277" s="5" t="str">
        <f>VLOOKUP(Teams[[#This Row],[franchID]],TeamsFranchises!$A$2:$D$121,2,FALSE)</f>
        <v>Detroit Tigers</v>
      </c>
      <c r="H2277" t="s">
        <v>591</v>
      </c>
      <c r="I2277">
        <v>5</v>
      </c>
      <c r="J2277">
        <v>162</v>
      </c>
      <c r="K2277">
        <v>81</v>
      </c>
      <c r="L2277">
        <v>65</v>
      </c>
      <c r="M2277">
        <v>97</v>
      </c>
      <c r="N2277" t="s">
        <v>51</v>
      </c>
      <c r="O2277" t="s">
        <v>51</v>
      </c>
      <c r="P2277" t="s">
        <v>51</v>
      </c>
      <c r="Q2277" s="5">
        <f>IF(Teams[[#This Row],[LgWin]]="Y", 1,
IF(Teams[[#This Row],[LgWin]] = "N", 0, " "))</f>
        <v>0</v>
      </c>
      <c r="R2277" t="s">
        <v>51</v>
      </c>
      <c r="S2277" s="5">
        <f>IF(Teams[[#This Row],[WSWin]]="Y", 1,
IF(Teams[[#This Row],[WSWin]] = "N", 0, " "))</f>
        <v>0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3">
      <c r="A2278">
        <v>1998</v>
      </c>
      <c r="B2278" s="5" t="b">
        <f>Teams[[#This Row],[yearID]]&gt;=1973</f>
        <v>1</v>
      </c>
      <c r="C2278" s="5" t="b">
        <f>Teams[[#This Row],[yearID]]&gt;=1903</f>
        <v>1</v>
      </c>
      <c r="D2278" t="s">
        <v>157</v>
      </c>
      <c r="E2278" t="s">
        <v>586</v>
      </c>
      <c r="F2278" t="s">
        <v>587</v>
      </c>
      <c r="G2278" s="5" t="str">
        <f>VLOOKUP(Teams[[#This Row],[franchID]],TeamsFranchises!$A$2:$D$121,2,FALSE)</f>
        <v>Florida Marlins</v>
      </c>
      <c r="H2278" t="s">
        <v>37</v>
      </c>
      <c r="I2278">
        <v>5</v>
      </c>
      <c r="J2278">
        <v>162</v>
      </c>
      <c r="K2278">
        <v>81</v>
      </c>
      <c r="L2278">
        <v>54</v>
      </c>
      <c r="M2278">
        <v>108</v>
      </c>
      <c r="N2278" t="s">
        <v>51</v>
      </c>
      <c r="O2278" t="s">
        <v>51</v>
      </c>
      <c r="P2278" t="s">
        <v>51</v>
      </c>
      <c r="Q2278" s="5">
        <f>IF(Teams[[#This Row],[LgWin]]="Y", 1,
IF(Teams[[#This Row],[LgWin]] = "N", 0, " "))</f>
        <v>0</v>
      </c>
      <c r="R2278" t="s">
        <v>51</v>
      </c>
      <c r="S2278" s="5">
        <f>IF(Teams[[#This Row],[WSWin]]="Y", 1,
IF(Teams[[#This Row],[WSWin]] = "N", 0, " "))</f>
        <v>0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3">
      <c r="A2279">
        <v>1998</v>
      </c>
      <c r="B2279" s="5" t="b">
        <f>Teams[[#This Row],[yearID]]&gt;=1973</f>
        <v>1</v>
      </c>
      <c r="C2279" s="5" t="b">
        <f>Teams[[#This Row],[yearID]]&gt;=1903</f>
        <v>1</v>
      </c>
      <c r="D2279" t="s">
        <v>157</v>
      </c>
      <c r="E2279" t="s">
        <v>528</v>
      </c>
      <c r="F2279" t="s">
        <v>528</v>
      </c>
      <c r="G2279" s="5" t="str">
        <f>VLOOKUP(Teams[[#This Row],[franchID]],TeamsFranchises!$A$2:$D$121,2,FALSE)</f>
        <v>Houston Astros</v>
      </c>
      <c r="H2279" t="s">
        <v>591</v>
      </c>
      <c r="I2279">
        <v>1</v>
      </c>
      <c r="J2279">
        <v>162</v>
      </c>
      <c r="K2279">
        <v>81</v>
      </c>
      <c r="L2279">
        <v>102</v>
      </c>
      <c r="M2279">
        <v>60</v>
      </c>
      <c r="N2279" t="s">
        <v>76</v>
      </c>
      <c r="O2279" t="s">
        <v>51</v>
      </c>
      <c r="P2279" t="s">
        <v>51</v>
      </c>
      <c r="Q2279" s="5">
        <f>IF(Teams[[#This Row],[LgWin]]="Y", 1,
IF(Teams[[#This Row],[LgWin]] = "N", 0, " "))</f>
        <v>0</v>
      </c>
      <c r="R2279" t="s">
        <v>51</v>
      </c>
      <c r="S2279" s="5">
        <f>IF(Teams[[#This Row],[WSWin]]="Y", 1,
IF(Teams[[#This Row],[WSWin]] = "N", 0, " "))</f>
        <v>0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3">
      <c r="A2280">
        <v>1998</v>
      </c>
      <c r="B2280" s="5" t="b">
        <f>Teams[[#This Row],[yearID]]&gt;=1973</f>
        <v>1</v>
      </c>
      <c r="C2280" s="5" t="b">
        <f>Teams[[#This Row],[yearID]]&gt;=1903</f>
        <v>1</v>
      </c>
      <c r="D2280" t="s">
        <v>410</v>
      </c>
      <c r="E2280" t="s">
        <v>509</v>
      </c>
      <c r="F2280" t="s">
        <v>548</v>
      </c>
      <c r="G2280" s="5" t="str">
        <f>VLOOKUP(Teams[[#This Row],[franchID]],TeamsFranchises!$A$2:$D$121,2,FALSE)</f>
        <v>Kansas City Royals</v>
      </c>
      <c r="H2280" t="s">
        <v>591</v>
      </c>
      <c r="I2280">
        <v>3</v>
      </c>
      <c r="J2280">
        <v>161</v>
      </c>
      <c r="K2280">
        <v>80</v>
      </c>
      <c r="L2280">
        <v>72</v>
      </c>
      <c r="M2280">
        <v>89</v>
      </c>
      <c r="N2280" t="s">
        <v>51</v>
      </c>
      <c r="O2280" t="s">
        <v>51</v>
      </c>
      <c r="P2280" t="s">
        <v>51</v>
      </c>
      <c r="Q2280" s="5">
        <f>IF(Teams[[#This Row],[LgWin]]="Y", 1,
IF(Teams[[#This Row],[LgWin]] = "N", 0, " "))</f>
        <v>0</v>
      </c>
      <c r="R2280" t="s">
        <v>51</v>
      </c>
      <c r="S2280" s="5">
        <f>IF(Teams[[#This Row],[WSWin]]="Y", 1,
IF(Teams[[#This Row],[WSWin]] = "N", 0, " "))</f>
        <v>0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3">
      <c r="A2281">
        <v>1998</v>
      </c>
      <c r="B2281" s="5" t="b">
        <f>Teams[[#This Row],[yearID]]&gt;=1973</f>
        <v>1</v>
      </c>
      <c r="C2281" s="5" t="b">
        <f>Teams[[#This Row],[yearID]]&gt;=1903</f>
        <v>1</v>
      </c>
      <c r="D2281" t="s">
        <v>157</v>
      </c>
      <c r="E2281" t="s">
        <v>511</v>
      </c>
      <c r="F2281" t="s">
        <v>260</v>
      </c>
      <c r="G2281" s="5" t="str">
        <f>VLOOKUP(Teams[[#This Row],[franchID]],TeamsFranchises!$A$2:$D$121,2,FALSE)</f>
        <v>Los Angeles Dodgers</v>
      </c>
      <c r="H2281" t="s">
        <v>8</v>
      </c>
      <c r="I2281">
        <v>3</v>
      </c>
      <c r="J2281">
        <v>162</v>
      </c>
      <c r="K2281">
        <v>81</v>
      </c>
      <c r="L2281">
        <v>83</v>
      </c>
      <c r="M2281">
        <v>79</v>
      </c>
      <c r="N2281" t="s">
        <v>51</v>
      </c>
      <c r="O2281" t="s">
        <v>51</v>
      </c>
      <c r="P2281" t="s">
        <v>51</v>
      </c>
      <c r="Q2281" s="5">
        <f>IF(Teams[[#This Row],[LgWin]]="Y", 1,
IF(Teams[[#This Row],[LgWin]] = "N", 0, " "))</f>
        <v>0</v>
      </c>
      <c r="R2281" t="s">
        <v>51</v>
      </c>
      <c r="S2281" s="5">
        <f>IF(Teams[[#This Row],[WSWin]]="Y", 1,
IF(Teams[[#This Row],[WSWin]] = "N", 0, " "))</f>
        <v>0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3">
      <c r="A2282">
        <v>1998</v>
      </c>
      <c r="B2282" s="5" t="b">
        <f>Teams[[#This Row],[yearID]]&gt;=1973</f>
        <v>1</v>
      </c>
      <c r="C2282" s="5" t="b">
        <f>Teams[[#This Row],[yearID]]&gt;=1903</f>
        <v>1</v>
      </c>
      <c r="D2282" t="s">
        <v>157</v>
      </c>
      <c r="E2282" t="s">
        <v>282</v>
      </c>
      <c r="F2282" t="s">
        <v>282</v>
      </c>
      <c r="G2282" s="5" t="str">
        <f>VLOOKUP(Teams[[#This Row],[franchID]],TeamsFranchises!$A$2:$D$121,2,FALSE)</f>
        <v>Milwaukee Brewers</v>
      </c>
      <c r="H2282" t="s">
        <v>591</v>
      </c>
      <c r="I2282">
        <v>5</v>
      </c>
      <c r="J2282">
        <v>162</v>
      </c>
      <c r="K2282">
        <v>81</v>
      </c>
      <c r="L2282">
        <v>74</v>
      </c>
      <c r="M2282">
        <v>88</v>
      </c>
      <c r="N2282" t="s">
        <v>51</v>
      </c>
      <c r="O2282" t="s">
        <v>51</v>
      </c>
      <c r="P2282" t="s">
        <v>51</v>
      </c>
      <c r="Q2282" s="5">
        <f>IF(Teams[[#This Row],[LgWin]]="Y", 1,
IF(Teams[[#This Row],[LgWin]] = "N", 0, " "))</f>
        <v>0</v>
      </c>
      <c r="R2282" t="s">
        <v>51</v>
      </c>
      <c r="S2282" s="5">
        <f>IF(Teams[[#This Row],[WSWin]]="Y", 1,
IF(Teams[[#This Row],[WSWin]] = "N", 0, " "))</f>
        <v>0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3">
      <c r="A2283">
        <v>1998</v>
      </c>
      <c r="B2283" s="5" t="b">
        <f>Teams[[#This Row],[yearID]]&gt;=1973</f>
        <v>1</v>
      </c>
      <c r="C2283" s="5" t="b">
        <f>Teams[[#This Row],[yearID]]&gt;=1903</f>
        <v>1</v>
      </c>
      <c r="D2283" t="s">
        <v>410</v>
      </c>
      <c r="E2283" t="s">
        <v>426</v>
      </c>
      <c r="F2283" t="s">
        <v>426</v>
      </c>
      <c r="G2283" s="5" t="str">
        <f>VLOOKUP(Teams[[#This Row],[franchID]],TeamsFranchises!$A$2:$D$121,2,FALSE)</f>
        <v>Minnesota Twins</v>
      </c>
      <c r="H2283" t="s">
        <v>591</v>
      </c>
      <c r="I2283">
        <v>4</v>
      </c>
      <c r="J2283">
        <v>162</v>
      </c>
      <c r="K2283">
        <v>81</v>
      </c>
      <c r="L2283">
        <v>70</v>
      </c>
      <c r="M2283">
        <v>92</v>
      </c>
      <c r="N2283" t="s">
        <v>51</v>
      </c>
      <c r="O2283" t="s">
        <v>51</v>
      </c>
      <c r="P2283" t="s">
        <v>51</v>
      </c>
      <c r="Q2283" s="5">
        <f>IF(Teams[[#This Row],[LgWin]]="Y", 1,
IF(Teams[[#This Row],[LgWin]] = "N", 0, " "))</f>
        <v>0</v>
      </c>
      <c r="R2283" t="s">
        <v>51</v>
      </c>
      <c r="S2283" s="5">
        <f>IF(Teams[[#This Row],[WSWin]]="Y", 1,
IF(Teams[[#This Row],[WSWin]] = "N", 0, " "))</f>
        <v>0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3">
      <c r="A2284">
        <v>1998</v>
      </c>
      <c r="B2284" s="5" t="b">
        <f>Teams[[#This Row],[yearID]]&gt;=1973</f>
        <v>1</v>
      </c>
      <c r="C2284" s="5" t="b">
        <f>Teams[[#This Row],[yearID]]&gt;=1903</f>
        <v>1</v>
      </c>
      <c r="D2284" t="s">
        <v>157</v>
      </c>
      <c r="E2284" t="s">
        <v>551</v>
      </c>
      <c r="F2284" t="s">
        <v>398</v>
      </c>
      <c r="G2284" s="5" t="str">
        <f>VLOOKUP(Teams[[#This Row],[franchID]],TeamsFranchises!$A$2:$D$121,2,FALSE)</f>
        <v>Washington Nationals</v>
      </c>
      <c r="H2284" t="s">
        <v>37</v>
      </c>
      <c r="I2284">
        <v>4</v>
      </c>
      <c r="J2284">
        <v>162</v>
      </c>
      <c r="K2284">
        <v>81</v>
      </c>
      <c r="L2284">
        <v>65</v>
      </c>
      <c r="M2284">
        <v>97</v>
      </c>
      <c r="N2284" t="s">
        <v>51</v>
      </c>
      <c r="O2284" t="s">
        <v>51</v>
      </c>
      <c r="P2284" t="s">
        <v>51</v>
      </c>
      <c r="Q2284" s="5">
        <f>IF(Teams[[#This Row],[LgWin]]="Y", 1,
IF(Teams[[#This Row],[LgWin]] = "N", 0, " "))</f>
        <v>0</v>
      </c>
      <c r="R2284" t="s">
        <v>51</v>
      </c>
      <c r="S2284" s="5">
        <f>IF(Teams[[#This Row],[WSWin]]="Y", 1,
IF(Teams[[#This Row],[WSWin]] = "N", 0, " "))</f>
        <v>0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3">
      <c r="A2285">
        <v>1998</v>
      </c>
      <c r="B2285" s="5" t="b">
        <f>Teams[[#This Row],[yearID]]&gt;=1973</f>
        <v>1</v>
      </c>
      <c r="C2285" s="5" t="b">
        <f>Teams[[#This Row],[yearID]]&gt;=1903</f>
        <v>1</v>
      </c>
      <c r="D2285" t="s">
        <v>410</v>
      </c>
      <c r="E2285" t="s">
        <v>436</v>
      </c>
      <c r="F2285" t="s">
        <v>412</v>
      </c>
      <c r="G2285" s="5" t="str">
        <f>VLOOKUP(Teams[[#This Row],[franchID]],TeamsFranchises!$A$2:$D$121,2,FALSE)</f>
        <v>New York Yankees</v>
      </c>
      <c r="H2285" t="s">
        <v>37</v>
      </c>
      <c r="I2285">
        <v>1</v>
      </c>
      <c r="J2285">
        <v>162</v>
      </c>
      <c r="K2285">
        <v>81</v>
      </c>
      <c r="L2285">
        <v>114</v>
      </c>
      <c r="M2285">
        <v>48</v>
      </c>
      <c r="N2285" t="s">
        <v>76</v>
      </c>
      <c r="O2285" t="s">
        <v>51</v>
      </c>
      <c r="P2285" t="s">
        <v>76</v>
      </c>
      <c r="Q2285" s="5">
        <f>IF(Teams[[#This Row],[LgWin]]="Y", 1,
IF(Teams[[#This Row],[LgWin]] = "N", 0, " "))</f>
        <v>1</v>
      </c>
      <c r="R2285" t="s">
        <v>76</v>
      </c>
      <c r="S2285" s="5">
        <f>IF(Teams[[#This Row],[WSWin]]="Y", 1,
IF(Teams[[#This Row],[WSWin]] = "N", 0, " "))</f>
        <v>1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3">
      <c r="A2286">
        <v>1998</v>
      </c>
      <c r="B2286" s="5" t="b">
        <f>Teams[[#This Row],[yearID]]&gt;=1973</f>
        <v>1</v>
      </c>
      <c r="C2286" s="5" t="b">
        <f>Teams[[#This Row],[yearID]]&gt;=1903</f>
        <v>1</v>
      </c>
      <c r="D2286" t="s">
        <v>157</v>
      </c>
      <c r="E2286" t="s">
        <v>532</v>
      </c>
      <c r="F2286" t="s">
        <v>533</v>
      </c>
      <c r="G2286" s="5" t="str">
        <f>VLOOKUP(Teams[[#This Row],[franchID]],TeamsFranchises!$A$2:$D$121,2,FALSE)</f>
        <v>New York Mets</v>
      </c>
      <c r="H2286" t="s">
        <v>37</v>
      </c>
      <c r="I2286">
        <v>2</v>
      </c>
      <c r="J2286">
        <v>162</v>
      </c>
      <c r="K2286">
        <v>81</v>
      </c>
      <c r="L2286">
        <v>88</v>
      </c>
      <c r="M2286">
        <v>74</v>
      </c>
      <c r="N2286" t="s">
        <v>51</v>
      </c>
      <c r="O2286" t="s">
        <v>51</v>
      </c>
      <c r="P2286" t="s">
        <v>51</v>
      </c>
      <c r="Q2286" s="5">
        <f>IF(Teams[[#This Row],[LgWin]]="Y", 1,
IF(Teams[[#This Row],[LgWin]] = "N", 0, " "))</f>
        <v>0</v>
      </c>
      <c r="R2286" t="s">
        <v>51</v>
      </c>
      <c r="S2286" s="5">
        <f>IF(Teams[[#This Row],[WSWin]]="Y", 1,
IF(Teams[[#This Row],[WSWin]] = "N", 0, " "))</f>
        <v>0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3">
      <c r="A2287">
        <v>1998</v>
      </c>
      <c r="B2287" s="5" t="b">
        <f>Teams[[#This Row],[yearID]]&gt;=1973</f>
        <v>1</v>
      </c>
      <c r="C2287" s="5" t="b">
        <f>Teams[[#This Row],[yearID]]&gt;=1903</f>
        <v>1</v>
      </c>
      <c r="D2287" t="s">
        <v>410</v>
      </c>
      <c r="E2287" t="s">
        <v>423</v>
      </c>
      <c r="F2287" t="s">
        <v>423</v>
      </c>
      <c r="G2287" s="5" t="str">
        <f>VLOOKUP(Teams[[#This Row],[franchID]],TeamsFranchises!$A$2:$D$121,2,FALSE)</f>
        <v>Oakland Athletics</v>
      </c>
      <c r="H2287" t="s">
        <v>8</v>
      </c>
      <c r="I2287">
        <v>4</v>
      </c>
      <c r="J2287">
        <v>162</v>
      </c>
      <c r="K2287">
        <v>81</v>
      </c>
      <c r="L2287">
        <v>74</v>
      </c>
      <c r="M2287">
        <v>88</v>
      </c>
      <c r="N2287" t="s">
        <v>51</v>
      </c>
      <c r="O2287" t="s">
        <v>51</v>
      </c>
      <c r="P2287" t="s">
        <v>51</v>
      </c>
      <c r="Q2287" s="5">
        <f>IF(Teams[[#This Row],[LgWin]]="Y", 1,
IF(Teams[[#This Row],[LgWin]] = "N", 0, " "))</f>
        <v>0</v>
      </c>
      <c r="R2287" t="s">
        <v>51</v>
      </c>
      <c r="S2287" s="5">
        <f>IF(Teams[[#This Row],[WSWin]]="Y", 1,
IF(Teams[[#This Row],[WSWin]] = "N", 0, " "))</f>
        <v>0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3">
      <c r="A2288">
        <v>1998</v>
      </c>
      <c r="B2288" s="5" t="b">
        <f>Teams[[#This Row],[yearID]]&gt;=1973</f>
        <v>1</v>
      </c>
      <c r="C2288" s="5" t="b">
        <f>Teams[[#This Row],[yearID]]&gt;=1903</f>
        <v>1</v>
      </c>
      <c r="D2288" t="s">
        <v>157</v>
      </c>
      <c r="E2288" t="s">
        <v>122</v>
      </c>
      <c r="F2288" t="s">
        <v>122</v>
      </c>
      <c r="G2288" s="5" t="str">
        <f>VLOOKUP(Teams[[#This Row],[franchID]],TeamsFranchises!$A$2:$D$121,2,FALSE)</f>
        <v>Philadelphia Phillies</v>
      </c>
      <c r="H2288" t="s">
        <v>37</v>
      </c>
      <c r="I2288">
        <v>3</v>
      </c>
      <c r="J2288">
        <v>162</v>
      </c>
      <c r="K2288">
        <v>81</v>
      </c>
      <c r="L2288">
        <v>75</v>
      </c>
      <c r="M2288">
        <v>87</v>
      </c>
      <c r="N2288" t="s">
        <v>51</v>
      </c>
      <c r="O2288" t="s">
        <v>51</v>
      </c>
      <c r="P2288" t="s">
        <v>51</v>
      </c>
      <c r="Q2288" s="5">
        <f>IF(Teams[[#This Row],[LgWin]]="Y", 1,
IF(Teams[[#This Row],[LgWin]] = "N", 0, " "))</f>
        <v>0</v>
      </c>
      <c r="R2288" t="s">
        <v>51</v>
      </c>
      <c r="S2288" s="5">
        <f>IF(Teams[[#This Row],[WSWin]]="Y", 1,
IF(Teams[[#This Row],[WSWin]] = "N", 0, " "))</f>
        <v>0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3">
      <c r="A2289">
        <v>1998</v>
      </c>
      <c r="B2289" s="5" t="b">
        <f>Teams[[#This Row],[yearID]]&gt;=1973</f>
        <v>1</v>
      </c>
      <c r="C2289" s="5" t="b">
        <f>Teams[[#This Row],[yearID]]&gt;=1903</f>
        <v>1</v>
      </c>
      <c r="D2289" t="s">
        <v>157</v>
      </c>
      <c r="E2289" t="s">
        <v>229</v>
      </c>
      <c r="F2289" t="s">
        <v>229</v>
      </c>
      <c r="G2289" s="5" t="str">
        <f>VLOOKUP(Teams[[#This Row],[franchID]],TeamsFranchises!$A$2:$D$121,2,FALSE)</f>
        <v>Pittsburgh Pirates</v>
      </c>
      <c r="H2289" t="s">
        <v>591</v>
      </c>
      <c r="I2289">
        <v>6</v>
      </c>
      <c r="J2289">
        <v>163</v>
      </c>
      <c r="K2289">
        <v>80</v>
      </c>
      <c r="L2289">
        <v>69</v>
      </c>
      <c r="M2289">
        <v>93</v>
      </c>
      <c r="N2289" t="s">
        <v>51</v>
      </c>
      <c r="O2289" t="s">
        <v>51</v>
      </c>
      <c r="P2289" t="s">
        <v>51</v>
      </c>
      <c r="Q2289" s="5">
        <f>IF(Teams[[#This Row],[LgWin]]="Y", 1,
IF(Teams[[#This Row],[LgWin]] = "N", 0, " "))</f>
        <v>0</v>
      </c>
      <c r="R2289" t="s">
        <v>51</v>
      </c>
      <c r="S2289" s="5">
        <f>IF(Teams[[#This Row],[WSWin]]="Y", 1,
IF(Teams[[#This Row],[WSWin]] = "N", 0, " "))</f>
        <v>0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3">
      <c r="A2290">
        <v>1998</v>
      </c>
      <c r="B2290" s="5" t="b">
        <f>Teams[[#This Row],[yearID]]&gt;=1973</f>
        <v>1</v>
      </c>
      <c r="C2290" s="5" t="b">
        <f>Teams[[#This Row],[yearID]]&gt;=1903</f>
        <v>1</v>
      </c>
      <c r="D2290" t="s">
        <v>157</v>
      </c>
      <c r="E2290" t="s">
        <v>554</v>
      </c>
      <c r="F2290" t="s">
        <v>555</v>
      </c>
      <c r="G2290" s="5" t="str">
        <f>VLOOKUP(Teams[[#This Row],[franchID]],TeamsFranchises!$A$2:$D$121,2,FALSE)</f>
        <v>San Diego Padres</v>
      </c>
      <c r="H2290" t="s">
        <v>8</v>
      </c>
      <c r="I2290">
        <v>1</v>
      </c>
      <c r="J2290">
        <v>162</v>
      </c>
      <c r="K2290">
        <v>81</v>
      </c>
      <c r="L2290">
        <v>98</v>
      </c>
      <c r="M2290">
        <v>64</v>
      </c>
      <c r="N2290" t="s">
        <v>76</v>
      </c>
      <c r="O2290" t="s">
        <v>51</v>
      </c>
      <c r="P2290" t="s">
        <v>76</v>
      </c>
      <c r="Q2290" s="5">
        <f>IF(Teams[[#This Row],[LgWin]]="Y", 1,
IF(Teams[[#This Row],[LgWin]] = "N", 0, " "))</f>
        <v>1</v>
      </c>
      <c r="R2290" t="s">
        <v>51</v>
      </c>
      <c r="S2290" s="5">
        <f>IF(Teams[[#This Row],[WSWin]]="Y", 1,
IF(Teams[[#This Row],[WSWin]] = "N", 0, " "))</f>
        <v>0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3">
      <c r="A2291">
        <v>1998</v>
      </c>
      <c r="B2291" s="5" t="b">
        <f>Teams[[#This Row],[yearID]]&gt;=1973</f>
        <v>1</v>
      </c>
      <c r="C2291" s="5" t="b">
        <f>Teams[[#This Row],[yearID]]&gt;=1903</f>
        <v>1</v>
      </c>
      <c r="D2291" t="s">
        <v>410</v>
      </c>
      <c r="E2291" t="s">
        <v>573</v>
      </c>
      <c r="F2291" t="s">
        <v>573</v>
      </c>
      <c r="G2291" s="5" t="str">
        <f>VLOOKUP(Teams[[#This Row],[franchID]],TeamsFranchises!$A$2:$D$121,2,FALSE)</f>
        <v>Seattle Mariners</v>
      </c>
      <c r="H2291" t="s">
        <v>8</v>
      </c>
      <c r="I2291">
        <v>3</v>
      </c>
      <c r="J2291">
        <v>161</v>
      </c>
      <c r="K2291">
        <v>81</v>
      </c>
      <c r="L2291">
        <v>76</v>
      </c>
      <c r="M2291">
        <v>85</v>
      </c>
      <c r="N2291" t="s">
        <v>51</v>
      </c>
      <c r="O2291" t="s">
        <v>51</v>
      </c>
      <c r="P2291" t="s">
        <v>51</v>
      </c>
      <c r="Q2291" s="5">
        <f>IF(Teams[[#This Row],[LgWin]]="Y", 1,
IF(Teams[[#This Row],[LgWin]] = "N", 0, " "))</f>
        <v>0</v>
      </c>
      <c r="R2291" t="s">
        <v>51</v>
      </c>
      <c r="S2291" s="5">
        <f>IF(Teams[[#This Row],[WSWin]]="Y", 1,
IF(Teams[[#This Row],[WSWin]] = "N", 0, " "))</f>
        <v>0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3">
      <c r="A2292">
        <v>1998</v>
      </c>
      <c r="B2292" s="5" t="b">
        <f>Teams[[#This Row],[yearID]]&gt;=1973</f>
        <v>1</v>
      </c>
      <c r="C2292" s="5" t="b">
        <f>Teams[[#This Row],[yearID]]&gt;=1903</f>
        <v>1</v>
      </c>
      <c r="D2292" t="s">
        <v>157</v>
      </c>
      <c r="E2292" t="s">
        <v>514</v>
      </c>
      <c r="F2292" t="s">
        <v>243</v>
      </c>
      <c r="G2292" s="5" t="str">
        <f>VLOOKUP(Teams[[#This Row],[franchID]],TeamsFranchises!$A$2:$D$121,2,FALSE)</f>
        <v>San Francisco Giants</v>
      </c>
      <c r="H2292" t="s">
        <v>8</v>
      </c>
      <c r="I2292">
        <v>2</v>
      </c>
      <c r="J2292">
        <v>163</v>
      </c>
      <c r="K2292">
        <v>81</v>
      </c>
      <c r="L2292">
        <v>89</v>
      </c>
      <c r="M2292">
        <v>74</v>
      </c>
      <c r="N2292" t="s">
        <v>51</v>
      </c>
      <c r="O2292" t="s">
        <v>51</v>
      </c>
      <c r="P2292" t="s">
        <v>51</v>
      </c>
      <c r="Q2292" s="5">
        <f>IF(Teams[[#This Row],[LgWin]]="Y", 1,
IF(Teams[[#This Row],[LgWin]] = "N", 0, " "))</f>
        <v>0</v>
      </c>
      <c r="R2292" t="s">
        <v>51</v>
      </c>
      <c r="S2292" s="5">
        <f>IF(Teams[[#This Row],[WSWin]]="Y", 1,
IF(Teams[[#This Row],[WSWin]] = "N", 0, " "))</f>
        <v>0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3">
      <c r="A2293">
        <v>1998</v>
      </c>
      <c r="B2293" s="5" t="b">
        <f>Teams[[#This Row],[yearID]]&gt;=1973</f>
        <v>1</v>
      </c>
      <c r="C2293" s="5" t="b">
        <f>Teams[[#This Row],[yearID]]&gt;=1903</f>
        <v>1</v>
      </c>
      <c r="D2293" t="s">
        <v>157</v>
      </c>
      <c r="E2293" t="s">
        <v>396</v>
      </c>
      <c r="F2293" t="s">
        <v>154</v>
      </c>
      <c r="G2293" s="5" t="str">
        <f>VLOOKUP(Teams[[#This Row],[franchID]],TeamsFranchises!$A$2:$D$121,2,FALSE)</f>
        <v>St. Louis Cardinals</v>
      </c>
      <c r="H2293" t="s">
        <v>591</v>
      </c>
      <c r="I2293">
        <v>3</v>
      </c>
      <c r="J2293">
        <v>163</v>
      </c>
      <c r="K2293">
        <v>82</v>
      </c>
      <c r="L2293">
        <v>83</v>
      </c>
      <c r="M2293">
        <v>79</v>
      </c>
      <c r="N2293" t="s">
        <v>51</v>
      </c>
      <c r="O2293" t="s">
        <v>51</v>
      </c>
      <c r="P2293" t="s">
        <v>51</v>
      </c>
      <c r="Q2293" s="5">
        <f>IF(Teams[[#This Row],[LgWin]]="Y", 1,
IF(Teams[[#This Row],[LgWin]] = "N", 0, " "))</f>
        <v>0</v>
      </c>
      <c r="R2293" t="s">
        <v>51</v>
      </c>
      <c r="S2293" s="5">
        <f>IF(Teams[[#This Row],[WSWin]]="Y", 1,
IF(Teams[[#This Row],[WSWin]] = "N", 0, " "))</f>
        <v>0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3">
      <c r="A2294">
        <v>1998</v>
      </c>
      <c r="B2294" s="5" t="b">
        <f>Teams[[#This Row],[yearID]]&gt;=1973</f>
        <v>1</v>
      </c>
      <c r="C2294" s="5" t="b">
        <f>Teams[[#This Row],[yearID]]&gt;=1903</f>
        <v>1</v>
      </c>
      <c r="D2294" t="s">
        <v>410</v>
      </c>
      <c r="E2294" t="s">
        <v>604</v>
      </c>
      <c r="F2294" t="s">
        <v>605</v>
      </c>
      <c r="G2294" s="5" t="str">
        <f>VLOOKUP(Teams[[#This Row],[franchID]],TeamsFranchises!$A$2:$D$121,2,FALSE)</f>
        <v>Tampa Bay Rays</v>
      </c>
      <c r="H2294" t="s">
        <v>37</v>
      </c>
      <c r="I2294">
        <v>5</v>
      </c>
      <c r="J2294">
        <v>162</v>
      </c>
      <c r="K2294">
        <v>81</v>
      </c>
      <c r="L2294">
        <v>63</v>
      </c>
      <c r="M2294">
        <v>99</v>
      </c>
      <c r="N2294" t="s">
        <v>51</v>
      </c>
      <c r="O2294" t="s">
        <v>51</v>
      </c>
      <c r="P2294" t="s">
        <v>51</v>
      </c>
      <c r="Q2294" s="5">
        <f>IF(Teams[[#This Row],[LgWin]]="Y", 1,
IF(Teams[[#This Row],[LgWin]] = "N", 0, " "))</f>
        <v>0</v>
      </c>
      <c r="R2294" t="s">
        <v>51</v>
      </c>
      <c r="S2294" s="5">
        <f>IF(Teams[[#This Row],[WSWin]]="Y", 1,
IF(Teams[[#This Row],[WSWin]] = "N", 0, " "))</f>
        <v>0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3">
      <c r="A2295">
        <v>1998</v>
      </c>
      <c r="B2295" s="5" t="b">
        <f>Teams[[#This Row],[yearID]]&gt;=1973</f>
        <v>1</v>
      </c>
      <c r="C2295" s="5" t="b">
        <f>Teams[[#This Row],[yearID]]&gt;=1903</f>
        <v>1</v>
      </c>
      <c r="D2295" t="s">
        <v>410</v>
      </c>
      <c r="E2295" t="s">
        <v>526</v>
      </c>
      <c r="F2295" t="s">
        <v>526</v>
      </c>
      <c r="G2295" s="5" t="str">
        <f>VLOOKUP(Teams[[#This Row],[franchID]],TeamsFranchises!$A$2:$D$121,2,FALSE)</f>
        <v>Texas Rangers</v>
      </c>
      <c r="H2295" t="s">
        <v>8</v>
      </c>
      <c r="I2295">
        <v>1</v>
      </c>
      <c r="J2295">
        <v>162</v>
      </c>
      <c r="K2295">
        <v>81</v>
      </c>
      <c r="L2295">
        <v>88</v>
      </c>
      <c r="M2295">
        <v>74</v>
      </c>
      <c r="N2295" t="s">
        <v>76</v>
      </c>
      <c r="O2295" t="s">
        <v>51</v>
      </c>
      <c r="P2295" t="s">
        <v>51</v>
      </c>
      <c r="Q2295" s="5">
        <f>IF(Teams[[#This Row],[LgWin]]="Y", 1,
IF(Teams[[#This Row],[LgWin]] = "N", 0, " "))</f>
        <v>0</v>
      </c>
      <c r="R2295" t="s">
        <v>51</v>
      </c>
      <c r="S2295" s="5">
        <f>IF(Teams[[#This Row],[WSWin]]="Y", 1,
IF(Teams[[#This Row],[WSWin]] = "N", 0, " "))</f>
        <v>0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3">
      <c r="A2296">
        <v>1998</v>
      </c>
      <c r="B2296" s="5" t="b">
        <f>Teams[[#This Row],[yearID]]&gt;=1973</f>
        <v>1</v>
      </c>
      <c r="C2296" s="5" t="b">
        <f>Teams[[#This Row],[yearID]]&gt;=1903</f>
        <v>1</v>
      </c>
      <c r="D2296" t="s">
        <v>410</v>
      </c>
      <c r="E2296" t="s">
        <v>576</v>
      </c>
      <c r="F2296" t="s">
        <v>576</v>
      </c>
      <c r="G2296" s="5" t="str">
        <f>VLOOKUP(Teams[[#This Row],[franchID]],TeamsFranchises!$A$2:$D$121,2,FALSE)</f>
        <v>Toronto Blue Jays</v>
      </c>
      <c r="H2296" t="s">
        <v>37</v>
      </c>
      <c r="I2296">
        <v>3</v>
      </c>
      <c r="J2296">
        <v>163</v>
      </c>
      <c r="K2296">
        <v>81</v>
      </c>
      <c r="L2296">
        <v>88</v>
      </c>
      <c r="M2296">
        <v>74</v>
      </c>
      <c r="N2296" t="s">
        <v>51</v>
      </c>
      <c r="O2296" t="s">
        <v>51</v>
      </c>
      <c r="P2296" t="s">
        <v>51</v>
      </c>
      <c r="Q2296" s="5">
        <f>IF(Teams[[#This Row],[LgWin]]="Y", 1,
IF(Teams[[#This Row],[LgWin]] = "N", 0, " "))</f>
        <v>0</v>
      </c>
      <c r="R2296" t="s">
        <v>51</v>
      </c>
      <c r="S2296" s="5">
        <f>IF(Teams[[#This Row],[WSWin]]="Y", 1,
IF(Teams[[#This Row],[WSWin]] = "N", 0, " "))</f>
        <v>0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3">
      <c r="A2297">
        <v>1999</v>
      </c>
      <c r="B2297" s="5" t="b">
        <f>Teams[[#This Row],[yearID]]&gt;=1973</f>
        <v>1</v>
      </c>
      <c r="C2297" s="5" t="b">
        <f>Teams[[#This Row],[yearID]]&gt;=1903</f>
        <v>1</v>
      </c>
      <c r="D2297" t="s">
        <v>410</v>
      </c>
      <c r="E2297" t="s">
        <v>520</v>
      </c>
      <c r="F2297" t="s">
        <v>520</v>
      </c>
      <c r="G2297" s="5" t="str">
        <f>VLOOKUP(Teams[[#This Row],[franchID]],TeamsFranchises!$A$2:$D$121,2,FALSE)</f>
        <v>Los Angeles Angels of Anaheim</v>
      </c>
      <c r="H2297" t="s">
        <v>8</v>
      </c>
      <c r="I2297">
        <v>4</v>
      </c>
      <c r="J2297">
        <v>162</v>
      </c>
      <c r="K2297">
        <v>81</v>
      </c>
      <c r="L2297">
        <v>70</v>
      </c>
      <c r="M2297">
        <v>92</v>
      </c>
      <c r="N2297" t="s">
        <v>51</v>
      </c>
      <c r="O2297" t="s">
        <v>51</v>
      </c>
      <c r="P2297" t="s">
        <v>51</v>
      </c>
      <c r="Q2297" s="5">
        <f>IF(Teams[[#This Row],[LgWin]]="Y", 1,
IF(Teams[[#This Row],[LgWin]] = "N", 0, " "))</f>
        <v>0</v>
      </c>
      <c r="R2297" t="s">
        <v>51</v>
      </c>
      <c r="S2297" s="5">
        <f>IF(Teams[[#This Row],[WSWin]]="Y", 1,
IF(Teams[[#This Row],[WSWin]] = "N", 0, " "))</f>
        <v>0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3">
      <c r="A2298">
        <v>1999</v>
      </c>
      <c r="B2298" s="5" t="b">
        <f>Teams[[#This Row],[yearID]]&gt;=1973</f>
        <v>1</v>
      </c>
      <c r="C2298" s="5" t="b">
        <f>Teams[[#This Row],[yearID]]&gt;=1903</f>
        <v>1</v>
      </c>
      <c r="D2298" t="s">
        <v>157</v>
      </c>
      <c r="E2298" t="s">
        <v>601</v>
      </c>
      <c r="F2298" t="s">
        <v>601</v>
      </c>
      <c r="G2298" s="5" t="str">
        <f>VLOOKUP(Teams[[#This Row],[franchID]],TeamsFranchises!$A$2:$D$121,2,FALSE)</f>
        <v>Arizona Diamondbacks</v>
      </c>
      <c r="H2298" t="s">
        <v>8</v>
      </c>
      <c r="I2298">
        <v>1</v>
      </c>
      <c r="J2298">
        <v>162</v>
      </c>
      <c r="K2298">
        <v>81</v>
      </c>
      <c r="L2298">
        <v>100</v>
      </c>
      <c r="M2298">
        <v>62</v>
      </c>
      <c r="N2298" t="s">
        <v>76</v>
      </c>
      <c r="O2298" t="s">
        <v>51</v>
      </c>
      <c r="P2298" t="s">
        <v>51</v>
      </c>
      <c r="Q2298" s="5">
        <f>IF(Teams[[#This Row],[LgWin]]="Y", 1,
IF(Teams[[#This Row],[LgWin]] = "N", 0, " "))</f>
        <v>0</v>
      </c>
      <c r="R2298" t="s">
        <v>51</v>
      </c>
      <c r="S2298" s="5">
        <f>IF(Teams[[#This Row],[WSWin]]="Y", 1,
IF(Teams[[#This Row],[WSWin]] = "N", 0, " "))</f>
        <v>0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3">
      <c r="A2299">
        <v>1999</v>
      </c>
      <c r="B2299" s="5" t="b">
        <f>Teams[[#This Row],[yearID]]&gt;=1973</f>
        <v>1</v>
      </c>
      <c r="C2299" s="5" t="b">
        <f>Teams[[#This Row],[yearID]]&gt;=1903</f>
        <v>1</v>
      </c>
      <c r="D2299" t="s">
        <v>157</v>
      </c>
      <c r="E2299" t="s">
        <v>159</v>
      </c>
      <c r="F2299" t="s">
        <v>159</v>
      </c>
      <c r="G2299" s="5" t="str">
        <f>VLOOKUP(Teams[[#This Row],[franchID]],TeamsFranchises!$A$2:$D$121,2,FALSE)</f>
        <v>Atlanta Braves</v>
      </c>
      <c r="H2299" t="s">
        <v>37</v>
      </c>
      <c r="I2299">
        <v>1</v>
      </c>
      <c r="J2299">
        <v>162</v>
      </c>
      <c r="K2299">
        <v>81</v>
      </c>
      <c r="L2299">
        <v>103</v>
      </c>
      <c r="M2299">
        <v>59</v>
      </c>
      <c r="N2299" t="s">
        <v>76</v>
      </c>
      <c r="O2299" t="s">
        <v>51</v>
      </c>
      <c r="P2299" t="s">
        <v>76</v>
      </c>
      <c r="Q2299" s="5">
        <f>IF(Teams[[#This Row],[LgWin]]="Y", 1,
IF(Teams[[#This Row],[LgWin]] = "N", 0, " "))</f>
        <v>1</v>
      </c>
      <c r="R2299" t="s">
        <v>51</v>
      </c>
      <c r="S2299" s="5">
        <f>IF(Teams[[#This Row],[WSWin]]="Y", 1,
IF(Teams[[#This Row],[WSWin]] = "N", 0, " "))</f>
        <v>0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3">
      <c r="A2300">
        <v>1999</v>
      </c>
      <c r="B2300" s="5" t="b">
        <f>Teams[[#This Row],[yearID]]&gt;=1973</f>
        <v>1</v>
      </c>
      <c r="C2300" s="5" t="b">
        <f>Teams[[#This Row],[yearID]]&gt;=1903</f>
        <v>1</v>
      </c>
      <c r="D2300" t="s">
        <v>410</v>
      </c>
      <c r="E2300" t="s">
        <v>95</v>
      </c>
      <c r="F2300" t="s">
        <v>95</v>
      </c>
      <c r="G2300" s="5" t="str">
        <f>VLOOKUP(Teams[[#This Row],[franchID]],TeamsFranchises!$A$2:$D$121,2,FALSE)</f>
        <v>Baltimore Orioles</v>
      </c>
      <c r="H2300" t="s">
        <v>37</v>
      </c>
      <c r="I2300">
        <v>4</v>
      </c>
      <c r="J2300">
        <v>162</v>
      </c>
      <c r="K2300">
        <v>81</v>
      </c>
      <c r="L2300">
        <v>78</v>
      </c>
      <c r="M2300">
        <v>84</v>
      </c>
      <c r="N2300" t="s">
        <v>51</v>
      </c>
      <c r="O2300" t="s">
        <v>51</v>
      </c>
      <c r="P2300" t="s">
        <v>51</v>
      </c>
      <c r="Q2300" s="5">
        <f>IF(Teams[[#This Row],[LgWin]]="Y", 1,
IF(Teams[[#This Row],[LgWin]] = "N", 0, " "))</f>
        <v>0</v>
      </c>
      <c r="R2300" t="s">
        <v>51</v>
      </c>
      <c r="S2300" s="5">
        <f>IF(Teams[[#This Row],[WSWin]]="Y", 1,
IF(Teams[[#This Row],[WSWin]] = "N", 0, " "))</f>
        <v>0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3">
      <c r="A2301">
        <v>1999</v>
      </c>
      <c r="B2301" s="5" t="b">
        <f>Teams[[#This Row],[yearID]]&gt;=1973</f>
        <v>1</v>
      </c>
      <c r="C2301" s="5" t="b">
        <f>Teams[[#This Row],[yearID]]&gt;=1903</f>
        <v>1</v>
      </c>
      <c r="D2301" t="s">
        <v>410</v>
      </c>
      <c r="E2301" t="s">
        <v>54</v>
      </c>
      <c r="F2301" t="s">
        <v>54</v>
      </c>
      <c r="G2301" s="5" t="str">
        <f>VLOOKUP(Teams[[#This Row],[franchID]],TeamsFranchises!$A$2:$D$121,2,FALSE)</f>
        <v>Boston Red Sox</v>
      </c>
      <c r="H2301" t="s">
        <v>37</v>
      </c>
      <c r="I2301">
        <v>2</v>
      </c>
      <c r="J2301">
        <v>162</v>
      </c>
      <c r="K2301">
        <v>81</v>
      </c>
      <c r="L2301">
        <v>94</v>
      </c>
      <c r="M2301">
        <v>68</v>
      </c>
      <c r="N2301" t="s">
        <v>51</v>
      </c>
      <c r="O2301" t="s">
        <v>76</v>
      </c>
      <c r="P2301" t="s">
        <v>51</v>
      </c>
      <c r="Q2301" s="5">
        <f>IF(Teams[[#This Row],[LgWin]]="Y", 1,
IF(Teams[[#This Row],[LgWin]] = "N", 0, " "))</f>
        <v>0</v>
      </c>
      <c r="R2301" t="s">
        <v>51</v>
      </c>
      <c r="S2301" s="5">
        <f>IF(Teams[[#This Row],[WSWin]]="Y", 1,
IF(Teams[[#This Row],[WSWin]] = "N", 0, " "))</f>
        <v>0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3">
      <c r="A2302">
        <v>1999</v>
      </c>
      <c r="B2302" s="5" t="b">
        <f>Teams[[#This Row],[yearID]]&gt;=1973</f>
        <v>1</v>
      </c>
      <c r="C2302" s="5" t="b">
        <f>Teams[[#This Row],[yearID]]&gt;=1903</f>
        <v>1</v>
      </c>
      <c r="D2302" t="s">
        <v>410</v>
      </c>
      <c r="E2302" t="s">
        <v>415</v>
      </c>
      <c r="F2302" t="s">
        <v>416</v>
      </c>
      <c r="G2302" s="5" t="str">
        <f>VLOOKUP(Teams[[#This Row],[franchID]],TeamsFranchises!$A$2:$D$121,2,FALSE)</f>
        <v>Chicago White Sox</v>
      </c>
      <c r="H2302" t="s">
        <v>591</v>
      </c>
      <c r="I2302">
        <v>2</v>
      </c>
      <c r="J2302">
        <v>162</v>
      </c>
      <c r="K2302">
        <v>81</v>
      </c>
      <c r="L2302">
        <v>75</v>
      </c>
      <c r="M2302">
        <v>86</v>
      </c>
      <c r="N2302" t="s">
        <v>51</v>
      </c>
      <c r="O2302" t="s">
        <v>51</v>
      </c>
      <c r="P2302" t="s">
        <v>51</v>
      </c>
      <c r="Q2302" s="5">
        <f>IF(Teams[[#This Row],[LgWin]]="Y", 1,
IF(Teams[[#This Row],[LgWin]] = "N", 0, " "))</f>
        <v>0</v>
      </c>
      <c r="R2302" t="s">
        <v>51</v>
      </c>
      <c r="S2302" s="5">
        <f>IF(Teams[[#This Row],[WSWin]]="Y", 1,
IF(Teams[[#This Row],[WSWin]] = "N", 0, " "))</f>
        <v>0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3">
      <c r="A2303">
        <v>1999</v>
      </c>
      <c r="B2303" s="5" t="b">
        <f>Teams[[#This Row],[yearID]]&gt;=1973</f>
        <v>1</v>
      </c>
      <c r="C2303" s="5" t="b">
        <f>Teams[[#This Row],[yearID]]&gt;=1903</f>
        <v>1</v>
      </c>
      <c r="D2303" t="s">
        <v>157</v>
      </c>
      <c r="E2303" t="s">
        <v>161</v>
      </c>
      <c r="F2303" t="s">
        <v>162</v>
      </c>
      <c r="G2303" s="5" t="str">
        <f>VLOOKUP(Teams[[#This Row],[franchID]],TeamsFranchises!$A$2:$D$121,2,FALSE)</f>
        <v>Chicago Cubs</v>
      </c>
      <c r="H2303" t="s">
        <v>591</v>
      </c>
      <c r="I2303">
        <v>6</v>
      </c>
      <c r="J2303">
        <v>162</v>
      </c>
      <c r="K2303">
        <v>81</v>
      </c>
      <c r="L2303">
        <v>67</v>
      </c>
      <c r="M2303">
        <v>95</v>
      </c>
      <c r="N2303" t="s">
        <v>51</v>
      </c>
      <c r="O2303" t="s">
        <v>51</v>
      </c>
      <c r="P2303" t="s">
        <v>51</v>
      </c>
      <c r="Q2303" s="5">
        <f>IF(Teams[[#This Row],[LgWin]]="Y", 1,
IF(Teams[[#This Row],[LgWin]] = "N", 0, " "))</f>
        <v>0</v>
      </c>
      <c r="R2303" t="s">
        <v>51</v>
      </c>
      <c r="S2303" s="5">
        <f>IF(Teams[[#This Row],[WSWin]]="Y", 1,
IF(Teams[[#This Row],[WSWin]] = "N", 0, " "))</f>
        <v>0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3">
      <c r="A2304">
        <v>1999</v>
      </c>
      <c r="B2304" s="5" t="b">
        <f>Teams[[#This Row],[yearID]]&gt;=1973</f>
        <v>1</v>
      </c>
      <c r="C2304" s="5" t="b">
        <f>Teams[[#This Row],[yearID]]&gt;=1903</f>
        <v>1</v>
      </c>
      <c r="D2304" t="s">
        <v>157</v>
      </c>
      <c r="E2304" t="s">
        <v>167</v>
      </c>
      <c r="F2304" t="s">
        <v>167</v>
      </c>
      <c r="G2304" s="5" t="str">
        <f>VLOOKUP(Teams[[#This Row],[franchID]],TeamsFranchises!$A$2:$D$121,2,FALSE)</f>
        <v>Cincinnati Reds</v>
      </c>
      <c r="H2304" t="s">
        <v>591</v>
      </c>
      <c r="I2304">
        <v>2</v>
      </c>
      <c r="J2304">
        <v>163</v>
      </c>
      <c r="K2304">
        <v>82</v>
      </c>
      <c r="L2304">
        <v>96</v>
      </c>
      <c r="M2304">
        <v>67</v>
      </c>
      <c r="N2304" t="s">
        <v>51</v>
      </c>
      <c r="O2304" t="s">
        <v>51</v>
      </c>
      <c r="P2304" t="s">
        <v>51</v>
      </c>
      <c r="Q2304" s="5">
        <f>IF(Teams[[#This Row],[LgWin]]="Y", 1,
IF(Teams[[#This Row],[LgWin]] = "N", 0, " "))</f>
        <v>0</v>
      </c>
      <c r="R2304" t="s">
        <v>51</v>
      </c>
      <c r="S2304" s="5">
        <f>IF(Teams[[#This Row],[WSWin]]="Y", 1,
IF(Teams[[#This Row],[WSWin]] = "N", 0, " "))</f>
        <v>0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3">
      <c r="A2305">
        <v>1999</v>
      </c>
      <c r="B2305" s="5" t="b">
        <f>Teams[[#This Row],[yearID]]&gt;=1973</f>
        <v>1</v>
      </c>
      <c r="C2305" s="5" t="b">
        <f>Teams[[#This Row],[yearID]]&gt;=1903</f>
        <v>1</v>
      </c>
      <c r="D2305" t="s">
        <v>410</v>
      </c>
      <c r="E2305" t="s">
        <v>64</v>
      </c>
      <c r="F2305" t="s">
        <v>64</v>
      </c>
      <c r="G2305" s="5" t="str">
        <f>VLOOKUP(Teams[[#This Row],[franchID]],TeamsFranchises!$A$2:$D$121,2,FALSE)</f>
        <v>Cleveland Indians</v>
      </c>
      <c r="H2305" t="s">
        <v>591</v>
      </c>
      <c r="I2305">
        <v>1</v>
      </c>
      <c r="J2305">
        <v>162</v>
      </c>
      <c r="K2305">
        <v>81</v>
      </c>
      <c r="L2305">
        <v>97</v>
      </c>
      <c r="M2305">
        <v>65</v>
      </c>
      <c r="N2305" t="s">
        <v>76</v>
      </c>
      <c r="O2305" t="s">
        <v>51</v>
      </c>
      <c r="P2305" t="s">
        <v>51</v>
      </c>
      <c r="Q2305" s="5">
        <f>IF(Teams[[#This Row],[LgWin]]="Y", 1,
IF(Teams[[#This Row],[LgWin]] = "N", 0, " "))</f>
        <v>0</v>
      </c>
      <c r="R2305" t="s">
        <v>51</v>
      </c>
      <c r="S2305" s="5">
        <f>IF(Teams[[#This Row],[WSWin]]="Y", 1,
IF(Teams[[#This Row],[WSWin]] = "N", 0, " "))</f>
        <v>0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3">
      <c r="A2306">
        <v>1999</v>
      </c>
      <c r="B2306" s="5" t="b">
        <f>Teams[[#This Row],[yearID]]&gt;=1973</f>
        <v>1</v>
      </c>
      <c r="C2306" s="5" t="b">
        <f>Teams[[#This Row],[yearID]]&gt;=1903</f>
        <v>1</v>
      </c>
      <c r="D2306" t="s">
        <v>157</v>
      </c>
      <c r="E2306" t="s">
        <v>241</v>
      </c>
      <c r="F2306" t="s">
        <v>241</v>
      </c>
      <c r="G2306" s="5" t="str">
        <f>VLOOKUP(Teams[[#This Row],[franchID]],TeamsFranchises!$A$2:$D$121,2,FALSE)</f>
        <v>Colorado Rockies</v>
      </c>
      <c r="H2306" t="s">
        <v>8</v>
      </c>
      <c r="I2306">
        <v>5</v>
      </c>
      <c r="J2306">
        <v>162</v>
      </c>
      <c r="K2306">
        <v>81</v>
      </c>
      <c r="L2306">
        <v>72</v>
      </c>
      <c r="M2306">
        <v>90</v>
      </c>
      <c r="N2306" t="s">
        <v>51</v>
      </c>
      <c r="O2306" t="s">
        <v>51</v>
      </c>
      <c r="P2306" t="s">
        <v>51</v>
      </c>
      <c r="Q2306" s="5">
        <f>IF(Teams[[#This Row],[LgWin]]="Y", 1,
IF(Teams[[#This Row],[LgWin]] = "N", 0, " "))</f>
        <v>0</v>
      </c>
      <c r="R2306" t="s">
        <v>51</v>
      </c>
      <c r="S2306" s="5">
        <f>IF(Teams[[#This Row],[WSWin]]="Y", 1,
IF(Teams[[#This Row],[WSWin]] = "N", 0, " "))</f>
        <v>0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3">
      <c r="A2307">
        <v>1999</v>
      </c>
      <c r="B2307" s="5" t="b">
        <f>Teams[[#This Row],[yearID]]&gt;=1973</f>
        <v>1</v>
      </c>
      <c r="C2307" s="5" t="b">
        <f>Teams[[#This Row],[yearID]]&gt;=1903</f>
        <v>1</v>
      </c>
      <c r="D2307" t="s">
        <v>410</v>
      </c>
      <c r="E2307" t="s">
        <v>419</v>
      </c>
      <c r="F2307" t="s">
        <v>419</v>
      </c>
      <c r="G2307" s="5" t="str">
        <f>VLOOKUP(Teams[[#This Row],[franchID]],TeamsFranchises!$A$2:$D$121,2,FALSE)</f>
        <v>Detroit Tigers</v>
      </c>
      <c r="H2307" t="s">
        <v>591</v>
      </c>
      <c r="I2307">
        <v>3</v>
      </c>
      <c r="J2307">
        <v>161</v>
      </c>
      <c r="K2307">
        <v>81</v>
      </c>
      <c r="L2307">
        <v>69</v>
      </c>
      <c r="M2307">
        <v>92</v>
      </c>
      <c r="N2307" t="s">
        <v>51</v>
      </c>
      <c r="O2307" t="s">
        <v>51</v>
      </c>
      <c r="P2307" t="s">
        <v>51</v>
      </c>
      <c r="Q2307" s="5">
        <f>IF(Teams[[#This Row],[LgWin]]="Y", 1,
IF(Teams[[#This Row],[LgWin]] = "N", 0, " "))</f>
        <v>0</v>
      </c>
      <c r="R2307" t="s">
        <v>51</v>
      </c>
      <c r="S2307" s="5">
        <f>IF(Teams[[#This Row],[WSWin]]="Y", 1,
IF(Teams[[#This Row],[WSWin]] = "N", 0, " "))</f>
        <v>0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3">
      <c r="A2308">
        <v>1999</v>
      </c>
      <c r="B2308" s="5" t="b">
        <f>Teams[[#This Row],[yearID]]&gt;=1973</f>
        <v>1</v>
      </c>
      <c r="C2308" s="5" t="b">
        <f>Teams[[#This Row],[yearID]]&gt;=1903</f>
        <v>1</v>
      </c>
      <c r="D2308" t="s">
        <v>157</v>
      </c>
      <c r="E2308" t="s">
        <v>586</v>
      </c>
      <c r="F2308" t="s">
        <v>587</v>
      </c>
      <c r="G2308" s="5" t="str">
        <f>VLOOKUP(Teams[[#This Row],[franchID]],TeamsFranchises!$A$2:$D$121,2,FALSE)</f>
        <v>Florida Marlins</v>
      </c>
      <c r="H2308" t="s">
        <v>37</v>
      </c>
      <c r="I2308">
        <v>5</v>
      </c>
      <c r="J2308">
        <v>162</v>
      </c>
      <c r="K2308">
        <v>80</v>
      </c>
      <c r="L2308">
        <v>64</v>
      </c>
      <c r="M2308">
        <v>98</v>
      </c>
      <c r="N2308" t="s">
        <v>51</v>
      </c>
      <c r="O2308" t="s">
        <v>51</v>
      </c>
      <c r="P2308" t="s">
        <v>51</v>
      </c>
      <c r="Q2308" s="5">
        <f>IF(Teams[[#This Row],[LgWin]]="Y", 1,
IF(Teams[[#This Row],[LgWin]] = "N", 0, " "))</f>
        <v>0</v>
      </c>
      <c r="R2308" t="s">
        <v>51</v>
      </c>
      <c r="S2308" s="5">
        <f>IF(Teams[[#This Row],[WSWin]]="Y", 1,
IF(Teams[[#This Row],[WSWin]] = "N", 0, " "))</f>
        <v>0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3">
      <c r="A2309">
        <v>1999</v>
      </c>
      <c r="B2309" s="5" t="b">
        <f>Teams[[#This Row],[yearID]]&gt;=1973</f>
        <v>1</v>
      </c>
      <c r="C2309" s="5" t="b">
        <f>Teams[[#This Row],[yearID]]&gt;=1903</f>
        <v>1</v>
      </c>
      <c r="D2309" t="s">
        <v>157</v>
      </c>
      <c r="E2309" t="s">
        <v>528</v>
      </c>
      <c r="F2309" t="s">
        <v>528</v>
      </c>
      <c r="G2309" s="5" t="str">
        <f>VLOOKUP(Teams[[#This Row],[franchID]],TeamsFranchises!$A$2:$D$121,2,FALSE)</f>
        <v>Houston Astros</v>
      </c>
      <c r="H2309" t="s">
        <v>591</v>
      </c>
      <c r="I2309">
        <v>1</v>
      </c>
      <c r="J2309">
        <v>162</v>
      </c>
      <c r="K2309">
        <v>82</v>
      </c>
      <c r="L2309">
        <v>97</v>
      </c>
      <c r="M2309">
        <v>65</v>
      </c>
      <c r="N2309" t="s">
        <v>76</v>
      </c>
      <c r="O2309" t="s">
        <v>51</v>
      </c>
      <c r="P2309" t="s">
        <v>51</v>
      </c>
      <c r="Q2309" s="5">
        <f>IF(Teams[[#This Row],[LgWin]]="Y", 1,
IF(Teams[[#This Row],[LgWin]] = "N", 0, " "))</f>
        <v>0</v>
      </c>
      <c r="R2309" t="s">
        <v>51</v>
      </c>
      <c r="S2309" s="5">
        <f>IF(Teams[[#This Row],[WSWin]]="Y", 1,
IF(Teams[[#This Row],[WSWin]] = "N", 0, " "))</f>
        <v>0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3">
      <c r="A2310">
        <v>1999</v>
      </c>
      <c r="B2310" s="5" t="b">
        <f>Teams[[#This Row],[yearID]]&gt;=1973</f>
        <v>1</v>
      </c>
      <c r="C2310" s="5" t="b">
        <f>Teams[[#This Row],[yearID]]&gt;=1903</f>
        <v>1</v>
      </c>
      <c r="D2310" t="s">
        <v>410</v>
      </c>
      <c r="E2310" t="s">
        <v>509</v>
      </c>
      <c r="F2310" t="s">
        <v>548</v>
      </c>
      <c r="G2310" s="5" t="str">
        <f>VLOOKUP(Teams[[#This Row],[franchID]],TeamsFranchises!$A$2:$D$121,2,FALSE)</f>
        <v>Kansas City Royals</v>
      </c>
      <c r="H2310" t="s">
        <v>591</v>
      </c>
      <c r="I2310">
        <v>4</v>
      </c>
      <c r="J2310">
        <v>161</v>
      </c>
      <c r="K2310">
        <v>80</v>
      </c>
      <c r="L2310">
        <v>64</v>
      </c>
      <c r="M2310">
        <v>97</v>
      </c>
      <c r="N2310" t="s">
        <v>51</v>
      </c>
      <c r="O2310" t="s">
        <v>51</v>
      </c>
      <c r="P2310" t="s">
        <v>51</v>
      </c>
      <c r="Q2310" s="5">
        <f>IF(Teams[[#This Row],[LgWin]]="Y", 1,
IF(Teams[[#This Row],[LgWin]] = "N", 0, " "))</f>
        <v>0</v>
      </c>
      <c r="R2310" t="s">
        <v>51</v>
      </c>
      <c r="S2310" s="5">
        <f>IF(Teams[[#This Row],[WSWin]]="Y", 1,
IF(Teams[[#This Row],[WSWin]] = "N", 0, " "))</f>
        <v>0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3">
      <c r="A2311">
        <v>1999</v>
      </c>
      <c r="B2311" s="5" t="b">
        <f>Teams[[#This Row],[yearID]]&gt;=1973</f>
        <v>1</v>
      </c>
      <c r="C2311" s="5" t="b">
        <f>Teams[[#This Row],[yearID]]&gt;=1903</f>
        <v>1</v>
      </c>
      <c r="D2311" t="s">
        <v>157</v>
      </c>
      <c r="E2311" t="s">
        <v>511</v>
      </c>
      <c r="F2311" t="s">
        <v>260</v>
      </c>
      <c r="G2311" s="5" t="str">
        <f>VLOOKUP(Teams[[#This Row],[franchID]],TeamsFranchises!$A$2:$D$121,2,FALSE)</f>
        <v>Los Angeles Dodgers</v>
      </c>
      <c r="H2311" t="s">
        <v>8</v>
      </c>
      <c r="I2311">
        <v>3</v>
      </c>
      <c r="J2311">
        <v>162</v>
      </c>
      <c r="K2311">
        <v>81</v>
      </c>
      <c r="L2311">
        <v>77</v>
      </c>
      <c r="M2311">
        <v>85</v>
      </c>
      <c r="N2311" t="s">
        <v>51</v>
      </c>
      <c r="O2311" t="s">
        <v>51</v>
      </c>
      <c r="P2311" t="s">
        <v>51</v>
      </c>
      <c r="Q2311" s="5">
        <f>IF(Teams[[#This Row],[LgWin]]="Y", 1,
IF(Teams[[#This Row],[LgWin]] = "N", 0, " "))</f>
        <v>0</v>
      </c>
      <c r="R2311" t="s">
        <v>51</v>
      </c>
      <c r="S2311" s="5">
        <f>IF(Teams[[#This Row],[WSWin]]="Y", 1,
IF(Teams[[#This Row],[WSWin]] = "N", 0, " "))</f>
        <v>0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3">
      <c r="A2312">
        <v>1999</v>
      </c>
      <c r="B2312" s="5" t="b">
        <f>Teams[[#This Row],[yearID]]&gt;=1973</f>
        <v>1</v>
      </c>
      <c r="C2312" s="5" t="b">
        <f>Teams[[#This Row],[yearID]]&gt;=1903</f>
        <v>1</v>
      </c>
      <c r="D2312" t="s">
        <v>157</v>
      </c>
      <c r="E2312" t="s">
        <v>282</v>
      </c>
      <c r="F2312" t="s">
        <v>282</v>
      </c>
      <c r="G2312" s="5" t="str">
        <f>VLOOKUP(Teams[[#This Row],[franchID]],TeamsFranchises!$A$2:$D$121,2,FALSE)</f>
        <v>Milwaukee Brewers</v>
      </c>
      <c r="H2312" t="s">
        <v>591</v>
      </c>
      <c r="I2312">
        <v>5</v>
      </c>
      <c r="J2312">
        <v>161</v>
      </c>
      <c r="K2312">
        <v>80</v>
      </c>
      <c r="L2312">
        <v>74</v>
      </c>
      <c r="M2312">
        <v>87</v>
      </c>
      <c r="N2312" t="s">
        <v>51</v>
      </c>
      <c r="O2312" t="s">
        <v>51</v>
      </c>
      <c r="P2312" t="s">
        <v>51</v>
      </c>
      <c r="Q2312" s="5">
        <f>IF(Teams[[#This Row],[LgWin]]="Y", 1,
IF(Teams[[#This Row],[LgWin]] = "N", 0, " "))</f>
        <v>0</v>
      </c>
      <c r="R2312" t="s">
        <v>51</v>
      </c>
      <c r="S2312" s="5">
        <f>IF(Teams[[#This Row],[WSWin]]="Y", 1,
IF(Teams[[#This Row],[WSWin]] = "N", 0, " "))</f>
        <v>0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3">
      <c r="A2313">
        <v>1999</v>
      </c>
      <c r="B2313" s="5" t="b">
        <f>Teams[[#This Row],[yearID]]&gt;=1973</f>
        <v>1</v>
      </c>
      <c r="C2313" s="5" t="b">
        <f>Teams[[#This Row],[yearID]]&gt;=1903</f>
        <v>1</v>
      </c>
      <c r="D2313" t="s">
        <v>410</v>
      </c>
      <c r="E2313" t="s">
        <v>426</v>
      </c>
      <c r="F2313" t="s">
        <v>426</v>
      </c>
      <c r="G2313" s="5" t="str">
        <f>VLOOKUP(Teams[[#This Row],[franchID]],TeamsFranchises!$A$2:$D$121,2,FALSE)</f>
        <v>Minnesota Twins</v>
      </c>
      <c r="H2313" t="s">
        <v>591</v>
      </c>
      <c r="I2313">
        <v>5</v>
      </c>
      <c r="J2313">
        <v>161</v>
      </c>
      <c r="K2313">
        <v>81</v>
      </c>
      <c r="L2313">
        <v>63</v>
      </c>
      <c r="M2313">
        <v>97</v>
      </c>
      <c r="N2313" t="s">
        <v>51</v>
      </c>
      <c r="O2313" t="s">
        <v>51</v>
      </c>
      <c r="P2313" t="s">
        <v>51</v>
      </c>
      <c r="Q2313" s="5">
        <f>IF(Teams[[#This Row],[LgWin]]="Y", 1,
IF(Teams[[#This Row],[LgWin]] = "N", 0, " "))</f>
        <v>0</v>
      </c>
      <c r="R2313" t="s">
        <v>51</v>
      </c>
      <c r="S2313" s="5">
        <f>IF(Teams[[#This Row],[WSWin]]="Y", 1,
IF(Teams[[#This Row],[WSWin]] = "N", 0, " "))</f>
        <v>0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3">
      <c r="A2314">
        <v>1999</v>
      </c>
      <c r="B2314" s="5" t="b">
        <f>Teams[[#This Row],[yearID]]&gt;=1973</f>
        <v>1</v>
      </c>
      <c r="C2314" s="5" t="b">
        <f>Teams[[#This Row],[yearID]]&gt;=1903</f>
        <v>1</v>
      </c>
      <c r="D2314" t="s">
        <v>157</v>
      </c>
      <c r="E2314" t="s">
        <v>551</v>
      </c>
      <c r="F2314" t="s">
        <v>398</v>
      </c>
      <c r="G2314" s="5" t="str">
        <f>VLOOKUP(Teams[[#This Row],[franchID]],TeamsFranchises!$A$2:$D$121,2,FALSE)</f>
        <v>Washington Nationals</v>
      </c>
      <c r="H2314" t="s">
        <v>37</v>
      </c>
      <c r="I2314">
        <v>4</v>
      </c>
      <c r="J2314">
        <v>162</v>
      </c>
      <c r="K2314">
        <v>81</v>
      </c>
      <c r="L2314">
        <v>68</v>
      </c>
      <c r="M2314">
        <v>94</v>
      </c>
      <c r="N2314" t="s">
        <v>51</v>
      </c>
      <c r="O2314" t="s">
        <v>51</v>
      </c>
      <c r="P2314" t="s">
        <v>51</v>
      </c>
      <c r="Q2314" s="5">
        <f>IF(Teams[[#This Row],[LgWin]]="Y", 1,
IF(Teams[[#This Row],[LgWin]] = "N", 0, " "))</f>
        <v>0</v>
      </c>
      <c r="R2314" t="s">
        <v>51</v>
      </c>
      <c r="S2314" s="5">
        <f>IF(Teams[[#This Row],[WSWin]]="Y", 1,
IF(Teams[[#This Row],[WSWin]] = "N", 0, " "))</f>
        <v>0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3">
      <c r="A2315">
        <v>1999</v>
      </c>
      <c r="B2315" s="5" t="b">
        <f>Teams[[#This Row],[yearID]]&gt;=1973</f>
        <v>1</v>
      </c>
      <c r="C2315" s="5" t="b">
        <f>Teams[[#This Row],[yearID]]&gt;=1903</f>
        <v>1</v>
      </c>
      <c r="D2315" t="s">
        <v>410</v>
      </c>
      <c r="E2315" t="s">
        <v>436</v>
      </c>
      <c r="F2315" t="s">
        <v>412</v>
      </c>
      <c r="G2315" s="5" t="str">
        <f>VLOOKUP(Teams[[#This Row],[franchID]],TeamsFranchises!$A$2:$D$121,2,FALSE)</f>
        <v>New York Yankees</v>
      </c>
      <c r="H2315" t="s">
        <v>37</v>
      </c>
      <c r="I2315">
        <v>1</v>
      </c>
      <c r="J2315">
        <v>162</v>
      </c>
      <c r="K2315">
        <v>81</v>
      </c>
      <c r="L2315">
        <v>98</v>
      </c>
      <c r="M2315">
        <v>64</v>
      </c>
      <c r="N2315" t="s">
        <v>76</v>
      </c>
      <c r="O2315" t="s">
        <v>51</v>
      </c>
      <c r="P2315" t="s">
        <v>76</v>
      </c>
      <c r="Q2315" s="5">
        <f>IF(Teams[[#This Row],[LgWin]]="Y", 1,
IF(Teams[[#This Row],[LgWin]] = "N", 0, " "))</f>
        <v>1</v>
      </c>
      <c r="R2315" t="s">
        <v>76</v>
      </c>
      <c r="S2315" s="5">
        <f>IF(Teams[[#This Row],[WSWin]]="Y", 1,
IF(Teams[[#This Row],[WSWin]] = "N", 0, " "))</f>
        <v>1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3">
      <c r="A2316">
        <v>1999</v>
      </c>
      <c r="B2316" s="5" t="b">
        <f>Teams[[#This Row],[yearID]]&gt;=1973</f>
        <v>1</v>
      </c>
      <c r="C2316" s="5" t="b">
        <f>Teams[[#This Row],[yearID]]&gt;=1903</f>
        <v>1</v>
      </c>
      <c r="D2316" t="s">
        <v>157</v>
      </c>
      <c r="E2316" t="s">
        <v>532</v>
      </c>
      <c r="F2316" t="s">
        <v>533</v>
      </c>
      <c r="G2316" s="5" t="str">
        <f>VLOOKUP(Teams[[#This Row],[franchID]],TeamsFranchises!$A$2:$D$121,2,FALSE)</f>
        <v>New York Mets</v>
      </c>
      <c r="H2316" t="s">
        <v>37</v>
      </c>
      <c r="I2316">
        <v>2</v>
      </c>
      <c r="J2316">
        <v>163</v>
      </c>
      <c r="K2316">
        <v>81</v>
      </c>
      <c r="L2316">
        <v>97</v>
      </c>
      <c r="M2316">
        <v>66</v>
      </c>
      <c r="N2316" t="s">
        <v>51</v>
      </c>
      <c r="O2316" t="s">
        <v>76</v>
      </c>
      <c r="P2316" t="s">
        <v>51</v>
      </c>
      <c r="Q2316" s="5">
        <f>IF(Teams[[#This Row],[LgWin]]="Y", 1,
IF(Teams[[#This Row],[LgWin]] = "N", 0, " "))</f>
        <v>0</v>
      </c>
      <c r="R2316" t="s">
        <v>51</v>
      </c>
      <c r="S2316" s="5">
        <f>IF(Teams[[#This Row],[WSWin]]="Y", 1,
IF(Teams[[#This Row],[WSWin]] = "N", 0, " "))</f>
        <v>0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3">
      <c r="A2317">
        <v>1999</v>
      </c>
      <c r="B2317" s="5" t="b">
        <f>Teams[[#This Row],[yearID]]&gt;=1973</f>
        <v>1</v>
      </c>
      <c r="C2317" s="5" t="b">
        <f>Teams[[#This Row],[yearID]]&gt;=1903</f>
        <v>1</v>
      </c>
      <c r="D2317" t="s">
        <v>410</v>
      </c>
      <c r="E2317" t="s">
        <v>423</v>
      </c>
      <c r="F2317" t="s">
        <v>423</v>
      </c>
      <c r="G2317" s="5" t="str">
        <f>VLOOKUP(Teams[[#This Row],[franchID]],TeamsFranchises!$A$2:$D$121,2,FALSE)</f>
        <v>Oakland Athletics</v>
      </c>
      <c r="H2317" t="s">
        <v>8</v>
      </c>
      <c r="I2317">
        <v>2</v>
      </c>
      <c r="J2317">
        <v>162</v>
      </c>
      <c r="K2317">
        <v>81</v>
      </c>
      <c r="L2317">
        <v>87</v>
      </c>
      <c r="M2317">
        <v>75</v>
      </c>
      <c r="N2317" t="s">
        <v>51</v>
      </c>
      <c r="O2317" t="s">
        <v>51</v>
      </c>
      <c r="P2317" t="s">
        <v>51</v>
      </c>
      <c r="Q2317" s="5">
        <f>IF(Teams[[#This Row],[LgWin]]="Y", 1,
IF(Teams[[#This Row],[LgWin]] = "N", 0, " "))</f>
        <v>0</v>
      </c>
      <c r="R2317" t="s">
        <v>51</v>
      </c>
      <c r="S2317" s="5">
        <f>IF(Teams[[#This Row],[WSWin]]="Y", 1,
IF(Teams[[#This Row],[WSWin]] = "N", 0, " "))</f>
        <v>0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3">
      <c r="A2318">
        <v>1999</v>
      </c>
      <c r="B2318" s="5" t="b">
        <f>Teams[[#This Row],[yearID]]&gt;=1973</f>
        <v>1</v>
      </c>
      <c r="C2318" s="5" t="b">
        <f>Teams[[#This Row],[yearID]]&gt;=1903</f>
        <v>1</v>
      </c>
      <c r="D2318" t="s">
        <v>157</v>
      </c>
      <c r="E2318" t="s">
        <v>122</v>
      </c>
      <c r="F2318" t="s">
        <v>122</v>
      </c>
      <c r="G2318" s="5" t="str">
        <f>VLOOKUP(Teams[[#This Row],[franchID]],TeamsFranchises!$A$2:$D$121,2,FALSE)</f>
        <v>Philadelphia Phillies</v>
      </c>
      <c r="H2318" t="s">
        <v>37</v>
      </c>
      <c r="I2318">
        <v>3</v>
      </c>
      <c r="J2318">
        <v>162</v>
      </c>
      <c r="K2318">
        <v>81</v>
      </c>
      <c r="L2318">
        <v>77</v>
      </c>
      <c r="M2318">
        <v>85</v>
      </c>
      <c r="N2318" t="s">
        <v>51</v>
      </c>
      <c r="O2318" t="s">
        <v>51</v>
      </c>
      <c r="P2318" t="s">
        <v>51</v>
      </c>
      <c r="Q2318" s="5">
        <f>IF(Teams[[#This Row],[LgWin]]="Y", 1,
IF(Teams[[#This Row],[LgWin]] = "N", 0, " "))</f>
        <v>0</v>
      </c>
      <c r="R2318" t="s">
        <v>51</v>
      </c>
      <c r="S2318" s="5">
        <f>IF(Teams[[#This Row],[WSWin]]="Y", 1,
IF(Teams[[#This Row],[WSWin]] = "N", 0, " "))</f>
        <v>0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3">
      <c r="A2319">
        <v>1999</v>
      </c>
      <c r="B2319" s="5" t="b">
        <f>Teams[[#This Row],[yearID]]&gt;=1973</f>
        <v>1</v>
      </c>
      <c r="C2319" s="5" t="b">
        <f>Teams[[#This Row],[yearID]]&gt;=1903</f>
        <v>1</v>
      </c>
      <c r="D2319" t="s">
        <v>157</v>
      </c>
      <c r="E2319" t="s">
        <v>229</v>
      </c>
      <c r="F2319" t="s">
        <v>229</v>
      </c>
      <c r="G2319" s="5" t="str">
        <f>VLOOKUP(Teams[[#This Row],[franchID]],TeamsFranchises!$A$2:$D$121,2,FALSE)</f>
        <v>Pittsburgh Pirates</v>
      </c>
      <c r="H2319" t="s">
        <v>591</v>
      </c>
      <c r="I2319">
        <v>3</v>
      </c>
      <c r="J2319">
        <v>161</v>
      </c>
      <c r="K2319">
        <v>81</v>
      </c>
      <c r="L2319">
        <v>78</v>
      </c>
      <c r="M2319">
        <v>83</v>
      </c>
      <c r="N2319" t="s">
        <v>51</v>
      </c>
      <c r="O2319" t="s">
        <v>51</v>
      </c>
      <c r="P2319" t="s">
        <v>51</v>
      </c>
      <c r="Q2319" s="5">
        <f>IF(Teams[[#This Row],[LgWin]]="Y", 1,
IF(Teams[[#This Row],[LgWin]] = "N", 0, " "))</f>
        <v>0</v>
      </c>
      <c r="R2319" t="s">
        <v>51</v>
      </c>
      <c r="S2319" s="5">
        <f>IF(Teams[[#This Row],[WSWin]]="Y", 1,
IF(Teams[[#This Row],[WSWin]] = "N", 0, " "))</f>
        <v>0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3">
      <c r="A2320">
        <v>1999</v>
      </c>
      <c r="B2320" s="5" t="b">
        <f>Teams[[#This Row],[yearID]]&gt;=1973</f>
        <v>1</v>
      </c>
      <c r="C2320" s="5" t="b">
        <f>Teams[[#This Row],[yearID]]&gt;=1903</f>
        <v>1</v>
      </c>
      <c r="D2320" t="s">
        <v>157</v>
      </c>
      <c r="E2320" t="s">
        <v>554</v>
      </c>
      <c r="F2320" t="s">
        <v>555</v>
      </c>
      <c r="G2320" s="5" t="str">
        <f>VLOOKUP(Teams[[#This Row],[franchID]],TeamsFranchises!$A$2:$D$121,2,FALSE)</f>
        <v>San Diego Padres</v>
      </c>
      <c r="H2320" t="s">
        <v>8</v>
      </c>
      <c r="I2320">
        <v>4</v>
      </c>
      <c r="J2320">
        <v>162</v>
      </c>
      <c r="K2320">
        <v>81</v>
      </c>
      <c r="L2320">
        <v>74</v>
      </c>
      <c r="M2320">
        <v>88</v>
      </c>
      <c r="N2320" t="s">
        <v>51</v>
      </c>
      <c r="O2320" t="s">
        <v>51</v>
      </c>
      <c r="P2320" t="s">
        <v>51</v>
      </c>
      <c r="Q2320" s="5">
        <f>IF(Teams[[#This Row],[LgWin]]="Y", 1,
IF(Teams[[#This Row],[LgWin]] = "N", 0, " "))</f>
        <v>0</v>
      </c>
      <c r="R2320" t="s">
        <v>51</v>
      </c>
      <c r="S2320" s="5">
        <f>IF(Teams[[#This Row],[WSWin]]="Y", 1,
IF(Teams[[#This Row],[WSWin]] = "N", 0, " "))</f>
        <v>0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3">
      <c r="A2321">
        <v>1999</v>
      </c>
      <c r="B2321" s="5" t="b">
        <f>Teams[[#This Row],[yearID]]&gt;=1973</f>
        <v>1</v>
      </c>
      <c r="C2321" s="5" t="b">
        <f>Teams[[#This Row],[yearID]]&gt;=1903</f>
        <v>1</v>
      </c>
      <c r="D2321" t="s">
        <v>410</v>
      </c>
      <c r="E2321" t="s">
        <v>573</v>
      </c>
      <c r="F2321" t="s">
        <v>573</v>
      </c>
      <c r="G2321" s="5" t="str">
        <f>VLOOKUP(Teams[[#This Row],[franchID]],TeamsFranchises!$A$2:$D$121,2,FALSE)</f>
        <v>Seattle Mariners</v>
      </c>
      <c r="H2321" t="s">
        <v>8</v>
      </c>
      <c r="I2321">
        <v>3</v>
      </c>
      <c r="J2321">
        <v>162</v>
      </c>
      <c r="K2321">
        <v>81</v>
      </c>
      <c r="L2321">
        <v>79</v>
      </c>
      <c r="M2321">
        <v>83</v>
      </c>
      <c r="N2321" t="s">
        <v>51</v>
      </c>
      <c r="O2321" t="s">
        <v>51</v>
      </c>
      <c r="P2321" t="s">
        <v>51</v>
      </c>
      <c r="Q2321" s="5">
        <f>IF(Teams[[#This Row],[LgWin]]="Y", 1,
IF(Teams[[#This Row],[LgWin]] = "N", 0, " "))</f>
        <v>0</v>
      </c>
      <c r="R2321" t="s">
        <v>51</v>
      </c>
      <c r="S2321" s="5">
        <f>IF(Teams[[#This Row],[WSWin]]="Y", 1,
IF(Teams[[#This Row],[WSWin]] = "N", 0, " "))</f>
        <v>0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3">
      <c r="A2322">
        <v>1999</v>
      </c>
      <c r="B2322" s="5" t="b">
        <f>Teams[[#This Row],[yearID]]&gt;=1973</f>
        <v>1</v>
      </c>
      <c r="C2322" s="5" t="b">
        <f>Teams[[#This Row],[yearID]]&gt;=1903</f>
        <v>1</v>
      </c>
      <c r="D2322" t="s">
        <v>157</v>
      </c>
      <c r="E2322" t="s">
        <v>514</v>
      </c>
      <c r="F2322" t="s">
        <v>243</v>
      </c>
      <c r="G2322" s="5" t="str">
        <f>VLOOKUP(Teams[[#This Row],[franchID]],TeamsFranchises!$A$2:$D$121,2,FALSE)</f>
        <v>San Francisco Giants</v>
      </c>
      <c r="H2322" t="s">
        <v>8</v>
      </c>
      <c r="I2322">
        <v>2</v>
      </c>
      <c r="J2322">
        <v>162</v>
      </c>
      <c r="K2322">
        <v>81</v>
      </c>
      <c r="L2322">
        <v>86</v>
      </c>
      <c r="M2322">
        <v>76</v>
      </c>
      <c r="N2322" t="s">
        <v>51</v>
      </c>
      <c r="O2322" t="s">
        <v>51</v>
      </c>
      <c r="P2322" t="s">
        <v>51</v>
      </c>
      <c r="Q2322" s="5">
        <f>IF(Teams[[#This Row],[LgWin]]="Y", 1,
IF(Teams[[#This Row],[LgWin]] = "N", 0, " "))</f>
        <v>0</v>
      </c>
      <c r="R2322" t="s">
        <v>51</v>
      </c>
      <c r="S2322" s="5">
        <f>IF(Teams[[#This Row],[WSWin]]="Y", 1,
IF(Teams[[#This Row],[WSWin]] = "N", 0, " "))</f>
        <v>0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3">
      <c r="A2323">
        <v>1999</v>
      </c>
      <c r="B2323" s="5" t="b">
        <f>Teams[[#This Row],[yearID]]&gt;=1973</f>
        <v>1</v>
      </c>
      <c r="C2323" s="5" t="b">
        <f>Teams[[#This Row],[yearID]]&gt;=1903</f>
        <v>1</v>
      </c>
      <c r="D2323" t="s">
        <v>157</v>
      </c>
      <c r="E2323" t="s">
        <v>396</v>
      </c>
      <c r="F2323" t="s">
        <v>154</v>
      </c>
      <c r="G2323" s="5" t="str">
        <f>VLOOKUP(Teams[[#This Row],[franchID]],TeamsFranchises!$A$2:$D$121,2,FALSE)</f>
        <v>St. Louis Cardinals</v>
      </c>
      <c r="H2323" t="s">
        <v>591</v>
      </c>
      <c r="I2323">
        <v>4</v>
      </c>
      <c r="J2323">
        <v>161</v>
      </c>
      <c r="K2323">
        <v>80</v>
      </c>
      <c r="L2323">
        <v>75</v>
      </c>
      <c r="M2323">
        <v>86</v>
      </c>
      <c r="N2323" t="s">
        <v>51</v>
      </c>
      <c r="O2323" t="s">
        <v>51</v>
      </c>
      <c r="P2323" t="s">
        <v>51</v>
      </c>
      <c r="Q2323" s="5">
        <f>IF(Teams[[#This Row],[LgWin]]="Y", 1,
IF(Teams[[#This Row],[LgWin]] = "N", 0, " "))</f>
        <v>0</v>
      </c>
      <c r="R2323" t="s">
        <v>51</v>
      </c>
      <c r="S2323" s="5">
        <f>IF(Teams[[#This Row],[WSWin]]="Y", 1,
IF(Teams[[#This Row],[WSWin]] = "N", 0, " "))</f>
        <v>0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3">
      <c r="A2324">
        <v>1999</v>
      </c>
      <c r="B2324" s="5" t="b">
        <f>Teams[[#This Row],[yearID]]&gt;=1973</f>
        <v>1</v>
      </c>
      <c r="C2324" s="5" t="b">
        <f>Teams[[#This Row],[yearID]]&gt;=1903</f>
        <v>1</v>
      </c>
      <c r="D2324" t="s">
        <v>410</v>
      </c>
      <c r="E2324" t="s">
        <v>604</v>
      </c>
      <c r="F2324" t="s">
        <v>605</v>
      </c>
      <c r="G2324" s="5" t="str">
        <f>VLOOKUP(Teams[[#This Row],[franchID]],TeamsFranchises!$A$2:$D$121,2,FALSE)</f>
        <v>Tampa Bay Rays</v>
      </c>
      <c r="H2324" t="s">
        <v>37</v>
      </c>
      <c r="I2324">
        <v>5</v>
      </c>
      <c r="J2324">
        <v>162</v>
      </c>
      <c r="K2324">
        <v>81</v>
      </c>
      <c r="L2324">
        <v>69</v>
      </c>
      <c r="M2324">
        <v>93</v>
      </c>
      <c r="N2324" t="s">
        <v>51</v>
      </c>
      <c r="O2324" t="s">
        <v>51</v>
      </c>
      <c r="P2324" t="s">
        <v>51</v>
      </c>
      <c r="Q2324" s="5">
        <f>IF(Teams[[#This Row],[LgWin]]="Y", 1,
IF(Teams[[#This Row],[LgWin]] = "N", 0, " "))</f>
        <v>0</v>
      </c>
      <c r="R2324" t="s">
        <v>51</v>
      </c>
      <c r="S2324" s="5">
        <f>IF(Teams[[#This Row],[WSWin]]="Y", 1,
IF(Teams[[#This Row],[WSWin]] = "N", 0, " "))</f>
        <v>0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3">
      <c r="A2325">
        <v>1999</v>
      </c>
      <c r="B2325" s="5" t="b">
        <f>Teams[[#This Row],[yearID]]&gt;=1973</f>
        <v>1</v>
      </c>
      <c r="C2325" s="5" t="b">
        <f>Teams[[#This Row],[yearID]]&gt;=1903</f>
        <v>1</v>
      </c>
      <c r="D2325" t="s">
        <v>410</v>
      </c>
      <c r="E2325" t="s">
        <v>526</v>
      </c>
      <c r="F2325" t="s">
        <v>526</v>
      </c>
      <c r="G2325" s="5" t="str">
        <f>VLOOKUP(Teams[[#This Row],[franchID]],TeamsFranchises!$A$2:$D$121,2,FALSE)</f>
        <v>Texas Rangers</v>
      </c>
      <c r="H2325" t="s">
        <v>8</v>
      </c>
      <c r="I2325">
        <v>1</v>
      </c>
      <c r="J2325">
        <v>162</v>
      </c>
      <c r="K2325">
        <v>81</v>
      </c>
      <c r="L2325">
        <v>95</v>
      </c>
      <c r="M2325">
        <v>67</v>
      </c>
      <c r="N2325" t="s">
        <v>76</v>
      </c>
      <c r="O2325" t="s">
        <v>51</v>
      </c>
      <c r="P2325" t="s">
        <v>51</v>
      </c>
      <c r="Q2325" s="5">
        <f>IF(Teams[[#This Row],[LgWin]]="Y", 1,
IF(Teams[[#This Row],[LgWin]] = "N", 0, " "))</f>
        <v>0</v>
      </c>
      <c r="R2325" t="s">
        <v>51</v>
      </c>
      <c r="S2325" s="5">
        <f>IF(Teams[[#This Row],[WSWin]]="Y", 1,
IF(Teams[[#This Row],[WSWin]] = "N", 0, " "))</f>
        <v>0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3">
      <c r="A2326">
        <v>1999</v>
      </c>
      <c r="B2326" s="5" t="b">
        <f>Teams[[#This Row],[yearID]]&gt;=1973</f>
        <v>1</v>
      </c>
      <c r="C2326" s="5" t="b">
        <f>Teams[[#This Row],[yearID]]&gt;=1903</f>
        <v>1</v>
      </c>
      <c r="D2326" t="s">
        <v>410</v>
      </c>
      <c r="E2326" t="s">
        <v>576</v>
      </c>
      <c r="F2326" t="s">
        <v>576</v>
      </c>
      <c r="G2326" s="5" t="str">
        <f>VLOOKUP(Teams[[#This Row],[franchID]],TeamsFranchises!$A$2:$D$121,2,FALSE)</f>
        <v>Toronto Blue Jays</v>
      </c>
      <c r="H2326" t="s">
        <v>37</v>
      </c>
      <c r="I2326">
        <v>3</v>
      </c>
      <c r="J2326">
        <v>162</v>
      </c>
      <c r="K2326">
        <v>81</v>
      </c>
      <c r="L2326">
        <v>84</v>
      </c>
      <c r="M2326">
        <v>78</v>
      </c>
      <c r="N2326" t="s">
        <v>51</v>
      </c>
      <c r="O2326" t="s">
        <v>51</v>
      </c>
      <c r="P2326" t="s">
        <v>51</v>
      </c>
      <c r="Q2326" s="5">
        <f>IF(Teams[[#This Row],[LgWin]]="Y", 1,
IF(Teams[[#This Row],[LgWin]] = "N", 0, " "))</f>
        <v>0</v>
      </c>
      <c r="R2326" t="s">
        <v>51</v>
      </c>
      <c r="S2326" s="5">
        <f>IF(Teams[[#This Row],[WSWin]]="Y", 1,
IF(Teams[[#This Row],[WSWin]] = "N", 0, " "))</f>
        <v>0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3">
      <c r="A2327">
        <v>2000</v>
      </c>
      <c r="B2327" s="5" t="b">
        <f>Teams[[#This Row],[yearID]]&gt;=1973</f>
        <v>1</v>
      </c>
      <c r="C2327" s="5" t="b">
        <f>Teams[[#This Row],[yearID]]&gt;=1903</f>
        <v>1</v>
      </c>
      <c r="D2327" t="s">
        <v>410</v>
      </c>
      <c r="E2327" t="s">
        <v>520</v>
      </c>
      <c r="F2327" t="s">
        <v>520</v>
      </c>
      <c r="G2327" s="5" t="str">
        <f>VLOOKUP(Teams[[#This Row],[franchID]],TeamsFranchises!$A$2:$D$121,2,FALSE)</f>
        <v>Los Angeles Angels of Anaheim</v>
      </c>
      <c r="H2327" t="s">
        <v>8</v>
      </c>
      <c r="I2327">
        <v>3</v>
      </c>
      <c r="J2327">
        <v>162</v>
      </c>
      <c r="K2327">
        <v>81</v>
      </c>
      <c r="L2327">
        <v>82</v>
      </c>
      <c r="M2327">
        <v>80</v>
      </c>
      <c r="N2327" t="s">
        <v>51</v>
      </c>
      <c r="O2327" t="s">
        <v>51</v>
      </c>
      <c r="P2327" t="s">
        <v>51</v>
      </c>
      <c r="Q2327" s="5">
        <f>IF(Teams[[#This Row],[LgWin]]="Y", 1,
IF(Teams[[#This Row],[LgWin]] = "N", 0, " "))</f>
        <v>0</v>
      </c>
      <c r="R2327" t="s">
        <v>51</v>
      </c>
      <c r="S2327" s="5">
        <f>IF(Teams[[#This Row],[WSWin]]="Y", 1,
IF(Teams[[#This Row],[WSWin]] = "N", 0, " "))</f>
        <v>0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3">
      <c r="A2328">
        <v>2000</v>
      </c>
      <c r="B2328" s="5" t="b">
        <f>Teams[[#This Row],[yearID]]&gt;=1973</f>
        <v>1</v>
      </c>
      <c r="C2328" s="5" t="b">
        <f>Teams[[#This Row],[yearID]]&gt;=1903</f>
        <v>1</v>
      </c>
      <c r="D2328" t="s">
        <v>157</v>
      </c>
      <c r="E2328" t="s">
        <v>601</v>
      </c>
      <c r="F2328" t="s">
        <v>601</v>
      </c>
      <c r="G2328" s="5" t="str">
        <f>VLOOKUP(Teams[[#This Row],[franchID]],TeamsFranchises!$A$2:$D$121,2,FALSE)</f>
        <v>Arizona Diamondbacks</v>
      </c>
      <c r="H2328" t="s">
        <v>8</v>
      </c>
      <c r="I2328">
        <v>3</v>
      </c>
      <c r="J2328">
        <v>162</v>
      </c>
      <c r="K2328">
        <v>81</v>
      </c>
      <c r="L2328">
        <v>85</v>
      </c>
      <c r="M2328">
        <v>77</v>
      </c>
      <c r="N2328" t="s">
        <v>51</v>
      </c>
      <c r="O2328" t="s">
        <v>51</v>
      </c>
      <c r="P2328" t="s">
        <v>51</v>
      </c>
      <c r="Q2328" s="5">
        <f>IF(Teams[[#This Row],[LgWin]]="Y", 1,
IF(Teams[[#This Row],[LgWin]] = "N", 0, " "))</f>
        <v>0</v>
      </c>
      <c r="R2328" t="s">
        <v>51</v>
      </c>
      <c r="S2328" s="5">
        <f>IF(Teams[[#This Row],[WSWin]]="Y", 1,
IF(Teams[[#This Row],[WSWin]] = "N", 0, " "))</f>
        <v>0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3">
      <c r="A2329">
        <v>2000</v>
      </c>
      <c r="B2329" s="5" t="b">
        <f>Teams[[#This Row],[yearID]]&gt;=1973</f>
        <v>1</v>
      </c>
      <c r="C2329" s="5" t="b">
        <f>Teams[[#This Row],[yearID]]&gt;=1903</f>
        <v>1</v>
      </c>
      <c r="D2329" t="s">
        <v>157</v>
      </c>
      <c r="E2329" t="s">
        <v>159</v>
      </c>
      <c r="F2329" t="s">
        <v>159</v>
      </c>
      <c r="G2329" s="5" t="str">
        <f>VLOOKUP(Teams[[#This Row],[franchID]],TeamsFranchises!$A$2:$D$121,2,FALSE)</f>
        <v>Atlanta Braves</v>
      </c>
      <c r="H2329" t="s">
        <v>37</v>
      </c>
      <c r="I2329">
        <v>1</v>
      </c>
      <c r="J2329">
        <v>162</v>
      </c>
      <c r="K2329">
        <v>81</v>
      </c>
      <c r="L2329">
        <v>95</v>
      </c>
      <c r="M2329">
        <v>67</v>
      </c>
      <c r="N2329" t="s">
        <v>76</v>
      </c>
      <c r="O2329" t="s">
        <v>51</v>
      </c>
      <c r="P2329" t="s">
        <v>51</v>
      </c>
      <c r="Q2329" s="5">
        <f>IF(Teams[[#This Row],[LgWin]]="Y", 1,
IF(Teams[[#This Row],[LgWin]] = "N", 0, " "))</f>
        <v>0</v>
      </c>
      <c r="R2329" t="s">
        <v>51</v>
      </c>
      <c r="S2329" s="5">
        <f>IF(Teams[[#This Row],[WSWin]]="Y", 1,
IF(Teams[[#This Row],[WSWin]] = "N", 0, " "))</f>
        <v>0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3">
      <c r="A2330">
        <v>2000</v>
      </c>
      <c r="B2330" s="5" t="b">
        <f>Teams[[#This Row],[yearID]]&gt;=1973</f>
        <v>1</v>
      </c>
      <c r="C2330" s="5" t="b">
        <f>Teams[[#This Row],[yearID]]&gt;=1903</f>
        <v>1</v>
      </c>
      <c r="D2330" t="s">
        <v>410</v>
      </c>
      <c r="E2330" t="s">
        <v>95</v>
      </c>
      <c r="F2330" t="s">
        <v>95</v>
      </c>
      <c r="G2330" s="5" t="str">
        <f>VLOOKUP(Teams[[#This Row],[franchID]],TeamsFranchises!$A$2:$D$121,2,FALSE)</f>
        <v>Baltimore Orioles</v>
      </c>
      <c r="H2330" t="s">
        <v>37</v>
      </c>
      <c r="I2330">
        <v>4</v>
      </c>
      <c r="J2330">
        <v>162</v>
      </c>
      <c r="K2330">
        <v>81</v>
      </c>
      <c r="L2330">
        <v>74</v>
      </c>
      <c r="M2330">
        <v>88</v>
      </c>
      <c r="N2330" t="s">
        <v>51</v>
      </c>
      <c r="O2330" t="s">
        <v>51</v>
      </c>
      <c r="P2330" t="s">
        <v>51</v>
      </c>
      <c r="Q2330" s="5">
        <f>IF(Teams[[#This Row],[LgWin]]="Y", 1,
IF(Teams[[#This Row],[LgWin]] = "N", 0, " "))</f>
        <v>0</v>
      </c>
      <c r="R2330" t="s">
        <v>51</v>
      </c>
      <c r="S2330" s="5">
        <f>IF(Teams[[#This Row],[WSWin]]="Y", 1,
IF(Teams[[#This Row],[WSWin]] = "N", 0, " "))</f>
        <v>0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3">
      <c r="A2331">
        <v>2000</v>
      </c>
      <c r="B2331" s="5" t="b">
        <f>Teams[[#This Row],[yearID]]&gt;=1973</f>
        <v>1</v>
      </c>
      <c r="C2331" s="5" t="b">
        <f>Teams[[#This Row],[yearID]]&gt;=1903</f>
        <v>1</v>
      </c>
      <c r="D2331" t="s">
        <v>410</v>
      </c>
      <c r="E2331" t="s">
        <v>54</v>
      </c>
      <c r="F2331" t="s">
        <v>54</v>
      </c>
      <c r="G2331" s="5" t="str">
        <f>VLOOKUP(Teams[[#This Row],[franchID]],TeamsFranchises!$A$2:$D$121,2,FALSE)</f>
        <v>Boston Red Sox</v>
      </c>
      <c r="H2331" t="s">
        <v>37</v>
      </c>
      <c r="I2331">
        <v>2</v>
      </c>
      <c r="J2331">
        <v>162</v>
      </c>
      <c r="K2331">
        <v>81</v>
      </c>
      <c r="L2331">
        <v>85</v>
      </c>
      <c r="M2331">
        <v>77</v>
      </c>
      <c r="N2331" t="s">
        <v>51</v>
      </c>
      <c r="O2331" t="s">
        <v>51</v>
      </c>
      <c r="P2331" t="s">
        <v>51</v>
      </c>
      <c r="Q2331" s="5">
        <f>IF(Teams[[#This Row],[LgWin]]="Y", 1,
IF(Teams[[#This Row],[LgWin]] = "N", 0, " "))</f>
        <v>0</v>
      </c>
      <c r="R2331" t="s">
        <v>51</v>
      </c>
      <c r="S2331" s="5">
        <f>IF(Teams[[#This Row],[WSWin]]="Y", 1,
IF(Teams[[#This Row],[WSWin]] = "N", 0, " "))</f>
        <v>0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3">
      <c r="A2332">
        <v>2000</v>
      </c>
      <c r="B2332" s="5" t="b">
        <f>Teams[[#This Row],[yearID]]&gt;=1973</f>
        <v>1</v>
      </c>
      <c r="C2332" s="5" t="b">
        <f>Teams[[#This Row],[yearID]]&gt;=1903</f>
        <v>1</v>
      </c>
      <c r="D2332" t="s">
        <v>410</v>
      </c>
      <c r="E2332" t="s">
        <v>415</v>
      </c>
      <c r="F2332" t="s">
        <v>416</v>
      </c>
      <c r="G2332" s="5" t="str">
        <f>VLOOKUP(Teams[[#This Row],[franchID]],TeamsFranchises!$A$2:$D$121,2,FALSE)</f>
        <v>Chicago White Sox</v>
      </c>
      <c r="H2332" t="s">
        <v>591</v>
      </c>
      <c r="I2332">
        <v>1</v>
      </c>
      <c r="J2332">
        <v>162</v>
      </c>
      <c r="K2332">
        <v>81</v>
      </c>
      <c r="L2332">
        <v>95</v>
      </c>
      <c r="M2332">
        <v>67</v>
      </c>
      <c r="N2332" t="s">
        <v>76</v>
      </c>
      <c r="O2332" t="s">
        <v>51</v>
      </c>
      <c r="P2332" t="s">
        <v>51</v>
      </c>
      <c r="Q2332" s="5">
        <f>IF(Teams[[#This Row],[LgWin]]="Y", 1,
IF(Teams[[#This Row],[LgWin]] = "N", 0, " "))</f>
        <v>0</v>
      </c>
      <c r="R2332" t="s">
        <v>51</v>
      </c>
      <c r="S2332" s="5">
        <f>IF(Teams[[#This Row],[WSWin]]="Y", 1,
IF(Teams[[#This Row],[WSWin]] = "N", 0, " "))</f>
        <v>0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3">
      <c r="A2333">
        <v>2000</v>
      </c>
      <c r="B2333" s="5" t="b">
        <f>Teams[[#This Row],[yearID]]&gt;=1973</f>
        <v>1</v>
      </c>
      <c r="C2333" s="5" t="b">
        <f>Teams[[#This Row],[yearID]]&gt;=1903</f>
        <v>1</v>
      </c>
      <c r="D2333" t="s">
        <v>157</v>
      </c>
      <c r="E2333" t="s">
        <v>161</v>
      </c>
      <c r="F2333" t="s">
        <v>162</v>
      </c>
      <c r="G2333" s="5" t="str">
        <f>VLOOKUP(Teams[[#This Row],[franchID]],TeamsFranchises!$A$2:$D$121,2,FALSE)</f>
        <v>Chicago Cubs</v>
      </c>
      <c r="H2333" t="s">
        <v>591</v>
      </c>
      <c r="I2333">
        <v>6</v>
      </c>
      <c r="J2333">
        <v>162</v>
      </c>
      <c r="K2333">
        <v>81</v>
      </c>
      <c r="L2333">
        <v>65</v>
      </c>
      <c r="M2333">
        <v>97</v>
      </c>
      <c r="N2333" t="s">
        <v>51</v>
      </c>
      <c r="O2333" t="s">
        <v>51</v>
      </c>
      <c r="P2333" t="s">
        <v>51</v>
      </c>
      <c r="Q2333" s="5">
        <f>IF(Teams[[#This Row],[LgWin]]="Y", 1,
IF(Teams[[#This Row],[LgWin]] = "N", 0, " "))</f>
        <v>0</v>
      </c>
      <c r="R2333" t="s">
        <v>51</v>
      </c>
      <c r="S2333" s="5">
        <f>IF(Teams[[#This Row],[WSWin]]="Y", 1,
IF(Teams[[#This Row],[WSWin]] = "N", 0, " "))</f>
        <v>0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3">
      <c r="A2334">
        <v>2000</v>
      </c>
      <c r="B2334" s="5" t="b">
        <f>Teams[[#This Row],[yearID]]&gt;=1973</f>
        <v>1</v>
      </c>
      <c r="C2334" s="5" t="b">
        <f>Teams[[#This Row],[yearID]]&gt;=1903</f>
        <v>1</v>
      </c>
      <c r="D2334" t="s">
        <v>157</v>
      </c>
      <c r="E2334" t="s">
        <v>167</v>
      </c>
      <c r="F2334" t="s">
        <v>167</v>
      </c>
      <c r="G2334" s="5" t="str">
        <f>VLOOKUP(Teams[[#This Row],[franchID]],TeamsFranchises!$A$2:$D$121,2,FALSE)</f>
        <v>Cincinnati Reds</v>
      </c>
      <c r="H2334" t="s">
        <v>591</v>
      </c>
      <c r="I2334">
        <v>2</v>
      </c>
      <c r="J2334">
        <v>163</v>
      </c>
      <c r="K2334">
        <v>82</v>
      </c>
      <c r="L2334">
        <v>85</v>
      </c>
      <c r="M2334">
        <v>77</v>
      </c>
      <c r="N2334" t="s">
        <v>51</v>
      </c>
      <c r="O2334" t="s">
        <v>51</v>
      </c>
      <c r="P2334" t="s">
        <v>51</v>
      </c>
      <c r="Q2334" s="5">
        <f>IF(Teams[[#This Row],[LgWin]]="Y", 1,
IF(Teams[[#This Row],[LgWin]] = "N", 0, " "))</f>
        <v>0</v>
      </c>
      <c r="R2334" t="s">
        <v>51</v>
      </c>
      <c r="S2334" s="5">
        <f>IF(Teams[[#This Row],[WSWin]]="Y", 1,
IF(Teams[[#This Row],[WSWin]] = "N", 0, " "))</f>
        <v>0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3">
      <c r="A2335">
        <v>2000</v>
      </c>
      <c r="B2335" s="5" t="b">
        <f>Teams[[#This Row],[yearID]]&gt;=1973</f>
        <v>1</v>
      </c>
      <c r="C2335" s="5" t="b">
        <f>Teams[[#This Row],[yearID]]&gt;=1903</f>
        <v>1</v>
      </c>
      <c r="D2335" t="s">
        <v>410</v>
      </c>
      <c r="E2335" t="s">
        <v>64</v>
      </c>
      <c r="F2335" t="s">
        <v>64</v>
      </c>
      <c r="G2335" s="5" t="str">
        <f>VLOOKUP(Teams[[#This Row],[franchID]],TeamsFranchises!$A$2:$D$121,2,FALSE)</f>
        <v>Cleveland Indians</v>
      </c>
      <c r="H2335" t="s">
        <v>591</v>
      </c>
      <c r="I2335">
        <v>2</v>
      </c>
      <c r="J2335">
        <v>162</v>
      </c>
      <c r="K2335">
        <v>81</v>
      </c>
      <c r="L2335">
        <v>90</v>
      </c>
      <c r="M2335">
        <v>72</v>
      </c>
      <c r="N2335" t="s">
        <v>51</v>
      </c>
      <c r="O2335" t="s">
        <v>51</v>
      </c>
      <c r="P2335" t="s">
        <v>51</v>
      </c>
      <c r="Q2335" s="5">
        <f>IF(Teams[[#This Row],[LgWin]]="Y", 1,
IF(Teams[[#This Row],[LgWin]] = "N", 0, " "))</f>
        <v>0</v>
      </c>
      <c r="R2335" t="s">
        <v>51</v>
      </c>
      <c r="S2335" s="5">
        <f>IF(Teams[[#This Row],[WSWin]]="Y", 1,
IF(Teams[[#This Row],[WSWin]] = "N", 0, " "))</f>
        <v>0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3">
      <c r="A2336">
        <v>2000</v>
      </c>
      <c r="B2336" s="5" t="b">
        <f>Teams[[#This Row],[yearID]]&gt;=1973</f>
        <v>1</v>
      </c>
      <c r="C2336" s="5" t="b">
        <f>Teams[[#This Row],[yearID]]&gt;=1903</f>
        <v>1</v>
      </c>
      <c r="D2336" t="s">
        <v>157</v>
      </c>
      <c r="E2336" t="s">
        <v>241</v>
      </c>
      <c r="F2336" t="s">
        <v>241</v>
      </c>
      <c r="G2336" s="5" t="str">
        <f>VLOOKUP(Teams[[#This Row],[franchID]],TeamsFranchises!$A$2:$D$121,2,FALSE)</f>
        <v>Colorado Rockies</v>
      </c>
      <c r="H2336" t="s">
        <v>8</v>
      </c>
      <c r="I2336">
        <v>4</v>
      </c>
      <c r="J2336">
        <v>162</v>
      </c>
      <c r="K2336">
        <v>81</v>
      </c>
      <c r="L2336">
        <v>82</v>
      </c>
      <c r="M2336">
        <v>80</v>
      </c>
      <c r="N2336" t="s">
        <v>51</v>
      </c>
      <c r="O2336" t="s">
        <v>51</v>
      </c>
      <c r="P2336" t="s">
        <v>51</v>
      </c>
      <c r="Q2336" s="5">
        <f>IF(Teams[[#This Row],[LgWin]]="Y", 1,
IF(Teams[[#This Row],[LgWin]] = "N", 0, " "))</f>
        <v>0</v>
      </c>
      <c r="R2336" t="s">
        <v>51</v>
      </c>
      <c r="S2336" s="5">
        <f>IF(Teams[[#This Row],[WSWin]]="Y", 1,
IF(Teams[[#This Row],[WSWin]] = "N", 0, " "))</f>
        <v>0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3">
      <c r="A2337">
        <v>2000</v>
      </c>
      <c r="B2337" s="5" t="b">
        <f>Teams[[#This Row],[yearID]]&gt;=1973</f>
        <v>1</v>
      </c>
      <c r="C2337" s="5" t="b">
        <f>Teams[[#This Row],[yearID]]&gt;=1903</f>
        <v>1</v>
      </c>
      <c r="D2337" t="s">
        <v>410</v>
      </c>
      <c r="E2337" t="s">
        <v>419</v>
      </c>
      <c r="F2337" t="s">
        <v>419</v>
      </c>
      <c r="G2337" s="5" t="str">
        <f>VLOOKUP(Teams[[#This Row],[franchID]],TeamsFranchises!$A$2:$D$121,2,FALSE)</f>
        <v>Detroit Tigers</v>
      </c>
      <c r="H2337" t="s">
        <v>591</v>
      </c>
      <c r="I2337">
        <v>3</v>
      </c>
      <c r="J2337">
        <v>162</v>
      </c>
      <c r="K2337">
        <v>81</v>
      </c>
      <c r="L2337">
        <v>79</v>
      </c>
      <c r="M2337">
        <v>83</v>
      </c>
      <c r="N2337" t="s">
        <v>51</v>
      </c>
      <c r="O2337" t="s">
        <v>51</v>
      </c>
      <c r="P2337" t="s">
        <v>51</v>
      </c>
      <c r="Q2337" s="5">
        <f>IF(Teams[[#This Row],[LgWin]]="Y", 1,
IF(Teams[[#This Row],[LgWin]] = "N", 0, " "))</f>
        <v>0</v>
      </c>
      <c r="R2337" t="s">
        <v>51</v>
      </c>
      <c r="S2337" s="5">
        <f>IF(Teams[[#This Row],[WSWin]]="Y", 1,
IF(Teams[[#This Row],[WSWin]] = "N", 0, " "))</f>
        <v>0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3">
      <c r="A2338">
        <v>2000</v>
      </c>
      <c r="B2338" s="5" t="b">
        <f>Teams[[#This Row],[yearID]]&gt;=1973</f>
        <v>1</v>
      </c>
      <c r="C2338" s="5" t="b">
        <f>Teams[[#This Row],[yearID]]&gt;=1903</f>
        <v>1</v>
      </c>
      <c r="D2338" t="s">
        <v>157</v>
      </c>
      <c r="E2338" t="s">
        <v>586</v>
      </c>
      <c r="F2338" t="s">
        <v>587</v>
      </c>
      <c r="G2338" s="5" t="str">
        <f>VLOOKUP(Teams[[#This Row],[franchID]],TeamsFranchises!$A$2:$D$121,2,FALSE)</f>
        <v>Florida Marlins</v>
      </c>
      <c r="H2338" t="s">
        <v>37</v>
      </c>
      <c r="I2338">
        <v>3</v>
      </c>
      <c r="J2338">
        <v>161</v>
      </c>
      <c r="K2338">
        <v>81</v>
      </c>
      <c r="L2338">
        <v>79</v>
      </c>
      <c r="M2338">
        <v>82</v>
      </c>
      <c r="N2338" t="s">
        <v>51</v>
      </c>
      <c r="O2338" t="s">
        <v>51</v>
      </c>
      <c r="P2338" t="s">
        <v>51</v>
      </c>
      <c r="Q2338" s="5">
        <f>IF(Teams[[#This Row],[LgWin]]="Y", 1,
IF(Teams[[#This Row],[LgWin]] = "N", 0, " "))</f>
        <v>0</v>
      </c>
      <c r="R2338" t="s">
        <v>51</v>
      </c>
      <c r="S2338" s="5">
        <f>IF(Teams[[#This Row],[WSWin]]="Y", 1,
IF(Teams[[#This Row],[WSWin]] = "N", 0, " "))</f>
        <v>0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3">
      <c r="A2339">
        <v>2000</v>
      </c>
      <c r="B2339" s="5" t="b">
        <f>Teams[[#This Row],[yearID]]&gt;=1973</f>
        <v>1</v>
      </c>
      <c r="C2339" s="5" t="b">
        <f>Teams[[#This Row],[yearID]]&gt;=1903</f>
        <v>1</v>
      </c>
      <c r="D2339" t="s">
        <v>157</v>
      </c>
      <c r="E2339" t="s">
        <v>528</v>
      </c>
      <c r="F2339" t="s">
        <v>528</v>
      </c>
      <c r="G2339" s="5" t="str">
        <f>VLOOKUP(Teams[[#This Row],[franchID]],TeamsFranchises!$A$2:$D$121,2,FALSE)</f>
        <v>Houston Astros</v>
      </c>
      <c r="H2339" t="s">
        <v>591</v>
      </c>
      <c r="I2339">
        <v>4</v>
      </c>
      <c r="J2339">
        <v>162</v>
      </c>
      <c r="K2339">
        <v>81</v>
      </c>
      <c r="L2339">
        <v>72</v>
      </c>
      <c r="M2339">
        <v>90</v>
      </c>
      <c r="N2339" t="s">
        <v>51</v>
      </c>
      <c r="O2339" t="s">
        <v>51</v>
      </c>
      <c r="P2339" t="s">
        <v>51</v>
      </c>
      <c r="Q2339" s="5">
        <f>IF(Teams[[#This Row],[LgWin]]="Y", 1,
IF(Teams[[#This Row],[LgWin]] = "N", 0, " "))</f>
        <v>0</v>
      </c>
      <c r="R2339" t="s">
        <v>51</v>
      </c>
      <c r="S2339" s="5">
        <f>IF(Teams[[#This Row],[WSWin]]="Y", 1,
IF(Teams[[#This Row],[WSWin]] = "N", 0, " "))</f>
        <v>0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3">
      <c r="A2340">
        <v>2000</v>
      </c>
      <c r="B2340" s="5" t="b">
        <f>Teams[[#This Row],[yearID]]&gt;=1973</f>
        <v>1</v>
      </c>
      <c r="C2340" s="5" t="b">
        <f>Teams[[#This Row],[yearID]]&gt;=1903</f>
        <v>1</v>
      </c>
      <c r="D2340" t="s">
        <v>410</v>
      </c>
      <c r="E2340" t="s">
        <v>509</v>
      </c>
      <c r="F2340" t="s">
        <v>548</v>
      </c>
      <c r="G2340" s="5" t="str">
        <f>VLOOKUP(Teams[[#This Row],[franchID]],TeamsFranchises!$A$2:$D$121,2,FALSE)</f>
        <v>Kansas City Royals</v>
      </c>
      <c r="H2340" t="s">
        <v>591</v>
      </c>
      <c r="I2340">
        <v>4</v>
      </c>
      <c r="J2340">
        <v>162</v>
      </c>
      <c r="K2340">
        <v>81</v>
      </c>
      <c r="L2340">
        <v>77</v>
      </c>
      <c r="M2340">
        <v>85</v>
      </c>
      <c r="N2340" t="s">
        <v>51</v>
      </c>
      <c r="O2340" t="s">
        <v>51</v>
      </c>
      <c r="P2340" t="s">
        <v>51</v>
      </c>
      <c r="Q2340" s="5">
        <f>IF(Teams[[#This Row],[LgWin]]="Y", 1,
IF(Teams[[#This Row],[LgWin]] = "N", 0, " "))</f>
        <v>0</v>
      </c>
      <c r="R2340" t="s">
        <v>51</v>
      </c>
      <c r="S2340" s="5">
        <f>IF(Teams[[#This Row],[WSWin]]="Y", 1,
IF(Teams[[#This Row],[WSWin]] = "N", 0, " "))</f>
        <v>0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3">
      <c r="A2341">
        <v>2000</v>
      </c>
      <c r="B2341" s="5" t="b">
        <f>Teams[[#This Row],[yearID]]&gt;=1973</f>
        <v>1</v>
      </c>
      <c r="C2341" s="5" t="b">
        <f>Teams[[#This Row],[yearID]]&gt;=1903</f>
        <v>1</v>
      </c>
      <c r="D2341" t="s">
        <v>157</v>
      </c>
      <c r="E2341" t="s">
        <v>511</v>
      </c>
      <c r="F2341" t="s">
        <v>260</v>
      </c>
      <c r="G2341" s="5" t="str">
        <f>VLOOKUP(Teams[[#This Row],[franchID]],TeamsFranchises!$A$2:$D$121,2,FALSE)</f>
        <v>Los Angeles Dodgers</v>
      </c>
      <c r="H2341" t="s">
        <v>8</v>
      </c>
      <c r="I2341">
        <v>2</v>
      </c>
      <c r="J2341">
        <v>162</v>
      </c>
      <c r="K2341">
        <v>81</v>
      </c>
      <c r="L2341">
        <v>86</v>
      </c>
      <c r="M2341">
        <v>76</v>
      </c>
      <c r="N2341" t="s">
        <v>51</v>
      </c>
      <c r="O2341" t="s">
        <v>51</v>
      </c>
      <c r="P2341" t="s">
        <v>51</v>
      </c>
      <c r="Q2341" s="5">
        <f>IF(Teams[[#This Row],[LgWin]]="Y", 1,
IF(Teams[[#This Row],[LgWin]] = "N", 0, " "))</f>
        <v>0</v>
      </c>
      <c r="R2341" t="s">
        <v>51</v>
      </c>
      <c r="S2341" s="5">
        <f>IF(Teams[[#This Row],[WSWin]]="Y", 1,
IF(Teams[[#This Row],[WSWin]] = "N", 0, " "))</f>
        <v>0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3">
      <c r="A2342">
        <v>2000</v>
      </c>
      <c r="B2342" s="5" t="b">
        <f>Teams[[#This Row],[yearID]]&gt;=1973</f>
        <v>1</v>
      </c>
      <c r="C2342" s="5" t="b">
        <f>Teams[[#This Row],[yearID]]&gt;=1903</f>
        <v>1</v>
      </c>
      <c r="D2342" t="s">
        <v>157</v>
      </c>
      <c r="E2342" t="s">
        <v>282</v>
      </c>
      <c r="F2342" t="s">
        <v>282</v>
      </c>
      <c r="G2342" s="5" t="str">
        <f>VLOOKUP(Teams[[#This Row],[franchID]],TeamsFranchises!$A$2:$D$121,2,FALSE)</f>
        <v>Milwaukee Brewers</v>
      </c>
      <c r="H2342" t="s">
        <v>591</v>
      </c>
      <c r="I2342">
        <v>3</v>
      </c>
      <c r="J2342">
        <v>163</v>
      </c>
      <c r="K2342">
        <v>81</v>
      </c>
      <c r="L2342">
        <v>73</v>
      </c>
      <c r="M2342">
        <v>89</v>
      </c>
      <c r="N2342" t="s">
        <v>51</v>
      </c>
      <c r="O2342" t="s">
        <v>51</v>
      </c>
      <c r="P2342" t="s">
        <v>51</v>
      </c>
      <c r="Q2342" s="5">
        <f>IF(Teams[[#This Row],[LgWin]]="Y", 1,
IF(Teams[[#This Row],[LgWin]] = "N", 0, " "))</f>
        <v>0</v>
      </c>
      <c r="R2342" t="s">
        <v>51</v>
      </c>
      <c r="S2342" s="5">
        <f>IF(Teams[[#This Row],[WSWin]]="Y", 1,
IF(Teams[[#This Row],[WSWin]] = "N", 0, " "))</f>
        <v>0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3">
      <c r="A2343">
        <v>2000</v>
      </c>
      <c r="B2343" s="5" t="b">
        <f>Teams[[#This Row],[yearID]]&gt;=1973</f>
        <v>1</v>
      </c>
      <c r="C2343" s="5" t="b">
        <f>Teams[[#This Row],[yearID]]&gt;=1903</f>
        <v>1</v>
      </c>
      <c r="D2343" t="s">
        <v>410</v>
      </c>
      <c r="E2343" t="s">
        <v>426</v>
      </c>
      <c r="F2343" t="s">
        <v>426</v>
      </c>
      <c r="G2343" s="5" t="str">
        <f>VLOOKUP(Teams[[#This Row],[franchID]],TeamsFranchises!$A$2:$D$121,2,FALSE)</f>
        <v>Minnesota Twins</v>
      </c>
      <c r="H2343" t="s">
        <v>591</v>
      </c>
      <c r="I2343">
        <v>5</v>
      </c>
      <c r="J2343">
        <v>162</v>
      </c>
      <c r="K2343">
        <v>81</v>
      </c>
      <c r="L2343">
        <v>69</v>
      </c>
      <c r="M2343">
        <v>93</v>
      </c>
      <c r="N2343" t="s">
        <v>51</v>
      </c>
      <c r="O2343" t="s">
        <v>51</v>
      </c>
      <c r="P2343" t="s">
        <v>51</v>
      </c>
      <c r="Q2343" s="5">
        <f>IF(Teams[[#This Row],[LgWin]]="Y", 1,
IF(Teams[[#This Row],[LgWin]] = "N", 0, " "))</f>
        <v>0</v>
      </c>
      <c r="R2343" t="s">
        <v>51</v>
      </c>
      <c r="S2343" s="5">
        <f>IF(Teams[[#This Row],[WSWin]]="Y", 1,
IF(Teams[[#This Row],[WSWin]] = "N", 0, " "))</f>
        <v>0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3">
      <c r="A2344">
        <v>2000</v>
      </c>
      <c r="B2344" s="5" t="b">
        <f>Teams[[#This Row],[yearID]]&gt;=1973</f>
        <v>1</v>
      </c>
      <c r="C2344" s="5" t="b">
        <f>Teams[[#This Row],[yearID]]&gt;=1903</f>
        <v>1</v>
      </c>
      <c r="D2344" t="s">
        <v>157</v>
      </c>
      <c r="E2344" t="s">
        <v>551</v>
      </c>
      <c r="F2344" t="s">
        <v>398</v>
      </c>
      <c r="G2344" s="5" t="str">
        <f>VLOOKUP(Teams[[#This Row],[franchID]],TeamsFranchises!$A$2:$D$121,2,FALSE)</f>
        <v>Washington Nationals</v>
      </c>
      <c r="H2344" t="s">
        <v>37</v>
      </c>
      <c r="I2344">
        <v>4</v>
      </c>
      <c r="J2344">
        <v>162</v>
      </c>
      <c r="K2344">
        <v>81</v>
      </c>
      <c r="L2344">
        <v>67</v>
      </c>
      <c r="M2344">
        <v>95</v>
      </c>
      <c r="N2344" t="s">
        <v>51</v>
      </c>
      <c r="O2344" t="s">
        <v>51</v>
      </c>
      <c r="P2344" t="s">
        <v>51</v>
      </c>
      <c r="Q2344" s="5">
        <f>IF(Teams[[#This Row],[LgWin]]="Y", 1,
IF(Teams[[#This Row],[LgWin]] = "N", 0, " "))</f>
        <v>0</v>
      </c>
      <c r="R2344" t="s">
        <v>51</v>
      </c>
      <c r="S2344" s="5">
        <f>IF(Teams[[#This Row],[WSWin]]="Y", 1,
IF(Teams[[#This Row],[WSWin]] = "N", 0, " "))</f>
        <v>0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3">
      <c r="A2345">
        <v>2000</v>
      </c>
      <c r="B2345" s="5" t="b">
        <f>Teams[[#This Row],[yearID]]&gt;=1973</f>
        <v>1</v>
      </c>
      <c r="C2345" s="5" t="b">
        <f>Teams[[#This Row],[yearID]]&gt;=1903</f>
        <v>1</v>
      </c>
      <c r="D2345" t="s">
        <v>410</v>
      </c>
      <c r="E2345" t="s">
        <v>436</v>
      </c>
      <c r="F2345" t="s">
        <v>412</v>
      </c>
      <c r="G2345" s="5" t="str">
        <f>VLOOKUP(Teams[[#This Row],[franchID]],TeamsFranchises!$A$2:$D$121,2,FALSE)</f>
        <v>New York Yankees</v>
      </c>
      <c r="H2345" t="s">
        <v>37</v>
      </c>
      <c r="I2345">
        <v>1</v>
      </c>
      <c r="J2345">
        <v>161</v>
      </c>
      <c r="K2345">
        <v>80</v>
      </c>
      <c r="L2345">
        <v>87</v>
      </c>
      <c r="M2345">
        <v>74</v>
      </c>
      <c r="N2345" t="s">
        <v>76</v>
      </c>
      <c r="O2345" t="s">
        <v>51</v>
      </c>
      <c r="P2345" t="s">
        <v>76</v>
      </c>
      <c r="Q2345" s="5">
        <f>IF(Teams[[#This Row],[LgWin]]="Y", 1,
IF(Teams[[#This Row],[LgWin]] = "N", 0, " "))</f>
        <v>1</v>
      </c>
      <c r="R2345" t="s">
        <v>76</v>
      </c>
      <c r="S2345" s="5">
        <f>IF(Teams[[#This Row],[WSWin]]="Y", 1,
IF(Teams[[#This Row],[WSWin]] = "N", 0, " "))</f>
        <v>1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3">
      <c r="A2346">
        <v>2000</v>
      </c>
      <c r="B2346" s="5" t="b">
        <f>Teams[[#This Row],[yearID]]&gt;=1973</f>
        <v>1</v>
      </c>
      <c r="C2346" s="5" t="b">
        <f>Teams[[#This Row],[yearID]]&gt;=1903</f>
        <v>1</v>
      </c>
      <c r="D2346" t="s">
        <v>157</v>
      </c>
      <c r="E2346" t="s">
        <v>532</v>
      </c>
      <c r="F2346" t="s">
        <v>533</v>
      </c>
      <c r="G2346" s="5" t="str">
        <f>VLOOKUP(Teams[[#This Row],[franchID]],TeamsFranchises!$A$2:$D$121,2,FALSE)</f>
        <v>New York Mets</v>
      </c>
      <c r="H2346" t="s">
        <v>37</v>
      </c>
      <c r="I2346">
        <v>2</v>
      </c>
      <c r="J2346">
        <v>162</v>
      </c>
      <c r="K2346">
        <v>81</v>
      </c>
      <c r="L2346">
        <v>94</v>
      </c>
      <c r="M2346">
        <v>68</v>
      </c>
      <c r="N2346" t="s">
        <v>51</v>
      </c>
      <c r="O2346" t="s">
        <v>76</v>
      </c>
      <c r="P2346" t="s">
        <v>76</v>
      </c>
      <c r="Q2346" s="5">
        <f>IF(Teams[[#This Row],[LgWin]]="Y", 1,
IF(Teams[[#This Row],[LgWin]] = "N", 0, " "))</f>
        <v>1</v>
      </c>
      <c r="R2346" t="s">
        <v>51</v>
      </c>
      <c r="S2346" s="5">
        <f>IF(Teams[[#This Row],[WSWin]]="Y", 1,
IF(Teams[[#This Row],[WSWin]] = "N", 0, " "))</f>
        <v>0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3">
      <c r="A2347">
        <v>2000</v>
      </c>
      <c r="B2347" s="5" t="b">
        <f>Teams[[#This Row],[yearID]]&gt;=1973</f>
        <v>1</v>
      </c>
      <c r="C2347" s="5" t="b">
        <f>Teams[[#This Row],[yearID]]&gt;=1903</f>
        <v>1</v>
      </c>
      <c r="D2347" t="s">
        <v>410</v>
      </c>
      <c r="E2347" t="s">
        <v>423</v>
      </c>
      <c r="F2347" t="s">
        <v>423</v>
      </c>
      <c r="G2347" s="5" t="str">
        <f>VLOOKUP(Teams[[#This Row],[franchID]],TeamsFranchises!$A$2:$D$121,2,FALSE)</f>
        <v>Oakland Athletics</v>
      </c>
      <c r="H2347" t="s">
        <v>8</v>
      </c>
      <c r="I2347">
        <v>1</v>
      </c>
      <c r="J2347">
        <v>161</v>
      </c>
      <c r="K2347">
        <v>81</v>
      </c>
      <c r="L2347">
        <v>91</v>
      </c>
      <c r="M2347">
        <v>70</v>
      </c>
      <c r="N2347" t="s">
        <v>76</v>
      </c>
      <c r="O2347" t="s">
        <v>51</v>
      </c>
      <c r="P2347" t="s">
        <v>51</v>
      </c>
      <c r="Q2347" s="5">
        <f>IF(Teams[[#This Row],[LgWin]]="Y", 1,
IF(Teams[[#This Row],[LgWin]] = "N", 0, " "))</f>
        <v>0</v>
      </c>
      <c r="R2347" t="s">
        <v>51</v>
      </c>
      <c r="S2347" s="5">
        <f>IF(Teams[[#This Row],[WSWin]]="Y", 1,
IF(Teams[[#This Row],[WSWin]] = "N", 0, " "))</f>
        <v>0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3">
      <c r="A2348">
        <v>2000</v>
      </c>
      <c r="B2348" s="5" t="b">
        <f>Teams[[#This Row],[yearID]]&gt;=1973</f>
        <v>1</v>
      </c>
      <c r="C2348" s="5" t="b">
        <f>Teams[[#This Row],[yearID]]&gt;=1903</f>
        <v>1</v>
      </c>
      <c r="D2348" t="s">
        <v>157</v>
      </c>
      <c r="E2348" t="s">
        <v>122</v>
      </c>
      <c r="F2348" t="s">
        <v>122</v>
      </c>
      <c r="G2348" s="5" t="str">
        <f>VLOOKUP(Teams[[#This Row],[franchID]],TeamsFranchises!$A$2:$D$121,2,FALSE)</f>
        <v>Philadelphia Phillies</v>
      </c>
      <c r="H2348" t="s">
        <v>37</v>
      </c>
      <c r="I2348">
        <v>5</v>
      </c>
      <c r="J2348">
        <v>162</v>
      </c>
      <c r="K2348">
        <v>81</v>
      </c>
      <c r="L2348">
        <v>65</v>
      </c>
      <c r="M2348">
        <v>97</v>
      </c>
      <c r="N2348" t="s">
        <v>51</v>
      </c>
      <c r="O2348" t="s">
        <v>51</v>
      </c>
      <c r="P2348" t="s">
        <v>51</v>
      </c>
      <c r="Q2348" s="5">
        <f>IF(Teams[[#This Row],[LgWin]]="Y", 1,
IF(Teams[[#This Row],[LgWin]] = "N", 0, " "))</f>
        <v>0</v>
      </c>
      <c r="R2348" t="s">
        <v>51</v>
      </c>
      <c r="S2348" s="5">
        <f>IF(Teams[[#This Row],[WSWin]]="Y", 1,
IF(Teams[[#This Row],[WSWin]] = "N", 0, " "))</f>
        <v>0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3">
      <c r="A2349">
        <v>2000</v>
      </c>
      <c r="B2349" s="5" t="b">
        <f>Teams[[#This Row],[yearID]]&gt;=1973</f>
        <v>1</v>
      </c>
      <c r="C2349" s="5" t="b">
        <f>Teams[[#This Row],[yearID]]&gt;=1903</f>
        <v>1</v>
      </c>
      <c r="D2349" t="s">
        <v>157</v>
      </c>
      <c r="E2349" t="s">
        <v>229</v>
      </c>
      <c r="F2349" t="s">
        <v>229</v>
      </c>
      <c r="G2349" s="5" t="str">
        <f>VLOOKUP(Teams[[#This Row],[franchID]],TeamsFranchises!$A$2:$D$121,2,FALSE)</f>
        <v>Pittsburgh Pirates</v>
      </c>
      <c r="H2349" t="s">
        <v>591</v>
      </c>
      <c r="I2349">
        <v>5</v>
      </c>
      <c r="J2349">
        <v>162</v>
      </c>
      <c r="K2349">
        <v>81</v>
      </c>
      <c r="L2349">
        <v>69</v>
      </c>
      <c r="M2349">
        <v>93</v>
      </c>
      <c r="N2349" t="s">
        <v>51</v>
      </c>
      <c r="O2349" t="s">
        <v>51</v>
      </c>
      <c r="P2349" t="s">
        <v>51</v>
      </c>
      <c r="Q2349" s="5">
        <f>IF(Teams[[#This Row],[LgWin]]="Y", 1,
IF(Teams[[#This Row],[LgWin]] = "N", 0, " "))</f>
        <v>0</v>
      </c>
      <c r="R2349" t="s">
        <v>51</v>
      </c>
      <c r="S2349" s="5">
        <f>IF(Teams[[#This Row],[WSWin]]="Y", 1,
IF(Teams[[#This Row],[WSWin]] = "N", 0, " "))</f>
        <v>0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3">
      <c r="A2350">
        <v>2000</v>
      </c>
      <c r="B2350" s="5" t="b">
        <f>Teams[[#This Row],[yearID]]&gt;=1973</f>
        <v>1</v>
      </c>
      <c r="C2350" s="5" t="b">
        <f>Teams[[#This Row],[yearID]]&gt;=1903</f>
        <v>1</v>
      </c>
      <c r="D2350" t="s">
        <v>157</v>
      </c>
      <c r="E2350" t="s">
        <v>554</v>
      </c>
      <c r="F2350" t="s">
        <v>555</v>
      </c>
      <c r="G2350" s="5" t="str">
        <f>VLOOKUP(Teams[[#This Row],[franchID]],TeamsFranchises!$A$2:$D$121,2,FALSE)</f>
        <v>San Diego Padres</v>
      </c>
      <c r="H2350" t="s">
        <v>8</v>
      </c>
      <c r="I2350">
        <v>5</v>
      </c>
      <c r="J2350">
        <v>162</v>
      </c>
      <c r="K2350">
        <v>81</v>
      </c>
      <c r="L2350">
        <v>76</v>
      </c>
      <c r="M2350">
        <v>86</v>
      </c>
      <c r="N2350" t="s">
        <v>51</v>
      </c>
      <c r="O2350" t="s">
        <v>51</v>
      </c>
      <c r="P2350" t="s">
        <v>51</v>
      </c>
      <c r="Q2350" s="5">
        <f>IF(Teams[[#This Row],[LgWin]]="Y", 1,
IF(Teams[[#This Row],[LgWin]] = "N", 0, " "))</f>
        <v>0</v>
      </c>
      <c r="R2350" t="s">
        <v>51</v>
      </c>
      <c r="S2350" s="5">
        <f>IF(Teams[[#This Row],[WSWin]]="Y", 1,
IF(Teams[[#This Row],[WSWin]] = "N", 0, " "))</f>
        <v>0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3">
      <c r="A2351">
        <v>2000</v>
      </c>
      <c r="B2351" s="5" t="b">
        <f>Teams[[#This Row],[yearID]]&gt;=1973</f>
        <v>1</v>
      </c>
      <c r="C2351" s="5" t="b">
        <f>Teams[[#This Row],[yearID]]&gt;=1903</f>
        <v>1</v>
      </c>
      <c r="D2351" t="s">
        <v>410</v>
      </c>
      <c r="E2351" t="s">
        <v>573</v>
      </c>
      <c r="F2351" t="s">
        <v>573</v>
      </c>
      <c r="G2351" s="5" t="str">
        <f>VLOOKUP(Teams[[#This Row],[franchID]],TeamsFranchises!$A$2:$D$121,2,FALSE)</f>
        <v>Seattle Mariners</v>
      </c>
      <c r="H2351" t="s">
        <v>8</v>
      </c>
      <c r="I2351">
        <v>2</v>
      </c>
      <c r="J2351">
        <v>162</v>
      </c>
      <c r="K2351">
        <v>81</v>
      </c>
      <c r="L2351">
        <v>91</v>
      </c>
      <c r="M2351">
        <v>71</v>
      </c>
      <c r="N2351" t="s">
        <v>51</v>
      </c>
      <c r="O2351" t="s">
        <v>76</v>
      </c>
      <c r="P2351" t="s">
        <v>51</v>
      </c>
      <c r="Q2351" s="5">
        <f>IF(Teams[[#This Row],[LgWin]]="Y", 1,
IF(Teams[[#This Row],[LgWin]] = "N", 0, " "))</f>
        <v>0</v>
      </c>
      <c r="R2351" t="s">
        <v>51</v>
      </c>
      <c r="S2351" s="5">
        <f>IF(Teams[[#This Row],[WSWin]]="Y", 1,
IF(Teams[[#This Row],[WSWin]] = "N", 0, " "))</f>
        <v>0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3">
      <c r="A2352">
        <v>2000</v>
      </c>
      <c r="B2352" s="5" t="b">
        <f>Teams[[#This Row],[yearID]]&gt;=1973</f>
        <v>1</v>
      </c>
      <c r="C2352" s="5" t="b">
        <f>Teams[[#This Row],[yearID]]&gt;=1903</f>
        <v>1</v>
      </c>
      <c r="D2352" t="s">
        <v>157</v>
      </c>
      <c r="E2352" t="s">
        <v>514</v>
      </c>
      <c r="F2352" t="s">
        <v>243</v>
      </c>
      <c r="G2352" s="5" t="str">
        <f>VLOOKUP(Teams[[#This Row],[franchID]],TeamsFranchises!$A$2:$D$121,2,FALSE)</f>
        <v>San Francisco Giants</v>
      </c>
      <c r="H2352" t="s">
        <v>8</v>
      </c>
      <c r="I2352">
        <v>1</v>
      </c>
      <c r="J2352">
        <v>162</v>
      </c>
      <c r="K2352">
        <v>81</v>
      </c>
      <c r="L2352">
        <v>97</v>
      </c>
      <c r="M2352">
        <v>65</v>
      </c>
      <c r="N2352" t="s">
        <v>76</v>
      </c>
      <c r="O2352" t="s">
        <v>51</v>
      </c>
      <c r="P2352" t="s">
        <v>51</v>
      </c>
      <c r="Q2352" s="5">
        <f>IF(Teams[[#This Row],[LgWin]]="Y", 1,
IF(Teams[[#This Row],[LgWin]] = "N", 0, " "))</f>
        <v>0</v>
      </c>
      <c r="R2352" t="s">
        <v>51</v>
      </c>
      <c r="S2352" s="5">
        <f>IF(Teams[[#This Row],[WSWin]]="Y", 1,
IF(Teams[[#This Row],[WSWin]] = "N", 0, " "))</f>
        <v>0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3">
      <c r="A2353">
        <v>2000</v>
      </c>
      <c r="B2353" s="5" t="b">
        <f>Teams[[#This Row],[yearID]]&gt;=1973</f>
        <v>1</v>
      </c>
      <c r="C2353" s="5" t="b">
        <f>Teams[[#This Row],[yearID]]&gt;=1903</f>
        <v>1</v>
      </c>
      <c r="D2353" t="s">
        <v>157</v>
      </c>
      <c r="E2353" t="s">
        <v>396</v>
      </c>
      <c r="F2353" t="s">
        <v>154</v>
      </c>
      <c r="G2353" s="5" t="str">
        <f>VLOOKUP(Teams[[#This Row],[franchID]],TeamsFranchises!$A$2:$D$121,2,FALSE)</f>
        <v>St. Louis Cardinals</v>
      </c>
      <c r="H2353" t="s">
        <v>591</v>
      </c>
      <c r="I2353">
        <v>1</v>
      </c>
      <c r="J2353">
        <v>162</v>
      </c>
      <c r="K2353">
        <v>81</v>
      </c>
      <c r="L2353">
        <v>95</v>
      </c>
      <c r="M2353">
        <v>67</v>
      </c>
      <c r="N2353" t="s">
        <v>76</v>
      </c>
      <c r="O2353" t="s">
        <v>51</v>
      </c>
      <c r="P2353" t="s">
        <v>51</v>
      </c>
      <c r="Q2353" s="5">
        <f>IF(Teams[[#This Row],[LgWin]]="Y", 1,
IF(Teams[[#This Row],[LgWin]] = "N", 0, " "))</f>
        <v>0</v>
      </c>
      <c r="R2353" t="s">
        <v>51</v>
      </c>
      <c r="S2353" s="5">
        <f>IF(Teams[[#This Row],[WSWin]]="Y", 1,
IF(Teams[[#This Row],[WSWin]] = "N", 0, " "))</f>
        <v>0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3">
      <c r="A2354">
        <v>2000</v>
      </c>
      <c r="B2354" s="5" t="b">
        <f>Teams[[#This Row],[yearID]]&gt;=1973</f>
        <v>1</v>
      </c>
      <c r="C2354" s="5" t="b">
        <f>Teams[[#This Row],[yearID]]&gt;=1903</f>
        <v>1</v>
      </c>
      <c r="D2354" t="s">
        <v>410</v>
      </c>
      <c r="E2354" t="s">
        <v>604</v>
      </c>
      <c r="F2354" t="s">
        <v>605</v>
      </c>
      <c r="G2354" s="5" t="str">
        <f>VLOOKUP(Teams[[#This Row],[franchID]],TeamsFranchises!$A$2:$D$121,2,FALSE)</f>
        <v>Tampa Bay Rays</v>
      </c>
      <c r="H2354" t="s">
        <v>37</v>
      </c>
      <c r="I2354">
        <v>5</v>
      </c>
      <c r="J2354">
        <v>161</v>
      </c>
      <c r="K2354">
        <v>80</v>
      </c>
      <c r="L2354">
        <v>69</v>
      </c>
      <c r="M2354">
        <v>92</v>
      </c>
      <c r="N2354" t="s">
        <v>51</v>
      </c>
      <c r="O2354" t="s">
        <v>51</v>
      </c>
      <c r="P2354" t="s">
        <v>51</v>
      </c>
      <c r="Q2354" s="5">
        <f>IF(Teams[[#This Row],[LgWin]]="Y", 1,
IF(Teams[[#This Row],[LgWin]] = "N", 0, " "))</f>
        <v>0</v>
      </c>
      <c r="R2354" t="s">
        <v>51</v>
      </c>
      <c r="S2354" s="5">
        <f>IF(Teams[[#This Row],[WSWin]]="Y", 1,
IF(Teams[[#This Row],[WSWin]] = "N", 0, " "))</f>
        <v>0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3">
      <c r="A2355">
        <v>2000</v>
      </c>
      <c r="B2355" s="5" t="b">
        <f>Teams[[#This Row],[yearID]]&gt;=1973</f>
        <v>1</v>
      </c>
      <c r="C2355" s="5" t="b">
        <f>Teams[[#This Row],[yearID]]&gt;=1903</f>
        <v>1</v>
      </c>
      <c r="D2355" t="s">
        <v>410</v>
      </c>
      <c r="E2355" t="s">
        <v>526</v>
      </c>
      <c r="F2355" t="s">
        <v>526</v>
      </c>
      <c r="G2355" s="5" t="str">
        <f>VLOOKUP(Teams[[#This Row],[franchID]],TeamsFranchises!$A$2:$D$121,2,FALSE)</f>
        <v>Texas Rangers</v>
      </c>
      <c r="H2355" t="s">
        <v>8</v>
      </c>
      <c r="I2355">
        <v>4</v>
      </c>
      <c r="J2355">
        <v>162</v>
      </c>
      <c r="K2355">
        <v>81</v>
      </c>
      <c r="L2355">
        <v>71</v>
      </c>
      <c r="M2355">
        <v>91</v>
      </c>
      <c r="N2355" t="s">
        <v>51</v>
      </c>
      <c r="O2355" t="s">
        <v>51</v>
      </c>
      <c r="P2355" t="s">
        <v>51</v>
      </c>
      <c r="Q2355" s="5">
        <f>IF(Teams[[#This Row],[LgWin]]="Y", 1,
IF(Teams[[#This Row],[LgWin]] = "N", 0, " "))</f>
        <v>0</v>
      </c>
      <c r="R2355" t="s">
        <v>51</v>
      </c>
      <c r="S2355" s="5">
        <f>IF(Teams[[#This Row],[WSWin]]="Y", 1,
IF(Teams[[#This Row],[WSWin]] = "N", 0, " "))</f>
        <v>0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3">
      <c r="A2356">
        <v>2000</v>
      </c>
      <c r="B2356" s="5" t="b">
        <f>Teams[[#This Row],[yearID]]&gt;=1973</f>
        <v>1</v>
      </c>
      <c r="C2356" s="5" t="b">
        <f>Teams[[#This Row],[yearID]]&gt;=1903</f>
        <v>1</v>
      </c>
      <c r="D2356" t="s">
        <v>410</v>
      </c>
      <c r="E2356" t="s">
        <v>576</v>
      </c>
      <c r="F2356" t="s">
        <v>576</v>
      </c>
      <c r="G2356" s="5" t="str">
        <f>VLOOKUP(Teams[[#This Row],[franchID]],TeamsFranchises!$A$2:$D$121,2,FALSE)</f>
        <v>Toronto Blue Jays</v>
      </c>
      <c r="H2356" t="s">
        <v>37</v>
      </c>
      <c r="I2356">
        <v>3</v>
      </c>
      <c r="J2356">
        <v>162</v>
      </c>
      <c r="K2356">
        <v>81</v>
      </c>
      <c r="L2356">
        <v>83</v>
      </c>
      <c r="M2356">
        <v>79</v>
      </c>
      <c r="N2356" t="s">
        <v>51</v>
      </c>
      <c r="O2356" t="s">
        <v>51</v>
      </c>
      <c r="P2356" t="s">
        <v>51</v>
      </c>
      <c r="Q2356" s="5">
        <f>IF(Teams[[#This Row],[LgWin]]="Y", 1,
IF(Teams[[#This Row],[LgWin]] = "N", 0, " "))</f>
        <v>0</v>
      </c>
      <c r="R2356" t="s">
        <v>51</v>
      </c>
      <c r="S2356" s="5">
        <f>IF(Teams[[#This Row],[WSWin]]="Y", 1,
IF(Teams[[#This Row],[WSWin]] = "N", 0, " "))</f>
        <v>0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3">
      <c r="A2357">
        <v>2001</v>
      </c>
      <c r="B2357" s="5" t="b">
        <f>Teams[[#This Row],[yearID]]&gt;=1973</f>
        <v>1</v>
      </c>
      <c r="C2357" s="5" t="b">
        <f>Teams[[#This Row],[yearID]]&gt;=1903</f>
        <v>1</v>
      </c>
      <c r="D2357" t="s">
        <v>410</v>
      </c>
      <c r="E2357" t="s">
        <v>520</v>
      </c>
      <c r="F2357" t="s">
        <v>520</v>
      </c>
      <c r="G2357" s="5" t="str">
        <f>VLOOKUP(Teams[[#This Row],[franchID]],TeamsFranchises!$A$2:$D$121,2,FALSE)</f>
        <v>Los Angeles Angels of Anaheim</v>
      </c>
      <c r="H2357" t="s">
        <v>8</v>
      </c>
      <c r="I2357">
        <v>3</v>
      </c>
      <c r="J2357">
        <v>162</v>
      </c>
      <c r="K2357">
        <v>81</v>
      </c>
      <c r="L2357">
        <v>75</v>
      </c>
      <c r="M2357">
        <v>87</v>
      </c>
      <c r="N2357" t="s">
        <v>51</v>
      </c>
      <c r="O2357" t="s">
        <v>51</v>
      </c>
      <c r="P2357" t="s">
        <v>51</v>
      </c>
      <c r="Q2357" s="5">
        <f>IF(Teams[[#This Row],[LgWin]]="Y", 1,
IF(Teams[[#This Row],[LgWin]] = "N", 0, " "))</f>
        <v>0</v>
      </c>
      <c r="R2357" t="s">
        <v>51</v>
      </c>
      <c r="S2357" s="5">
        <f>IF(Teams[[#This Row],[WSWin]]="Y", 1,
IF(Teams[[#This Row],[WSWin]] = "N", 0, " "))</f>
        <v>0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3">
      <c r="A2358">
        <v>2001</v>
      </c>
      <c r="B2358" s="5" t="b">
        <f>Teams[[#This Row],[yearID]]&gt;=1973</f>
        <v>1</v>
      </c>
      <c r="C2358" s="5" t="b">
        <f>Teams[[#This Row],[yearID]]&gt;=1903</f>
        <v>1</v>
      </c>
      <c r="D2358" t="s">
        <v>157</v>
      </c>
      <c r="E2358" t="s">
        <v>601</v>
      </c>
      <c r="F2358" t="s">
        <v>601</v>
      </c>
      <c r="G2358" s="5" t="str">
        <f>VLOOKUP(Teams[[#This Row],[franchID]],TeamsFranchises!$A$2:$D$121,2,FALSE)</f>
        <v>Arizona Diamondbacks</v>
      </c>
      <c r="H2358" t="s">
        <v>8</v>
      </c>
      <c r="I2358">
        <v>1</v>
      </c>
      <c r="J2358">
        <v>162</v>
      </c>
      <c r="K2358">
        <v>81</v>
      </c>
      <c r="L2358">
        <v>92</v>
      </c>
      <c r="M2358">
        <v>70</v>
      </c>
      <c r="N2358" t="s">
        <v>76</v>
      </c>
      <c r="O2358" t="s">
        <v>51</v>
      </c>
      <c r="P2358" t="s">
        <v>76</v>
      </c>
      <c r="Q2358" s="5">
        <f>IF(Teams[[#This Row],[LgWin]]="Y", 1,
IF(Teams[[#This Row],[LgWin]] = "N", 0, " "))</f>
        <v>1</v>
      </c>
      <c r="R2358" t="s">
        <v>76</v>
      </c>
      <c r="S2358" s="5">
        <f>IF(Teams[[#This Row],[WSWin]]="Y", 1,
IF(Teams[[#This Row],[WSWin]] = "N", 0, " "))</f>
        <v>1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3">
      <c r="A2359">
        <v>2001</v>
      </c>
      <c r="B2359" s="5" t="b">
        <f>Teams[[#This Row],[yearID]]&gt;=1973</f>
        <v>1</v>
      </c>
      <c r="C2359" s="5" t="b">
        <f>Teams[[#This Row],[yearID]]&gt;=1903</f>
        <v>1</v>
      </c>
      <c r="D2359" t="s">
        <v>157</v>
      </c>
      <c r="E2359" t="s">
        <v>159</v>
      </c>
      <c r="F2359" t="s">
        <v>159</v>
      </c>
      <c r="G2359" s="5" t="str">
        <f>VLOOKUP(Teams[[#This Row],[franchID]],TeamsFranchises!$A$2:$D$121,2,FALSE)</f>
        <v>Atlanta Braves</v>
      </c>
      <c r="H2359" t="s">
        <v>37</v>
      </c>
      <c r="I2359">
        <v>1</v>
      </c>
      <c r="J2359">
        <v>162</v>
      </c>
      <c r="K2359">
        <v>81</v>
      </c>
      <c r="L2359">
        <v>88</v>
      </c>
      <c r="M2359">
        <v>74</v>
      </c>
      <c r="N2359" t="s">
        <v>76</v>
      </c>
      <c r="O2359" t="s">
        <v>51</v>
      </c>
      <c r="P2359" t="s">
        <v>51</v>
      </c>
      <c r="Q2359" s="5">
        <f>IF(Teams[[#This Row],[LgWin]]="Y", 1,
IF(Teams[[#This Row],[LgWin]] = "N", 0, " "))</f>
        <v>0</v>
      </c>
      <c r="R2359" t="s">
        <v>51</v>
      </c>
      <c r="S2359" s="5">
        <f>IF(Teams[[#This Row],[WSWin]]="Y", 1,
IF(Teams[[#This Row],[WSWin]] = "N", 0, " "))</f>
        <v>0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3">
      <c r="A2360">
        <v>2001</v>
      </c>
      <c r="B2360" s="5" t="b">
        <f>Teams[[#This Row],[yearID]]&gt;=1973</f>
        <v>1</v>
      </c>
      <c r="C2360" s="5" t="b">
        <f>Teams[[#This Row],[yearID]]&gt;=1903</f>
        <v>1</v>
      </c>
      <c r="D2360" t="s">
        <v>410</v>
      </c>
      <c r="E2360" t="s">
        <v>95</v>
      </c>
      <c r="F2360" t="s">
        <v>95</v>
      </c>
      <c r="G2360" s="5" t="str">
        <f>VLOOKUP(Teams[[#This Row],[franchID]],TeamsFranchises!$A$2:$D$121,2,FALSE)</f>
        <v>Baltimore Orioles</v>
      </c>
      <c r="H2360" t="s">
        <v>37</v>
      </c>
      <c r="I2360">
        <v>4</v>
      </c>
      <c r="J2360">
        <v>162</v>
      </c>
      <c r="K2360">
        <v>80</v>
      </c>
      <c r="L2360">
        <v>63</v>
      </c>
      <c r="M2360">
        <v>98</v>
      </c>
      <c r="N2360" t="s">
        <v>51</v>
      </c>
      <c r="O2360" t="s">
        <v>51</v>
      </c>
      <c r="P2360" t="s">
        <v>51</v>
      </c>
      <c r="Q2360" s="5">
        <f>IF(Teams[[#This Row],[LgWin]]="Y", 1,
IF(Teams[[#This Row],[LgWin]] = "N", 0, " "))</f>
        <v>0</v>
      </c>
      <c r="R2360" t="s">
        <v>51</v>
      </c>
      <c r="S2360" s="5">
        <f>IF(Teams[[#This Row],[WSWin]]="Y", 1,
IF(Teams[[#This Row],[WSWin]] = "N", 0, " "))</f>
        <v>0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3">
      <c r="A2361">
        <v>2001</v>
      </c>
      <c r="B2361" s="5" t="b">
        <f>Teams[[#This Row],[yearID]]&gt;=1973</f>
        <v>1</v>
      </c>
      <c r="C2361" s="5" t="b">
        <f>Teams[[#This Row],[yearID]]&gt;=1903</f>
        <v>1</v>
      </c>
      <c r="D2361" t="s">
        <v>410</v>
      </c>
      <c r="E2361" t="s">
        <v>54</v>
      </c>
      <c r="F2361" t="s">
        <v>54</v>
      </c>
      <c r="G2361" s="5" t="str">
        <f>VLOOKUP(Teams[[#This Row],[franchID]],TeamsFranchises!$A$2:$D$121,2,FALSE)</f>
        <v>Boston Red Sox</v>
      </c>
      <c r="H2361" t="s">
        <v>37</v>
      </c>
      <c r="I2361">
        <v>2</v>
      </c>
      <c r="J2361">
        <v>161</v>
      </c>
      <c r="K2361">
        <v>81</v>
      </c>
      <c r="L2361">
        <v>82</v>
      </c>
      <c r="M2361">
        <v>79</v>
      </c>
      <c r="N2361" t="s">
        <v>51</v>
      </c>
      <c r="O2361" t="s">
        <v>51</v>
      </c>
      <c r="P2361" t="s">
        <v>51</v>
      </c>
      <c r="Q2361" s="5">
        <f>IF(Teams[[#This Row],[LgWin]]="Y", 1,
IF(Teams[[#This Row],[LgWin]] = "N", 0, " "))</f>
        <v>0</v>
      </c>
      <c r="R2361" t="s">
        <v>51</v>
      </c>
      <c r="S2361" s="5">
        <f>IF(Teams[[#This Row],[WSWin]]="Y", 1,
IF(Teams[[#This Row],[WSWin]] = "N", 0, " "))</f>
        <v>0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3">
      <c r="A2362">
        <v>2001</v>
      </c>
      <c r="B2362" s="5" t="b">
        <f>Teams[[#This Row],[yearID]]&gt;=1973</f>
        <v>1</v>
      </c>
      <c r="C2362" s="5" t="b">
        <f>Teams[[#This Row],[yearID]]&gt;=1903</f>
        <v>1</v>
      </c>
      <c r="D2362" t="s">
        <v>410</v>
      </c>
      <c r="E2362" t="s">
        <v>415</v>
      </c>
      <c r="F2362" t="s">
        <v>416</v>
      </c>
      <c r="G2362" s="5" t="str">
        <f>VLOOKUP(Teams[[#This Row],[franchID]],TeamsFranchises!$A$2:$D$121,2,FALSE)</f>
        <v>Chicago White Sox</v>
      </c>
      <c r="H2362" t="s">
        <v>591</v>
      </c>
      <c r="I2362">
        <v>3</v>
      </c>
      <c r="J2362">
        <v>162</v>
      </c>
      <c r="K2362">
        <v>81</v>
      </c>
      <c r="L2362">
        <v>83</v>
      </c>
      <c r="M2362">
        <v>79</v>
      </c>
      <c r="N2362" t="s">
        <v>51</v>
      </c>
      <c r="O2362" t="s">
        <v>51</v>
      </c>
      <c r="P2362" t="s">
        <v>51</v>
      </c>
      <c r="Q2362" s="5">
        <f>IF(Teams[[#This Row],[LgWin]]="Y", 1,
IF(Teams[[#This Row],[LgWin]] = "N", 0, " "))</f>
        <v>0</v>
      </c>
      <c r="R2362" t="s">
        <v>51</v>
      </c>
      <c r="S2362" s="5">
        <f>IF(Teams[[#This Row],[WSWin]]="Y", 1,
IF(Teams[[#This Row],[WSWin]] = "N", 0, " "))</f>
        <v>0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3">
      <c r="A2363">
        <v>2001</v>
      </c>
      <c r="B2363" s="5" t="b">
        <f>Teams[[#This Row],[yearID]]&gt;=1973</f>
        <v>1</v>
      </c>
      <c r="C2363" s="5" t="b">
        <f>Teams[[#This Row],[yearID]]&gt;=1903</f>
        <v>1</v>
      </c>
      <c r="D2363" t="s">
        <v>157</v>
      </c>
      <c r="E2363" t="s">
        <v>161</v>
      </c>
      <c r="F2363" t="s">
        <v>162</v>
      </c>
      <c r="G2363" s="5" t="str">
        <f>VLOOKUP(Teams[[#This Row],[franchID]],TeamsFranchises!$A$2:$D$121,2,FALSE)</f>
        <v>Chicago Cubs</v>
      </c>
      <c r="H2363" t="s">
        <v>591</v>
      </c>
      <c r="I2363">
        <v>3</v>
      </c>
      <c r="J2363">
        <v>162</v>
      </c>
      <c r="K2363">
        <v>81</v>
      </c>
      <c r="L2363">
        <v>88</v>
      </c>
      <c r="M2363">
        <v>74</v>
      </c>
      <c r="N2363" t="s">
        <v>51</v>
      </c>
      <c r="O2363" t="s">
        <v>51</v>
      </c>
      <c r="P2363" t="s">
        <v>51</v>
      </c>
      <c r="Q2363" s="5">
        <f>IF(Teams[[#This Row],[LgWin]]="Y", 1,
IF(Teams[[#This Row],[LgWin]] = "N", 0, " "))</f>
        <v>0</v>
      </c>
      <c r="R2363" t="s">
        <v>51</v>
      </c>
      <c r="S2363" s="5">
        <f>IF(Teams[[#This Row],[WSWin]]="Y", 1,
IF(Teams[[#This Row],[WSWin]] = "N", 0, " "))</f>
        <v>0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3">
      <c r="A2364">
        <v>2001</v>
      </c>
      <c r="B2364" s="5" t="b">
        <f>Teams[[#This Row],[yearID]]&gt;=1973</f>
        <v>1</v>
      </c>
      <c r="C2364" s="5" t="b">
        <f>Teams[[#This Row],[yearID]]&gt;=1903</f>
        <v>1</v>
      </c>
      <c r="D2364" t="s">
        <v>157</v>
      </c>
      <c r="E2364" t="s">
        <v>167</v>
      </c>
      <c r="F2364" t="s">
        <v>167</v>
      </c>
      <c r="G2364" s="5" t="str">
        <f>VLOOKUP(Teams[[#This Row],[franchID]],TeamsFranchises!$A$2:$D$121,2,FALSE)</f>
        <v>Cincinnati Reds</v>
      </c>
      <c r="H2364" t="s">
        <v>591</v>
      </c>
      <c r="I2364">
        <v>5</v>
      </c>
      <c r="J2364">
        <v>162</v>
      </c>
      <c r="K2364">
        <v>81</v>
      </c>
      <c r="L2364">
        <v>66</v>
      </c>
      <c r="M2364">
        <v>96</v>
      </c>
      <c r="N2364" t="s">
        <v>51</v>
      </c>
      <c r="O2364" t="s">
        <v>51</v>
      </c>
      <c r="P2364" t="s">
        <v>51</v>
      </c>
      <c r="Q2364" s="5">
        <f>IF(Teams[[#This Row],[LgWin]]="Y", 1,
IF(Teams[[#This Row],[LgWin]] = "N", 0, " "))</f>
        <v>0</v>
      </c>
      <c r="R2364" t="s">
        <v>51</v>
      </c>
      <c r="S2364" s="5">
        <f>IF(Teams[[#This Row],[WSWin]]="Y", 1,
IF(Teams[[#This Row],[WSWin]] = "N", 0, " "))</f>
        <v>0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3">
      <c r="A2365">
        <v>2001</v>
      </c>
      <c r="B2365" s="5" t="b">
        <f>Teams[[#This Row],[yearID]]&gt;=1973</f>
        <v>1</v>
      </c>
      <c r="C2365" s="5" t="b">
        <f>Teams[[#This Row],[yearID]]&gt;=1903</f>
        <v>1</v>
      </c>
      <c r="D2365" t="s">
        <v>410</v>
      </c>
      <c r="E2365" t="s">
        <v>64</v>
      </c>
      <c r="F2365" t="s">
        <v>64</v>
      </c>
      <c r="G2365" s="5" t="str">
        <f>VLOOKUP(Teams[[#This Row],[franchID]],TeamsFranchises!$A$2:$D$121,2,FALSE)</f>
        <v>Cleveland Indians</v>
      </c>
      <c r="H2365" t="s">
        <v>591</v>
      </c>
      <c r="I2365">
        <v>1</v>
      </c>
      <c r="J2365">
        <v>162</v>
      </c>
      <c r="K2365">
        <v>80</v>
      </c>
      <c r="L2365">
        <v>91</v>
      </c>
      <c r="M2365">
        <v>71</v>
      </c>
      <c r="N2365" t="s">
        <v>76</v>
      </c>
      <c r="O2365" t="s">
        <v>51</v>
      </c>
      <c r="P2365" t="s">
        <v>51</v>
      </c>
      <c r="Q2365" s="5">
        <f>IF(Teams[[#This Row],[LgWin]]="Y", 1,
IF(Teams[[#This Row],[LgWin]] = "N", 0, " "))</f>
        <v>0</v>
      </c>
      <c r="R2365" t="s">
        <v>51</v>
      </c>
      <c r="S2365" s="5">
        <f>IF(Teams[[#This Row],[WSWin]]="Y", 1,
IF(Teams[[#This Row],[WSWin]] = "N", 0, " "))</f>
        <v>0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3">
      <c r="A2366">
        <v>2001</v>
      </c>
      <c r="B2366" s="5" t="b">
        <f>Teams[[#This Row],[yearID]]&gt;=1973</f>
        <v>1</v>
      </c>
      <c r="C2366" s="5" t="b">
        <f>Teams[[#This Row],[yearID]]&gt;=1903</f>
        <v>1</v>
      </c>
      <c r="D2366" t="s">
        <v>157</v>
      </c>
      <c r="E2366" t="s">
        <v>241</v>
      </c>
      <c r="F2366" t="s">
        <v>241</v>
      </c>
      <c r="G2366" s="5" t="str">
        <f>VLOOKUP(Teams[[#This Row],[franchID]],TeamsFranchises!$A$2:$D$121,2,FALSE)</f>
        <v>Colorado Rockies</v>
      </c>
      <c r="H2366" t="s">
        <v>8</v>
      </c>
      <c r="I2366">
        <v>5</v>
      </c>
      <c r="J2366">
        <v>162</v>
      </c>
      <c r="K2366">
        <v>81</v>
      </c>
      <c r="L2366">
        <v>73</v>
      </c>
      <c r="M2366">
        <v>89</v>
      </c>
      <c r="N2366" t="s">
        <v>51</v>
      </c>
      <c r="O2366" t="s">
        <v>51</v>
      </c>
      <c r="P2366" t="s">
        <v>51</v>
      </c>
      <c r="Q2366" s="5">
        <f>IF(Teams[[#This Row],[LgWin]]="Y", 1,
IF(Teams[[#This Row],[LgWin]] = "N", 0, " "))</f>
        <v>0</v>
      </c>
      <c r="R2366" t="s">
        <v>51</v>
      </c>
      <c r="S2366" s="5">
        <f>IF(Teams[[#This Row],[WSWin]]="Y", 1,
IF(Teams[[#This Row],[WSWin]] = "N", 0, " "))</f>
        <v>0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3">
      <c r="A2367">
        <v>2001</v>
      </c>
      <c r="B2367" s="5" t="b">
        <f>Teams[[#This Row],[yearID]]&gt;=1973</f>
        <v>1</v>
      </c>
      <c r="C2367" s="5" t="b">
        <f>Teams[[#This Row],[yearID]]&gt;=1903</f>
        <v>1</v>
      </c>
      <c r="D2367" t="s">
        <v>410</v>
      </c>
      <c r="E2367" t="s">
        <v>419</v>
      </c>
      <c r="F2367" t="s">
        <v>419</v>
      </c>
      <c r="G2367" s="5" t="str">
        <f>VLOOKUP(Teams[[#This Row],[franchID]],TeamsFranchises!$A$2:$D$121,2,FALSE)</f>
        <v>Detroit Tigers</v>
      </c>
      <c r="H2367" t="s">
        <v>591</v>
      </c>
      <c r="I2367">
        <v>4</v>
      </c>
      <c r="J2367">
        <v>162</v>
      </c>
      <c r="K2367">
        <v>81</v>
      </c>
      <c r="L2367">
        <v>66</v>
      </c>
      <c r="M2367">
        <v>96</v>
      </c>
      <c r="N2367" t="s">
        <v>51</v>
      </c>
      <c r="O2367" t="s">
        <v>51</v>
      </c>
      <c r="P2367" t="s">
        <v>51</v>
      </c>
      <c r="Q2367" s="5">
        <f>IF(Teams[[#This Row],[LgWin]]="Y", 1,
IF(Teams[[#This Row],[LgWin]] = "N", 0, " "))</f>
        <v>0</v>
      </c>
      <c r="R2367" t="s">
        <v>51</v>
      </c>
      <c r="S2367" s="5">
        <f>IF(Teams[[#This Row],[WSWin]]="Y", 1,
IF(Teams[[#This Row],[WSWin]] = "N", 0, " "))</f>
        <v>0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3">
      <c r="A2368">
        <v>2001</v>
      </c>
      <c r="B2368" s="5" t="b">
        <f>Teams[[#This Row],[yearID]]&gt;=1973</f>
        <v>1</v>
      </c>
      <c r="C2368" s="5" t="b">
        <f>Teams[[#This Row],[yearID]]&gt;=1903</f>
        <v>1</v>
      </c>
      <c r="D2368" t="s">
        <v>157</v>
      </c>
      <c r="E2368" t="s">
        <v>586</v>
      </c>
      <c r="F2368" t="s">
        <v>587</v>
      </c>
      <c r="G2368" s="5" t="str">
        <f>VLOOKUP(Teams[[#This Row],[franchID]],TeamsFranchises!$A$2:$D$121,2,FALSE)</f>
        <v>Florida Marlins</v>
      </c>
      <c r="H2368" t="s">
        <v>37</v>
      </c>
      <c r="I2368">
        <v>4</v>
      </c>
      <c r="J2368">
        <v>162</v>
      </c>
      <c r="K2368">
        <v>80</v>
      </c>
      <c r="L2368">
        <v>76</v>
      </c>
      <c r="M2368">
        <v>86</v>
      </c>
      <c r="N2368" t="s">
        <v>51</v>
      </c>
      <c r="O2368" t="s">
        <v>51</v>
      </c>
      <c r="P2368" t="s">
        <v>51</v>
      </c>
      <c r="Q2368" s="5">
        <f>IF(Teams[[#This Row],[LgWin]]="Y", 1,
IF(Teams[[#This Row],[LgWin]] = "N", 0, " "))</f>
        <v>0</v>
      </c>
      <c r="R2368" t="s">
        <v>51</v>
      </c>
      <c r="S2368" s="5">
        <f>IF(Teams[[#This Row],[WSWin]]="Y", 1,
IF(Teams[[#This Row],[WSWin]] = "N", 0, " "))</f>
        <v>0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3">
      <c r="A2369">
        <v>2001</v>
      </c>
      <c r="B2369" s="5" t="b">
        <f>Teams[[#This Row],[yearID]]&gt;=1973</f>
        <v>1</v>
      </c>
      <c r="C2369" s="5" t="b">
        <f>Teams[[#This Row],[yearID]]&gt;=1903</f>
        <v>1</v>
      </c>
      <c r="D2369" t="s">
        <v>157</v>
      </c>
      <c r="E2369" t="s">
        <v>528</v>
      </c>
      <c r="F2369" t="s">
        <v>528</v>
      </c>
      <c r="G2369" s="5" t="str">
        <f>VLOOKUP(Teams[[#This Row],[franchID]],TeamsFranchises!$A$2:$D$121,2,FALSE)</f>
        <v>Houston Astros</v>
      </c>
      <c r="H2369" t="s">
        <v>591</v>
      </c>
      <c r="I2369">
        <v>1</v>
      </c>
      <c r="J2369">
        <v>162</v>
      </c>
      <c r="K2369">
        <v>81</v>
      </c>
      <c r="L2369">
        <v>93</v>
      </c>
      <c r="M2369">
        <v>69</v>
      </c>
      <c r="N2369" t="s">
        <v>76</v>
      </c>
      <c r="O2369" t="s">
        <v>51</v>
      </c>
      <c r="P2369" t="s">
        <v>51</v>
      </c>
      <c r="Q2369" s="5">
        <f>IF(Teams[[#This Row],[LgWin]]="Y", 1,
IF(Teams[[#This Row],[LgWin]] = "N", 0, " "))</f>
        <v>0</v>
      </c>
      <c r="R2369" t="s">
        <v>51</v>
      </c>
      <c r="S2369" s="5">
        <f>IF(Teams[[#This Row],[WSWin]]="Y", 1,
IF(Teams[[#This Row],[WSWin]] = "N", 0, " "))</f>
        <v>0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3">
      <c r="A2370">
        <v>2001</v>
      </c>
      <c r="B2370" s="5" t="b">
        <f>Teams[[#This Row],[yearID]]&gt;=1973</f>
        <v>1</v>
      </c>
      <c r="C2370" s="5" t="b">
        <f>Teams[[#This Row],[yearID]]&gt;=1903</f>
        <v>1</v>
      </c>
      <c r="D2370" t="s">
        <v>410</v>
      </c>
      <c r="E2370" t="s">
        <v>509</v>
      </c>
      <c r="F2370" t="s">
        <v>548</v>
      </c>
      <c r="G2370" s="5" t="str">
        <f>VLOOKUP(Teams[[#This Row],[franchID]],TeamsFranchises!$A$2:$D$121,2,FALSE)</f>
        <v>Kansas City Royals</v>
      </c>
      <c r="H2370" t="s">
        <v>591</v>
      </c>
      <c r="I2370">
        <v>5</v>
      </c>
      <c r="J2370">
        <v>162</v>
      </c>
      <c r="K2370">
        <v>81</v>
      </c>
      <c r="L2370">
        <v>65</v>
      </c>
      <c r="M2370">
        <v>97</v>
      </c>
      <c r="N2370" t="s">
        <v>51</v>
      </c>
      <c r="O2370" t="s">
        <v>51</v>
      </c>
      <c r="P2370" t="s">
        <v>51</v>
      </c>
      <c r="Q2370" s="5">
        <f>IF(Teams[[#This Row],[LgWin]]="Y", 1,
IF(Teams[[#This Row],[LgWin]] = "N", 0, " "))</f>
        <v>0</v>
      </c>
      <c r="R2370" t="s">
        <v>51</v>
      </c>
      <c r="S2370" s="5">
        <f>IF(Teams[[#This Row],[WSWin]]="Y", 1,
IF(Teams[[#This Row],[WSWin]] = "N", 0, " "))</f>
        <v>0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3">
      <c r="A2371">
        <v>2001</v>
      </c>
      <c r="B2371" s="5" t="b">
        <f>Teams[[#This Row],[yearID]]&gt;=1973</f>
        <v>1</v>
      </c>
      <c r="C2371" s="5" t="b">
        <f>Teams[[#This Row],[yearID]]&gt;=1903</f>
        <v>1</v>
      </c>
      <c r="D2371" t="s">
        <v>157</v>
      </c>
      <c r="E2371" t="s">
        <v>511</v>
      </c>
      <c r="F2371" t="s">
        <v>260</v>
      </c>
      <c r="G2371" s="5" t="str">
        <f>VLOOKUP(Teams[[#This Row],[franchID]],TeamsFranchises!$A$2:$D$121,2,FALSE)</f>
        <v>Los Angeles Dodgers</v>
      </c>
      <c r="H2371" t="s">
        <v>8</v>
      </c>
      <c r="I2371">
        <v>3</v>
      </c>
      <c r="J2371">
        <v>162</v>
      </c>
      <c r="K2371">
        <v>81</v>
      </c>
      <c r="L2371">
        <v>86</v>
      </c>
      <c r="M2371">
        <v>76</v>
      </c>
      <c r="N2371" t="s">
        <v>51</v>
      </c>
      <c r="O2371" t="s">
        <v>51</v>
      </c>
      <c r="P2371" t="s">
        <v>51</v>
      </c>
      <c r="Q2371" s="5">
        <f>IF(Teams[[#This Row],[LgWin]]="Y", 1,
IF(Teams[[#This Row],[LgWin]] = "N", 0, " "))</f>
        <v>0</v>
      </c>
      <c r="R2371" t="s">
        <v>51</v>
      </c>
      <c r="S2371" s="5">
        <f>IF(Teams[[#This Row],[WSWin]]="Y", 1,
IF(Teams[[#This Row],[WSWin]] = "N", 0, " "))</f>
        <v>0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3">
      <c r="A2372">
        <v>2001</v>
      </c>
      <c r="B2372" s="5" t="b">
        <f>Teams[[#This Row],[yearID]]&gt;=1973</f>
        <v>1</v>
      </c>
      <c r="C2372" s="5" t="b">
        <f>Teams[[#This Row],[yearID]]&gt;=1903</f>
        <v>1</v>
      </c>
      <c r="D2372" t="s">
        <v>157</v>
      </c>
      <c r="E2372" t="s">
        <v>282</v>
      </c>
      <c r="F2372" t="s">
        <v>282</v>
      </c>
      <c r="G2372" s="5" t="str">
        <f>VLOOKUP(Teams[[#This Row],[franchID]],TeamsFranchises!$A$2:$D$121,2,FALSE)</f>
        <v>Milwaukee Brewers</v>
      </c>
      <c r="H2372" t="s">
        <v>591</v>
      </c>
      <c r="I2372">
        <v>4</v>
      </c>
      <c r="J2372">
        <v>162</v>
      </c>
      <c r="K2372">
        <v>81</v>
      </c>
      <c r="L2372">
        <v>68</v>
      </c>
      <c r="M2372">
        <v>94</v>
      </c>
      <c r="N2372" t="s">
        <v>51</v>
      </c>
      <c r="O2372" t="s">
        <v>51</v>
      </c>
      <c r="P2372" t="s">
        <v>51</v>
      </c>
      <c r="Q2372" s="5">
        <f>IF(Teams[[#This Row],[LgWin]]="Y", 1,
IF(Teams[[#This Row],[LgWin]] = "N", 0, " "))</f>
        <v>0</v>
      </c>
      <c r="R2372" t="s">
        <v>51</v>
      </c>
      <c r="S2372" s="5">
        <f>IF(Teams[[#This Row],[WSWin]]="Y", 1,
IF(Teams[[#This Row],[WSWin]] = "N", 0, " "))</f>
        <v>0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3">
      <c r="A2373">
        <v>2001</v>
      </c>
      <c r="B2373" s="5" t="b">
        <f>Teams[[#This Row],[yearID]]&gt;=1973</f>
        <v>1</v>
      </c>
      <c r="C2373" s="5" t="b">
        <f>Teams[[#This Row],[yearID]]&gt;=1903</f>
        <v>1</v>
      </c>
      <c r="D2373" t="s">
        <v>410</v>
      </c>
      <c r="E2373" t="s">
        <v>426</v>
      </c>
      <c r="F2373" t="s">
        <v>426</v>
      </c>
      <c r="G2373" s="5" t="str">
        <f>VLOOKUP(Teams[[#This Row],[franchID]],TeamsFranchises!$A$2:$D$121,2,FALSE)</f>
        <v>Minnesota Twins</v>
      </c>
      <c r="H2373" t="s">
        <v>591</v>
      </c>
      <c r="I2373">
        <v>2</v>
      </c>
      <c r="J2373">
        <v>162</v>
      </c>
      <c r="K2373">
        <v>81</v>
      </c>
      <c r="L2373">
        <v>85</v>
      </c>
      <c r="M2373">
        <v>77</v>
      </c>
      <c r="N2373" t="s">
        <v>51</v>
      </c>
      <c r="O2373" t="s">
        <v>51</v>
      </c>
      <c r="P2373" t="s">
        <v>51</v>
      </c>
      <c r="Q2373" s="5">
        <f>IF(Teams[[#This Row],[LgWin]]="Y", 1,
IF(Teams[[#This Row],[LgWin]] = "N", 0, " "))</f>
        <v>0</v>
      </c>
      <c r="R2373" t="s">
        <v>51</v>
      </c>
      <c r="S2373" s="5">
        <f>IF(Teams[[#This Row],[WSWin]]="Y", 1,
IF(Teams[[#This Row],[WSWin]] = "N", 0, " "))</f>
        <v>0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3">
      <c r="A2374">
        <v>2001</v>
      </c>
      <c r="B2374" s="5" t="b">
        <f>Teams[[#This Row],[yearID]]&gt;=1973</f>
        <v>1</v>
      </c>
      <c r="C2374" s="5" t="b">
        <f>Teams[[#This Row],[yearID]]&gt;=1903</f>
        <v>1</v>
      </c>
      <c r="D2374" t="s">
        <v>157</v>
      </c>
      <c r="E2374" t="s">
        <v>551</v>
      </c>
      <c r="F2374" t="s">
        <v>398</v>
      </c>
      <c r="G2374" s="5" t="str">
        <f>VLOOKUP(Teams[[#This Row],[franchID]],TeamsFranchises!$A$2:$D$121,2,FALSE)</f>
        <v>Washington Nationals</v>
      </c>
      <c r="H2374" t="s">
        <v>37</v>
      </c>
      <c r="I2374">
        <v>5</v>
      </c>
      <c r="J2374">
        <v>162</v>
      </c>
      <c r="K2374">
        <v>81</v>
      </c>
      <c r="L2374">
        <v>68</v>
      </c>
      <c r="M2374">
        <v>94</v>
      </c>
      <c r="N2374" t="s">
        <v>51</v>
      </c>
      <c r="O2374" t="s">
        <v>51</v>
      </c>
      <c r="P2374" t="s">
        <v>51</v>
      </c>
      <c r="Q2374" s="5">
        <f>IF(Teams[[#This Row],[LgWin]]="Y", 1,
IF(Teams[[#This Row],[LgWin]] = "N", 0, " "))</f>
        <v>0</v>
      </c>
      <c r="R2374" t="s">
        <v>51</v>
      </c>
      <c r="S2374" s="5">
        <f>IF(Teams[[#This Row],[WSWin]]="Y", 1,
IF(Teams[[#This Row],[WSWin]] = "N", 0, " "))</f>
        <v>0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3">
      <c r="A2375">
        <v>2001</v>
      </c>
      <c r="B2375" s="5" t="b">
        <f>Teams[[#This Row],[yearID]]&gt;=1973</f>
        <v>1</v>
      </c>
      <c r="C2375" s="5" t="b">
        <f>Teams[[#This Row],[yearID]]&gt;=1903</f>
        <v>1</v>
      </c>
      <c r="D2375" t="s">
        <v>410</v>
      </c>
      <c r="E2375" t="s">
        <v>436</v>
      </c>
      <c r="F2375" t="s">
        <v>412</v>
      </c>
      <c r="G2375" s="5" t="str">
        <f>VLOOKUP(Teams[[#This Row],[franchID]],TeamsFranchises!$A$2:$D$121,2,FALSE)</f>
        <v>New York Yankees</v>
      </c>
      <c r="H2375" t="s">
        <v>37</v>
      </c>
      <c r="I2375">
        <v>1</v>
      </c>
      <c r="J2375">
        <v>161</v>
      </c>
      <c r="K2375">
        <v>80</v>
      </c>
      <c r="L2375">
        <v>95</v>
      </c>
      <c r="M2375">
        <v>65</v>
      </c>
      <c r="N2375" t="s">
        <v>76</v>
      </c>
      <c r="O2375" t="s">
        <v>51</v>
      </c>
      <c r="P2375" t="s">
        <v>76</v>
      </c>
      <c r="Q2375" s="5">
        <f>IF(Teams[[#This Row],[LgWin]]="Y", 1,
IF(Teams[[#This Row],[LgWin]] = "N", 0, " "))</f>
        <v>1</v>
      </c>
      <c r="R2375" t="s">
        <v>51</v>
      </c>
      <c r="S2375" s="5">
        <f>IF(Teams[[#This Row],[WSWin]]="Y", 1,
IF(Teams[[#This Row],[WSWin]] = "N", 0, " "))</f>
        <v>0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3">
      <c r="A2376">
        <v>2001</v>
      </c>
      <c r="B2376" s="5" t="b">
        <f>Teams[[#This Row],[yearID]]&gt;=1973</f>
        <v>1</v>
      </c>
      <c r="C2376" s="5" t="b">
        <f>Teams[[#This Row],[yearID]]&gt;=1903</f>
        <v>1</v>
      </c>
      <c r="D2376" t="s">
        <v>157</v>
      </c>
      <c r="E2376" t="s">
        <v>532</v>
      </c>
      <c r="F2376" t="s">
        <v>533</v>
      </c>
      <c r="G2376" s="5" t="str">
        <f>VLOOKUP(Teams[[#This Row],[franchID]],TeamsFranchises!$A$2:$D$121,2,FALSE)</f>
        <v>New York Mets</v>
      </c>
      <c r="H2376" t="s">
        <v>37</v>
      </c>
      <c r="I2376">
        <v>3</v>
      </c>
      <c r="J2376">
        <v>162</v>
      </c>
      <c r="K2376">
        <v>81</v>
      </c>
      <c r="L2376">
        <v>82</v>
      </c>
      <c r="M2376">
        <v>80</v>
      </c>
      <c r="N2376" t="s">
        <v>51</v>
      </c>
      <c r="O2376" t="s">
        <v>51</v>
      </c>
      <c r="P2376" t="s">
        <v>51</v>
      </c>
      <c r="Q2376" s="5">
        <f>IF(Teams[[#This Row],[LgWin]]="Y", 1,
IF(Teams[[#This Row],[LgWin]] = "N", 0, " "))</f>
        <v>0</v>
      </c>
      <c r="R2376" t="s">
        <v>51</v>
      </c>
      <c r="S2376" s="5">
        <f>IF(Teams[[#This Row],[WSWin]]="Y", 1,
IF(Teams[[#This Row],[WSWin]] = "N", 0, " "))</f>
        <v>0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3">
      <c r="A2377">
        <v>2001</v>
      </c>
      <c r="B2377" s="5" t="b">
        <f>Teams[[#This Row],[yearID]]&gt;=1973</f>
        <v>1</v>
      </c>
      <c r="C2377" s="5" t="b">
        <f>Teams[[#This Row],[yearID]]&gt;=1903</f>
        <v>1</v>
      </c>
      <c r="D2377" t="s">
        <v>410</v>
      </c>
      <c r="E2377" t="s">
        <v>423</v>
      </c>
      <c r="F2377" t="s">
        <v>423</v>
      </c>
      <c r="G2377" s="5" t="str">
        <f>VLOOKUP(Teams[[#This Row],[franchID]],TeamsFranchises!$A$2:$D$121,2,FALSE)</f>
        <v>Oakland Athletics</v>
      </c>
      <c r="H2377" t="s">
        <v>8</v>
      </c>
      <c r="I2377">
        <v>2</v>
      </c>
      <c r="J2377">
        <v>162</v>
      </c>
      <c r="K2377">
        <v>81</v>
      </c>
      <c r="L2377">
        <v>102</v>
      </c>
      <c r="M2377">
        <v>60</v>
      </c>
      <c r="N2377" t="s">
        <v>51</v>
      </c>
      <c r="O2377" t="s">
        <v>76</v>
      </c>
      <c r="P2377" t="s">
        <v>51</v>
      </c>
      <c r="Q2377" s="5">
        <f>IF(Teams[[#This Row],[LgWin]]="Y", 1,
IF(Teams[[#This Row],[LgWin]] = "N", 0, " "))</f>
        <v>0</v>
      </c>
      <c r="R2377" t="s">
        <v>51</v>
      </c>
      <c r="S2377" s="5">
        <f>IF(Teams[[#This Row],[WSWin]]="Y", 1,
IF(Teams[[#This Row],[WSWin]] = "N", 0, " "))</f>
        <v>0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3">
      <c r="A2378">
        <v>2001</v>
      </c>
      <c r="B2378" s="5" t="b">
        <f>Teams[[#This Row],[yearID]]&gt;=1973</f>
        <v>1</v>
      </c>
      <c r="C2378" s="5" t="b">
        <f>Teams[[#This Row],[yearID]]&gt;=1903</f>
        <v>1</v>
      </c>
      <c r="D2378" t="s">
        <v>157</v>
      </c>
      <c r="E2378" t="s">
        <v>122</v>
      </c>
      <c r="F2378" t="s">
        <v>122</v>
      </c>
      <c r="G2378" s="5" t="str">
        <f>VLOOKUP(Teams[[#This Row],[franchID]],TeamsFranchises!$A$2:$D$121,2,FALSE)</f>
        <v>Philadelphia Phillies</v>
      </c>
      <c r="H2378" t="s">
        <v>37</v>
      </c>
      <c r="I2378">
        <v>2</v>
      </c>
      <c r="J2378">
        <v>162</v>
      </c>
      <c r="K2378">
        <v>81</v>
      </c>
      <c r="L2378">
        <v>86</v>
      </c>
      <c r="M2378">
        <v>76</v>
      </c>
      <c r="N2378" t="s">
        <v>51</v>
      </c>
      <c r="O2378" t="s">
        <v>51</v>
      </c>
      <c r="P2378" t="s">
        <v>51</v>
      </c>
      <c r="Q2378" s="5">
        <f>IF(Teams[[#This Row],[LgWin]]="Y", 1,
IF(Teams[[#This Row],[LgWin]] = "N", 0, " "))</f>
        <v>0</v>
      </c>
      <c r="R2378" t="s">
        <v>51</v>
      </c>
      <c r="S2378" s="5">
        <f>IF(Teams[[#This Row],[WSWin]]="Y", 1,
IF(Teams[[#This Row],[WSWin]] = "N", 0, " "))</f>
        <v>0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3">
      <c r="A2379">
        <v>2001</v>
      </c>
      <c r="B2379" s="5" t="b">
        <f>Teams[[#This Row],[yearID]]&gt;=1973</f>
        <v>1</v>
      </c>
      <c r="C2379" s="5" t="b">
        <f>Teams[[#This Row],[yearID]]&gt;=1903</f>
        <v>1</v>
      </c>
      <c r="D2379" t="s">
        <v>157</v>
      </c>
      <c r="E2379" t="s">
        <v>229</v>
      </c>
      <c r="F2379" t="s">
        <v>229</v>
      </c>
      <c r="G2379" s="5" t="str">
        <f>VLOOKUP(Teams[[#This Row],[franchID]],TeamsFranchises!$A$2:$D$121,2,FALSE)</f>
        <v>Pittsburgh Pirates</v>
      </c>
      <c r="H2379" t="s">
        <v>591</v>
      </c>
      <c r="I2379">
        <v>6</v>
      </c>
      <c r="J2379">
        <v>162</v>
      </c>
      <c r="K2379">
        <v>81</v>
      </c>
      <c r="L2379">
        <v>62</v>
      </c>
      <c r="M2379">
        <v>100</v>
      </c>
      <c r="N2379" t="s">
        <v>51</v>
      </c>
      <c r="O2379" t="s">
        <v>51</v>
      </c>
      <c r="P2379" t="s">
        <v>51</v>
      </c>
      <c r="Q2379" s="5">
        <f>IF(Teams[[#This Row],[LgWin]]="Y", 1,
IF(Teams[[#This Row],[LgWin]] = "N", 0, " "))</f>
        <v>0</v>
      </c>
      <c r="R2379" t="s">
        <v>51</v>
      </c>
      <c r="S2379" s="5">
        <f>IF(Teams[[#This Row],[WSWin]]="Y", 1,
IF(Teams[[#This Row],[WSWin]] = "N", 0, " "))</f>
        <v>0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3">
      <c r="A2380">
        <v>2001</v>
      </c>
      <c r="B2380" s="5" t="b">
        <f>Teams[[#This Row],[yearID]]&gt;=1973</f>
        <v>1</v>
      </c>
      <c r="C2380" s="5" t="b">
        <f>Teams[[#This Row],[yearID]]&gt;=1903</f>
        <v>1</v>
      </c>
      <c r="D2380" t="s">
        <v>157</v>
      </c>
      <c r="E2380" t="s">
        <v>554</v>
      </c>
      <c r="F2380" t="s">
        <v>555</v>
      </c>
      <c r="G2380" s="5" t="str">
        <f>VLOOKUP(Teams[[#This Row],[franchID]],TeamsFranchises!$A$2:$D$121,2,FALSE)</f>
        <v>San Diego Padres</v>
      </c>
      <c r="H2380" t="s">
        <v>8</v>
      </c>
      <c r="I2380">
        <v>4</v>
      </c>
      <c r="J2380">
        <v>162</v>
      </c>
      <c r="K2380">
        <v>81</v>
      </c>
      <c r="L2380">
        <v>79</v>
      </c>
      <c r="M2380">
        <v>83</v>
      </c>
      <c r="N2380" t="s">
        <v>51</v>
      </c>
      <c r="O2380" t="s">
        <v>51</v>
      </c>
      <c r="P2380" t="s">
        <v>51</v>
      </c>
      <c r="Q2380" s="5">
        <f>IF(Teams[[#This Row],[LgWin]]="Y", 1,
IF(Teams[[#This Row],[LgWin]] = "N", 0, " "))</f>
        <v>0</v>
      </c>
      <c r="R2380" t="s">
        <v>51</v>
      </c>
      <c r="S2380" s="5">
        <f>IF(Teams[[#This Row],[WSWin]]="Y", 1,
IF(Teams[[#This Row],[WSWin]] = "N", 0, " "))</f>
        <v>0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3">
      <c r="A2381">
        <v>2001</v>
      </c>
      <c r="B2381" s="5" t="b">
        <f>Teams[[#This Row],[yearID]]&gt;=1973</f>
        <v>1</v>
      </c>
      <c r="C2381" s="5" t="b">
        <f>Teams[[#This Row],[yearID]]&gt;=1903</f>
        <v>1</v>
      </c>
      <c r="D2381" t="s">
        <v>410</v>
      </c>
      <c r="E2381" t="s">
        <v>573</v>
      </c>
      <c r="F2381" t="s">
        <v>573</v>
      </c>
      <c r="G2381" s="5" t="str">
        <f>VLOOKUP(Teams[[#This Row],[franchID]],TeamsFranchises!$A$2:$D$121,2,FALSE)</f>
        <v>Seattle Mariners</v>
      </c>
      <c r="H2381" t="s">
        <v>8</v>
      </c>
      <c r="I2381">
        <v>1</v>
      </c>
      <c r="J2381">
        <v>162</v>
      </c>
      <c r="K2381">
        <v>81</v>
      </c>
      <c r="L2381">
        <v>116</v>
      </c>
      <c r="M2381">
        <v>46</v>
      </c>
      <c r="N2381" t="s">
        <v>76</v>
      </c>
      <c r="O2381" t="s">
        <v>51</v>
      </c>
      <c r="P2381" t="s">
        <v>51</v>
      </c>
      <c r="Q2381" s="5">
        <f>IF(Teams[[#This Row],[LgWin]]="Y", 1,
IF(Teams[[#This Row],[LgWin]] = "N", 0, " "))</f>
        <v>0</v>
      </c>
      <c r="R2381" t="s">
        <v>51</v>
      </c>
      <c r="S2381" s="5">
        <f>IF(Teams[[#This Row],[WSWin]]="Y", 1,
IF(Teams[[#This Row],[WSWin]] = "N", 0, " "))</f>
        <v>0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3">
      <c r="A2382">
        <v>2001</v>
      </c>
      <c r="B2382" s="5" t="b">
        <f>Teams[[#This Row],[yearID]]&gt;=1973</f>
        <v>1</v>
      </c>
      <c r="C2382" s="5" t="b">
        <f>Teams[[#This Row],[yearID]]&gt;=1903</f>
        <v>1</v>
      </c>
      <c r="D2382" t="s">
        <v>157</v>
      </c>
      <c r="E2382" t="s">
        <v>514</v>
      </c>
      <c r="F2382" t="s">
        <v>243</v>
      </c>
      <c r="G2382" s="5" t="str">
        <f>VLOOKUP(Teams[[#This Row],[franchID]],TeamsFranchises!$A$2:$D$121,2,FALSE)</f>
        <v>San Francisco Giants</v>
      </c>
      <c r="H2382" t="s">
        <v>8</v>
      </c>
      <c r="I2382">
        <v>2</v>
      </c>
      <c r="J2382">
        <v>162</v>
      </c>
      <c r="K2382">
        <v>81</v>
      </c>
      <c r="L2382">
        <v>90</v>
      </c>
      <c r="M2382">
        <v>72</v>
      </c>
      <c r="N2382" t="s">
        <v>51</v>
      </c>
      <c r="O2382" t="s">
        <v>51</v>
      </c>
      <c r="P2382" t="s">
        <v>51</v>
      </c>
      <c r="Q2382" s="5">
        <f>IF(Teams[[#This Row],[LgWin]]="Y", 1,
IF(Teams[[#This Row],[LgWin]] = "N", 0, " "))</f>
        <v>0</v>
      </c>
      <c r="R2382" t="s">
        <v>51</v>
      </c>
      <c r="S2382" s="5">
        <f>IF(Teams[[#This Row],[WSWin]]="Y", 1,
IF(Teams[[#This Row],[WSWin]] = "N", 0, " "))</f>
        <v>0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3">
      <c r="A2383">
        <v>2001</v>
      </c>
      <c r="B2383" s="5" t="b">
        <f>Teams[[#This Row],[yearID]]&gt;=1973</f>
        <v>1</v>
      </c>
      <c r="C2383" s="5" t="b">
        <f>Teams[[#This Row],[yearID]]&gt;=1903</f>
        <v>1</v>
      </c>
      <c r="D2383" t="s">
        <v>157</v>
      </c>
      <c r="E2383" t="s">
        <v>396</v>
      </c>
      <c r="F2383" t="s">
        <v>154</v>
      </c>
      <c r="G2383" s="5" t="str">
        <f>VLOOKUP(Teams[[#This Row],[franchID]],TeamsFranchises!$A$2:$D$121,2,FALSE)</f>
        <v>St. Louis Cardinals</v>
      </c>
      <c r="H2383" t="s">
        <v>591</v>
      </c>
      <c r="I2383">
        <v>2</v>
      </c>
      <c r="J2383">
        <v>162</v>
      </c>
      <c r="K2383">
        <v>82</v>
      </c>
      <c r="L2383">
        <v>93</v>
      </c>
      <c r="M2383">
        <v>69</v>
      </c>
      <c r="N2383" t="s">
        <v>51</v>
      </c>
      <c r="O2383" t="s">
        <v>76</v>
      </c>
      <c r="P2383" t="s">
        <v>51</v>
      </c>
      <c r="Q2383" s="5">
        <f>IF(Teams[[#This Row],[LgWin]]="Y", 1,
IF(Teams[[#This Row],[LgWin]] = "N", 0, " "))</f>
        <v>0</v>
      </c>
      <c r="R2383" t="s">
        <v>51</v>
      </c>
      <c r="S2383" s="5">
        <f>IF(Teams[[#This Row],[WSWin]]="Y", 1,
IF(Teams[[#This Row],[WSWin]] = "N", 0, " "))</f>
        <v>0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3">
      <c r="A2384">
        <v>2001</v>
      </c>
      <c r="B2384" s="5" t="b">
        <f>Teams[[#This Row],[yearID]]&gt;=1973</f>
        <v>1</v>
      </c>
      <c r="C2384" s="5" t="b">
        <f>Teams[[#This Row],[yearID]]&gt;=1903</f>
        <v>1</v>
      </c>
      <c r="D2384" t="s">
        <v>410</v>
      </c>
      <c r="E2384" t="s">
        <v>604</v>
      </c>
      <c r="F2384" t="s">
        <v>605</v>
      </c>
      <c r="G2384" s="5" t="str">
        <f>VLOOKUP(Teams[[#This Row],[franchID]],TeamsFranchises!$A$2:$D$121,2,FALSE)</f>
        <v>Tampa Bay Rays</v>
      </c>
      <c r="H2384" t="s">
        <v>37</v>
      </c>
      <c r="I2384">
        <v>5</v>
      </c>
      <c r="J2384">
        <v>162</v>
      </c>
      <c r="K2384">
        <v>81</v>
      </c>
      <c r="L2384">
        <v>62</v>
      </c>
      <c r="M2384">
        <v>100</v>
      </c>
      <c r="N2384" t="s">
        <v>51</v>
      </c>
      <c r="O2384" t="s">
        <v>51</v>
      </c>
      <c r="P2384" t="s">
        <v>51</v>
      </c>
      <c r="Q2384" s="5">
        <f>IF(Teams[[#This Row],[LgWin]]="Y", 1,
IF(Teams[[#This Row],[LgWin]] = "N", 0, " "))</f>
        <v>0</v>
      </c>
      <c r="R2384" t="s">
        <v>51</v>
      </c>
      <c r="S2384" s="5">
        <f>IF(Teams[[#This Row],[WSWin]]="Y", 1,
IF(Teams[[#This Row],[WSWin]] = "N", 0, " "))</f>
        <v>0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3">
      <c r="A2385">
        <v>2001</v>
      </c>
      <c r="B2385" s="5" t="b">
        <f>Teams[[#This Row],[yearID]]&gt;=1973</f>
        <v>1</v>
      </c>
      <c r="C2385" s="5" t="b">
        <f>Teams[[#This Row],[yearID]]&gt;=1903</f>
        <v>1</v>
      </c>
      <c r="D2385" t="s">
        <v>410</v>
      </c>
      <c r="E2385" t="s">
        <v>526</v>
      </c>
      <c r="F2385" t="s">
        <v>526</v>
      </c>
      <c r="G2385" s="5" t="str">
        <f>VLOOKUP(Teams[[#This Row],[franchID]],TeamsFranchises!$A$2:$D$121,2,FALSE)</f>
        <v>Texas Rangers</v>
      </c>
      <c r="H2385" t="s">
        <v>8</v>
      </c>
      <c r="I2385">
        <v>4</v>
      </c>
      <c r="J2385">
        <v>162</v>
      </c>
      <c r="K2385">
        <v>82</v>
      </c>
      <c r="L2385">
        <v>73</v>
      </c>
      <c r="M2385">
        <v>89</v>
      </c>
      <c r="N2385" t="s">
        <v>51</v>
      </c>
      <c r="O2385" t="s">
        <v>51</v>
      </c>
      <c r="P2385" t="s">
        <v>51</v>
      </c>
      <c r="Q2385" s="5">
        <f>IF(Teams[[#This Row],[LgWin]]="Y", 1,
IF(Teams[[#This Row],[LgWin]] = "N", 0, " "))</f>
        <v>0</v>
      </c>
      <c r="R2385" t="s">
        <v>51</v>
      </c>
      <c r="S2385" s="5">
        <f>IF(Teams[[#This Row],[WSWin]]="Y", 1,
IF(Teams[[#This Row],[WSWin]] = "N", 0, " "))</f>
        <v>0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3">
      <c r="A2386">
        <v>2001</v>
      </c>
      <c r="B2386" s="5" t="b">
        <f>Teams[[#This Row],[yearID]]&gt;=1973</f>
        <v>1</v>
      </c>
      <c r="C2386" s="5" t="b">
        <f>Teams[[#This Row],[yearID]]&gt;=1903</f>
        <v>1</v>
      </c>
      <c r="D2386" t="s">
        <v>410</v>
      </c>
      <c r="E2386" t="s">
        <v>576</v>
      </c>
      <c r="F2386" t="s">
        <v>576</v>
      </c>
      <c r="G2386" s="5" t="str">
        <f>VLOOKUP(Teams[[#This Row],[franchID]],TeamsFranchises!$A$2:$D$121,2,FALSE)</f>
        <v>Toronto Blue Jays</v>
      </c>
      <c r="H2386" t="s">
        <v>37</v>
      </c>
      <c r="I2386">
        <v>3</v>
      </c>
      <c r="J2386">
        <v>162</v>
      </c>
      <c r="K2386">
        <v>82</v>
      </c>
      <c r="L2386">
        <v>80</v>
      </c>
      <c r="M2386">
        <v>82</v>
      </c>
      <c r="N2386" t="s">
        <v>51</v>
      </c>
      <c r="O2386" t="s">
        <v>51</v>
      </c>
      <c r="P2386" t="s">
        <v>51</v>
      </c>
      <c r="Q2386" s="5">
        <f>IF(Teams[[#This Row],[LgWin]]="Y", 1,
IF(Teams[[#This Row],[LgWin]] = "N", 0, " "))</f>
        <v>0</v>
      </c>
      <c r="R2386" t="s">
        <v>51</v>
      </c>
      <c r="S2386" s="5">
        <f>IF(Teams[[#This Row],[WSWin]]="Y", 1,
IF(Teams[[#This Row],[WSWin]] = "N", 0, " "))</f>
        <v>0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3">
      <c r="A2387">
        <v>2002</v>
      </c>
      <c r="B2387" s="5" t="b">
        <f>Teams[[#This Row],[yearID]]&gt;=1973</f>
        <v>1</v>
      </c>
      <c r="C2387" s="5" t="b">
        <f>Teams[[#This Row],[yearID]]&gt;=1903</f>
        <v>1</v>
      </c>
      <c r="D2387" t="s">
        <v>410</v>
      </c>
      <c r="E2387" t="s">
        <v>520</v>
      </c>
      <c r="F2387" t="s">
        <v>520</v>
      </c>
      <c r="G2387" s="5" t="str">
        <f>VLOOKUP(Teams[[#This Row],[franchID]],TeamsFranchises!$A$2:$D$121,2,FALSE)</f>
        <v>Los Angeles Angels of Anaheim</v>
      </c>
      <c r="H2387" t="s">
        <v>8</v>
      </c>
      <c r="I2387">
        <v>2</v>
      </c>
      <c r="J2387">
        <v>162</v>
      </c>
      <c r="K2387">
        <v>81</v>
      </c>
      <c r="L2387">
        <v>99</v>
      </c>
      <c r="M2387">
        <v>63</v>
      </c>
      <c r="N2387" t="s">
        <v>51</v>
      </c>
      <c r="O2387" t="s">
        <v>76</v>
      </c>
      <c r="P2387" t="s">
        <v>76</v>
      </c>
      <c r="Q2387" s="5">
        <f>IF(Teams[[#This Row],[LgWin]]="Y", 1,
IF(Teams[[#This Row],[LgWin]] = "N", 0, " "))</f>
        <v>1</v>
      </c>
      <c r="R2387" t="s">
        <v>76</v>
      </c>
      <c r="S2387" s="5">
        <f>IF(Teams[[#This Row],[WSWin]]="Y", 1,
IF(Teams[[#This Row],[WSWin]] = "N", 0, " "))</f>
        <v>1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3">
      <c r="A2388">
        <v>2002</v>
      </c>
      <c r="B2388" s="5" t="b">
        <f>Teams[[#This Row],[yearID]]&gt;=1973</f>
        <v>1</v>
      </c>
      <c r="C2388" s="5" t="b">
        <f>Teams[[#This Row],[yearID]]&gt;=1903</f>
        <v>1</v>
      </c>
      <c r="D2388" t="s">
        <v>157</v>
      </c>
      <c r="E2388" t="s">
        <v>601</v>
      </c>
      <c r="F2388" t="s">
        <v>601</v>
      </c>
      <c r="G2388" s="5" t="str">
        <f>VLOOKUP(Teams[[#This Row],[franchID]],TeamsFranchises!$A$2:$D$121,2,FALSE)</f>
        <v>Arizona Diamondbacks</v>
      </c>
      <c r="H2388" t="s">
        <v>8</v>
      </c>
      <c r="I2388">
        <v>1</v>
      </c>
      <c r="J2388">
        <v>162</v>
      </c>
      <c r="K2388">
        <v>81</v>
      </c>
      <c r="L2388">
        <v>98</v>
      </c>
      <c r="M2388">
        <v>64</v>
      </c>
      <c r="N2388" t="s">
        <v>76</v>
      </c>
      <c r="O2388" t="s">
        <v>51</v>
      </c>
      <c r="P2388" t="s">
        <v>51</v>
      </c>
      <c r="Q2388" s="5">
        <f>IF(Teams[[#This Row],[LgWin]]="Y", 1,
IF(Teams[[#This Row],[LgWin]] = "N", 0, " "))</f>
        <v>0</v>
      </c>
      <c r="R2388" t="s">
        <v>51</v>
      </c>
      <c r="S2388" s="5">
        <f>IF(Teams[[#This Row],[WSWin]]="Y", 1,
IF(Teams[[#This Row],[WSWin]] = "N", 0, " "))</f>
        <v>0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3">
      <c r="A2389">
        <v>2002</v>
      </c>
      <c r="B2389" s="5" t="b">
        <f>Teams[[#This Row],[yearID]]&gt;=1973</f>
        <v>1</v>
      </c>
      <c r="C2389" s="5" t="b">
        <f>Teams[[#This Row],[yearID]]&gt;=1903</f>
        <v>1</v>
      </c>
      <c r="D2389" t="s">
        <v>157</v>
      </c>
      <c r="E2389" t="s">
        <v>159</v>
      </c>
      <c r="F2389" t="s">
        <v>159</v>
      </c>
      <c r="G2389" s="5" t="str">
        <f>VLOOKUP(Teams[[#This Row],[franchID]],TeamsFranchises!$A$2:$D$121,2,FALSE)</f>
        <v>Atlanta Braves</v>
      </c>
      <c r="H2389" t="s">
        <v>37</v>
      </c>
      <c r="I2389">
        <v>1</v>
      </c>
      <c r="J2389">
        <v>161</v>
      </c>
      <c r="K2389">
        <v>81</v>
      </c>
      <c r="L2389">
        <v>101</v>
      </c>
      <c r="M2389">
        <v>59</v>
      </c>
      <c r="N2389" t="s">
        <v>76</v>
      </c>
      <c r="O2389" t="s">
        <v>51</v>
      </c>
      <c r="P2389" t="s">
        <v>51</v>
      </c>
      <c r="Q2389" s="5">
        <f>IF(Teams[[#This Row],[LgWin]]="Y", 1,
IF(Teams[[#This Row],[LgWin]] = "N", 0, " "))</f>
        <v>0</v>
      </c>
      <c r="R2389" t="s">
        <v>51</v>
      </c>
      <c r="S2389" s="5">
        <f>IF(Teams[[#This Row],[WSWin]]="Y", 1,
IF(Teams[[#This Row],[WSWin]] = "N", 0, " "))</f>
        <v>0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3">
      <c r="A2390">
        <v>2002</v>
      </c>
      <c r="B2390" s="5" t="b">
        <f>Teams[[#This Row],[yearID]]&gt;=1973</f>
        <v>1</v>
      </c>
      <c r="C2390" s="5" t="b">
        <f>Teams[[#This Row],[yearID]]&gt;=1903</f>
        <v>1</v>
      </c>
      <c r="D2390" t="s">
        <v>410</v>
      </c>
      <c r="E2390" t="s">
        <v>95</v>
      </c>
      <c r="F2390" t="s">
        <v>95</v>
      </c>
      <c r="G2390" s="5" t="str">
        <f>VLOOKUP(Teams[[#This Row],[franchID]],TeamsFranchises!$A$2:$D$121,2,FALSE)</f>
        <v>Baltimore Orioles</v>
      </c>
      <c r="H2390" t="s">
        <v>37</v>
      </c>
      <c r="I2390">
        <v>4</v>
      </c>
      <c r="J2390">
        <v>162</v>
      </c>
      <c r="K2390">
        <v>81</v>
      </c>
      <c r="L2390">
        <v>67</v>
      </c>
      <c r="M2390">
        <v>95</v>
      </c>
      <c r="N2390" t="s">
        <v>51</v>
      </c>
      <c r="O2390" t="s">
        <v>51</v>
      </c>
      <c r="P2390" t="s">
        <v>51</v>
      </c>
      <c r="Q2390" s="5">
        <f>IF(Teams[[#This Row],[LgWin]]="Y", 1,
IF(Teams[[#This Row],[LgWin]] = "N", 0, " "))</f>
        <v>0</v>
      </c>
      <c r="R2390" t="s">
        <v>51</v>
      </c>
      <c r="S2390" s="5">
        <f>IF(Teams[[#This Row],[WSWin]]="Y", 1,
IF(Teams[[#This Row],[WSWin]] = "N", 0, " "))</f>
        <v>0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3">
      <c r="A2391">
        <v>2002</v>
      </c>
      <c r="B2391" s="5" t="b">
        <f>Teams[[#This Row],[yearID]]&gt;=1973</f>
        <v>1</v>
      </c>
      <c r="C2391" s="5" t="b">
        <f>Teams[[#This Row],[yearID]]&gt;=1903</f>
        <v>1</v>
      </c>
      <c r="D2391" t="s">
        <v>410</v>
      </c>
      <c r="E2391" t="s">
        <v>54</v>
      </c>
      <c r="F2391" t="s">
        <v>54</v>
      </c>
      <c r="G2391" s="5" t="str">
        <f>VLOOKUP(Teams[[#This Row],[franchID]],TeamsFranchises!$A$2:$D$121,2,FALSE)</f>
        <v>Boston Red Sox</v>
      </c>
      <c r="H2391" t="s">
        <v>37</v>
      </c>
      <c r="I2391">
        <v>2</v>
      </c>
      <c r="J2391">
        <v>162</v>
      </c>
      <c r="K2391">
        <v>81</v>
      </c>
      <c r="L2391">
        <v>93</v>
      </c>
      <c r="M2391">
        <v>69</v>
      </c>
      <c r="N2391" t="s">
        <v>51</v>
      </c>
      <c r="O2391" t="s">
        <v>51</v>
      </c>
      <c r="P2391" t="s">
        <v>51</v>
      </c>
      <c r="Q2391" s="5">
        <f>IF(Teams[[#This Row],[LgWin]]="Y", 1,
IF(Teams[[#This Row],[LgWin]] = "N", 0, " "))</f>
        <v>0</v>
      </c>
      <c r="R2391" t="s">
        <v>51</v>
      </c>
      <c r="S2391" s="5">
        <f>IF(Teams[[#This Row],[WSWin]]="Y", 1,
IF(Teams[[#This Row],[WSWin]] = "N", 0, " "))</f>
        <v>0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3">
      <c r="A2392">
        <v>2002</v>
      </c>
      <c r="B2392" s="5" t="b">
        <f>Teams[[#This Row],[yearID]]&gt;=1973</f>
        <v>1</v>
      </c>
      <c r="C2392" s="5" t="b">
        <f>Teams[[#This Row],[yearID]]&gt;=1903</f>
        <v>1</v>
      </c>
      <c r="D2392" t="s">
        <v>410</v>
      </c>
      <c r="E2392" t="s">
        <v>415</v>
      </c>
      <c r="F2392" t="s">
        <v>416</v>
      </c>
      <c r="G2392" s="5" t="str">
        <f>VLOOKUP(Teams[[#This Row],[franchID]],TeamsFranchises!$A$2:$D$121,2,FALSE)</f>
        <v>Chicago White Sox</v>
      </c>
      <c r="H2392" t="s">
        <v>591</v>
      </c>
      <c r="I2392">
        <v>2</v>
      </c>
      <c r="J2392">
        <v>162</v>
      </c>
      <c r="K2392">
        <v>81</v>
      </c>
      <c r="L2392">
        <v>81</v>
      </c>
      <c r="M2392">
        <v>81</v>
      </c>
      <c r="N2392" t="s">
        <v>51</v>
      </c>
      <c r="O2392" t="s">
        <v>51</v>
      </c>
      <c r="P2392" t="s">
        <v>51</v>
      </c>
      <c r="Q2392" s="5">
        <f>IF(Teams[[#This Row],[LgWin]]="Y", 1,
IF(Teams[[#This Row],[LgWin]] = "N", 0, " "))</f>
        <v>0</v>
      </c>
      <c r="R2392" t="s">
        <v>51</v>
      </c>
      <c r="S2392" s="5">
        <f>IF(Teams[[#This Row],[WSWin]]="Y", 1,
IF(Teams[[#This Row],[WSWin]] = "N", 0, " "))</f>
        <v>0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3">
      <c r="A2393">
        <v>2002</v>
      </c>
      <c r="B2393" s="5" t="b">
        <f>Teams[[#This Row],[yearID]]&gt;=1973</f>
        <v>1</v>
      </c>
      <c r="C2393" s="5" t="b">
        <f>Teams[[#This Row],[yearID]]&gt;=1903</f>
        <v>1</v>
      </c>
      <c r="D2393" t="s">
        <v>157</v>
      </c>
      <c r="E2393" t="s">
        <v>161</v>
      </c>
      <c r="F2393" t="s">
        <v>162</v>
      </c>
      <c r="G2393" s="5" t="str">
        <f>VLOOKUP(Teams[[#This Row],[franchID]],TeamsFranchises!$A$2:$D$121,2,FALSE)</f>
        <v>Chicago Cubs</v>
      </c>
      <c r="H2393" t="s">
        <v>591</v>
      </c>
      <c r="I2393">
        <v>5</v>
      </c>
      <c r="J2393">
        <v>162</v>
      </c>
      <c r="K2393">
        <v>78</v>
      </c>
      <c r="L2393">
        <v>67</v>
      </c>
      <c r="M2393">
        <v>95</v>
      </c>
      <c r="N2393" t="s">
        <v>51</v>
      </c>
      <c r="O2393" t="s">
        <v>51</v>
      </c>
      <c r="P2393" t="s">
        <v>51</v>
      </c>
      <c r="Q2393" s="5">
        <f>IF(Teams[[#This Row],[LgWin]]="Y", 1,
IF(Teams[[#This Row],[LgWin]] = "N", 0, " "))</f>
        <v>0</v>
      </c>
      <c r="R2393" t="s">
        <v>51</v>
      </c>
      <c r="S2393" s="5">
        <f>IF(Teams[[#This Row],[WSWin]]="Y", 1,
IF(Teams[[#This Row],[WSWin]] = "N", 0, " "))</f>
        <v>0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3">
      <c r="A2394">
        <v>2002</v>
      </c>
      <c r="B2394" s="5" t="b">
        <f>Teams[[#This Row],[yearID]]&gt;=1973</f>
        <v>1</v>
      </c>
      <c r="C2394" s="5" t="b">
        <f>Teams[[#This Row],[yearID]]&gt;=1903</f>
        <v>1</v>
      </c>
      <c r="D2394" t="s">
        <v>157</v>
      </c>
      <c r="E2394" t="s">
        <v>167</v>
      </c>
      <c r="F2394" t="s">
        <v>167</v>
      </c>
      <c r="G2394" s="5" t="str">
        <f>VLOOKUP(Teams[[#This Row],[franchID]],TeamsFranchises!$A$2:$D$121,2,FALSE)</f>
        <v>Cincinnati Reds</v>
      </c>
      <c r="H2394" t="s">
        <v>591</v>
      </c>
      <c r="I2394">
        <v>3</v>
      </c>
      <c r="J2394">
        <v>162</v>
      </c>
      <c r="K2394">
        <v>80</v>
      </c>
      <c r="L2394">
        <v>78</v>
      </c>
      <c r="M2394">
        <v>84</v>
      </c>
      <c r="N2394" t="s">
        <v>51</v>
      </c>
      <c r="O2394" t="s">
        <v>51</v>
      </c>
      <c r="P2394" t="s">
        <v>51</v>
      </c>
      <c r="Q2394" s="5">
        <f>IF(Teams[[#This Row],[LgWin]]="Y", 1,
IF(Teams[[#This Row],[LgWin]] = "N", 0, " "))</f>
        <v>0</v>
      </c>
      <c r="R2394" t="s">
        <v>51</v>
      </c>
      <c r="S2394" s="5">
        <f>IF(Teams[[#This Row],[WSWin]]="Y", 1,
IF(Teams[[#This Row],[WSWin]] = "N", 0, " "))</f>
        <v>0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3">
      <c r="A2395">
        <v>2002</v>
      </c>
      <c r="B2395" s="5" t="b">
        <f>Teams[[#This Row],[yearID]]&gt;=1973</f>
        <v>1</v>
      </c>
      <c r="C2395" s="5" t="b">
        <f>Teams[[#This Row],[yearID]]&gt;=1903</f>
        <v>1</v>
      </c>
      <c r="D2395" t="s">
        <v>410</v>
      </c>
      <c r="E2395" t="s">
        <v>64</v>
      </c>
      <c r="F2395" t="s">
        <v>64</v>
      </c>
      <c r="G2395" s="5" t="str">
        <f>VLOOKUP(Teams[[#This Row],[franchID]],TeamsFranchises!$A$2:$D$121,2,FALSE)</f>
        <v>Cleveland Indians</v>
      </c>
      <c r="H2395" t="s">
        <v>591</v>
      </c>
      <c r="I2395">
        <v>3</v>
      </c>
      <c r="J2395">
        <v>162</v>
      </c>
      <c r="K2395">
        <v>81</v>
      </c>
      <c r="L2395">
        <v>74</v>
      </c>
      <c r="M2395">
        <v>88</v>
      </c>
      <c r="N2395" t="s">
        <v>51</v>
      </c>
      <c r="O2395" t="s">
        <v>51</v>
      </c>
      <c r="P2395" t="s">
        <v>51</v>
      </c>
      <c r="Q2395" s="5">
        <f>IF(Teams[[#This Row],[LgWin]]="Y", 1,
IF(Teams[[#This Row],[LgWin]] = "N", 0, " "))</f>
        <v>0</v>
      </c>
      <c r="R2395" t="s">
        <v>51</v>
      </c>
      <c r="S2395" s="5">
        <f>IF(Teams[[#This Row],[WSWin]]="Y", 1,
IF(Teams[[#This Row],[WSWin]] = "N", 0, " "))</f>
        <v>0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3">
      <c r="A2396">
        <v>2002</v>
      </c>
      <c r="B2396" s="5" t="b">
        <f>Teams[[#This Row],[yearID]]&gt;=1973</f>
        <v>1</v>
      </c>
      <c r="C2396" s="5" t="b">
        <f>Teams[[#This Row],[yearID]]&gt;=1903</f>
        <v>1</v>
      </c>
      <c r="D2396" t="s">
        <v>157</v>
      </c>
      <c r="E2396" t="s">
        <v>241</v>
      </c>
      <c r="F2396" t="s">
        <v>241</v>
      </c>
      <c r="G2396" s="5" t="str">
        <f>VLOOKUP(Teams[[#This Row],[franchID]],TeamsFranchises!$A$2:$D$121,2,FALSE)</f>
        <v>Colorado Rockies</v>
      </c>
      <c r="H2396" t="s">
        <v>8</v>
      </c>
      <c r="I2396">
        <v>4</v>
      </c>
      <c r="J2396">
        <v>162</v>
      </c>
      <c r="K2396">
        <v>81</v>
      </c>
      <c r="L2396">
        <v>73</v>
      </c>
      <c r="M2396">
        <v>89</v>
      </c>
      <c r="N2396" t="s">
        <v>51</v>
      </c>
      <c r="O2396" t="s">
        <v>51</v>
      </c>
      <c r="P2396" t="s">
        <v>51</v>
      </c>
      <c r="Q2396" s="5">
        <f>IF(Teams[[#This Row],[LgWin]]="Y", 1,
IF(Teams[[#This Row],[LgWin]] = "N", 0, " "))</f>
        <v>0</v>
      </c>
      <c r="R2396" t="s">
        <v>51</v>
      </c>
      <c r="S2396" s="5">
        <f>IF(Teams[[#This Row],[WSWin]]="Y", 1,
IF(Teams[[#This Row],[WSWin]] = "N", 0, " "))</f>
        <v>0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3">
      <c r="A2397">
        <v>2002</v>
      </c>
      <c r="B2397" s="5" t="b">
        <f>Teams[[#This Row],[yearID]]&gt;=1973</f>
        <v>1</v>
      </c>
      <c r="C2397" s="5" t="b">
        <f>Teams[[#This Row],[yearID]]&gt;=1903</f>
        <v>1</v>
      </c>
      <c r="D2397" t="s">
        <v>410</v>
      </c>
      <c r="E2397" t="s">
        <v>419</v>
      </c>
      <c r="F2397" t="s">
        <v>419</v>
      </c>
      <c r="G2397" s="5" t="str">
        <f>VLOOKUP(Teams[[#This Row],[franchID]],TeamsFranchises!$A$2:$D$121,2,FALSE)</f>
        <v>Detroit Tigers</v>
      </c>
      <c r="H2397" t="s">
        <v>591</v>
      </c>
      <c r="I2397">
        <v>5</v>
      </c>
      <c r="J2397">
        <v>161</v>
      </c>
      <c r="K2397">
        <v>80</v>
      </c>
      <c r="L2397">
        <v>55</v>
      </c>
      <c r="M2397">
        <v>106</v>
      </c>
      <c r="N2397" t="s">
        <v>51</v>
      </c>
      <c r="O2397" t="s">
        <v>51</v>
      </c>
      <c r="P2397" t="s">
        <v>51</v>
      </c>
      <c r="Q2397" s="5">
        <f>IF(Teams[[#This Row],[LgWin]]="Y", 1,
IF(Teams[[#This Row],[LgWin]] = "N", 0, " "))</f>
        <v>0</v>
      </c>
      <c r="R2397" t="s">
        <v>51</v>
      </c>
      <c r="S2397" s="5">
        <f>IF(Teams[[#This Row],[WSWin]]="Y", 1,
IF(Teams[[#This Row],[WSWin]] = "N", 0, " "))</f>
        <v>0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3">
      <c r="A2398">
        <v>2002</v>
      </c>
      <c r="B2398" s="5" t="b">
        <f>Teams[[#This Row],[yearID]]&gt;=1973</f>
        <v>1</v>
      </c>
      <c r="C2398" s="5" t="b">
        <f>Teams[[#This Row],[yearID]]&gt;=1903</f>
        <v>1</v>
      </c>
      <c r="D2398" t="s">
        <v>157</v>
      </c>
      <c r="E2398" t="s">
        <v>586</v>
      </c>
      <c r="F2398" t="s">
        <v>587</v>
      </c>
      <c r="G2398" s="5" t="str">
        <f>VLOOKUP(Teams[[#This Row],[franchID]],TeamsFranchises!$A$2:$D$121,2,FALSE)</f>
        <v>Florida Marlins</v>
      </c>
      <c r="H2398" t="s">
        <v>37</v>
      </c>
      <c r="I2398">
        <v>4</v>
      </c>
      <c r="J2398">
        <v>162</v>
      </c>
      <c r="K2398">
        <v>81</v>
      </c>
      <c r="L2398">
        <v>79</v>
      </c>
      <c r="M2398">
        <v>83</v>
      </c>
      <c r="N2398" t="s">
        <v>51</v>
      </c>
      <c r="O2398" t="s">
        <v>51</v>
      </c>
      <c r="P2398" t="s">
        <v>51</v>
      </c>
      <c r="Q2398" s="5">
        <f>IF(Teams[[#This Row],[LgWin]]="Y", 1,
IF(Teams[[#This Row],[LgWin]] = "N", 0, " "))</f>
        <v>0</v>
      </c>
      <c r="R2398" t="s">
        <v>51</v>
      </c>
      <c r="S2398" s="5">
        <f>IF(Teams[[#This Row],[WSWin]]="Y", 1,
IF(Teams[[#This Row],[WSWin]] = "N", 0, " "))</f>
        <v>0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3">
      <c r="A2399">
        <v>2002</v>
      </c>
      <c r="B2399" s="5" t="b">
        <f>Teams[[#This Row],[yearID]]&gt;=1973</f>
        <v>1</v>
      </c>
      <c r="C2399" s="5" t="b">
        <f>Teams[[#This Row],[yearID]]&gt;=1903</f>
        <v>1</v>
      </c>
      <c r="D2399" t="s">
        <v>157</v>
      </c>
      <c r="E2399" t="s">
        <v>528</v>
      </c>
      <c r="F2399" t="s">
        <v>528</v>
      </c>
      <c r="G2399" s="5" t="str">
        <f>VLOOKUP(Teams[[#This Row],[franchID]],TeamsFranchises!$A$2:$D$121,2,FALSE)</f>
        <v>Houston Astros</v>
      </c>
      <c r="H2399" t="s">
        <v>591</v>
      </c>
      <c r="I2399">
        <v>2</v>
      </c>
      <c r="J2399">
        <v>162</v>
      </c>
      <c r="K2399">
        <v>81</v>
      </c>
      <c r="L2399">
        <v>84</v>
      </c>
      <c r="M2399">
        <v>78</v>
      </c>
      <c r="N2399" t="s">
        <v>51</v>
      </c>
      <c r="O2399" t="s">
        <v>51</v>
      </c>
      <c r="P2399" t="s">
        <v>51</v>
      </c>
      <c r="Q2399" s="5">
        <f>IF(Teams[[#This Row],[LgWin]]="Y", 1,
IF(Teams[[#This Row],[LgWin]] = "N", 0, " "))</f>
        <v>0</v>
      </c>
      <c r="R2399" t="s">
        <v>51</v>
      </c>
      <c r="S2399" s="5">
        <f>IF(Teams[[#This Row],[WSWin]]="Y", 1,
IF(Teams[[#This Row],[WSWin]] = "N", 0, " "))</f>
        <v>0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3">
      <c r="A2400">
        <v>2002</v>
      </c>
      <c r="B2400" s="5" t="b">
        <f>Teams[[#This Row],[yearID]]&gt;=1973</f>
        <v>1</v>
      </c>
      <c r="C2400" s="5" t="b">
        <f>Teams[[#This Row],[yearID]]&gt;=1903</f>
        <v>1</v>
      </c>
      <c r="D2400" t="s">
        <v>410</v>
      </c>
      <c r="E2400" t="s">
        <v>509</v>
      </c>
      <c r="F2400" t="s">
        <v>548</v>
      </c>
      <c r="G2400" s="5" t="str">
        <f>VLOOKUP(Teams[[#This Row],[franchID]],TeamsFranchises!$A$2:$D$121,2,FALSE)</f>
        <v>Kansas City Royals</v>
      </c>
      <c r="H2400" t="s">
        <v>591</v>
      </c>
      <c r="I2400">
        <v>4</v>
      </c>
      <c r="J2400">
        <v>162</v>
      </c>
      <c r="K2400">
        <v>77</v>
      </c>
      <c r="L2400">
        <v>62</v>
      </c>
      <c r="M2400">
        <v>100</v>
      </c>
      <c r="N2400" t="s">
        <v>51</v>
      </c>
      <c r="O2400" t="s">
        <v>51</v>
      </c>
      <c r="P2400" t="s">
        <v>51</v>
      </c>
      <c r="Q2400" s="5">
        <f>IF(Teams[[#This Row],[LgWin]]="Y", 1,
IF(Teams[[#This Row],[LgWin]] = "N", 0, " "))</f>
        <v>0</v>
      </c>
      <c r="R2400" t="s">
        <v>51</v>
      </c>
      <c r="S2400" s="5">
        <f>IF(Teams[[#This Row],[WSWin]]="Y", 1,
IF(Teams[[#This Row],[WSWin]] = "N", 0, " "))</f>
        <v>0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3">
      <c r="A2401">
        <v>2002</v>
      </c>
      <c r="B2401" s="5" t="b">
        <f>Teams[[#This Row],[yearID]]&gt;=1973</f>
        <v>1</v>
      </c>
      <c r="C2401" s="5" t="b">
        <f>Teams[[#This Row],[yearID]]&gt;=1903</f>
        <v>1</v>
      </c>
      <c r="D2401" t="s">
        <v>157</v>
      </c>
      <c r="E2401" t="s">
        <v>511</v>
      </c>
      <c r="F2401" t="s">
        <v>260</v>
      </c>
      <c r="G2401" s="5" t="str">
        <f>VLOOKUP(Teams[[#This Row],[franchID]],TeamsFranchises!$A$2:$D$121,2,FALSE)</f>
        <v>Los Angeles Dodgers</v>
      </c>
      <c r="H2401" t="s">
        <v>8</v>
      </c>
      <c r="I2401">
        <v>3</v>
      </c>
      <c r="J2401">
        <v>162</v>
      </c>
      <c r="K2401">
        <v>81</v>
      </c>
      <c r="L2401">
        <v>92</v>
      </c>
      <c r="M2401">
        <v>70</v>
      </c>
      <c r="N2401" t="s">
        <v>51</v>
      </c>
      <c r="O2401" t="s">
        <v>51</v>
      </c>
      <c r="P2401" t="s">
        <v>51</v>
      </c>
      <c r="Q2401" s="5">
        <f>IF(Teams[[#This Row],[LgWin]]="Y", 1,
IF(Teams[[#This Row],[LgWin]] = "N", 0, " "))</f>
        <v>0</v>
      </c>
      <c r="R2401" t="s">
        <v>51</v>
      </c>
      <c r="S2401" s="5">
        <f>IF(Teams[[#This Row],[WSWin]]="Y", 1,
IF(Teams[[#This Row],[WSWin]] = "N", 0, " "))</f>
        <v>0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3">
      <c r="A2402">
        <v>2002</v>
      </c>
      <c r="B2402" s="5" t="b">
        <f>Teams[[#This Row],[yearID]]&gt;=1973</f>
        <v>1</v>
      </c>
      <c r="C2402" s="5" t="b">
        <f>Teams[[#This Row],[yearID]]&gt;=1903</f>
        <v>1</v>
      </c>
      <c r="D2402" t="s">
        <v>157</v>
      </c>
      <c r="E2402" t="s">
        <v>282</v>
      </c>
      <c r="F2402" t="s">
        <v>282</v>
      </c>
      <c r="G2402" s="5" t="str">
        <f>VLOOKUP(Teams[[#This Row],[franchID]],TeamsFranchises!$A$2:$D$121,2,FALSE)</f>
        <v>Milwaukee Brewers</v>
      </c>
      <c r="H2402" t="s">
        <v>591</v>
      </c>
      <c r="I2402">
        <v>6</v>
      </c>
      <c r="J2402">
        <v>162</v>
      </c>
      <c r="K2402">
        <v>81</v>
      </c>
      <c r="L2402">
        <v>56</v>
      </c>
      <c r="M2402">
        <v>106</v>
      </c>
      <c r="N2402" t="s">
        <v>51</v>
      </c>
      <c r="O2402" t="s">
        <v>51</v>
      </c>
      <c r="P2402" t="s">
        <v>51</v>
      </c>
      <c r="Q2402" s="5">
        <f>IF(Teams[[#This Row],[LgWin]]="Y", 1,
IF(Teams[[#This Row],[LgWin]] = "N", 0, " "))</f>
        <v>0</v>
      </c>
      <c r="R2402" t="s">
        <v>51</v>
      </c>
      <c r="S2402" s="5">
        <f>IF(Teams[[#This Row],[WSWin]]="Y", 1,
IF(Teams[[#This Row],[WSWin]] = "N", 0, " "))</f>
        <v>0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3">
      <c r="A2403">
        <v>2002</v>
      </c>
      <c r="B2403" s="5" t="b">
        <f>Teams[[#This Row],[yearID]]&gt;=1973</f>
        <v>1</v>
      </c>
      <c r="C2403" s="5" t="b">
        <f>Teams[[#This Row],[yearID]]&gt;=1903</f>
        <v>1</v>
      </c>
      <c r="D2403" t="s">
        <v>410</v>
      </c>
      <c r="E2403" t="s">
        <v>426</v>
      </c>
      <c r="F2403" t="s">
        <v>426</v>
      </c>
      <c r="G2403" s="5" t="str">
        <f>VLOOKUP(Teams[[#This Row],[franchID]],TeamsFranchises!$A$2:$D$121,2,FALSE)</f>
        <v>Minnesota Twins</v>
      </c>
      <c r="H2403" t="s">
        <v>591</v>
      </c>
      <c r="I2403">
        <v>1</v>
      </c>
      <c r="J2403">
        <v>161</v>
      </c>
      <c r="K2403">
        <v>81</v>
      </c>
      <c r="L2403">
        <v>94</v>
      </c>
      <c r="M2403">
        <v>67</v>
      </c>
      <c r="N2403" t="s">
        <v>76</v>
      </c>
      <c r="O2403" t="s">
        <v>51</v>
      </c>
      <c r="P2403" t="s">
        <v>51</v>
      </c>
      <c r="Q2403" s="5">
        <f>IF(Teams[[#This Row],[LgWin]]="Y", 1,
IF(Teams[[#This Row],[LgWin]] = "N", 0, " "))</f>
        <v>0</v>
      </c>
      <c r="R2403" t="s">
        <v>51</v>
      </c>
      <c r="S2403" s="5">
        <f>IF(Teams[[#This Row],[WSWin]]="Y", 1,
IF(Teams[[#This Row],[WSWin]] = "N", 0, " "))</f>
        <v>0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3">
      <c r="A2404">
        <v>2002</v>
      </c>
      <c r="B2404" s="5" t="b">
        <f>Teams[[#This Row],[yearID]]&gt;=1973</f>
        <v>1</v>
      </c>
      <c r="C2404" s="5" t="b">
        <f>Teams[[#This Row],[yearID]]&gt;=1903</f>
        <v>1</v>
      </c>
      <c r="D2404" t="s">
        <v>157</v>
      </c>
      <c r="E2404" t="s">
        <v>551</v>
      </c>
      <c r="F2404" t="s">
        <v>398</v>
      </c>
      <c r="G2404" s="5" t="str">
        <f>VLOOKUP(Teams[[#This Row],[franchID]],TeamsFranchises!$A$2:$D$121,2,FALSE)</f>
        <v>Washington Nationals</v>
      </c>
      <c r="H2404" t="s">
        <v>37</v>
      </c>
      <c r="I2404">
        <v>2</v>
      </c>
      <c r="J2404">
        <v>162</v>
      </c>
      <c r="K2404">
        <v>81</v>
      </c>
      <c r="L2404">
        <v>83</v>
      </c>
      <c r="M2404">
        <v>79</v>
      </c>
      <c r="N2404" t="s">
        <v>51</v>
      </c>
      <c r="O2404" t="s">
        <v>51</v>
      </c>
      <c r="P2404" t="s">
        <v>51</v>
      </c>
      <c r="Q2404" s="5">
        <f>IF(Teams[[#This Row],[LgWin]]="Y", 1,
IF(Teams[[#This Row],[LgWin]] = "N", 0, " "))</f>
        <v>0</v>
      </c>
      <c r="R2404" t="s">
        <v>51</v>
      </c>
      <c r="S2404" s="5">
        <f>IF(Teams[[#This Row],[WSWin]]="Y", 1,
IF(Teams[[#This Row],[WSWin]] = "N", 0, " "))</f>
        <v>0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3">
      <c r="A2405">
        <v>2002</v>
      </c>
      <c r="B2405" s="5" t="b">
        <f>Teams[[#This Row],[yearID]]&gt;=1973</f>
        <v>1</v>
      </c>
      <c r="C2405" s="5" t="b">
        <f>Teams[[#This Row],[yearID]]&gt;=1903</f>
        <v>1</v>
      </c>
      <c r="D2405" t="s">
        <v>410</v>
      </c>
      <c r="E2405" t="s">
        <v>436</v>
      </c>
      <c r="F2405" t="s">
        <v>412</v>
      </c>
      <c r="G2405" s="5" t="str">
        <f>VLOOKUP(Teams[[#This Row],[franchID]],TeamsFranchises!$A$2:$D$121,2,FALSE)</f>
        <v>New York Yankees</v>
      </c>
      <c r="H2405" t="s">
        <v>37</v>
      </c>
      <c r="I2405">
        <v>1</v>
      </c>
      <c r="J2405">
        <v>161</v>
      </c>
      <c r="K2405">
        <v>80</v>
      </c>
      <c r="L2405">
        <v>103</v>
      </c>
      <c r="M2405">
        <v>58</v>
      </c>
      <c r="N2405" t="s">
        <v>76</v>
      </c>
      <c r="O2405" t="s">
        <v>51</v>
      </c>
      <c r="P2405" t="s">
        <v>51</v>
      </c>
      <c r="Q2405" s="5">
        <f>IF(Teams[[#This Row],[LgWin]]="Y", 1,
IF(Teams[[#This Row],[LgWin]] = "N", 0, " "))</f>
        <v>0</v>
      </c>
      <c r="R2405" t="s">
        <v>51</v>
      </c>
      <c r="S2405" s="5">
        <f>IF(Teams[[#This Row],[WSWin]]="Y", 1,
IF(Teams[[#This Row],[WSWin]] = "N", 0, " "))</f>
        <v>0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3">
      <c r="A2406">
        <v>2002</v>
      </c>
      <c r="B2406" s="5" t="b">
        <f>Teams[[#This Row],[yearID]]&gt;=1973</f>
        <v>1</v>
      </c>
      <c r="C2406" s="5" t="b">
        <f>Teams[[#This Row],[yearID]]&gt;=1903</f>
        <v>1</v>
      </c>
      <c r="D2406" t="s">
        <v>157</v>
      </c>
      <c r="E2406" t="s">
        <v>532</v>
      </c>
      <c r="F2406" t="s">
        <v>533</v>
      </c>
      <c r="G2406" s="5" t="str">
        <f>VLOOKUP(Teams[[#This Row],[franchID]],TeamsFranchises!$A$2:$D$121,2,FALSE)</f>
        <v>New York Mets</v>
      </c>
      <c r="H2406" t="s">
        <v>37</v>
      </c>
      <c r="I2406">
        <v>5</v>
      </c>
      <c r="J2406">
        <v>161</v>
      </c>
      <c r="K2406">
        <v>78</v>
      </c>
      <c r="L2406">
        <v>75</v>
      </c>
      <c r="M2406">
        <v>86</v>
      </c>
      <c r="N2406" t="s">
        <v>51</v>
      </c>
      <c r="O2406" t="s">
        <v>51</v>
      </c>
      <c r="P2406" t="s">
        <v>51</v>
      </c>
      <c r="Q2406" s="5">
        <f>IF(Teams[[#This Row],[LgWin]]="Y", 1,
IF(Teams[[#This Row],[LgWin]] = "N", 0, " "))</f>
        <v>0</v>
      </c>
      <c r="R2406" t="s">
        <v>51</v>
      </c>
      <c r="S2406" s="5">
        <f>IF(Teams[[#This Row],[WSWin]]="Y", 1,
IF(Teams[[#This Row],[WSWin]] = "N", 0, " "))</f>
        <v>0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3">
      <c r="A2407">
        <v>2002</v>
      </c>
      <c r="B2407" s="5" t="b">
        <f>Teams[[#This Row],[yearID]]&gt;=1973</f>
        <v>1</v>
      </c>
      <c r="C2407" s="5" t="b">
        <f>Teams[[#This Row],[yearID]]&gt;=1903</f>
        <v>1</v>
      </c>
      <c r="D2407" t="s">
        <v>410</v>
      </c>
      <c r="E2407" t="s">
        <v>423</v>
      </c>
      <c r="F2407" t="s">
        <v>423</v>
      </c>
      <c r="G2407" s="5" t="str">
        <f>VLOOKUP(Teams[[#This Row],[franchID]],TeamsFranchises!$A$2:$D$121,2,FALSE)</f>
        <v>Oakland Athletics</v>
      </c>
      <c r="H2407" t="s">
        <v>8</v>
      </c>
      <c r="I2407">
        <v>1</v>
      </c>
      <c r="J2407">
        <v>162</v>
      </c>
      <c r="K2407">
        <v>81</v>
      </c>
      <c r="L2407">
        <v>103</v>
      </c>
      <c r="M2407">
        <v>59</v>
      </c>
      <c r="N2407" t="s">
        <v>76</v>
      </c>
      <c r="O2407" t="s">
        <v>51</v>
      </c>
      <c r="P2407" t="s">
        <v>51</v>
      </c>
      <c r="Q2407" s="5">
        <f>IF(Teams[[#This Row],[LgWin]]="Y", 1,
IF(Teams[[#This Row],[LgWin]] = "N", 0, " "))</f>
        <v>0</v>
      </c>
      <c r="R2407" t="s">
        <v>51</v>
      </c>
      <c r="S2407" s="5">
        <f>IF(Teams[[#This Row],[WSWin]]="Y", 1,
IF(Teams[[#This Row],[WSWin]] = "N", 0, " "))</f>
        <v>0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3">
      <c r="A2408">
        <v>2002</v>
      </c>
      <c r="B2408" s="5" t="b">
        <f>Teams[[#This Row],[yearID]]&gt;=1973</f>
        <v>1</v>
      </c>
      <c r="C2408" s="5" t="b">
        <f>Teams[[#This Row],[yearID]]&gt;=1903</f>
        <v>1</v>
      </c>
      <c r="D2408" t="s">
        <v>157</v>
      </c>
      <c r="E2408" t="s">
        <v>122</v>
      </c>
      <c r="F2408" t="s">
        <v>122</v>
      </c>
      <c r="G2408" s="5" t="str">
        <f>VLOOKUP(Teams[[#This Row],[franchID]],TeamsFranchises!$A$2:$D$121,2,FALSE)</f>
        <v>Philadelphia Phillies</v>
      </c>
      <c r="H2408" t="s">
        <v>37</v>
      </c>
      <c r="I2408">
        <v>3</v>
      </c>
      <c r="J2408">
        <v>161</v>
      </c>
      <c r="K2408">
        <v>79</v>
      </c>
      <c r="L2408">
        <v>80</v>
      </c>
      <c r="M2408">
        <v>81</v>
      </c>
      <c r="N2408" t="s">
        <v>51</v>
      </c>
      <c r="O2408" t="s">
        <v>51</v>
      </c>
      <c r="P2408" t="s">
        <v>51</v>
      </c>
      <c r="Q2408" s="5">
        <f>IF(Teams[[#This Row],[LgWin]]="Y", 1,
IF(Teams[[#This Row],[LgWin]] = "N", 0, " "))</f>
        <v>0</v>
      </c>
      <c r="R2408" t="s">
        <v>51</v>
      </c>
      <c r="S2408" s="5">
        <f>IF(Teams[[#This Row],[WSWin]]="Y", 1,
IF(Teams[[#This Row],[WSWin]] = "N", 0, " "))</f>
        <v>0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3">
      <c r="A2409">
        <v>2002</v>
      </c>
      <c r="B2409" s="5" t="b">
        <f>Teams[[#This Row],[yearID]]&gt;=1973</f>
        <v>1</v>
      </c>
      <c r="C2409" s="5" t="b">
        <f>Teams[[#This Row],[yearID]]&gt;=1903</f>
        <v>1</v>
      </c>
      <c r="D2409" t="s">
        <v>157</v>
      </c>
      <c r="E2409" t="s">
        <v>229</v>
      </c>
      <c r="F2409" t="s">
        <v>229</v>
      </c>
      <c r="G2409" s="5" t="str">
        <f>VLOOKUP(Teams[[#This Row],[franchID]],TeamsFranchises!$A$2:$D$121,2,FALSE)</f>
        <v>Pittsburgh Pirates</v>
      </c>
      <c r="H2409" t="s">
        <v>591</v>
      </c>
      <c r="I2409">
        <v>4</v>
      </c>
      <c r="J2409">
        <v>161</v>
      </c>
      <c r="K2409">
        <v>79</v>
      </c>
      <c r="L2409">
        <v>72</v>
      </c>
      <c r="M2409">
        <v>89</v>
      </c>
      <c r="N2409" t="s">
        <v>51</v>
      </c>
      <c r="O2409" t="s">
        <v>51</v>
      </c>
      <c r="P2409" t="s">
        <v>51</v>
      </c>
      <c r="Q2409" s="5">
        <f>IF(Teams[[#This Row],[LgWin]]="Y", 1,
IF(Teams[[#This Row],[LgWin]] = "N", 0, " "))</f>
        <v>0</v>
      </c>
      <c r="R2409" t="s">
        <v>51</v>
      </c>
      <c r="S2409" s="5">
        <f>IF(Teams[[#This Row],[WSWin]]="Y", 1,
IF(Teams[[#This Row],[WSWin]] = "N", 0, " "))</f>
        <v>0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3">
      <c r="A2410">
        <v>2002</v>
      </c>
      <c r="B2410" s="5" t="b">
        <f>Teams[[#This Row],[yearID]]&gt;=1973</f>
        <v>1</v>
      </c>
      <c r="C2410" s="5" t="b">
        <f>Teams[[#This Row],[yearID]]&gt;=1903</f>
        <v>1</v>
      </c>
      <c r="D2410" t="s">
        <v>157</v>
      </c>
      <c r="E2410" t="s">
        <v>554</v>
      </c>
      <c r="F2410" t="s">
        <v>555</v>
      </c>
      <c r="G2410" s="5" t="str">
        <f>VLOOKUP(Teams[[#This Row],[franchID]],TeamsFranchises!$A$2:$D$121,2,FALSE)</f>
        <v>San Diego Padres</v>
      </c>
      <c r="H2410" t="s">
        <v>8</v>
      </c>
      <c r="I2410">
        <v>5</v>
      </c>
      <c r="J2410">
        <v>162</v>
      </c>
      <c r="K2410">
        <v>81</v>
      </c>
      <c r="L2410">
        <v>66</v>
      </c>
      <c r="M2410">
        <v>96</v>
      </c>
      <c r="N2410" t="s">
        <v>51</v>
      </c>
      <c r="O2410" t="s">
        <v>51</v>
      </c>
      <c r="P2410" t="s">
        <v>51</v>
      </c>
      <c r="Q2410" s="5">
        <f>IF(Teams[[#This Row],[LgWin]]="Y", 1,
IF(Teams[[#This Row],[LgWin]] = "N", 0, " "))</f>
        <v>0</v>
      </c>
      <c r="R2410" t="s">
        <v>51</v>
      </c>
      <c r="S2410" s="5">
        <f>IF(Teams[[#This Row],[WSWin]]="Y", 1,
IF(Teams[[#This Row],[WSWin]] = "N", 0, " "))</f>
        <v>0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3">
      <c r="A2411">
        <v>2002</v>
      </c>
      <c r="B2411" s="5" t="b">
        <f>Teams[[#This Row],[yearID]]&gt;=1973</f>
        <v>1</v>
      </c>
      <c r="C2411" s="5" t="b">
        <f>Teams[[#This Row],[yearID]]&gt;=1903</f>
        <v>1</v>
      </c>
      <c r="D2411" t="s">
        <v>410</v>
      </c>
      <c r="E2411" t="s">
        <v>573</v>
      </c>
      <c r="F2411" t="s">
        <v>573</v>
      </c>
      <c r="G2411" s="5" t="str">
        <f>VLOOKUP(Teams[[#This Row],[franchID]],TeamsFranchises!$A$2:$D$121,2,FALSE)</f>
        <v>Seattle Mariners</v>
      </c>
      <c r="H2411" t="s">
        <v>8</v>
      </c>
      <c r="I2411">
        <v>3</v>
      </c>
      <c r="J2411">
        <v>162</v>
      </c>
      <c r="K2411">
        <v>81</v>
      </c>
      <c r="L2411">
        <v>93</v>
      </c>
      <c r="M2411">
        <v>69</v>
      </c>
      <c r="N2411" t="s">
        <v>51</v>
      </c>
      <c r="O2411" t="s">
        <v>51</v>
      </c>
      <c r="P2411" t="s">
        <v>51</v>
      </c>
      <c r="Q2411" s="5">
        <f>IF(Teams[[#This Row],[LgWin]]="Y", 1,
IF(Teams[[#This Row],[LgWin]] = "N", 0, " "))</f>
        <v>0</v>
      </c>
      <c r="R2411" t="s">
        <v>51</v>
      </c>
      <c r="S2411" s="5">
        <f>IF(Teams[[#This Row],[WSWin]]="Y", 1,
IF(Teams[[#This Row],[WSWin]] = "N", 0, " "))</f>
        <v>0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3">
      <c r="A2412">
        <v>2002</v>
      </c>
      <c r="B2412" s="5" t="b">
        <f>Teams[[#This Row],[yearID]]&gt;=1973</f>
        <v>1</v>
      </c>
      <c r="C2412" s="5" t="b">
        <f>Teams[[#This Row],[yearID]]&gt;=1903</f>
        <v>1</v>
      </c>
      <c r="D2412" t="s">
        <v>157</v>
      </c>
      <c r="E2412" t="s">
        <v>514</v>
      </c>
      <c r="F2412" t="s">
        <v>243</v>
      </c>
      <c r="G2412" s="5" t="str">
        <f>VLOOKUP(Teams[[#This Row],[franchID]],TeamsFranchises!$A$2:$D$121,2,FALSE)</f>
        <v>San Francisco Giants</v>
      </c>
      <c r="H2412" t="s">
        <v>8</v>
      </c>
      <c r="I2412">
        <v>2</v>
      </c>
      <c r="J2412">
        <v>162</v>
      </c>
      <c r="K2412">
        <v>81</v>
      </c>
      <c r="L2412">
        <v>95</v>
      </c>
      <c r="M2412">
        <v>66</v>
      </c>
      <c r="N2412" t="s">
        <v>51</v>
      </c>
      <c r="O2412" t="s">
        <v>76</v>
      </c>
      <c r="P2412" t="s">
        <v>76</v>
      </c>
      <c r="Q2412" s="5">
        <f>IF(Teams[[#This Row],[LgWin]]="Y", 1,
IF(Teams[[#This Row],[LgWin]] = "N", 0, " "))</f>
        <v>1</v>
      </c>
      <c r="R2412" t="s">
        <v>51</v>
      </c>
      <c r="S2412" s="5">
        <f>IF(Teams[[#This Row],[WSWin]]="Y", 1,
IF(Teams[[#This Row],[WSWin]] = "N", 0, " "))</f>
        <v>0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3">
      <c r="A2413">
        <v>2002</v>
      </c>
      <c r="B2413" s="5" t="b">
        <f>Teams[[#This Row],[yearID]]&gt;=1973</f>
        <v>1</v>
      </c>
      <c r="C2413" s="5" t="b">
        <f>Teams[[#This Row],[yearID]]&gt;=1903</f>
        <v>1</v>
      </c>
      <c r="D2413" t="s">
        <v>157</v>
      </c>
      <c r="E2413" t="s">
        <v>396</v>
      </c>
      <c r="F2413" t="s">
        <v>154</v>
      </c>
      <c r="G2413" s="5" t="str">
        <f>VLOOKUP(Teams[[#This Row],[franchID]],TeamsFranchises!$A$2:$D$121,2,FALSE)</f>
        <v>St. Louis Cardinals</v>
      </c>
      <c r="H2413" t="s">
        <v>591</v>
      </c>
      <c r="I2413">
        <v>1</v>
      </c>
      <c r="J2413">
        <v>162</v>
      </c>
      <c r="K2413">
        <v>81</v>
      </c>
      <c r="L2413">
        <v>97</v>
      </c>
      <c r="M2413">
        <v>65</v>
      </c>
      <c r="N2413" t="s">
        <v>76</v>
      </c>
      <c r="O2413" t="s">
        <v>51</v>
      </c>
      <c r="P2413" t="s">
        <v>51</v>
      </c>
      <c r="Q2413" s="5">
        <f>IF(Teams[[#This Row],[LgWin]]="Y", 1,
IF(Teams[[#This Row],[LgWin]] = "N", 0, " "))</f>
        <v>0</v>
      </c>
      <c r="R2413" t="s">
        <v>51</v>
      </c>
      <c r="S2413" s="5">
        <f>IF(Teams[[#This Row],[WSWin]]="Y", 1,
IF(Teams[[#This Row],[WSWin]] = "N", 0, " "))</f>
        <v>0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3">
      <c r="A2414">
        <v>2002</v>
      </c>
      <c r="B2414" s="5" t="b">
        <f>Teams[[#This Row],[yearID]]&gt;=1973</f>
        <v>1</v>
      </c>
      <c r="C2414" s="5" t="b">
        <f>Teams[[#This Row],[yearID]]&gt;=1903</f>
        <v>1</v>
      </c>
      <c r="D2414" t="s">
        <v>410</v>
      </c>
      <c r="E2414" t="s">
        <v>604</v>
      </c>
      <c r="F2414" t="s">
        <v>605</v>
      </c>
      <c r="G2414" s="5" t="str">
        <f>VLOOKUP(Teams[[#This Row],[franchID]],TeamsFranchises!$A$2:$D$121,2,FALSE)</f>
        <v>Tampa Bay Rays</v>
      </c>
      <c r="H2414" t="s">
        <v>37</v>
      </c>
      <c r="I2414">
        <v>5</v>
      </c>
      <c r="J2414">
        <v>161</v>
      </c>
      <c r="K2414">
        <v>81</v>
      </c>
      <c r="L2414">
        <v>55</v>
      </c>
      <c r="M2414">
        <v>106</v>
      </c>
      <c r="N2414" t="s">
        <v>51</v>
      </c>
      <c r="O2414" t="s">
        <v>51</v>
      </c>
      <c r="P2414" t="s">
        <v>51</v>
      </c>
      <c r="Q2414" s="5">
        <f>IF(Teams[[#This Row],[LgWin]]="Y", 1,
IF(Teams[[#This Row],[LgWin]] = "N", 0, " "))</f>
        <v>0</v>
      </c>
      <c r="R2414" t="s">
        <v>51</v>
      </c>
      <c r="S2414" s="5">
        <f>IF(Teams[[#This Row],[WSWin]]="Y", 1,
IF(Teams[[#This Row],[WSWin]] = "N", 0, " "))</f>
        <v>0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3">
      <c r="A2415">
        <v>2002</v>
      </c>
      <c r="B2415" s="5" t="b">
        <f>Teams[[#This Row],[yearID]]&gt;=1973</f>
        <v>1</v>
      </c>
      <c r="C2415" s="5" t="b">
        <f>Teams[[#This Row],[yearID]]&gt;=1903</f>
        <v>1</v>
      </c>
      <c r="D2415" t="s">
        <v>410</v>
      </c>
      <c r="E2415" t="s">
        <v>526</v>
      </c>
      <c r="F2415" t="s">
        <v>526</v>
      </c>
      <c r="G2415" s="5" t="str">
        <f>VLOOKUP(Teams[[#This Row],[franchID]],TeamsFranchises!$A$2:$D$121,2,FALSE)</f>
        <v>Texas Rangers</v>
      </c>
      <c r="H2415" t="s">
        <v>8</v>
      </c>
      <c r="I2415">
        <v>4</v>
      </c>
      <c r="J2415">
        <v>162</v>
      </c>
      <c r="K2415">
        <v>80</v>
      </c>
      <c r="L2415">
        <v>72</v>
      </c>
      <c r="M2415">
        <v>90</v>
      </c>
      <c r="N2415" t="s">
        <v>51</v>
      </c>
      <c r="O2415" t="s">
        <v>51</v>
      </c>
      <c r="P2415" t="s">
        <v>51</v>
      </c>
      <c r="Q2415" s="5">
        <f>IF(Teams[[#This Row],[LgWin]]="Y", 1,
IF(Teams[[#This Row],[LgWin]] = "N", 0, " "))</f>
        <v>0</v>
      </c>
      <c r="R2415" t="s">
        <v>51</v>
      </c>
      <c r="S2415" s="5">
        <f>IF(Teams[[#This Row],[WSWin]]="Y", 1,
IF(Teams[[#This Row],[WSWin]] = "N", 0, " "))</f>
        <v>0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3">
      <c r="A2416">
        <v>2002</v>
      </c>
      <c r="B2416" s="5" t="b">
        <f>Teams[[#This Row],[yearID]]&gt;=1973</f>
        <v>1</v>
      </c>
      <c r="C2416" s="5" t="b">
        <f>Teams[[#This Row],[yearID]]&gt;=1903</f>
        <v>1</v>
      </c>
      <c r="D2416" t="s">
        <v>410</v>
      </c>
      <c r="E2416" t="s">
        <v>576</v>
      </c>
      <c r="F2416" t="s">
        <v>576</v>
      </c>
      <c r="G2416" s="5" t="str">
        <f>VLOOKUP(Teams[[#This Row],[franchID]],TeamsFranchises!$A$2:$D$121,2,FALSE)</f>
        <v>Toronto Blue Jays</v>
      </c>
      <c r="H2416" t="s">
        <v>37</v>
      </c>
      <c r="I2416">
        <v>3</v>
      </c>
      <c r="J2416">
        <v>162</v>
      </c>
      <c r="K2416">
        <v>81</v>
      </c>
      <c r="L2416">
        <v>78</v>
      </c>
      <c r="M2416">
        <v>84</v>
      </c>
      <c r="N2416" t="s">
        <v>51</v>
      </c>
      <c r="O2416" t="s">
        <v>51</v>
      </c>
      <c r="P2416" t="s">
        <v>51</v>
      </c>
      <c r="Q2416" s="5">
        <f>IF(Teams[[#This Row],[LgWin]]="Y", 1,
IF(Teams[[#This Row],[LgWin]] = "N", 0, " "))</f>
        <v>0</v>
      </c>
      <c r="R2416" t="s">
        <v>51</v>
      </c>
      <c r="S2416" s="5">
        <f>IF(Teams[[#This Row],[WSWin]]="Y", 1,
IF(Teams[[#This Row],[WSWin]] = "N", 0, " "))</f>
        <v>0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3">
      <c r="A2417">
        <v>2003</v>
      </c>
      <c r="B2417" s="5" t="b">
        <f>Teams[[#This Row],[yearID]]&gt;=1973</f>
        <v>1</v>
      </c>
      <c r="C2417" s="5" t="b">
        <f>Teams[[#This Row],[yearID]]&gt;=1903</f>
        <v>1</v>
      </c>
      <c r="D2417" t="s">
        <v>410</v>
      </c>
      <c r="E2417" t="s">
        <v>520</v>
      </c>
      <c r="F2417" t="s">
        <v>520</v>
      </c>
      <c r="G2417" s="5" t="str">
        <f>VLOOKUP(Teams[[#This Row],[franchID]],TeamsFranchises!$A$2:$D$121,2,FALSE)</f>
        <v>Los Angeles Angels of Anaheim</v>
      </c>
      <c r="H2417" t="s">
        <v>8</v>
      </c>
      <c r="I2417">
        <v>3</v>
      </c>
      <c r="J2417">
        <v>162</v>
      </c>
      <c r="K2417">
        <v>82</v>
      </c>
      <c r="L2417">
        <v>77</v>
      </c>
      <c r="M2417">
        <v>85</v>
      </c>
      <c r="N2417" t="s">
        <v>51</v>
      </c>
      <c r="O2417" t="s">
        <v>51</v>
      </c>
      <c r="P2417" t="s">
        <v>51</v>
      </c>
      <c r="Q2417" s="5">
        <f>IF(Teams[[#This Row],[LgWin]]="Y", 1,
IF(Teams[[#This Row],[LgWin]] = "N", 0, " "))</f>
        <v>0</v>
      </c>
      <c r="R2417" t="s">
        <v>51</v>
      </c>
      <c r="S2417" s="5">
        <f>IF(Teams[[#This Row],[WSWin]]="Y", 1,
IF(Teams[[#This Row],[WSWin]] = "N", 0, " "))</f>
        <v>0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3">
      <c r="A2418">
        <v>2003</v>
      </c>
      <c r="B2418" s="5" t="b">
        <f>Teams[[#This Row],[yearID]]&gt;=1973</f>
        <v>1</v>
      </c>
      <c r="C2418" s="5" t="b">
        <f>Teams[[#This Row],[yearID]]&gt;=1903</f>
        <v>1</v>
      </c>
      <c r="D2418" t="s">
        <v>157</v>
      </c>
      <c r="E2418" t="s">
        <v>601</v>
      </c>
      <c r="F2418" t="s">
        <v>601</v>
      </c>
      <c r="G2418" s="5" t="str">
        <f>VLOOKUP(Teams[[#This Row],[franchID]],TeamsFranchises!$A$2:$D$121,2,FALSE)</f>
        <v>Arizona Diamondbacks</v>
      </c>
      <c r="H2418" t="s">
        <v>8</v>
      </c>
      <c r="I2418">
        <v>3</v>
      </c>
      <c r="J2418">
        <v>162</v>
      </c>
      <c r="K2418">
        <v>81</v>
      </c>
      <c r="L2418">
        <v>84</v>
      </c>
      <c r="M2418">
        <v>78</v>
      </c>
      <c r="N2418" t="s">
        <v>51</v>
      </c>
      <c r="O2418" t="s">
        <v>51</v>
      </c>
      <c r="P2418" t="s">
        <v>51</v>
      </c>
      <c r="Q2418" s="5">
        <f>IF(Teams[[#This Row],[LgWin]]="Y", 1,
IF(Teams[[#This Row],[LgWin]] = "N", 0, " "))</f>
        <v>0</v>
      </c>
      <c r="R2418" t="s">
        <v>51</v>
      </c>
      <c r="S2418" s="5">
        <f>IF(Teams[[#This Row],[WSWin]]="Y", 1,
IF(Teams[[#This Row],[WSWin]] = "N", 0, " "))</f>
        <v>0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3">
      <c r="A2419">
        <v>2003</v>
      </c>
      <c r="B2419" s="5" t="b">
        <f>Teams[[#This Row],[yearID]]&gt;=1973</f>
        <v>1</v>
      </c>
      <c r="C2419" s="5" t="b">
        <f>Teams[[#This Row],[yearID]]&gt;=1903</f>
        <v>1</v>
      </c>
      <c r="D2419" t="s">
        <v>157</v>
      </c>
      <c r="E2419" t="s">
        <v>159</v>
      </c>
      <c r="F2419" t="s">
        <v>159</v>
      </c>
      <c r="G2419" s="5" t="str">
        <f>VLOOKUP(Teams[[#This Row],[franchID]],TeamsFranchises!$A$2:$D$121,2,FALSE)</f>
        <v>Atlanta Braves</v>
      </c>
      <c r="H2419" t="s">
        <v>37</v>
      </c>
      <c r="I2419">
        <v>1</v>
      </c>
      <c r="J2419">
        <v>162</v>
      </c>
      <c r="K2419">
        <v>81</v>
      </c>
      <c r="L2419">
        <v>101</v>
      </c>
      <c r="M2419">
        <v>61</v>
      </c>
      <c r="N2419" t="s">
        <v>76</v>
      </c>
      <c r="O2419" t="s">
        <v>51</v>
      </c>
      <c r="P2419" t="s">
        <v>51</v>
      </c>
      <c r="Q2419" s="5">
        <f>IF(Teams[[#This Row],[LgWin]]="Y", 1,
IF(Teams[[#This Row],[LgWin]] = "N", 0, " "))</f>
        <v>0</v>
      </c>
      <c r="R2419" t="s">
        <v>51</v>
      </c>
      <c r="S2419" s="5">
        <f>IF(Teams[[#This Row],[WSWin]]="Y", 1,
IF(Teams[[#This Row],[WSWin]] = "N", 0, " "))</f>
        <v>0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3">
      <c r="A2420">
        <v>2003</v>
      </c>
      <c r="B2420" s="5" t="b">
        <f>Teams[[#This Row],[yearID]]&gt;=1973</f>
        <v>1</v>
      </c>
      <c r="C2420" s="5" t="b">
        <f>Teams[[#This Row],[yearID]]&gt;=1903</f>
        <v>1</v>
      </c>
      <c r="D2420" t="s">
        <v>410</v>
      </c>
      <c r="E2420" t="s">
        <v>95</v>
      </c>
      <c r="F2420" t="s">
        <v>95</v>
      </c>
      <c r="G2420" s="5" t="str">
        <f>VLOOKUP(Teams[[#This Row],[franchID]],TeamsFranchises!$A$2:$D$121,2,FALSE)</f>
        <v>Baltimore Orioles</v>
      </c>
      <c r="H2420" t="s">
        <v>37</v>
      </c>
      <c r="I2420">
        <v>4</v>
      </c>
      <c r="J2420">
        <v>163</v>
      </c>
      <c r="K2420">
        <v>81</v>
      </c>
      <c r="L2420">
        <v>71</v>
      </c>
      <c r="M2420">
        <v>91</v>
      </c>
      <c r="N2420" t="s">
        <v>51</v>
      </c>
      <c r="O2420" t="s">
        <v>51</v>
      </c>
      <c r="P2420" t="s">
        <v>51</v>
      </c>
      <c r="Q2420" s="5">
        <f>IF(Teams[[#This Row],[LgWin]]="Y", 1,
IF(Teams[[#This Row],[LgWin]] = "N", 0, " "))</f>
        <v>0</v>
      </c>
      <c r="R2420" t="s">
        <v>51</v>
      </c>
      <c r="S2420" s="5">
        <f>IF(Teams[[#This Row],[WSWin]]="Y", 1,
IF(Teams[[#This Row],[WSWin]] = "N", 0, " "))</f>
        <v>0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3">
      <c r="A2421">
        <v>2003</v>
      </c>
      <c r="B2421" s="5" t="b">
        <f>Teams[[#This Row],[yearID]]&gt;=1973</f>
        <v>1</v>
      </c>
      <c r="C2421" s="5" t="b">
        <f>Teams[[#This Row],[yearID]]&gt;=1903</f>
        <v>1</v>
      </c>
      <c r="D2421" t="s">
        <v>410</v>
      </c>
      <c r="E2421" t="s">
        <v>54</v>
      </c>
      <c r="F2421" t="s">
        <v>54</v>
      </c>
      <c r="G2421" s="5" t="str">
        <f>VLOOKUP(Teams[[#This Row],[franchID]],TeamsFranchises!$A$2:$D$121,2,FALSE)</f>
        <v>Boston Red Sox</v>
      </c>
      <c r="H2421" t="s">
        <v>37</v>
      </c>
      <c r="I2421">
        <v>2</v>
      </c>
      <c r="J2421">
        <v>162</v>
      </c>
      <c r="K2421">
        <v>81</v>
      </c>
      <c r="L2421">
        <v>95</v>
      </c>
      <c r="M2421">
        <v>67</v>
      </c>
      <c r="N2421" t="s">
        <v>51</v>
      </c>
      <c r="O2421" t="s">
        <v>76</v>
      </c>
      <c r="P2421" t="s">
        <v>51</v>
      </c>
      <c r="Q2421" s="5">
        <f>IF(Teams[[#This Row],[LgWin]]="Y", 1,
IF(Teams[[#This Row],[LgWin]] = "N", 0, " "))</f>
        <v>0</v>
      </c>
      <c r="R2421" t="s">
        <v>51</v>
      </c>
      <c r="S2421" s="5">
        <f>IF(Teams[[#This Row],[WSWin]]="Y", 1,
IF(Teams[[#This Row],[WSWin]] = "N", 0, " "))</f>
        <v>0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3">
      <c r="A2422">
        <v>2003</v>
      </c>
      <c r="B2422" s="5" t="b">
        <f>Teams[[#This Row],[yearID]]&gt;=1973</f>
        <v>1</v>
      </c>
      <c r="C2422" s="5" t="b">
        <f>Teams[[#This Row],[yearID]]&gt;=1903</f>
        <v>1</v>
      </c>
      <c r="D2422" t="s">
        <v>410</v>
      </c>
      <c r="E2422" t="s">
        <v>415</v>
      </c>
      <c r="F2422" t="s">
        <v>416</v>
      </c>
      <c r="G2422" s="5" t="str">
        <f>VLOOKUP(Teams[[#This Row],[franchID]],TeamsFranchises!$A$2:$D$121,2,FALSE)</f>
        <v>Chicago White Sox</v>
      </c>
      <c r="H2422" t="s">
        <v>591</v>
      </c>
      <c r="I2422">
        <v>2</v>
      </c>
      <c r="J2422">
        <v>162</v>
      </c>
      <c r="K2422">
        <v>81</v>
      </c>
      <c r="L2422">
        <v>86</v>
      </c>
      <c r="M2422">
        <v>76</v>
      </c>
      <c r="N2422" t="s">
        <v>51</v>
      </c>
      <c r="O2422" t="s">
        <v>51</v>
      </c>
      <c r="P2422" t="s">
        <v>51</v>
      </c>
      <c r="Q2422" s="5">
        <f>IF(Teams[[#This Row],[LgWin]]="Y", 1,
IF(Teams[[#This Row],[LgWin]] = "N", 0, " "))</f>
        <v>0</v>
      </c>
      <c r="R2422" t="s">
        <v>51</v>
      </c>
      <c r="S2422" s="5">
        <f>IF(Teams[[#This Row],[WSWin]]="Y", 1,
IF(Teams[[#This Row],[WSWin]] = "N", 0, " "))</f>
        <v>0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3">
      <c r="A2423">
        <v>2003</v>
      </c>
      <c r="B2423" s="5" t="b">
        <f>Teams[[#This Row],[yearID]]&gt;=1973</f>
        <v>1</v>
      </c>
      <c r="C2423" s="5" t="b">
        <f>Teams[[#This Row],[yearID]]&gt;=1903</f>
        <v>1</v>
      </c>
      <c r="D2423" t="s">
        <v>157</v>
      </c>
      <c r="E2423" t="s">
        <v>161</v>
      </c>
      <c r="F2423" t="s">
        <v>162</v>
      </c>
      <c r="G2423" s="5" t="str">
        <f>VLOOKUP(Teams[[#This Row],[franchID]],TeamsFranchises!$A$2:$D$121,2,FALSE)</f>
        <v>Chicago Cubs</v>
      </c>
      <c r="H2423" t="s">
        <v>591</v>
      </c>
      <c r="I2423">
        <v>1</v>
      </c>
      <c r="J2423">
        <v>162</v>
      </c>
      <c r="K2423">
        <v>81</v>
      </c>
      <c r="L2423">
        <v>88</v>
      </c>
      <c r="M2423">
        <v>74</v>
      </c>
      <c r="N2423" t="s">
        <v>76</v>
      </c>
      <c r="O2423" t="s">
        <v>51</v>
      </c>
      <c r="P2423" t="s">
        <v>51</v>
      </c>
      <c r="Q2423" s="5">
        <f>IF(Teams[[#This Row],[LgWin]]="Y", 1,
IF(Teams[[#This Row],[LgWin]] = "N", 0, " "))</f>
        <v>0</v>
      </c>
      <c r="R2423" t="s">
        <v>51</v>
      </c>
      <c r="S2423" s="5">
        <f>IF(Teams[[#This Row],[WSWin]]="Y", 1,
IF(Teams[[#This Row],[WSWin]] = "N", 0, " "))</f>
        <v>0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3">
      <c r="A2424">
        <v>2003</v>
      </c>
      <c r="B2424" s="5" t="b">
        <f>Teams[[#This Row],[yearID]]&gt;=1973</f>
        <v>1</v>
      </c>
      <c r="C2424" s="5" t="b">
        <f>Teams[[#This Row],[yearID]]&gt;=1903</f>
        <v>1</v>
      </c>
      <c r="D2424" t="s">
        <v>157</v>
      </c>
      <c r="E2424" t="s">
        <v>167</v>
      </c>
      <c r="F2424" t="s">
        <v>167</v>
      </c>
      <c r="G2424" s="5" t="str">
        <f>VLOOKUP(Teams[[#This Row],[franchID]],TeamsFranchises!$A$2:$D$121,2,FALSE)</f>
        <v>Cincinnati Reds</v>
      </c>
      <c r="H2424" t="s">
        <v>591</v>
      </c>
      <c r="I2424">
        <v>5</v>
      </c>
      <c r="J2424">
        <v>162</v>
      </c>
      <c r="K2424">
        <v>81</v>
      </c>
      <c r="L2424">
        <v>69</v>
      </c>
      <c r="M2424">
        <v>93</v>
      </c>
      <c r="N2424" t="s">
        <v>51</v>
      </c>
      <c r="O2424" t="s">
        <v>51</v>
      </c>
      <c r="P2424" t="s">
        <v>51</v>
      </c>
      <c r="Q2424" s="5">
        <f>IF(Teams[[#This Row],[LgWin]]="Y", 1,
IF(Teams[[#This Row],[LgWin]] = "N", 0, " "))</f>
        <v>0</v>
      </c>
      <c r="R2424" t="s">
        <v>51</v>
      </c>
      <c r="S2424" s="5">
        <f>IF(Teams[[#This Row],[WSWin]]="Y", 1,
IF(Teams[[#This Row],[WSWin]] = "N", 0, " "))</f>
        <v>0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3">
      <c r="A2425">
        <v>2003</v>
      </c>
      <c r="B2425" s="5" t="b">
        <f>Teams[[#This Row],[yearID]]&gt;=1973</f>
        <v>1</v>
      </c>
      <c r="C2425" s="5" t="b">
        <f>Teams[[#This Row],[yearID]]&gt;=1903</f>
        <v>1</v>
      </c>
      <c r="D2425" t="s">
        <v>410</v>
      </c>
      <c r="E2425" t="s">
        <v>64</v>
      </c>
      <c r="F2425" t="s">
        <v>64</v>
      </c>
      <c r="G2425" s="5" t="str">
        <f>VLOOKUP(Teams[[#This Row],[franchID]],TeamsFranchises!$A$2:$D$121,2,FALSE)</f>
        <v>Cleveland Indians</v>
      </c>
      <c r="H2425" t="s">
        <v>591</v>
      </c>
      <c r="I2425">
        <v>4</v>
      </c>
      <c r="J2425">
        <v>162</v>
      </c>
      <c r="K2425">
        <v>81</v>
      </c>
      <c r="L2425">
        <v>68</v>
      </c>
      <c r="M2425">
        <v>94</v>
      </c>
      <c r="N2425" t="s">
        <v>51</v>
      </c>
      <c r="O2425" t="s">
        <v>51</v>
      </c>
      <c r="P2425" t="s">
        <v>51</v>
      </c>
      <c r="Q2425" s="5">
        <f>IF(Teams[[#This Row],[LgWin]]="Y", 1,
IF(Teams[[#This Row],[LgWin]] = "N", 0, " "))</f>
        <v>0</v>
      </c>
      <c r="R2425" t="s">
        <v>51</v>
      </c>
      <c r="S2425" s="5">
        <f>IF(Teams[[#This Row],[WSWin]]="Y", 1,
IF(Teams[[#This Row],[WSWin]] = "N", 0, " "))</f>
        <v>0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3">
      <c r="A2426">
        <v>2003</v>
      </c>
      <c r="B2426" s="5" t="b">
        <f>Teams[[#This Row],[yearID]]&gt;=1973</f>
        <v>1</v>
      </c>
      <c r="C2426" s="5" t="b">
        <f>Teams[[#This Row],[yearID]]&gt;=1903</f>
        <v>1</v>
      </c>
      <c r="D2426" t="s">
        <v>157</v>
      </c>
      <c r="E2426" t="s">
        <v>241</v>
      </c>
      <c r="F2426" t="s">
        <v>241</v>
      </c>
      <c r="G2426" s="5" t="str">
        <f>VLOOKUP(Teams[[#This Row],[franchID]],TeamsFranchises!$A$2:$D$121,2,FALSE)</f>
        <v>Colorado Rockies</v>
      </c>
      <c r="H2426" t="s">
        <v>8</v>
      </c>
      <c r="I2426">
        <v>4</v>
      </c>
      <c r="J2426">
        <v>162</v>
      </c>
      <c r="K2426">
        <v>81</v>
      </c>
      <c r="L2426">
        <v>74</v>
      </c>
      <c r="M2426">
        <v>88</v>
      </c>
      <c r="N2426" t="s">
        <v>51</v>
      </c>
      <c r="O2426" t="s">
        <v>51</v>
      </c>
      <c r="P2426" t="s">
        <v>51</v>
      </c>
      <c r="Q2426" s="5">
        <f>IF(Teams[[#This Row],[LgWin]]="Y", 1,
IF(Teams[[#This Row],[LgWin]] = "N", 0, " "))</f>
        <v>0</v>
      </c>
      <c r="R2426" t="s">
        <v>51</v>
      </c>
      <c r="S2426" s="5">
        <f>IF(Teams[[#This Row],[WSWin]]="Y", 1,
IF(Teams[[#This Row],[WSWin]] = "N", 0, " "))</f>
        <v>0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3">
      <c r="A2427">
        <v>2003</v>
      </c>
      <c r="B2427" s="5" t="b">
        <f>Teams[[#This Row],[yearID]]&gt;=1973</f>
        <v>1</v>
      </c>
      <c r="C2427" s="5" t="b">
        <f>Teams[[#This Row],[yearID]]&gt;=1903</f>
        <v>1</v>
      </c>
      <c r="D2427" t="s">
        <v>410</v>
      </c>
      <c r="E2427" t="s">
        <v>419</v>
      </c>
      <c r="F2427" t="s">
        <v>419</v>
      </c>
      <c r="G2427" s="5" t="str">
        <f>VLOOKUP(Teams[[#This Row],[franchID]],TeamsFranchises!$A$2:$D$121,2,FALSE)</f>
        <v>Detroit Tigers</v>
      </c>
      <c r="H2427" t="s">
        <v>591</v>
      </c>
      <c r="I2427">
        <v>5</v>
      </c>
      <c r="J2427">
        <v>162</v>
      </c>
      <c r="K2427">
        <v>81</v>
      </c>
      <c r="L2427">
        <v>43</v>
      </c>
      <c r="M2427">
        <v>119</v>
      </c>
      <c r="N2427" t="s">
        <v>51</v>
      </c>
      <c r="O2427" t="s">
        <v>51</v>
      </c>
      <c r="P2427" t="s">
        <v>51</v>
      </c>
      <c r="Q2427" s="5">
        <f>IF(Teams[[#This Row],[LgWin]]="Y", 1,
IF(Teams[[#This Row],[LgWin]] = "N", 0, " "))</f>
        <v>0</v>
      </c>
      <c r="R2427" t="s">
        <v>51</v>
      </c>
      <c r="S2427" s="5">
        <f>IF(Teams[[#This Row],[WSWin]]="Y", 1,
IF(Teams[[#This Row],[WSWin]] = "N", 0, " "))</f>
        <v>0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3">
      <c r="A2428">
        <v>2003</v>
      </c>
      <c r="B2428" s="5" t="b">
        <f>Teams[[#This Row],[yearID]]&gt;=1973</f>
        <v>1</v>
      </c>
      <c r="C2428" s="5" t="b">
        <f>Teams[[#This Row],[yearID]]&gt;=1903</f>
        <v>1</v>
      </c>
      <c r="D2428" t="s">
        <v>157</v>
      </c>
      <c r="E2428" t="s">
        <v>586</v>
      </c>
      <c r="F2428" t="s">
        <v>587</v>
      </c>
      <c r="G2428" s="5" t="str">
        <f>VLOOKUP(Teams[[#This Row],[franchID]],TeamsFranchises!$A$2:$D$121,2,FALSE)</f>
        <v>Florida Marlins</v>
      </c>
      <c r="H2428" t="s">
        <v>37</v>
      </c>
      <c r="I2428">
        <v>2</v>
      </c>
      <c r="J2428">
        <v>162</v>
      </c>
      <c r="K2428">
        <v>81</v>
      </c>
      <c r="L2428">
        <v>91</v>
      </c>
      <c r="M2428">
        <v>71</v>
      </c>
      <c r="N2428" t="s">
        <v>51</v>
      </c>
      <c r="O2428" t="s">
        <v>76</v>
      </c>
      <c r="P2428" t="s">
        <v>76</v>
      </c>
      <c r="Q2428" s="5">
        <f>IF(Teams[[#This Row],[LgWin]]="Y", 1,
IF(Teams[[#This Row],[LgWin]] = "N", 0, " "))</f>
        <v>1</v>
      </c>
      <c r="R2428" t="s">
        <v>76</v>
      </c>
      <c r="S2428" s="5">
        <f>IF(Teams[[#This Row],[WSWin]]="Y", 1,
IF(Teams[[#This Row],[WSWin]] = "N", 0, " "))</f>
        <v>1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3">
      <c r="A2429">
        <v>2003</v>
      </c>
      <c r="B2429" s="5" t="b">
        <f>Teams[[#This Row],[yearID]]&gt;=1973</f>
        <v>1</v>
      </c>
      <c r="C2429" s="5" t="b">
        <f>Teams[[#This Row],[yearID]]&gt;=1903</f>
        <v>1</v>
      </c>
      <c r="D2429" t="s">
        <v>157</v>
      </c>
      <c r="E2429" t="s">
        <v>528</v>
      </c>
      <c r="F2429" t="s">
        <v>528</v>
      </c>
      <c r="G2429" s="5" t="str">
        <f>VLOOKUP(Teams[[#This Row],[franchID]],TeamsFranchises!$A$2:$D$121,2,FALSE)</f>
        <v>Houston Astros</v>
      </c>
      <c r="H2429" t="s">
        <v>591</v>
      </c>
      <c r="I2429">
        <v>2</v>
      </c>
      <c r="J2429">
        <v>162</v>
      </c>
      <c r="K2429">
        <v>81</v>
      </c>
      <c r="L2429">
        <v>87</v>
      </c>
      <c r="M2429">
        <v>75</v>
      </c>
      <c r="N2429" t="s">
        <v>51</v>
      </c>
      <c r="O2429" t="s">
        <v>51</v>
      </c>
      <c r="P2429" t="s">
        <v>51</v>
      </c>
      <c r="Q2429" s="5">
        <f>IF(Teams[[#This Row],[LgWin]]="Y", 1,
IF(Teams[[#This Row],[LgWin]] = "N", 0, " "))</f>
        <v>0</v>
      </c>
      <c r="R2429" t="s">
        <v>51</v>
      </c>
      <c r="S2429" s="5">
        <f>IF(Teams[[#This Row],[WSWin]]="Y", 1,
IF(Teams[[#This Row],[WSWin]] = "N", 0, " "))</f>
        <v>0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3">
      <c r="A2430">
        <v>2003</v>
      </c>
      <c r="B2430" s="5" t="b">
        <f>Teams[[#This Row],[yearID]]&gt;=1973</f>
        <v>1</v>
      </c>
      <c r="C2430" s="5" t="b">
        <f>Teams[[#This Row],[yearID]]&gt;=1903</f>
        <v>1</v>
      </c>
      <c r="D2430" t="s">
        <v>410</v>
      </c>
      <c r="E2430" t="s">
        <v>509</v>
      </c>
      <c r="F2430" t="s">
        <v>548</v>
      </c>
      <c r="G2430" s="5" t="str">
        <f>VLOOKUP(Teams[[#This Row],[franchID]],TeamsFranchises!$A$2:$D$121,2,FALSE)</f>
        <v>Kansas City Royals</v>
      </c>
      <c r="H2430" t="s">
        <v>591</v>
      </c>
      <c r="I2430">
        <v>3</v>
      </c>
      <c r="J2430">
        <v>162</v>
      </c>
      <c r="K2430">
        <v>80</v>
      </c>
      <c r="L2430">
        <v>83</v>
      </c>
      <c r="M2430">
        <v>79</v>
      </c>
      <c r="N2430" t="s">
        <v>51</v>
      </c>
      <c r="O2430" t="s">
        <v>51</v>
      </c>
      <c r="P2430" t="s">
        <v>51</v>
      </c>
      <c r="Q2430" s="5">
        <f>IF(Teams[[#This Row],[LgWin]]="Y", 1,
IF(Teams[[#This Row],[LgWin]] = "N", 0, " "))</f>
        <v>0</v>
      </c>
      <c r="R2430" t="s">
        <v>51</v>
      </c>
      <c r="S2430" s="5">
        <f>IF(Teams[[#This Row],[WSWin]]="Y", 1,
IF(Teams[[#This Row],[WSWin]] = "N", 0, " "))</f>
        <v>0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3">
      <c r="A2431">
        <v>2003</v>
      </c>
      <c r="B2431" s="5" t="b">
        <f>Teams[[#This Row],[yearID]]&gt;=1973</f>
        <v>1</v>
      </c>
      <c r="C2431" s="5" t="b">
        <f>Teams[[#This Row],[yearID]]&gt;=1903</f>
        <v>1</v>
      </c>
      <c r="D2431" t="s">
        <v>157</v>
      </c>
      <c r="E2431" t="s">
        <v>511</v>
      </c>
      <c r="F2431" t="s">
        <v>260</v>
      </c>
      <c r="G2431" s="5" t="str">
        <f>VLOOKUP(Teams[[#This Row],[franchID]],TeamsFranchises!$A$2:$D$121,2,FALSE)</f>
        <v>Los Angeles Dodgers</v>
      </c>
      <c r="H2431" t="s">
        <v>8</v>
      </c>
      <c r="I2431">
        <v>2</v>
      </c>
      <c r="J2431">
        <v>162</v>
      </c>
      <c r="K2431">
        <v>81</v>
      </c>
      <c r="L2431">
        <v>85</v>
      </c>
      <c r="M2431">
        <v>77</v>
      </c>
      <c r="N2431" t="s">
        <v>51</v>
      </c>
      <c r="O2431" t="s">
        <v>51</v>
      </c>
      <c r="P2431" t="s">
        <v>51</v>
      </c>
      <c r="Q2431" s="5">
        <f>IF(Teams[[#This Row],[LgWin]]="Y", 1,
IF(Teams[[#This Row],[LgWin]] = "N", 0, " "))</f>
        <v>0</v>
      </c>
      <c r="R2431" t="s">
        <v>51</v>
      </c>
      <c r="S2431" s="5">
        <f>IF(Teams[[#This Row],[WSWin]]="Y", 1,
IF(Teams[[#This Row],[WSWin]] = "N", 0, " "))</f>
        <v>0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3">
      <c r="A2432">
        <v>2003</v>
      </c>
      <c r="B2432" s="5" t="b">
        <f>Teams[[#This Row],[yearID]]&gt;=1973</f>
        <v>1</v>
      </c>
      <c r="C2432" s="5" t="b">
        <f>Teams[[#This Row],[yearID]]&gt;=1903</f>
        <v>1</v>
      </c>
      <c r="D2432" t="s">
        <v>157</v>
      </c>
      <c r="E2432" t="s">
        <v>282</v>
      </c>
      <c r="F2432" t="s">
        <v>282</v>
      </c>
      <c r="G2432" s="5" t="str">
        <f>VLOOKUP(Teams[[#This Row],[franchID]],TeamsFranchises!$A$2:$D$121,2,FALSE)</f>
        <v>Milwaukee Brewers</v>
      </c>
      <c r="H2432" t="s">
        <v>591</v>
      </c>
      <c r="I2432">
        <v>6</v>
      </c>
      <c r="J2432">
        <v>162</v>
      </c>
      <c r="K2432">
        <v>81</v>
      </c>
      <c r="L2432">
        <v>68</v>
      </c>
      <c r="M2432">
        <v>94</v>
      </c>
      <c r="N2432" t="s">
        <v>51</v>
      </c>
      <c r="O2432" t="s">
        <v>51</v>
      </c>
      <c r="P2432" t="s">
        <v>51</v>
      </c>
      <c r="Q2432" s="5">
        <f>IF(Teams[[#This Row],[LgWin]]="Y", 1,
IF(Teams[[#This Row],[LgWin]] = "N", 0, " "))</f>
        <v>0</v>
      </c>
      <c r="R2432" t="s">
        <v>51</v>
      </c>
      <c r="S2432" s="5">
        <f>IF(Teams[[#This Row],[WSWin]]="Y", 1,
IF(Teams[[#This Row],[WSWin]] = "N", 0, " "))</f>
        <v>0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3">
      <c r="A2433">
        <v>2003</v>
      </c>
      <c r="B2433" s="5" t="b">
        <f>Teams[[#This Row],[yearID]]&gt;=1973</f>
        <v>1</v>
      </c>
      <c r="C2433" s="5" t="b">
        <f>Teams[[#This Row],[yearID]]&gt;=1903</f>
        <v>1</v>
      </c>
      <c r="D2433" t="s">
        <v>410</v>
      </c>
      <c r="E2433" t="s">
        <v>426</v>
      </c>
      <c r="F2433" t="s">
        <v>426</v>
      </c>
      <c r="G2433" s="5" t="str">
        <f>VLOOKUP(Teams[[#This Row],[franchID]],TeamsFranchises!$A$2:$D$121,2,FALSE)</f>
        <v>Minnesota Twins</v>
      </c>
      <c r="H2433" t="s">
        <v>591</v>
      </c>
      <c r="I2433">
        <v>1</v>
      </c>
      <c r="J2433">
        <v>162</v>
      </c>
      <c r="K2433">
        <v>81</v>
      </c>
      <c r="L2433">
        <v>90</v>
      </c>
      <c r="M2433">
        <v>72</v>
      </c>
      <c r="N2433" t="s">
        <v>76</v>
      </c>
      <c r="O2433" t="s">
        <v>51</v>
      </c>
      <c r="P2433" t="s">
        <v>51</v>
      </c>
      <c r="Q2433" s="5">
        <f>IF(Teams[[#This Row],[LgWin]]="Y", 1,
IF(Teams[[#This Row],[LgWin]] = "N", 0, " "))</f>
        <v>0</v>
      </c>
      <c r="R2433" t="s">
        <v>51</v>
      </c>
      <c r="S2433" s="5">
        <f>IF(Teams[[#This Row],[WSWin]]="Y", 1,
IF(Teams[[#This Row],[WSWin]] = "N", 0, " "))</f>
        <v>0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3">
      <c r="A2434">
        <v>2003</v>
      </c>
      <c r="B2434" s="5" t="b">
        <f>Teams[[#This Row],[yearID]]&gt;=1973</f>
        <v>1</v>
      </c>
      <c r="C2434" s="5" t="b">
        <f>Teams[[#This Row],[yearID]]&gt;=1903</f>
        <v>1</v>
      </c>
      <c r="D2434" t="s">
        <v>157</v>
      </c>
      <c r="E2434" t="s">
        <v>551</v>
      </c>
      <c r="F2434" t="s">
        <v>398</v>
      </c>
      <c r="G2434" s="5" t="str">
        <f>VLOOKUP(Teams[[#This Row],[franchID]],TeamsFranchises!$A$2:$D$121,2,FALSE)</f>
        <v>Washington Nationals</v>
      </c>
      <c r="H2434" t="s">
        <v>37</v>
      </c>
      <c r="I2434">
        <v>4</v>
      </c>
      <c r="J2434">
        <v>162</v>
      </c>
      <c r="K2434">
        <v>81</v>
      </c>
      <c r="L2434">
        <v>83</v>
      </c>
      <c r="M2434">
        <v>79</v>
      </c>
      <c r="N2434" t="s">
        <v>51</v>
      </c>
      <c r="O2434" t="s">
        <v>51</v>
      </c>
      <c r="P2434" t="s">
        <v>51</v>
      </c>
      <c r="Q2434" s="5">
        <f>IF(Teams[[#This Row],[LgWin]]="Y", 1,
IF(Teams[[#This Row],[LgWin]] = "N", 0, " "))</f>
        <v>0</v>
      </c>
      <c r="R2434" t="s">
        <v>51</v>
      </c>
      <c r="S2434" s="5">
        <f>IF(Teams[[#This Row],[WSWin]]="Y", 1,
IF(Teams[[#This Row],[WSWin]] = "N", 0, " "))</f>
        <v>0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3">
      <c r="A2435">
        <v>2003</v>
      </c>
      <c r="B2435" s="5" t="b">
        <f>Teams[[#This Row],[yearID]]&gt;=1973</f>
        <v>1</v>
      </c>
      <c r="C2435" s="5" t="b">
        <f>Teams[[#This Row],[yearID]]&gt;=1903</f>
        <v>1</v>
      </c>
      <c r="D2435" t="s">
        <v>410</v>
      </c>
      <c r="E2435" t="s">
        <v>436</v>
      </c>
      <c r="F2435" t="s">
        <v>412</v>
      </c>
      <c r="G2435" s="5" t="str">
        <f>VLOOKUP(Teams[[#This Row],[franchID]],TeamsFranchises!$A$2:$D$121,2,FALSE)</f>
        <v>New York Yankees</v>
      </c>
      <c r="H2435" t="s">
        <v>37</v>
      </c>
      <c r="I2435">
        <v>1</v>
      </c>
      <c r="J2435">
        <v>163</v>
      </c>
      <c r="K2435">
        <v>82</v>
      </c>
      <c r="L2435">
        <v>101</v>
      </c>
      <c r="M2435">
        <v>61</v>
      </c>
      <c r="N2435" t="s">
        <v>76</v>
      </c>
      <c r="O2435" t="s">
        <v>51</v>
      </c>
      <c r="P2435" t="s">
        <v>76</v>
      </c>
      <c r="Q2435" s="5">
        <f>IF(Teams[[#This Row],[LgWin]]="Y", 1,
IF(Teams[[#This Row],[LgWin]] = "N", 0, " "))</f>
        <v>1</v>
      </c>
      <c r="R2435" t="s">
        <v>51</v>
      </c>
      <c r="S2435" s="5">
        <f>IF(Teams[[#This Row],[WSWin]]="Y", 1,
IF(Teams[[#This Row],[WSWin]] = "N", 0, " "))</f>
        <v>0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3">
      <c r="A2436">
        <v>2003</v>
      </c>
      <c r="B2436" s="5" t="b">
        <f>Teams[[#This Row],[yearID]]&gt;=1973</f>
        <v>1</v>
      </c>
      <c r="C2436" s="5" t="b">
        <f>Teams[[#This Row],[yearID]]&gt;=1903</f>
        <v>1</v>
      </c>
      <c r="D2436" t="s">
        <v>157</v>
      </c>
      <c r="E2436" t="s">
        <v>532</v>
      </c>
      <c r="F2436" t="s">
        <v>533</v>
      </c>
      <c r="G2436" s="5" t="str">
        <f>VLOOKUP(Teams[[#This Row],[franchID]],TeamsFranchises!$A$2:$D$121,2,FALSE)</f>
        <v>New York Mets</v>
      </c>
      <c r="H2436" t="s">
        <v>37</v>
      </c>
      <c r="I2436">
        <v>5</v>
      </c>
      <c r="J2436">
        <v>161</v>
      </c>
      <c r="K2436">
        <v>80</v>
      </c>
      <c r="L2436">
        <v>66</v>
      </c>
      <c r="M2436">
        <v>95</v>
      </c>
      <c r="N2436" t="s">
        <v>51</v>
      </c>
      <c r="O2436" t="s">
        <v>51</v>
      </c>
      <c r="P2436" t="s">
        <v>51</v>
      </c>
      <c r="Q2436" s="5">
        <f>IF(Teams[[#This Row],[LgWin]]="Y", 1,
IF(Teams[[#This Row],[LgWin]] = "N", 0, " "))</f>
        <v>0</v>
      </c>
      <c r="R2436" t="s">
        <v>51</v>
      </c>
      <c r="S2436" s="5">
        <f>IF(Teams[[#This Row],[WSWin]]="Y", 1,
IF(Teams[[#This Row],[WSWin]] = "N", 0, " "))</f>
        <v>0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3">
      <c r="A2437">
        <v>2003</v>
      </c>
      <c r="B2437" s="5" t="b">
        <f>Teams[[#This Row],[yearID]]&gt;=1973</f>
        <v>1</v>
      </c>
      <c r="C2437" s="5" t="b">
        <f>Teams[[#This Row],[yearID]]&gt;=1903</f>
        <v>1</v>
      </c>
      <c r="D2437" t="s">
        <v>410</v>
      </c>
      <c r="E2437" t="s">
        <v>423</v>
      </c>
      <c r="F2437" t="s">
        <v>423</v>
      </c>
      <c r="G2437" s="5" t="str">
        <f>VLOOKUP(Teams[[#This Row],[franchID]],TeamsFranchises!$A$2:$D$121,2,FALSE)</f>
        <v>Oakland Athletics</v>
      </c>
      <c r="H2437" t="s">
        <v>8</v>
      </c>
      <c r="I2437">
        <v>1</v>
      </c>
      <c r="J2437">
        <v>162</v>
      </c>
      <c r="K2437">
        <v>81</v>
      </c>
      <c r="L2437">
        <v>96</v>
      </c>
      <c r="M2437">
        <v>66</v>
      </c>
      <c r="N2437" t="s">
        <v>76</v>
      </c>
      <c r="O2437" t="s">
        <v>51</v>
      </c>
      <c r="P2437" t="s">
        <v>51</v>
      </c>
      <c r="Q2437" s="5">
        <f>IF(Teams[[#This Row],[LgWin]]="Y", 1,
IF(Teams[[#This Row],[LgWin]] = "N", 0, " "))</f>
        <v>0</v>
      </c>
      <c r="R2437" t="s">
        <v>51</v>
      </c>
      <c r="S2437" s="5">
        <f>IF(Teams[[#This Row],[WSWin]]="Y", 1,
IF(Teams[[#This Row],[WSWin]] = "N", 0, " "))</f>
        <v>0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3">
      <c r="A2438">
        <v>2003</v>
      </c>
      <c r="B2438" s="5" t="b">
        <f>Teams[[#This Row],[yearID]]&gt;=1973</f>
        <v>1</v>
      </c>
      <c r="C2438" s="5" t="b">
        <f>Teams[[#This Row],[yearID]]&gt;=1903</f>
        <v>1</v>
      </c>
      <c r="D2438" t="s">
        <v>157</v>
      </c>
      <c r="E2438" t="s">
        <v>122</v>
      </c>
      <c r="F2438" t="s">
        <v>122</v>
      </c>
      <c r="G2438" s="5" t="str">
        <f>VLOOKUP(Teams[[#This Row],[franchID]],TeamsFranchises!$A$2:$D$121,2,FALSE)</f>
        <v>Philadelphia Phillies</v>
      </c>
      <c r="H2438" t="s">
        <v>37</v>
      </c>
      <c r="I2438">
        <v>3</v>
      </c>
      <c r="J2438">
        <v>162</v>
      </c>
      <c r="K2438">
        <v>81</v>
      </c>
      <c r="L2438">
        <v>86</v>
      </c>
      <c r="M2438">
        <v>76</v>
      </c>
      <c r="N2438" t="s">
        <v>51</v>
      </c>
      <c r="O2438" t="s">
        <v>51</v>
      </c>
      <c r="P2438" t="s">
        <v>51</v>
      </c>
      <c r="Q2438" s="5">
        <f>IF(Teams[[#This Row],[LgWin]]="Y", 1,
IF(Teams[[#This Row],[LgWin]] = "N", 0, " "))</f>
        <v>0</v>
      </c>
      <c r="R2438" t="s">
        <v>51</v>
      </c>
      <c r="S2438" s="5">
        <f>IF(Teams[[#This Row],[WSWin]]="Y", 1,
IF(Teams[[#This Row],[WSWin]] = "N", 0, " "))</f>
        <v>0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3">
      <c r="A2439">
        <v>2003</v>
      </c>
      <c r="B2439" s="5" t="b">
        <f>Teams[[#This Row],[yearID]]&gt;=1973</f>
        <v>1</v>
      </c>
      <c r="C2439" s="5" t="b">
        <f>Teams[[#This Row],[yearID]]&gt;=1903</f>
        <v>1</v>
      </c>
      <c r="D2439" t="s">
        <v>157</v>
      </c>
      <c r="E2439" t="s">
        <v>229</v>
      </c>
      <c r="F2439" t="s">
        <v>229</v>
      </c>
      <c r="G2439" s="5" t="str">
        <f>VLOOKUP(Teams[[#This Row],[franchID]],TeamsFranchises!$A$2:$D$121,2,FALSE)</f>
        <v>Pittsburgh Pirates</v>
      </c>
      <c r="H2439" t="s">
        <v>591</v>
      </c>
      <c r="I2439">
        <v>4</v>
      </c>
      <c r="J2439">
        <v>162</v>
      </c>
      <c r="K2439">
        <v>81</v>
      </c>
      <c r="L2439">
        <v>75</v>
      </c>
      <c r="M2439">
        <v>87</v>
      </c>
      <c r="N2439" t="s">
        <v>51</v>
      </c>
      <c r="O2439" t="s">
        <v>51</v>
      </c>
      <c r="P2439" t="s">
        <v>51</v>
      </c>
      <c r="Q2439" s="5">
        <f>IF(Teams[[#This Row],[LgWin]]="Y", 1,
IF(Teams[[#This Row],[LgWin]] = "N", 0, " "))</f>
        <v>0</v>
      </c>
      <c r="R2439" t="s">
        <v>51</v>
      </c>
      <c r="S2439" s="5">
        <f>IF(Teams[[#This Row],[WSWin]]="Y", 1,
IF(Teams[[#This Row],[WSWin]] = "N", 0, " "))</f>
        <v>0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3">
      <c r="A2440">
        <v>2003</v>
      </c>
      <c r="B2440" s="5" t="b">
        <f>Teams[[#This Row],[yearID]]&gt;=1973</f>
        <v>1</v>
      </c>
      <c r="C2440" s="5" t="b">
        <f>Teams[[#This Row],[yearID]]&gt;=1903</f>
        <v>1</v>
      </c>
      <c r="D2440" t="s">
        <v>157</v>
      </c>
      <c r="E2440" t="s">
        <v>554</v>
      </c>
      <c r="F2440" t="s">
        <v>555</v>
      </c>
      <c r="G2440" s="5" t="str">
        <f>VLOOKUP(Teams[[#This Row],[franchID]],TeamsFranchises!$A$2:$D$121,2,FALSE)</f>
        <v>San Diego Padres</v>
      </c>
      <c r="H2440" t="s">
        <v>8</v>
      </c>
      <c r="I2440">
        <v>5</v>
      </c>
      <c r="J2440">
        <v>162</v>
      </c>
      <c r="K2440">
        <v>81</v>
      </c>
      <c r="L2440">
        <v>64</v>
      </c>
      <c r="M2440">
        <v>98</v>
      </c>
      <c r="N2440" t="s">
        <v>51</v>
      </c>
      <c r="O2440" t="s">
        <v>51</v>
      </c>
      <c r="P2440" t="s">
        <v>51</v>
      </c>
      <c r="Q2440" s="5">
        <f>IF(Teams[[#This Row],[LgWin]]="Y", 1,
IF(Teams[[#This Row],[LgWin]] = "N", 0, " "))</f>
        <v>0</v>
      </c>
      <c r="R2440" t="s">
        <v>51</v>
      </c>
      <c r="S2440" s="5">
        <f>IF(Teams[[#This Row],[WSWin]]="Y", 1,
IF(Teams[[#This Row],[WSWin]] = "N", 0, " "))</f>
        <v>0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3">
      <c r="A2441">
        <v>2003</v>
      </c>
      <c r="B2441" s="5" t="b">
        <f>Teams[[#This Row],[yearID]]&gt;=1973</f>
        <v>1</v>
      </c>
      <c r="C2441" s="5" t="b">
        <f>Teams[[#This Row],[yearID]]&gt;=1903</f>
        <v>1</v>
      </c>
      <c r="D2441" t="s">
        <v>410</v>
      </c>
      <c r="E2441" t="s">
        <v>573</v>
      </c>
      <c r="F2441" t="s">
        <v>573</v>
      </c>
      <c r="G2441" s="5" t="str">
        <f>VLOOKUP(Teams[[#This Row],[franchID]],TeamsFranchises!$A$2:$D$121,2,FALSE)</f>
        <v>Seattle Mariners</v>
      </c>
      <c r="H2441" t="s">
        <v>8</v>
      </c>
      <c r="I2441">
        <v>2</v>
      </c>
      <c r="J2441">
        <v>162</v>
      </c>
      <c r="K2441">
        <v>81</v>
      </c>
      <c r="L2441">
        <v>93</v>
      </c>
      <c r="M2441">
        <v>69</v>
      </c>
      <c r="N2441" t="s">
        <v>51</v>
      </c>
      <c r="O2441" t="s">
        <v>51</v>
      </c>
      <c r="P2441" t="s">
        <v>51</v>
      </c>
      <c r="Q2441" s="5">
        <f>IF(Teams[[#This Row],[LgWin]]="Y", 1,
IF(Teams[[#This Row],[LgWin]] = "N", 0, " "))</f>
        <v>0</v>
      </c>
      <c r="R2441" t="s">
        <v>51</v>
      </c>
      <c r="S2441" s="5">
        <f>IF(Teams[[#This Row],[WSWin]]="Y", 1,
IF(Teams[[#This Row],[WSWin]] = "N", 0, " "))</f>
        <v>0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3">
      <c r="A2442">
        <v>2003</v>
      </c>
      <c r="B2442" s="5" t="b">
        <f>Teams[[#This Row],[yearID]]&gt;=1973</f>
        <v>1</v>
      </c>
      <c r="C2442" s="5" t="b">
        <f>Teams[[#This Row],[yearID]]&gt;=1903</f>
        <v>1</v>
      </c>
      <c r="D2442" t="s">
        <v>157</v>
      </c>
      <c r="E2442" t="s">
        <v>514</v>
      </c>
      <c r="F2442" t="s">
        <v>243</v>
      </c>
      <c r="G2442" s="5" t="str">
        <f>VLOOKUP(Teams[[#This Row],[franchID]],TeamsFranchises!$A$2:$D$121,2,FALSE)</f>
        <v>San Francisco Giants</v>
      </c>
      <c r="H2442" t="s">
        <v>8</v>
      </c>
      <c r="I2442">
        <v>1</v>
      </c>
      <c r="J2442">
        <v>161</v>
      </c>
      <c r="K2442">
        <v>81</v>
      </c>
      <c r="L2442">
        <v>100</v>
      </c>
      <c r="M2442">
        <v>61</v>
      </c>
      <c r="N2442" t="s">
        <v>76</v>
      </c>
      <c r="O2442" t="s">
        <v>51</v>
      </c>
      <c r="P2442" t="s">
        <v>51</v>
      </c>
      <c r="Q2442" s="5">
        <f>IF(Teams[[#This Row],[LgWin]]="Y", 1,
IF(Teams[[#This Row],[LgWin]] = "N", 0, " "))</f>
        <v>0</v>
      </c>
      <c r="R2442" t="s">
        <v>51</v>
      </c>
      <c r="S2442" s="5">
        <f>IF(Teams[[#This Row],[WSWin]]="Y", 1,
IF(Teams[[#This Row],[WSWin]] = "N", 0, " "))</f>
        <v>0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3">
      <c r="A2443">
        <v>2003</v>
      </c>
      <c r="B2443" s="5" t="b">
        <f>Teams[[#This Row],[yearID]]&gt;=1973</f>
        <v>1</v>
      </c>
      <c r="C2443" s="5" t="b">
        <f>Teams[[#This Row],[yearID]]&gt;=1903</f>
        <v>1</v>
      </c>
      <c r="D2443" t="s">
        <v>157</v>
      </c>
      <c r="E2443" t="s">
        <v>396</v>
      </c>
      <c r="F2443" t="s">
        <v>154</v>
      </c>
      <c r="G2443" s="5" t="str">
        <f>VLOOKUP(Teams[[#This Row],[franchID]],TeamsFranchises!$A$2:$D$121,2,FALSE)</f>
        <v>St. Louis Cardinals</v>
      </c>
      <c r="H2443" t="s">
        <v>591</v>
      </c>
      <c r="I2443">
        <v>3</v>
      </c>
      <c r="J2443">
        <v>162</v>
      </c>
      <c r="K2443">
        <v>81</v>
      </c>
      <c r="L2443">
        <v>85</v>
      </c>
      <c r="M2443">
        <v>77</v>
      </c>
      <c r="N2443" t="s">
        <v>51</v>
      </c>
      <c r="O2443" t="s">
        <v>51</v>
      </c>
      <c r="P2443" t="s">
        <v>51</v>
      </c>
      <c r="Q2443" s="5">
        <f>IF(Teams[[#This Row],[LgWin]]="Y", 1,
IF(Teams[[#This Row],[LgWin]] = "N", 0, " "))</f>
        <v>0</v>
      </c>
      <c r="R2443" t="s">
        <v>51</v>
      </c>
      <c r="S2443" s="5">
        <f>IF(Teams[[#This Row],[WSWin]]="Y", 1,
IF(Teams[[#This Row],[WSWin]] = "N", 0, " "))</f>
        <v>0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3">
      <c r="A2444">
        <v>2003</v>
      </c>
      <c r="B2444" s="5" t="b">
        <f>Teams[[#This Row],[yearID]]&gt;=1973</f>
        <v>1</v>
      </c>
      <c r="C2444" s="5" t="b">
        <f>Teams[[#This Row],[yearID]]&gt;=1903</f>
        <v>1</v>
      </c>
      <c r="D2444" t="s">
        <v>410</v>
      </c>
      <c r="E2444" t="s">
        <v>604</v>
      </c>
      <c r="F2444" t="s">
        <v>605</v>
      </c>
      <c r="G2444" s="5" t="str">
        <f>VLOOKUP(Teams[[#This Row],[franchID]],TeamsFranchises!$A$2:$D$121,2,FALSE)</f>
        <v>Tampa Bay Rays</v>
      </c>
      <c r="H2444" t="s">
        <v>37</v>
      </c>
      <c r="I2444">
        <v>5</v>
      </c>
      <c r="J2444">
        <v>162</v>
      </c>
      <c r="K2444">
        <v>81</v>
      </c>
      <c r="L2444">
        <v>63</v>
      </c>
      <c r="M2444">
        <v>99</v>
      </c>
      <c r="N2444" t="s">
        <v>51</v>
      </c>
      <c r="O2444" t="s">
        <v>51</v>
      </c>
      <c r="P2444" t="s">
        <v>51</v>
      </c>
      <c r="Q2444" s="5">
        <f>IF(Teams[[#This Row],[LgWin]]="Y", 1,
IF(Teams[[#This Row],[LgWin]] = "N", 0, " "))</f>
        <v>0</v>
      </c>
      <c r="R2444" t="s">
        <v>51</v>
      </c>
      <c r="S2444" s="5">
        <f>IF(Teams[[#This Row],[WSWin]]="Y", 1,
IF(Teams[[#This Row],[WSWin]] = "N", 0, " "))</f>
        <v>0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3">
      <c r="A2445">
        <v>2003</v>
      </c>
      <c r="B2445" s="5" t="b">
        <f>Teams[[#This Row],[yearID]]&gt;=1973</f>
        <v>1</v>
      </c>
      <c r="C2445" s="5" t="b">
        <f>Teams[[#This Row],[yearID]]&gt;=1903</f>
        <v>1</v>
      </c>
      <c r="D2445" t="s">
        <v>410</v>
      </c>
      <c r="E2445" t="s">
        <v>526</v>
      </c>
      <c r="F2445" t="s">
        <v>526</v>
      </c>
      <c r="G2445" s="5" t="str">
        <f>VLOOKUP(Teams[[#This Row],[franchID]],TeamsFranchises!$A$2:$D$121,2,FALSE)</f>
        <v>Texas Rangers</v>
      </c>
      <c r="H2445" t="s">
        <v>8</v>
      </c>
      <c r="I2445">
        <v>4</v>
      </c>
      <c r="J2445">
        <v>162</v>
      </c>
      <c r="K2445">
        <v>81</v>
      </c>
      <c r="L2445">
        <v>71</v>
      </c>
      <c r="M2445">
        <v>91</v>
      </c>
      <c r="N2445" t="s">
        <v>51</v>
      </c>
      <c r="O2445" t="s">
        <v>51</v>
      </c>
      <c r="P2445" t="s">
        <v>51</v>
      </c>
      <c r="Q2445" s="5">
        <f>IF(Teams[[#This Row],[LgWin]]="Y", 1,
IF(Teams[[#This Row],[LgWin]] = "N", 0, " "))</f>
        <v>0</v>
      </c>
      <c r="R2445" t="s">
        <v>51</v>
      </c>
      <c r="S2445" s="5">
        <f>IF(Teams[[#This Row],[WSWin]]="Y", 1,
IF(Teams[[#This Row],[WSWin]] = "N", 0, " "))</f>
        <v>0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3">
      <c r="A2446">
        <v>2003</v>
      </c>
      <c r="B2446" s="5" t="b">
        <f>Teams[[#This Row],[yearID]]&gt;=1973</f>
        <v>1</v>
      </c>
      <c r="C2446" s="5" t="b">
        <f>Teams[[#This Row],[yearID]]&gt;=1903</f>
        <v>1</v>
      </c>
      <c r="D2446" t="s">
        <v>410</v>
      </c>
      <c r="E2446" t="s">
        <v>576</v>
      </c>
      <c r="F2446" t="s">
        <v>576</v>
      </c>
      <c r="G2446" s="5" t="str">
        <f>VLOOKUP(Teams[[#This Row],[franchID]],TeamsFranchises!$A$2:$D$121,2,FALSE)</f>
        <v>Toronto Blue Jays</v>
      </c>
      <c r="H2446" t="s">
        <v>37</v>
      </c>
      <c r="I2446">
        <v>3</v>
      </c>
      <c r="J2446">
        <v>162</v>
      </c>
      <c r="K2446">
        <v>81</v>
      </c>
      <c r="L2446">
        <v>86</v>
      </c>
      <c r="M2446">
        <v>76</v>
      </c>
      <c r="N2446" t="s">
        <v>51</v>
      </c>
      <c r="O2446" t="s">
        <v>51</v>
      </c>
      <c r="P2446" t="s">
        <v>51</v>
      </c>
      <c r="Q2446" s="5">
        <f>IF(Teams[[#This Row],[LgWin]]="Y", 1,
IF(Teams[[#This Row],[LgWin]] = "N", 0, " "))</f>
        <v>0</v>
      </c>
      <c r="R2446" t="s">
        <v>51</v>
      </c>
      <c r="S2446" s="5">
        <f>IF(Teams[[#This Row],[WSWin]]="Y", 1,
IF(Teams[[#This Row],[WSWin]] = "N", 0, " "))</f>
        <v>0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3">
      <c r="A2447">
        <v>2004</v>
      </c>
      <c r="B2447" s="5" t="b">
        <f>Teams[[#This Row],[yearID]]&gt;=1973</f>
        <v>1</v>
      </c>
      <c r="C2447" s="5" t="b">
        <f>Teams[[#This Row],[yearID]]&gt;=1903</f>
        <v>1</v>
      </c>
      <c r="D2447" t="s">
        <v>410</v>
      </c>
      <c r="E2447" t="s">
        <v>520</v>
      </c>
      <c r="F2447" t="s">
        <v>520</v>
      </c>
      <c r="G2447" s="5" t="str">
        <f>VLOOKUP(Teams[[#This Row],[franchID]],TeamsFranchises!$A$2:$D$121,2,FALSE)</f>
        <v>Los Angeles Angels of Anaheim</v>
      </c>
      <c r="H2447" t="s">
        <v>8</v>
      </c>
      <c r="I2447">
        <v>1</v>
      </c>
      <c r="J2447">
        <v>162</v>
      </c>
      <c r="K2447">
        <v>81</v>
      </c>
      <c r="L2447">
        <v>92</v>
      </c>
      <c r="M2447">
        <v>70</v>
      </c>
      <c r="N2447" t="s">
        <v>76</v>
      </c>
      <c r="O2447" t="s">
        <v>51</v>
      </c>
      <c r="P2447" t="s">
        <v>51</v>
      </c>
      <c r="Q2447" s="5">
        <f>IF(Teams[[#This Row],[LgWin]]="Y", 1,
IF(Teams[[#This Row],[LgWin]] = "N", 0, " "))</f>
        <v>0</v>
      </c>
      <c r="R2447" t="s">
        <v>51</v>
      </c>
      <c r="S2447" s="5">
        <f>IF(Teams[[#This Row],[WSWin]]="Y", 1,
IF(Teams[[#This Row],[WSWin]] = "N", 0, " "))</f>
        <v>0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3">
      <c r="A2448">
        <v>2004</v>
      </c>
      <c r="B2448" s="5" t="b">
        <f>Teams[[#This Row],[yearID]]&gt;=1973</f>
        <v>1</v>
      </c>
      <c r="C2448" s="5" t="b">
        <f>Teams[[#This Row],[yearID]]&gt;=1903</f>
        <v>1</v>
      </c>
      <c r="D2448" t="s">
        <v>157</v>
      </c>
      <c r="E2448" t="s">
        <v>601</v>
      </c>
      <c r="F2448" t="s">
        <v>601</v>
      </c>
      <c r="G2448" s="5" t="str">
        <f>VLOOKUP(Teams[[#This Row],[franchID]],TeamsFranchises!$A$2:$D$121,2,FALSE)</f>
        <v>Arizona Diamondbacks</v>
      </c>
      <c r="H2448" t="s">
        <v>8</v>
      </c>
      <c r="I2448">
        <v>5</v>
      </c>
      <c r="J2448">
        <v>162</v>
      </c>
      <c r="K2448">
        <v>81</v>
      </c>
      <c r="L2448">
        <v>51</v>
      </c>
      <c r="M2448">
        <v>111</v>
      </c>
      <c r="N2448" t="s">
        <v>51</v>
      </c>
      <c r="O2448" t="s">
        <v>51</v>
      </c>
      <c r="P2448" t="s">
        <v>51</v>
      </c>
      <c r="Q2448" s="5">
        <f>IF(Teams[[#This Row],[LgWin]]="Y", 1,
IF(Teams[[#This Row],[LgWin]] = "N", 0, " "))</f>
        <v>0</v>
      </c>
      <c r="R2448" t="s">
        <v>51</v>
      </c>
      <c r="S2448" s="5">
        <f>IF(Teams[[#This Row],[WSWin]]="Y", 1,
IF(Teams[[#This Row],[WSWin]] = "N", 0, " "))</f>
        <v>0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3">
      <c r="A2449">
        <v>2004</v>
      </c>
      <c r="B2449" s="5" t="b">
        <f>Teams[[#This Row],[yearID]]&gt;=1973</f>
        <v>1</v>
      </c>
      <c r="C2449" s="5" t="b">
        <f>Teams[[#This Row],[yearID]]&gt;=1903</f>
        <v>1</v>
      </c>
      <c r="D2449" t="s">
        <v>157</v>
      </c>
      <c r="E2449" t="s">
        <v>159</v>
      </c>
      <c r="F2449" t="s">
        <v>159</v>
      </c>
      <c r="G2449" s="5" t="str">
        <f>VLOOKUP(Teams[[#This Row],[franchID]],TeamsFranchises!$A$2:$D$121,2,FALSE)</f>
        <v>Atlanta Braves</v>
      </c>
      <c r="H2449" t="s">
        <v>37</v>
      </c>
      <c r="I2449">
        <v>1</v>
      </c>
      <c r="J2449">
        <v>162</v>
      </c>
      <c r="K2449">
        <v>81</v>
      </c>
      <c r="L2449">
        <v>96</v>
      </c>
      <c r="M2449">
        <v>66</v>
      </c>
      <c r="N2449" t="s">
        <v>76</v>
      </c>
      <c r="O2449" t="s">
        <v>51</v>
      </c>
      <c r="P2449" t="s">
        <v>51</v>
      </c>
      <c r="Q2449" s="5">
        <f>IF(Teams[[#This Row],[LgWin]]="Y", 1,
IF(Teams[[#This Row],[LgWin]] = "N", 0, " "))</f>
        <v>0</v>
      </c>
      <c r="R2449" t="s">
        <v>51</v>
      </c>
      <c r="S2449" s="5">
        <f>IF(Teams[[#This Row],[WSWin]]="Y", 1,
IF(Teams[[#This Row],[WSWin]] = "N", 0, " "))</f>
        <v>0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3">
      <c r="A2450">
        <v>2004</v>
      </c>
      <c r="B2450" s="5" t="b">
        <f>Teams[[#This Row],[yearID]]&gt;=1973</f>
        <v>1</v>
      </c>
      <c r="C2450" s="5" t="b">
        <f>Teams[[#This Row],[yearID]]&gt;=1903</f>
        <v>1</v>
      </c>
      <c r="D2450" t="s">
        <v>410</v>
      </c>
      <c r="E2450" t="s">
        <v>95</v>
      </c>
      <c r="F2450" t="s">
        <v>95</v>
      </c>
      <c r="G2450" s="5" t="str">
        <f>VLOOKUP(Teams[[#This Row],[franchID]],TeamsFranchises!$A$2:$D$121,2,FALSE)</f>
        <v>Baltimore Orioles</v>
      </c>
      <c r="H2450" t="s">
        <v>37</v>
      </c>
      <c r="I2450">
        <v>3</v>
      </c>
      <c r="J2450">
        <v>162</v>
      </c>
      <c r="K2450">
        <v>81</v>
      </c>
      <c r="L2450">
        <v>78</v>
      </c>
      <c r="M2450">
        <v>84</v>
      </c>
      <c r="N2450" t="s">
        <v>51</v>
      </c>
      <c r="O2450" t="s">
        <v>51</v>
      </c>
      <c r="P2450" t="s">
        <v>51</v>
      </c>
      <c r="Q2450" s="5">
        <f>IF(Teams[[#This Row],[LgWin]]="Y", 1,
IF(Teams[[#This Row],[LgWin]] = "N", 0, " "))</f>
        <v>0</v>
      </c>
      <c r="R2450" t="s">
        <v>51</v>
      </c>
      <c r="S2450" s="5">
        <f>IF(Teams[[#This Row],[WSWin]]="Y", 1,
IF(Teams[[#This Row],[WSWin]] = "N", 0, " "))</f>
        <v>0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3">
      <c r="A2451">
        <v>2004</v>
      </c>
      <c r="B2451" s="5" t="b">
        <f>Teams[[#This Row],[yearID]]&gt;=1973</f>
        <v>1</v>
      </c>
      <c r="C2451" s="5" t="b">
        <f>Teams[[#This Row],[yearID]]&gt;=1903</f>
        <v>1</v>
      </c>
      <c r="D2451" t="s">
        <v>410</v>
      </c>
      <c r="E2451" t="s">
        <v>54</v>
      </c>
      <c r="F2451" t="s">
        <v>54</v>
      </c>
      <c r="G2451" s="5" t="str">
        <f>VLOOKUP(Teams[[#This Row],[franchID]],TeamsFranchises!$A$2:$D$121,2,FALSE)</f>
        <v>Boston Red Sox</v>
      </c>
      <c r="H2451" t="s">
        <v>37</v>
      </c>
      <c r="I2451">
        <v>2</v>
      </c>
      <c r="J2451">
        <v>162</v>
      </c>
      <c r="K2451">
        <v>81</v>
      </c>
      <c r="L2451">
        <v>98</v>
      </c>
      <c r="M2451">
        <v>64</v>
      </c>
      <c r="N2451" t="s">
        <v>51</v>
      </c>
      <c r="O2451" t="s">
        <v>76</v>
      </c>
      <c r="P2451" t="s">
        <v>76</v>
      </c>
      <c r="Q2451" s="5">
        <f>IF(Teams[[#This Row],[LgWin]]="Y", 1,
IF(Teams[[#This Row],[LgWin]] = "N", 0, " "))</f>
        <v>1</v>
      </c>
      <c r="R2451" t="s">
        <v>76</v>
      </c>
      <c r="S2451" s="5">
        <f>IF(Teams[[#This Row],[WSWin]]="Y", 1,
IF(Teams[[#This Row],[WSWin]] = "N", 0, " "))</f>
        <v>1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3">
      <c r="A2452">
        <v>2004</v>
      </c>
      <c r="B2452" s="5" t="b">
        <f>Teams[[#This Row],[yearID]]&gt;=1973</f>
        <v>1</v>
      </c>
      <c r="C2452" s="5" t="b">
        <f>Teams[[#This Row],[yearID]]&gt;=1903</f>
        <v>1</v>
      </c>
      <c r="D2452" t="s">
        <v>410</v>
      </c>
      <c r="E2452" t="s">
        <v>415</v>
      </c>
      <c r="F2452" t="s">
        <v>416</v>
      </c>
      <c r="G2452" s="5" t="str">
        <f>VLOOKUP(Teams[[#This Row],[franchID]],TeamsFranchises!$A$2:$D$121,2,FALSE)</f>
        <v>Chicago White Sox</v>
      </c>
      <c r="H2452" t="s">
        <v>591</v>
      </c>
      <c r="I2452">
        <v>2</v>
      </c>
      <c r="J2452">
        <v>162</v>
      </c>
      <c r="K2452">
        <v>81</v>
      </c>
      <c r="L2452">
        <v>83</v>
      </c>
      <c r="M2452">
        <v>79</v>
      </c>
      <c r="N2452" t="s">
        <v>51</v>
      </c>
      <c r="O2452" t="s">
        <v>51</v>
      </c>
      <c r="P2452" t="s">
        <v>51</v>
      </c>
      <c r="Q2452" s="5">
        <f>IF(Teams[[#This Row],[LgWin]]="Y", 1,
IF(Teams[[#This Row],[LgWin]] = "N", 0, " "))</f>
        <v>0</v>
      </c>
      <c r="R2452" t="s">
        <v>51</v>
      </c>
      <c r="S2452" s="5">
        <f>IF(Teams[[#This Row],[WSWin]]="Y", 1,
IF(Teams[[#This Row],[WSWin]] = "N", 0, " "))</f>
        <v>0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3">
      <c r="A2453">
        <v>2004</v>
      </c>
      <c r="B2453" s="5" t="b">
        <f>Teams[[#This Row],[yearID]]&gt;=1973</f>
        <v>1</v>
      </c>
      <c r="C2453" s="5" t="b">
        <f>Teams[[#This Row],[yearID]]&gt;=1903</f>
        <v>1</v>
      </c>
      <c r="D2453" t="s">
        <v>157</v>
      </c>
      <c r="E2453" t="s">
        <v>161</v>
      </c>
      <c r="F2453" t="s">
        <v>162</v>
      </c>
      <c r="G2453" s="5" t="str">
        <f>VLOOKUP(Teams[[#This Row],[franchID]],TeamsFranchises!$A$2:$D$121,2,FALSE)</f>
        <v>Chicago Cubs</v>
      </c>
      <c r="H2453" t="s">
        <v>591</v>
      </c>
      <c r="I2453">
        <v>3</v>
      </c>
      <c r="J2453">
        <v>162</v>
      </c>
      <c r="K2453">
        <v>82</v>
      </c>
      <c r="L2453">
        <v>89</v>
      </c>
      <c r="M2453">
        <v>73</v>
      </c>
      <c r="N2453" t="s">
        <v>51</v>
      </c>
      <c r="O2453" t="s">
        <v>51</v>
      </c>
      <c r="P2453" t="s">
        <v>51</v>
      </c>
      <c r="Q2453" s="5">
        <f>IF(Teams[[#This Row],[LgWin]]="Y", 1,
IF(Teams[[#This Row],[LgWin]] = "N", 0, " "))</f>
        <v>0</v>
      </c>
      <c r="R2453" t="s">
        <v>51</v>
      </c>
      <c r="S2453" s="5">
        <f>IF(Teams[[#This Row],[WSWin]]="Y", 1,
IF(Teams[[#This Row],[WSWin]] = "N", 0, " "))</f>
        <v>0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3">
      <c r="A2454">
        <v>2004</v>
      </c>
      <c r="B2454" s="5" t="b">
        <f>Teams[[#This Row],[yearID]]&gt;=1973</f>
        <v>1</v>
      </c>
      <c r="C2454" s="5" t="b">
        <f>Teams[[#This Row],[yearID]]&gt;=1903</f>
        <v>1</v>
      </c>
      <c r="D2454" t="s">
        <v>157</v>
      </c>
      <c r="E2454" t="s">
        <v>167</v>
      </c>
      <c r="F2454" t="s">
        <v>167</v>
      </c>
      <c r="G2454" s="5" t="str">
        <f>VLOOKUP(Teams[[#This Row],[franchID]],TeamsFranchises!$A$2:$D$121,2,FALSE)</f>
        <v>Cincinnati Reds</v>
      </c>
      <c r="H2454" t="s">
        <v>591</v>
      </c>
      <c r="I2454">
        <v>4</v>
      </c>
      <c r="J2454">
        <v>162</v>
      </c>
      <c r="K2454">
        <v>81</v>
      </c>
      <c r="L2454">
        <v>76</v>
      </c>
      <c r="M2454">
        <v>86</v>
      </c>
      <c r="N2454" t="s">
        <v>51</v>
      </c>
      <c r="O2454" t="s">
        <v>51</v>
      </c>
      <c r="P2454" t="s">
        <v>51</v>
      </c>
      <c r="Q2454" s="5">
        <f>IF(Teams[[#This Row],[LgWin]]="Y", 1,
IF(Teams[[#This Row],[LgWin]] = "N", 0, " "))</f>
        <v>0</v>
      </c>
      <c r="R2454" t="s">
        <v>51</v>
      </c>
      <c r="S2454" s="5">
        <f>IF(Teams[[#This Row],[WSWin]]="Y", 1,
IF(Teams[[#This Row],[WSWin]] = "N", 0, " "))</f>
        <v>0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3">
      <c r="A2455">
        <v>2004</v>
      </c>
      <c r="B2455" s="5" t="b">
        <f>Teams[[#This Row],[yearID]]&gt;=1973</f>
        <v>1</v>
      </c>
      <c r="C2455" s="5" t="b">
        <f>Teams[[#This Row],[yearID]]&gt;=1903</f>
        <v>1</v>
      </c>
      <c r="D2455" t="s">
        <v>410</v>
      </c>
      <c r="E2455" t="s">
        <v>64</v>
      </c>
      <c r="F2455" t="s">
        <v>64</v>
      </c>
      <c r="G2455" s="5" t="str">
        <f>VLOOKUP(Teams[[#This Row],[franchID]],TeamsFranchises!$A$2:$D$121,2,FALSE)</f>
        <v>Cleveland Indians</v>
      </c>
      <c r="H2455" t="s">
        <v>591</v>
      </c>
      <c r="I2455">
        <v>3</v>
      </c>
      <c r="J2455">
        <v>162</v>
      </c>
      <c r="K2455">
        <v>81</v>
      </c>
      <c r="L2455">
        <v>80</v>
      </c>
      <c r="M2455">
        <v>82</v>
      </c>
      <c r="N2455" t="s">
        <v>51</v>
      </c>
      <c r="O2455" t="s">
        <v>51</v>
      </c>
      <c r="P2455" t="s">
        <v>51</v>
      </c>
      <c r="Q2455" s="5">
        <f>IF(Teams[[#This Row],[LgWin]]="Y", 1,
IF(Teams[[#This Row],[LgWin]] = "N", 0, " "))</f>
        <v>0</v>
      </c>
      <c r="R2455" t="s">
        <v>51</v>
      </c>
      <c r="S2455" s="5">
        <f>IF(Teams[[#This Row],[WSWin]]="Y", 1,
IF(Teams[[#This Row],[WSWin]] = "N", 0, " "))</f>
        <v>0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3">
      <c r="A2456">
        <v>2004</v>
      </c>
      <c r="B2456" s="5" t="b">
        <f>Teams[[#This Row],[yearID]]&gt;=1973</f>
        <v>1</v>
      </c>
      <c r="C2456" s="5" t="b">
        <f>Teams[[#This Row],[yearID]]&gt;=1903</f>
        <v>1</v>
      </c>
      <c r="D2456" t="s">
        <v>157</v>
      </c>
      <c r="E2456" t="s">
        <v>241</v>
      </c>
      <c r="F2456" t="s">
        <v>241</v>
      </c>
      <c r="G2456" s="5" t="str">
        <f>VLOOKUP(Teams[[#This Row],[franchID]],TeamsFranchises!$A$2:$D$121,2,FALSE)</f>
        <v>Colorado Rockies</v>
      </c>
      <c r="H2456" t="s">
        <v>8</v>
      </c>
      <c r="I2456">
        <v>4</v>
      </c>
      <c r="J2456">
        <v>162</v>
      </c>
      <c r="K2456">
        <v>81</v>
      </c>
      <c r="L2456">
        <v>68</v>
      </c>
      <c r="M2456">
        <v>94</v>
      </c>
      <c r="N2456" t="s">
        <v>51</v>
      </c>
      <c r="O2456" t="s">
        <v>51</v>
      </c>
      <c r="P2456" t="s">
        <v>51</v>
      </c>
      <c r="Q2456" s="5">
        <f>IF(Teams[[#This Row],[LgWin]]="Y", 1,
IF(Teams[[#This Row],[LgWin]] = "N", 0, " "))</f>
        <v>0</v>
      </c>
      <c r="R2456" t="s">
        <v>51</v>
      </c>
      <c r="S2456" s="5">
        <f>IF(Teams[[#This Row],[WSWin]]="Y", 1,
IF(Teams[[#This Row],[WSWin]] = "N", 0, " "))</f>
        <v>0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3">
      <c r="A2457">
        <v>2004</v>
      </c>
      <c r="B2457" s="5" t="b">
        <f>Teams[[#This Row],[yearID]]&gt;=1973</f>
        <v>1</v>
      </c>
      <c r="C2457" s="5" t="b">
        <f>Teams[[#This Row],[yearID]]&gt;=1903</f>
        <v>1</v>
      </c>
      <c r="D2457" t="s">
        <v>410</v>
      </c>
      <c r="E2457" t="s">
        <v>419</v>
      </c>
      <c r="F2457" t="s">
        <v>419</v>
      </c>
      <c r="G2457" s="5" t="str">
        <f>VLOOKUP(Teams[[#This Row],[franchID]],TeamsFranchises!$A$2:$D$121,2,FALSE)</f>
        <v>Detroit Tigers</v>
      </c>
      <c r="H2457" t="s">
        <v>591</v>
      </c>
      <c r="I2457">
        <v>4</v>
      </c>
      <c r="J2457">
        <v>162</v>
      </c>
      <c r="K2457">
        <v>81</v>
      </c>
      <c r="L2457">
        <v>72</v>
      </c>
      <c r="M2457">
        <v>90</v>
      </c>
      <c r="N2457" t="s">
        <v>51</v>
      </c>
      <c r="O2457" t="s">
        <v>51</v>
      </c>
      <c r="P2457" t="s">
        <v>51</v>
      </c>
      <c r="Q2457" s="5">
        <f>IF(Teams[[#This Row],[LgWin]]="Y", 1,
IF(Teams[[#This Row],[LgWin]] = "N", 0, " "))</f>
        <v>0</v>
      </c>
      <c r="R2457" t="s">
        <v>51</v>
      </c>
      <c r="S2457" s="5">
        <f>IF(Teams[[#This Row],[WSWin]]="Y", 1,
IF(Teams[[#This Row],[WSWin]] = "N", 0, " "))</f>
        <v>0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3">
      <c r="A2458">
        <v>2004</v>
      </c>
      <c r="B2458" s="5" t="b">
        <f>Teams[[#This Row],[yearID]]&gt;=1973</f>
        <v>1</v>
      </c>
      <c r="C2458" s="5" t="b">
        <f>Teams[[#This Row],[yearID]]&gt;=1903</f>
        <v>1</v>
      </c>
      <c r="D2458" t="s">
        <v>157</v>
      </c>
      <c r="E2458" t="s">
        <v>586</v>
      </c>
      <c r="F2458" t="s">
        <v>587</v>
      </c>
      <c r="G2458" s="5" t="str">
        <f>VLOOKUP(Teams[[#This Row],[franchID]],TeamsFranchises!$A$2:$D$121,2,FALSE)</f>
        <v>Florida Marlins</v>
      </c>
      <c r="H2458" t="s">
        <v>37</v>
      </c>
      <c r="I2458">
        <v>3</v>
      </c>
      <c r="J2458">
        <v>162</v>
      </c>
      <c r="K2458">
        <v>80</v>
      </c>
      <c r="L2458">
        <v>83</v>
      </c>
      <c r="M2458">
        <v>79</v>
      </c>
      <c r="N2458" t="s">
        <v>51</v>
      </c>
      <c r="O2458" t="s">
        <v>51</v>
      </c>
      <c r="P2458" t="s">
        <v>51</v>
      </c>
      <c r="Q2458" s="5">
        <f>IF(Teams[[#This Row],[LgWin]]="Y", 1,
IF(Teams[[#This Row],[LgWin]] = "N", 0, " "))</f>
        <v>0</v>
      </c>
      <c r="R2458" t="s">
        <v>51</v>
      </c>
      <c r="S2458" s="5">
        <f>IF(Teams[[#This Row],[WSWin]]="Y", 1,
IF(Teams[[#This Row],[WSWin]] = "N", 0, " "))</f>
        <v>0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3">
      <c r="A2459">
        <v>2004</v>
      </c>
      <c r="B2459" s="5" t="b">
        <f>Teams[[#This Row],[yearID]]&gt;=1973</f>
        <v>1</v>
      </c>
      <c r="C2459" s="5" t="b">
        <f>Teams[[#This Row],[yearID]]&gt;=1903</f>
        <v>1</v>
      </c>
      <c r="D2459" t="s">
        <v>157</v>
      </c>
      <c r="E2459" t="s">
        <v>528</v>
      </c>
      <c r="F2459" t="s">
        <v>528</v>
      </c>
      <c r="G2459" s="5" t="str">
        <f>VLOOKUP(Teams[[#This Row],[franchID]],TeamsFranchises!$A$2:$D$121,2,FALSE)</f>
        <v>Houston Astros</v>
      </c>
      <c r="H2459" t="s">
        <v>591</v>
      </c>
      <c r="I2459">
        <v>2</v>
      </c>
      <c r="J2459">
        <v>162</v>
      </c>
      <c r="K2459">
        <v>81</v>
      </c>
      <c r="L2459">
        <v>92</v>
      </c>
      <c r="M2459">
        <v>70</v>
      </c>
      <c r="N2459" t="s">
        <v>51</v>
      </c>
      <c r="O2459" t="s">
        <v>76</v>
      </c>
      <c r="P2459" t="s">
        <v>51</v>
      </c>
      <c r="Q2459" s="5">
        <f>IF(Teams[[#This Row],[LgWin]]="Y", 1,
IF(Teams[[#This Row],[LgWin]] = "N", 0, " "))</f>
        <v>0</v>
      </c>
      <c r="R2459" t="s">
        <v>51</v>
      </c>
      <c r="S2459" s="5">
        <f>IF(Teams[[#This Row],[WSWin]]="Y", 1,
IF(Teams[[#This Row],[WSWin]] = "N", 0, " "))</f>
        <v>0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3">
      <c r="A2460">
        <v>2004</v>
      </c>
      <c r="B2460" s="5" t="b">
        <f>Teams[[#This Row],[yearID]]&gt;=1973</f>
        <v>1</v>
      </c>
      <c r="C2460" s="5" t="b">
        <f>Teams[[#This Row],[yearID]]&gt;=1903</f>
        <v>1</v>
      </c>
      <c r="D2460" t="s">
        <v>410</v>
      </c>
      <c r="E2460" t="s">
        <v>509</v>
      </c>
      <c r="F2460" t="s">
        <v>548</v>
      </c>
      <c r="G2460" s="5" t="str">
        <f>VLOOKUP(Teams[[#This Row],[franchID]],TeamsFranchises!$A$2:$D$121,2,FALSE)</f>
        <v>Kansas City Royals</v>
      </c>
      <c r="H2460" t="s">
        <v>591</v>
      </c>
      <c r="I2460">
        <v>5</v>
      </c>
      <c r="J2460">
        <v>162</v>
      </c>
      <c r="K2460">
        <v>80</v>
      </c>
      <c r="L2460">
        <v>58</v>
      </c>
      <c r="M2460">
        <v>104</v>
      </c>
      <c r="N2460" t="s">
        <v>51</v>
      </c>
      <c r="O2460" t="s">
        <v>51</v>
      </c>
      <c r="P2460" t="s">
        <v>51</v>
      </c>
      <c r="Q2460" s="5">
        <f>IF(Teams[[#This Row],[LgWin]]="Y", 1,
IF(Teams[[#This Row],[LgWin]] = "N", 0, " "))</f>
        <v>0</v>
      </c>
      <c r="R2460" t="s">
        <v>51</v>
      </c>
      <c r="S2460" s="5">
        <f>IF(Teams[[#This Row],[WSWin]]="Y", 1,
IF(Teams[[#This Row],[WSWin]] = "N", 0, " "))</f>
        <v>0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3">
      <c r="A2461">
        <v>2004</v>
      </c>
      <c r="B2461" s="5" t="b">
        <f>Teams[[#This Row],[yearID]]&gt;=1973</f>
        <v>1</v>
      </c>
      <c r="C2461" s="5" t="b">
        <f>Teams[[#This Row],[yearID]]&gt;=1903</f>
        <v>1</v>
      </c>
      <c r="D2461" t="s">
        <v>157</v>
      </c>
      <c r="E2461" t="s">
        <v>511</v>
      </c>
      <c r="F2461" t="s">
        <v>260</v>
      </c>
      <c r="G2461" s="5" t="str">
        <f>VLOOKUP(Teams[[#This Row],[franchID]],TeamsFranchises!$A$2:$D$121,2,FALSE)</f>
        <v>Los Angeles Dodgers</v>
      </c>
      <c r="H2461" t="s">
        <v>8</v>
      </c>
      <c r="I2461">
        <v>1</v>
      </c>
      <c r="J2461">
        <v>162</v>
      </c>
      <c r="K2461">
        <v>81</v>
      </c>
      <c r="L2461">
        <v>93</v>
      </c>
      <c r="M2461">
        <v>69</v>
      </c>
      <c r="N2461" t="s">
        <v>76</v>
      </c>
      <c r="O2461" t="s">
        <v>51</v>
      </c>
      <c r="P2461" t="s">
        <v>51</v>
      </c>
      <c r="Q2461" s="5">
        <f>IF(Teams[[#This Row],[LgWin]]="Y", 1,
IF(Teams[[#This Row],[LgWin]] = "N", 0, " "))</f>
        <v>0</v>
      </c>
      <c r="R2461" t="s">
        <v>51</v>
      </c>
      <c r="S2461" s="5">
        <f>IF(Teams[[#This Row],[WSWin]]="Y", 1,
IF(Teams[[#This Row],[WSWin]] = "N", 0, " "))</f>
        <v>0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3">
      <c r="A2462">
        <v>2004</v>
      </c>
      <c r="B2462" s="5" t="b">
        <f>Teams[[#This Row],[yearID]]&gt;=1973</f>
        <v>1</v>
      </c>
      <c r="C2462" s="5" t="b">
        <f>Teams[[#This Row],[yearID]]&gt;=1903</f>
        <v>1</v>
      </c>
      <c r="D2462" t="s">
        <v>157</v>
      </c>
      <c r="E2462" t="s">
        <v>282</v>
      </c>
      <c r="F2462" t="s">
        <v>282</v>
      </c>
      <c r="G2462" s="5" t="str">
        <f>VLOOKUP(Teams[[#This Row],[franchID]],TeamsFranchises!$A$2:$D$121,2,FALSE)</f>
        <v>Milwaukee Brewers</v>
      </c>
      <c r="H2462" t="s">
        <v>591</v>
      </c>
      <c r="I2462">
        <v>6</v>
      </c>
      <c r="J2462">
        <v>161</v>
      </c>
      <c r="K2462">
        <v>81</v>
      </c>
      <c r="L2462">
        <v>67</v>
      </c>
      <c r="M2462">
        <v>94</v>
      </c>
      <c r="N2462" t="s">
        <v>51</v>
      </c>
      <c r="O2462" t="s">
        <v>51</v>
      </c>
      <c r="P2462" t="s">
        <v>51</v>
      </c>
      <c r="Q2462" s="5">
        <f>IF(Teams[[#This Row],[LgWin]]="Y", 1,
IF(Teams[[#This Row],[LgWin]] = "N", 0, " "))</f>
        <v>0</v>
      </c>
      <c r="R2462" t="s">
        <v>51</v>
      </c>
      <c r="S2462" s="5">
        <f>IF(Teams[[#This Row],[WSWin]]="Y", 1,
IF(Teams[[#This Row],[WSWin]] = "N", 0, " "))</f>
        <v>0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3">
      <c r="A2463">
        <v>2004</v>
      </c>
      <c r="B2463" s="5" t="b">
        <f>Teams[[#This Row],[yearID]]&gt;=1973</f>
        <v>1</v>
      </c>
      <c r="C2463" s="5" t="b">
        <f>Teams[[#This Row],[yearID]]&gt;=1903</f>
        <v>1</v>
      </c>
      <c r="D2463" t="s">
        <v>410</v>
      </c>
      <c r="E2463" t="s">
        <v>426</v>
      </c>
      <c r="F2463" t="s">
        <v>426</v>
      </c>
      <c r="G2463" s="5" t="str">
        <f>VLOOKUP(Teams[[#This Row],[franchID]],TeamsFranchises!$A$2:$D$121,2,FALSE)</f>
        <v>Minnesota Twins</v>
      </c>
      <c r="H2463" t="s">
        <v>591</v>
      </c>
      <c r="I2463">
        <v>1</v>
      </c>
      <c r="J2463">
        <v>162</v>
      </c>
      <c r="K2463">
        <v>81</v>
      </c>
      <c r="L2463">
        <v>92</v>
      </c>
      <c r="M2463">
        <v>70</v>
      </c>
      <c r="N2463" t="s">
        <v>76</v>
      </c>
      <c r="O2463" t="s">
        <v>51</v>
      </c>
      <c r="P2463" t="s">
        <v>51</v>
      </c>
      <c r="Q2463" s="5">
        <f>IF(Teams[[#This Row],[LgWin]]="Y", 1,
IF(Teams[[#This Row],[LgWin]] = "N", 0, " "))</f>
        <v>0</v>
      </c>
      <c r="R2463" t="s">
        <v>51</v>
      </c>
      <c r="S2463" s="5">
        <f>IF(Teams[[#This Row],[WSWin]]="Y", 1,
IF(Teams[[#This Row],[WSWin]] = "N", 0, " "))</f>
        <v>0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3">
      <c r="A2464">
        <v>2004</v>
      </c>
      <c r="B2464" s="5" t="b">
        <f>Teams[[#This Row],[yearID]]&gt;=1973</f>
        <v>1</v>
      </c>
      <c r="C2464" s="5" t="b">
        <f>Teams[[#This Row],[yearID]]&gt;=1903</f>
        <v>1</v>
      </c>
      <c r="D2464" t="s">
        <v>157</v>
      </c>
      <c r="E2464" t="s">
        <v>551</v>
      </c>
      <c r="F2464" t="s">
        <v>398</v>
      </c>
      <c r="G2464" s="5" t="str">
        <f>VLOOKUP(Teams[[#This Row],[franchID]],TeamsFranchises!$A$2:$D$121,2,FALSE)</f>
        <v>Washington Nationals</v>
      </c>
      <c r="H2464" t="s">
        <v>37</v>
      </c>
      <c r="I2464">
        <v>5</v>
      </c>
      <c r="J2464">
        <v>162</v>
      </c>
      <c r="K2464">
        <v>80</v>
      </c>
      <c r="L2464">
        <v>67</v>
      </c>
      <c r="M2464">
        <v>95</v>
      </c>
      <c r="N2464" t="s">
        <v>51</v>
      </c>
      <c r="O2464" t="s">
        <v>51</v>
      </c>
      <c r="P2464" t="s">
        <v>51</v>
      </c>
      <c r="Q2464" s="5">
        <f>IF(Teams[[#This Row],[LgWin]]="Y", 1,
IF(Teams[[#This Row],[LgWin]] = "N", 0, " "))</f>
        <v>0</v>
      </c>
      <c r="R2464" t="s">
        <v>51</v>
      </c>
      <c r="S2464" s="5">
        <f>IF(Teams[[#This Row],[WSWin]]="Y", 1,
IF(Teams[[#This Row],[WSWin]] = "N", 0, " "))</f>
        <v>0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3">
      <c r="A2465">
        <v>2004</v>
      </c>
      <c r="B2465" s="5" t="b">
        <f>Teams[[#This Row],[yearID]]&gt;=1973</f>
        <v>1</v>
      </c>
      <c r="C2465" s="5" t="b">
        <f>Teams[[#This Row],[yearID]]&gt;=1903</f>
        <v>1</v>
      </c>
      <c r="D2465" t="s">
        <v>410</v>
      </c>
      <c r="E2465" t="s">
        <v>436</v>
      </c>
      <c r="F2465" t="s">
        <v>412</v>
      </c>
      <c r="G2465" s="5" t="str">
        <f>VLOOKUP(Teams[[#This Row],[franchID]],TeamsFranchises!$A$2:$D$121,2,FALSE)</f>
        <v>New York Yankees</v>
      </c>
      <c r="H2465" t="s">
        <v>37</v>
      </c>
      <c r="I2465">
        <v>1</v>
      </c>
      <c r="J2465">
        <v>162</v>
      </c>
      <c r="K2465">
        <v>81</v>
      </c>
      <c r="L2465">
        <v>101</v>
      </c>
      <c r="M2465">
        <v>61</v>
      </c>
      <c r="N2465" t="s">
        <v>76</v>
      </c>
      <c r="O2465" t="s">
        <v>51</v>
      </c>
      <c r="P2465" t="s">
        <v>51</v>
      </c>
      <c r="Q2465" s="5">
        <f>IF(Teams[[#This Row],[LgWin]]="Y", 1,
IF(Teams[[#This Row],[LgWin]] = "N", 0, " "))</f>
        <v>0</v>
      </c>
      <c r="R2465" t="s">
        <v>51</v>
      </c>
      <c r="S2465" s="5">
        <f>IF(Teams[[#This Row],[WSWin]]="Y", 1,
IF(Teams[[#This Row],[WSWin]] = "N", 0, " "))</f>
        <v>0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3">
      <c r="A2466">
        <v>2004</v>
      </c>
      <c r="B2466" s="5" t="b">
        <f>Teams[[#This Row],[yearID]]&gt;=1973</f>
        <v>1</v>
      </c>
      <c r="C2466" s="5" t="b">
        <f>Teams[[#This Row],[yearID]]&gt;=1903</f>
        <v>1</v>
      </c>
      <c r="D2466" t="s">
        <v>157</v>
      </c>
      <c r="E2466" t="s">
        <v>532</v>
      </c>
      <c r="F2466" t="s">
        <v>533</v>
      </c>
      <c r="G2466" s="5" t="str">
        <f>VLOOKUP(Teams[[#This Row],[franchID]],TeamsFranchises!$A$2:$D$121,2,FALSE)</f>
        <v>New York Mets</v>
      </c>
      <c r="H2466" t="s">
        <v>37</v>
      </c>
      <c r="I2466">
        <v>4</v>
      </c>
      <c r="J2466">
        <v>162</v>
      </c>
      <c r="K2466">
        <v>81</v>
      </c>
      <c r="L2466">
        <v>71</v>
      </c>
      <c r="M2466">
        <v>91</v>
      </c>
      <c r="N2466" t="s">
        <v>51</v>
      </c>
      <c r="O2466" t="s">
        <v>51</v>
      </c>
      <c r="P2466" t="s">
        <v>51</v>
      </c>
      <c r="Q2466" s="5">
        <f>IF(Teams[[#This Row],[LgWin]]="Y", 1,
IF(Teams[[#This Row],[LgWin]] = "N", 0, " "))</f>
        <v>0</v>
      </c>
      <c r="R2466" t="s">
        <v>51</v>
      </c>
      <c r="S2466" s="5">
        <f>IF(Teams[[#This Row],[WSWin]]="Y", 1,
IF(Teams[[#This Row],[WSWin]] = "N", 0, " "))</f>
        <v>0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3">
      <c r="A2467">
        <v>2004</v>
      </c>
      <c r="B2467" s="5" t="b">
        <f>Teams[[#This Row],[yearID]]&gt;=1973</f>
        <v>1</v>
      </c>
      <c r="C2467" s="5" t="b">
        <f>Teams[[#This Row],[yearID]]&gt;=1903</f>
        <v>1</v>
      </c>
      <c r="D2467" t="s">
        <v>410</v>
      </c>
      <c r="E2467" t="s">
        <v>423</v>
      </c>
      <c r="F2467" t="s">
        <v>423</v>
      </c>
      <c r="G2467" s="5" t="str">
        <f>VLOOKUP(Teams[[#This Row],[franchID]],TeamsFranchises!$A$2:$D$121,2,FALSE)</f>
        <v>Oakland Athletics</v>
      </c>
      <c r="H2467" t="s">
        <v>8</v>
      </c>
      <c r="I2467">
        <v>2</v>
      </c>
      <c r="J2467">
        <v>162</v>
      </c>
      <c r="K2467">
        <v>81</v>
      </c>
      <c r="L2467">
        <v>91</v>
      </c>
      <c r="M2467">
        <v>71</v>
      </c>
      <c r="N2467" t="s">
        <v>51</v>
      </c>
      <c r="O2467" t="s">
        <v>51</v>
      </c>
      <c r="P2467" t="s">
        <v>51</v>
      </c>
      <c r="Q2467" s="5">
        <f>IF(Teams[[#This Row],[LgWin]]="Y", 1,
IF(Teams[[#This Row],[LgWin]] = "N", 0, " "))</f>
        <v>0</v>
      </c>
      <c r="R2467" t="s">
        <v>51</v>
      </c>
      <c r="S2467" s="5">
        <f>IF(Teams[[#This Row],[WSWin]]="Y", 1,
IF(Teams[[#This Row],[WSWin]] = "N", 0, " "))</f>
        <v>0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3">
      <c r="A2468">
        <v>2004</v>
      </c>
      <c r="B2468" s="5" t="b">
        <f>Teams[[#This Row],[yearID]]&gt;=1973</f>
        <v>1</v>
      </c>
      <c r="C2468" s="5" t="b">
        <f>Teams[[#This Row],[yearID]]&gt;=1903</f>
        <v>1</v>
      </c>
      <c r="D2468" t="s">
        <v>157</v>
      </c>
      <c r="E2468" t="s">
        <v>122</v>
      </c>
      <c r="F2468" t="s">
        <v>122</v>
      </c>
      <c r="G2468" s="5" t="str">
        <f>VLOOKUP(Teams[[#This Row],[franchID]],TeamsFranchises!$A$2:$D$121,2,FALSE)</f>
        <v>Philadelphia Phillies</v>
      </c>
      <c r="H2468" t="s">
        <v>37</v>
      </c>
      <c r="I2468">
        <v>2</v>
      </c>
      <c r="J2468">
        <v>162</v>
      </c>
      <c r="K2468">
        <v>81</v>
      </c>
      <c r="L2468">
        <v>86</v>
      </c>
      <c r="M2468">
        <v>76</v>
      </c>
      <c r="N2468" t="s">
        <v>51</v>
      </c>
      <c r="O2468" t="s">
        <v>51</v>
      </c>
      <c r="P2468" t="s">
        <v>51</v>
      </c>
      <c r="Q2468" s="5">
        <f>IF(Teams[[#This Row],[LgWin]]="Y", 1,
IF(Teams[[#This Row],[LgWin]] = "N", 0, " "))</f>
        <v>0</v>
      </c>
      <c r="R2468" t="s">
        <v>51</v>
      </c>
      <c r="S2468" s="5">
        <f>IF(Teams[[#This Row],[WSWin]]="Y", 1,
IF(Teams[[#This Row],[WSWin]] = "N", 0, " "))</f>
        <v>0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3">
      <c r="A2469">
        <v>2004</v>
      </c>
      <c r="B2469" s="5" t="b">
        <f>Teams[[#This Row],[yearID]]&gt;=1973</f>
        <v>1</v>
      </c>
      <c r="C2469" s="5" t="b">
        <f>Teams[[#This Row],[yearID]]&gt;=1903</f>
        <v>1</v>
      </c>
      <c r="D2469" t="s">
        <v>157</v>
      </c>
      <c r="E2469" t="s">
        <v>229</v>
      </c>
      <c r="F2469" t="s">
        <v>229</v>
      </c>
      <c r="G2469" s="5" t="str">
        <f>VLOOKUP(Teams[[#This Row],[franchID]],TeamsFranchises!$A$2:$D$121,2,FALSE)</f>
        <v>Pittsburgh Pirates</v>
      </c>
      <c r="H2469" t="s">
        <v>591</v>
      </c>
      <c r="I2469">
        <v>5</v>
      </c>
      <c r="J2469">
        <v>161</v>
      </c>
      <c r="K2469">
        <v>80</v>
      </c>
      <c r="L2469">
        <v>72</v>
      </c>
      <c r="M2469">
        <v>89</v>
      </c>
      <c r="N2469" t="s">
        <v>51</v>
      </c>
      <c r="O2469" t="s">
        <v>51</v>
      </c>
      <c r="P2469" t="s">
        <v>51</v>
      </c>
      <c r="Q2469" s="5">
        <f>IF(Teams[[#This Row],[LgWin]]="Y", 1,
IF(Teams[[#This Row],[LgWin]] = "N", 0, " "))</f>
        <v>0</v>
      </c>
      <c r="R2469" t="s">
        <v>51</v>
      </c>
      <c r="S2469" s="5">
        <f>IF(Teams[[#This Row],[WSWin]]="Y", 1,
IF(Teams[[#This Row],[WSWin]] = "N", 0, " "))</f>
        <v>0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3">
      <c r="A2470">
        <v>2004</v>
      </c>
      <c r="B2470" s="5" t="b">
        <f>Teams[[#This Row],[yearID]]&gt;=1973</f>
        <v>1</v>
      </c>
      <c r="C2470" s="5" t="b">
        <f>Teams[[#This Row],[yearID]]&gt;=1903</f>
        <v>1</v>
      </c>
      <c r="D2470" t="s">
        <v>157</v>
      </c>
      <c r="E2470" t="s">
        <v>554</v>
      </c>
      <c r="F2470" t="s">
        <v>555</v>
      </c>
      <c r="G2470" s="5" t="str">
        <f>VLOOKUP(Teams[[#This Row],[franchID]],TeamsFranchises!$A$2:$D$121,2,FALSE)</f>
        <v>San Diego Padres</v>
      </c>
      <c r="H2470" t="s">
        <v>8</v>
      </c>
      <c r="I2470">
        <v>3</v>
      </c>
      <c r="J2470">
        <v>162</v>
      </c>
      <c r="K2470">
        <v>81</v>
      </c>
      <c r="L2470">
        <v>87</v>
      </c>
      <c r="M2470">
        <v>75</v>
      </c>
      <c r="N2470" t="s">
        <v>51</v>
      </c>
      <c r="O2470" t="s">
        <v>51</v>
      </c>
      <c r="P2470" t="s">
        <v>51</v>
      </c>
      <c r="Q2470" s="5">
        <f>IF(Teams[[#This Row],[LgWin]]="Y", 1,
IF(Teams[[#This Row],[LgWin]] = "N", 0, " "))</f>
        <v>0</v>
      </c>
      <c r="R2470" t="s">
        <v>51</v>
      </c>
      <c r="S2470" s="5">
        <f>IF(Teams[[#This Row],[WSWin]]="Y", 1,
IF(Teams[[#This Row],[WSWin]] = "N", 0, " "))</f>
        <v>0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3">
      <c r="A2471">
        <v>2004</v>
      </c>
      <c r="B2471" s="5" t="b">
        <f>Teams[[#This Row],[yearID]]&gt;=1973</f>
        <v>1</v>
      </c>
      <c r="C2471" s="5" t="b">
        <f>Teams[[#This Row],[yearID]]&gt;=1903</f>
        <v>1</v>
      </c>
      <c r="D2471" t="s">
        <v>410</v>
      </c>
      <c r="E2471" t="s">
        <v>573</v>
      </c>
      <c r="F2471" t="s">
        <v>573</v>
      </c>
      <c r="G2471" s="5" t="str">
        <f>VLOOKUP(Teams[[#This Row],[franchID]],TeamsFranchises!$A$2:$D$121,2,FALSE)</f>
        <v>Seattle Mariners</v>
      </c>
      <c r="H2471" t="s">
        <v>8</v>
      </c>
      <c r="I2471">
        <v>4</v>
      </c>
      <c r="J2471">
        <v>162</v>
      </c>
      <c r="K2471">
        <v>82</v>
      </c>
      <c r="L2471">
        <v>63</v>
      </c>
      <c r="M2471">
        <v>99</v>
      </c>
      <c r="N2471" t="s">
        <v>51</v>
      </c>
      <c r="O2471" t="s">
        <v>51</v>
      </c>
      <c r="P2471" t="s">
        <v>51</v>
      </c>
      <c r="Q2471" s="5">
        <f>IF(Teams[[#This Row],[LgWin]]="Y", 1,
IF(Teams[[#This Row],[LgWin]] = "N", 0, " "))</f>
        <v>0</v>
      </c>
      <c r="R2471" t="s">
        <v>51</v>
      </c>
      <c r="S2471" s="5">
        <f>IF(Teams[[#This Row],[WSWin]]="Y", 1,
IF(Teams[[#This Row],[WSWin]] = "N", 0, " "))</f>
        <v>0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3">
      <c r="A2472">
        <v>2004</v>
      </c>
      <c r="B2472" s="5" t="b">
        <f>Teams[[#This Row],[yearID]]&gt;=1973</f>
        <v>1</v>
      </c>
      <c r="C2472" s="5" t="b">
        <f>Teams[[#This Row],[yearID]]&gt;=1903</f>
        <v>1</v>
      </c>
      <c r="D2472" t="s">
        <v>157</v>
      </c>
      <c r="E2472" t="s">
        <v>514</v>
      </c>
      <c r="F2472" t="s">
        <v>243</v>
      </c>
      <c r="G2472" s="5" t="str">
        <f>VLOOKUP(Teams[[#This Row],[franchID]],TeamsFranchises!$A$2:$D$121,2,FALSE)</f>
        <v>San Francisco Giants</v>
      </c>
      <c r="H2472" t="s">
        <v>8</v>
      </c>
      <c r="I2472">
        <v>2</v>
      </c>
      <c r="J2472">
        <v>162</v>
      </c>
      <c r="K2472">
        <v>82</v>
      </c>
      <c r="L2472">
        <v>91</v>
      </c>
      <c r="M2472">
        <v>71</v>
      </c>
      <c r="N2472" t="s">
        <v>51</v>
      </c>
      <c r="O2472" t="s">
        <v>51</v>
      </c>
      <c r="P2472" t="s">
        <v>51</v>
      </c>
      <c r="Q2472" s="5">
        <f>IF(Teams[[#This Row],[LgWin]]="Y", 1,
IF(Teams[[#This Row],[LgWin]] = "N", 0, " "))</f>
        <v>0</v>
      </c>
      <c r="R2472" t="s">
        <v>51</v>
      </c>
      <c r="S2472" s="5">
        <f>IF(Teams[[#This Row],[WSWin]]="Y", 1,
IF(Teams[[#This Row],[WSWin]] = "N", 0, " "))</f>
        <v>0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3">
      <c r="A2473">
        <v>2004</v>
      </c>
      <c r="B2473" s="5" t="b">
        <f>Teams[[#This Row],[yearID]]&gt;=1973</f>
        <v>1</v>
      </c>
      <c r="C2473" s="5" t="b">
        <f>Teams[[#This Row],[yearID]]&gt;=1903</f>
        <v>1</v>
      </c>
      <c r="D2473" t="s">
        <v>157</v>
      </c>
      <c r="E2473" t="s">
        <v>396</v>
      </c>
      <c r="F2473" t="s">
        <v>154</v>
      </c>
      <c r="G2473" s="5" t="str">
        <f>VLOOKUP(Teams[[#This Row],[franchID]],TeamsFranchises!$A$2:$D$121,2,FALSE)</f>
        <v>St. Louis Cardinals</v>
      </c>
      <c r="H2473" t="s">
        <v>591</v>
      </c>
      <c r="I2473">
        <v>1</v>
      </c>
      <c r="J2473">
        <v>162</v>
      </c>
      <c r="K2473">
        <v>81</v>
      </c>
      <c r="L2473">
        <v>105</v>
      </c>
      <c r="M2473">
        <v>57</v>
      </c>
      <c r="N2473" t="s">
        <v>76</v>
      </c>
      <c r="O2473" t="s">
        <v>51</v>
      </c>
      <c r="P2473" t="s">
        <v>76</v>
      </c>
      <c r="Q2473" s="5">
        <f>IF(Teams[[#This Row],[LgWin]]="Y", 1,
IF(Teams[[#This Row],[LgWin]] = "N", 0, " "))</f>
        <v>1</v>
      </c>
      <c r="R2473" t="s">
        <v>51</v>
      </c>
      <c r="S2473" s="5">
        <f>IF(Teams[[#This Row],[WSWin]]="Y", 1,
IF(Teams[[#This Row],[WSWin]] = "N", 0, " "))</f>
        <v>0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3">
      <c r="A2474">
        <v>2004</v>
      </c>
      <c r="B2474" s="5" t="b">
        <f>Teams[[#This Row],[yearID]]&gt;=1973</f>
        <v>1</v>
      </c>
      <c r="C2474" s="5" t="b">
        <f>Teams[[#This Row],[yearID]]&gt;=1903</f>
        <v>1</v>
      </c>
      <c r="D2474" t="s">
        <v>410</v>
      </c>
      <c r="E2474" t="s">
        <v>604</v>
      </c>
      <c r="F2474" t="s">
        <v>605</v>
      </c>
      <c r="G2474" s="5" t="str">
        <f>VLOOKUP(Teams[[#This Row],[franchID]],TeamsFranchises!$A$2:$D$121,2,FALSE)</f>
        <v>Tampa Bay Rays</v>
      </c>
      <c r="H2474" t="s">
        <v>37</v>
      </c>
      <c r="I2474">
        <v>4</v>
      </c>
      <c r="J2474">
        <v>161</v>
      </c>
      <c r="K2474">
        <v>80</v>
      </c>
      <c r="L2474">
        <v>70</v>
      </c>
      <c r="M2474">
        <v>91</v>
      </c>
      <c r="N2474" t="s">
        <v>51</v>
      </c>
      <c r="O2474" t="s">
        <v>51</v>
      </c>
      <c r="P2474" t="s">
        <v>51</v>
      </c>
      <c r="Q2474" s="5">
        <f>IF(Teams[[#This Row],[LgWin]]="Y", 1,
IF(Teams[[#This Row],[LgWin]] = "N", 0, " "))</f>
        <v>0</v>
      </c>
      <c r="R2474" t="s">
        <v>51</v>
      </c>
      <c r="S2474" s="5">
        <f>IF(Teams[[#This Row],[WSWin]]="Y", 1,
IF(Teams[[#This Row],[WSWin]] = "N", 0, " "))</f>
        <v>0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3">
      <c r="A2475">
        <v>2004</v>
      </c>
      <c r="B2475" s="5" t="b">
        <f>Teams[[#This Row],[yearID]]&gt;=1973</f>
        <v>1</v>
      </c>
      <c r="C2475" s="5" t="b">
        <f>Teams[[#This Row],[yearID]]&gt;=1903</f>
        <v>1</v>
      </c>
      <c r="D2475" t="s">
        <v>410</v>
      </c>
      <c r="E2475" t="s">
        <v>526</v>
      </c>
      <c r="F2475" t="s">
        <v>526</v>
      </c>
      <c r="G2475" s="5" t="str">
        <f>VLOOKUP(Teams[[#This Row],[franchID]],TeamsFranchises!$A$2:$D$121,2,FALSE)</f>
        <v>Texas Rangers</v>
      </c>
      <c r="H2475" t="s">
        <v>8</v>
      </c>
      <c r="I2475">
        <v>3</v>
      </c>
      <c r="J2475">
        <v>162</v>
      </c>
      <c r="K2475">
        <v>81</v>
      </c>
      <c r="L2475">
        <v>89</v>
      </c>
      <c r="M2475">
        <v>73</v>
      </c>
      <c r="N2475" t="s">
        <v>51</v>
      </c>
      <c r="O2475" t="s">
        <v>51</v>
      </c>
      <c r="P2475" t="s">
        <v>51</v>
      </c>
      <c r="Q2475" s="5">
        <f>IF(Teams[[#This Row],[LgWin]]="Y", 1,
IF(Teams[[#This Row],[LgWin]] = "N", 0, " "))</f>
        <v>0</v>
      </c>
      <c r="R2475" t="s">
        <v>51</v>
      </c>
      <c r="S2475" s="5">
        <f>IF(Teams[[#This Row],[WSWin]]="Y", 1,
IF(Teams[[#This Row],[WSWin]] = "N", 0, " "))</f>
        <v>0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3">
      <c r="A2476">
        <v>2004</v>
      </c>
      <c r="B2476" s="5" t="b">
        <f>Teams[[#This Row],[yearID]]&gt;=1973</f>
        <v>1</v>
      </c>
      <c r="C2476" s="5" t="b">
        <f>Teams[[#This Row],[yearID]]&gt;=1903</f>
        <v>1</v>
      </c>
      <c r="D2476" t="s">
        <v>410</v>
      </c>
      <c r="E2476" t="s">
        <v>576</v>
      </c>
      <c r="F2476" t="s">
        <v>576</v>
      </c>
      <c r="G2476" s="5" t="str">
        <f>VLOOKUP(Teams[[#This Row],[franchID]],TeamsFranchises!$A$2:$D$121,2,FALSE)</f>
        <v>Toronto Blue Jays</v>
      </c>
      <c r="H2476" t="s">
        <v>37</v>
      </c>
      <c r="I2476">
        <v>5</v>
      </c>
      <c r="J2476">
        <v>161</v>
      </c>
      <c r="K2476">
        <v>81</v>
      </c>
      <c r="L2476">
        <v>67</v>
      </c>
      <c r="M2476">
        <v>94</v>
      </c>
      <c r="N2476" t="s">
        <v>51</v>
      </c>
      <c r="O2476" t="s">
        <v>51</v>
      </c>
      <c r="P2476" t="s">
        <v>51</v>
      </c>
      <c r="Q2476" s="5">
        <f>IF(Teams[[#This Row],[LgWin]]="Y", 1,
IF(Teams[[#This Row],[LgWin]] = "N", 0, " "))</f>
        <v>0</v>
      </c>
      <c r="R2476" t="s">
        <v>51</v>
      </c>
      <c r="S2476" s="5">
        <f>IF(Teams[[#This Row],[WSWin]]="Y", 1,
IF(Teams[[#This Row],[WSWin]] = "N", 0, " "))</f>
        <v>0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3">
      <c r="A2477">
        <v>2005</v>
      </c>
      <c r="B2477" s="5" t="b">
        <f>Teams[[#This Row],[yearID]]&gt;=1973</f>
        <v>1</v>
      </c>
      <c r="C2477" s="5" t="b">
        <f>Teams[[#This Row],[yearID]]&gt;=1903</f>
        <v>1</v>
      </c>
      <c r="D2477" t="s">
        <v>157</v>
      </c>
      <c r="E2477" t="s">
        <v>601</v>
      </c>
      <c r="F2477" t="s">
        <v>601</v>
      </c>
      <c r="G2477" s="5" t="str">
        <f>VLOOKUP(Teams[[#This Row],[franchID]],TeamsFranchises!$A$2:$D$121,2,FALSE)</f>
        <v>Arizona Diamondbacks</v>
      </c>
      <c r="H2477" t="s">
        <v>8</v>
      </c>
      <c r="I2477">
        <v>2</v>
      </c>
      <c r="J2477">
        <v>162</v>
      </c>
      <c r="K2477">
        <v>81</v>
      </c>
      <c r="L2477">
        <v>77</v>
      </c>
      <c r="M2477">
        <v>85</v>
      </c>
      <c r="N2477" t="s">
        <v>51</v>
      </c>
      <c r="O2477" t="s">
        <v>51</v>
      </c>
      <c r="P2477" t="s">
        <v>51</v>
      </c>
      <c r="Q2477" s="5">
        <f>IF(Teams[[#This Row],[LgWin]]="Y", 1,
IF(Teams[[#This Row],[LgWin]] = "N", 0, " "))</f>
        <v>0</v>
      </c>
      <c r="R2477" t="s">
        <v>51</v>
      </c>
      <c r="S2477" s="5">
        <f>IF(Teams[[#This Row],[WSWin]]="Y", 1,
IF(Teams[[#This Row],[WSWin]] = "N", 0, " "))</f>
        <v>0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3">
      <c r="A2478">
        <v>2005</v>
      </c>
      <c r="B2478" s="5" t="b">
        <f>Teams[[#This Row],[yearID]]&gt;=1973</f>
        <v>1</v>
      </c>
      <c r="C2478" s="5" t="b">
        <f>Teams[[#This Row],[yearID]]&gt;=1903</f>
        <v>1</v>
      </c>
      <c r="D2478" t="s">
        <v>157</v>
      </c>
      <c r="E2478" t="s">
        <v>159</v>
      </c>
      <c r="F2478" t="s">
        <v>159</v>
      </c>
      <c r="G2478" s="5" t="str">
        <f>VLOOKUP(Teams[[#This Row],[franchID]],TeamsFranchises!$A$2:$D$121,2,FALSE)</f>
        <v>Atlanta Braves</v>
      </c>
      <c r="H2478" t="s">
        <v>37</v>
      </c>
      <c r="I2478">
        <v>1</v>
      </c>
      <c r="J2478">
        <v>162</v>
      </c>
      <c r="K2478">
        <v>81</v>
      </c>
      <c r="L2478">
        <v>90</v>
      </c>
      <c r="M2478">
        <v>72</v>
      </c>
      <c r="N2478" t="s">
        <v>76</v>
      </c>
      <c r="O2478" t="s">
        <v>51</v>
      </c>
      <c r="P2478" t="s">
        <v>51</v>
      </c>
      <c r="Q2478" s="5">
        <f>IF(Teams[[#This Row],[LgWin]]="Y", 1,
IF(Teams[[#This Row],[LgWin]] = "N", 0, " "))</f>
        <v>0</v>
      </c>
      <c r="R2478" t="s">
        <v>51</v>
      </c>
      <c r="S2478" s="5">
        <f>IF(Teams[[#This Row],[WSWin]]="Y", 1,
IF(Teams[[#This Row],[WSWin]] = "N", 0, " "))</f>
        <v>0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3">
      <c r="A2479">
        <v>2005</v>
      </c>
      <c r="B2479" s="5" t="b">
        <f>Teams[[#This Row],[yearID]]&gt;=1973</f>
        <v>1</v>
      </c>
      <c r="C2479" s="5" t="b">
        <f>Teams[[#This Row],[yearID]]&gt;=1903</f>
        <v>1</v>
      </c>
      <c r="D2479" t="s">
        <v>410</v>
      </c>
      <c r="E2479" t="s">
        <v>95</v>
      </c>
      <c r="F2479" t="s">
        <v>95</v>
      </c>
      <c r="G2479" s="5" t="str">
        <f>VLOOKUP(Teams[[#This Row],[franchID]],TeamsFranchises!$A$2:$D$121,2,FALSE)</f>
        <v>Baltimore Orioles</v>
      </c>
      <c r="H2479" t="s">
        <v>37</v>
      </c>
      <c r="I2479">
        <v>4</v>
      </c>
      <c r="J2479">
        <v>162</v>
      </c>
      <c r="K2479">
        <v>81</v>
      </c>
      <c r="L2479">
        <v>74</v>
      </c>
      <c r="M2479">
        <v>88</v>
      </c>
      <c r="N2479" t="s">
        <v>51</v>
      </c>
      <c r="O2479" t="s">
        <v>51</v>
      </c>
      <c r="P2479" t="s">
        <v>51</v>
      </c>
      <c r="Q2479" s="5">
        <f>IF(Teams[[#This Row],[LgWin]]="Y", 1,
IF(Teams[[#This Row],[LgWin]] = "N", 0, " "))</f>
        <v>0</v>
      </c>
      <c r="R2479" t="s">
        <v>51</v>
      </c>
      <c r="S2479" s="5">
        <f>IF(Teams[[#This Row],[WSWin]]="Y", 1,
IF(Teams[[#This Row],[WSWin]] = "N", 0, " "))</f>
        <v>0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3">
      <c r="A2480">
        <v>2005</v>
      </c>
      <c r="B2480" s="5" t="b">
        <f>Teams[[#This Row],[yearID]]&gt;=1973</f>
        <v>1</v>
      </c>
      <c r="C2480" s="5" t="b">
        <f>Teams[[#This Row],[yearID]]&gt;=1903</f>
        <v>1</v>
      </c>
      <c r="D2480" t="s">
        <v>410</v>
      </c>
      <c r="E2480" t="s">
        <v>54</v>
      </c>
      <c r="F2480" t="s">
        <v>54</v>
      </c>
      <c r="G2480" s="5" t="str">
        <f>VLOOKUP(Teams[[#This Row],[franchID]],TeamsFranchises!$A$2:$D$121,2,FALSE)</f>
        <v>Boston Red Sox</v>
      </c>
      <c r="H2480" t="s">
        <v>37</v>
      </c>
      <c r="I2480">
        <v>2</v>
      </c>
      <c r="J2480">
        <v>162</v>
      </c>
      <c r="K2480">
        <v>81</v>
      </c>
      <c r="L2480">
        <v>95</v>
      </c>
      <c r="M2480">
        <v>67</v>
      </c>
      <c r="N2480" t="s">
        <v>51</v>
      </c>
      <c r="O2480" t="s">
        <v>76</v>
      </c>
      <c r="P2480" t="s">
        <v>51</v>
      </c>
      <c r="Q2480" s="5">
        <f>IF(Teams[[#This Row],[LgWin]]="Y", 1,
IF(Teams[[#This Row],[LgWin]] = "N", 0, " "))</f>
        <v>0</v>
      </c>
      <c r="R2480" t="s">
        <v>51</v>
      </c>
      <c r="S2480" s="5">
        <f>IF(Teams[[#This Row],[WSWin]]="Y", 1,
IF(Teams[[#This Row],[WSWin]] = "N", 0, " "))</f>
        <v>0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3">
      <c r="A2481">
        <v>2005</v>
      </c>
      <c r="B2481" s="5" t="b">
        <f>Teams[[#This Row],[yearID]]&gt;=1973</f>
        <v>1</v>
      </c>
      <c r="C2481" s="5" t="b">
        <f>Teams[[#This Row],[yearID]]&gt;=1903</f>
        <v>1</v>
      </c>
      <c r="D2481" t="s">
        <v>410</v>
      </c>
      <c r="E2481" t="s">
        <v>415</v>
      </c>
      <c r="F2481" t="s">
        <v>416</v>
      </c>
      <c r="G2481" s="5" t="str">
        <f>VLOOKUP(Teams[[#This Row],[franchID]],TeamsFranchises!$A$2:$D$121,2,FALSE)</f>
        <v>Chicago White Sox</v>
      </c>
      <c r="H2481" t="s">
        <v>591</v>
      </c>
      <c r="I2481">
        <v>1</v>
      </c>
      <c r="J2481">
        <v>162</v>
      </c>
      <c r="K2481">
        <v>81</v>
      </c>
      <c r="L2481">
        <v>99</v>
      </c>
      <c r="M2481">
        <v>63</v>
      </c>
      <c r="N2481" t="s">
        <v>76</v>
      </c>
      <c r="O2481" t="s">
        <v>51</v>
      </c>
      <c r="P2481" t="s">
        <v>76</v>
      </c>
      <c r="Q2481" s="5">
        <f>IF(Teams[[#This Row],[LgWin]]="Y", 1,
IF(Teams[[#This Row],[LgWin]] = "N", 0, " "))</f>
        <v>1</v>
      </c>
      <c r="R2481" t="s">
        <v>76</v>
      </c>
      <c r="S2481" s="5">
        <f>IF(Teams[[#This Row],[WSWin]]="Y", 1,
IF(Teams[[#This Row],[WSWin]] = "N", 0, " "))</f>
        <v>1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3">
      <c r="A2482">
        <v>2005</v>
      </c>
      <c r="B2482" s="5" t="b">
        <f>Teams[[#This Row],[yearID]]&gt;=1973</f>
        <v>1</v>
      </c>
      <c r="C2482" s="5" t="b">
        <f>Teams[[#This Row],[yearID]]&gt;=1903</f>
        <v>1</v>
      </c>
      <c r="D2482" t="s">
        <v>157</v>
      </c>
      <c r="E2482" t="s">
        <v>161</v>
      </c>
      <c r="F2482" t="s">
        <v>162</v>
      </c>
      <c r="G2482" s="5" t="str">
        <f>VLOOKUP(Teams[[#This Row],[franchID]],TeamsFranchises!$A$2:$D$121,2,FALSE)</f>
        <v>Chicago Cubs</v>
      </c>
      <c r="H2482" t="s">
        <v>591</v>
      </c>
      <c r="I2482">
        <v>4</v>
      </c>
      <c r="J2482">
        <v>162</v>
      </c>
      <c r="K2482">
        <v>81</v>
      </c>
      <c r="L2482">
        <v>79</v>
      </c>
      <c r="M2482">
        <v>83</v>
      </c>
      <c r="N2482" t="s">
        <v>51</v>
      </c>
      <c r="O2482" t="s">
        <v>51</v>
      </c>
      <c r="P2482" t="s">
        <v>51</v>
      </c>
      <c r="Q2482" s="5">
        <f>IF(Teams[[#This Row],[LgWin]]="Y", 1,
IF(Teams[[#This Row],[LgWin]] = "N", 0, " "))</f>
        <v>0</v>
      </c>
      <c r="R2482" t="s">
        <v>51</v>
      </c>
      <c r="S2482" s="5">
        <f>IF(Teams[[#This Row],[WSWin]]="Y", 1,
IF(Teams[[#This Row],[WSWin]] = "N", 0, " "))</f>
        <v>0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3">
      <c r="A2483">
        <v>2005</v>
      </c>
      <c r="B2483" s="5" t="b">
        <f>Teams[[#This Row],[yearID]]&gt;=1973</f>
        <v>1</v>
      </c>
      <c r="C2483" s="5" t="b">
        <f>Teams[[#This Row],[yearID]]&gt;=1903</f>
        <v>1</v>
      </c>
      <c r="D2483" t="s">
        <v>157</v>
      </c>
      <c r="E2483" t="s">
        <v>167</v>
      </c>
      <c r="F2483" t="s">
        <v>167</v>
      </c>
      <c r="G2483" s="5" t="str">
        <f>VLOOKUP(Teams[[#This Row],[franchID]],TeamsFranchises!$A$2:$D$121,2,FALSE)</f>
        <v>Cincinnati Reds</v>
      </c>
      <c r="H2483" t="s">
        <v>591</v>
      </c>
      <c r="I2483">
        <v>5</v>
      </c>
      <c r="J2483">
        <v>163</v>
      </c>
      <c r="K2483">
        <v>82</v>
      </c>
      <c r="L2483">
        <v>73</v>
      </c>
      <c r="M2483">
        <v>89</v>
      </c>
      <c r="N2483" t="s">
        <v>51</v>
      </c>
      <c r="O2483" t="s">
        <v>51</v>
      </c>
      <c r="P2483" t="s">
        <v>51</v>
      </c>
      <c r="Q2483" s="5">
        <f>IF(Teams[[#This Row],[LgWin]]="Y", 1,
IF(Teams[[#This Row],[LgWin]] = "N", 0, " "))</f>
        <v>0</v>
      </c>
      <c r="R2483" t="s">
        <v>51</v>
      </c>
      <c r="S2483" s="5">
        <f>IF(Teams[[#This Row],[WSWin]]="Y", 1,
IF(Teams[[#This Row],[WSWin]] = "N", 0, " "))</f>
        <v>0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3">
      <c r="A2484">
        <v>2005</v>
      </c>
      <c r="B2484" s="5" t="b">
        <f>Teams[[#This Row],[yearID]]&gt;=1973</f>
        <v>1</v>
      </c>
      <c r="C2484" s="5" t="b">
        <f>Teams[[#This Row],[yearID]]&gt;=1903</f>
        <v>1</v>
      </c>
      <c r="D2484" t="s">
        <v>410</v>
      </c>
      <c r="E2484" t="s">
        <v>64</v>
      </c>
      <c r="F2484" t="s">
        <v>64</v>
      </c>
      <c r="G2484" s="5" t="str">
        <f>VLOOKUP(Teams[[#This Row],[franchID]],TeamsFranchises!$A$2:$D$121,2,FALSE)</f>
        <v>Cleveland Indians</v>
      </c>
      <c r="H2484" t="s">
        <v>591</v>
      </c>
      <c r="I2484">
        <v>2</v>
      </c>
      <c r="J2484">
        <v>162</v>
      </c>
      <c r="K2484">
        <v>81</v>
      </c>
      <c r="L2484">
        <v>93</v>
      </c>
      <c r="M2484">
        <v>69</v>
      </c>
      <c r="N2484" t="s">
        <v>51</v>
      </c>
      <c r="O2484" t="s">
        <v>51</v>
      </c>
      <c r="P2484" t="s">
        <v>51</v>
      </c>
      <c r="Q2484" s="5">
        <f>IF(Teams[[#This Row],[LgWin]]="Y", 1,
IF(Teams[[#This Row],[LgWin]] = "N", 0, " "))</f>
        <v>0</v>
      </c>
      <c r="R2484" t="s">
        <v>51</v>
      </c>
      <c r="S2484" s="5">
        <f>IF(Teams[[#This Row],[WSWin]]="Y", 1,
IF(Teams[[#This Row],[WSWin]] = "N", 0, " "))</f>
        <v>0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3">
      <c r="A2485">
        <v>2005</v>
      </c>
      <c r="B2485" s="5" t="b">
        <f>Teams[[#This Row],[yearID]]&gt;=1973</f>
        <v>1</v>
      </c>
      <c r="C2485" s="5" t="b">
        <f>Teams[[#This Row],[yearID]]&gt;=1903</f>
        <v>1</v>
      </c>
      <c r="D2485" t="s">
        <v>157</v>
      </c>
      <c r="E2485" t="s">
        <v>241</v>
      </c>
      <c r="F2485" t="s">
        <v>241</v>
      </c>
      <c r="G2485" s="5" t="str">
        <f>VLOOKUP(Teams[[#This Row],[franchID]],TeamsFranchises!$A$2:$D$121,2,FALSE)</f>
        <v>Colorado Rockies</v>
      </c>
      <c r="H2485" t="s">
        <v>8</v>
      </c>
      <c r="I2485">
        <v>5</v>
      </c>
      <c r="J2485">
        <v>162</v>
      </c>
      <c r="K2485">
        <v>81</v>
      </c>
      <c r="L2485">
        <v>67</v>
      </c>
      <c r="M2485">
        <v>95</v>
      </c>
      <c r="N2485" t="s">
        <v>51</v>
      </c>
      <c r="O2485" t="s">
        <v>51</v>
      </c>
      <c r="P2485" t="s">
        <v>51</v>
      </c>
      <c r="Q2485" s="5">
        <f>IF(Teams[[#This Row],[LgWin]]="Y", 1,
IF(Teams[[#This Row],[LgWin]] = "N", 0, " "))</f>
        <v>0</v>
      </c>
      <c r="R2485" t="s">
        <v>51</v>
      </c>
      <c r="S2485" s="5">
        <f>IF(Teams[[#This Row],[WSWin]]="Y", 1,
IF(Teams[[#This Row],[WSWin]] = "N", 0, " "))</f>
        <v>0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3">
      <c r="A2486">
        <v>2005</v>
      </c>
      <c r="B2486" s="5" t="b">
        <f>Teams[[#This Row],[yearID]]&gt;=1973</f>
        <v>1</v>
      </c>
      <c r="C2486" s="5" t="b">
        <f>Teams[[#This Row],[yearID]]&gt;=1903</f>
        <v>1</v>
      </c>
      <c r="D2486" t="s">
        <v>410</v>
      </c>
      <c r="E2486" t="s">
        <v>419</v>
      </c>
      <c r="F2486" t="s">
        <v>419</v>
      </c>
      <c r="G2486" s="5" t="str">
        <f>VLOOKUP(Teams[[#This Row],[franchID]],TeamsFranchises!$A$2:$D$121,2,FALSE)</f>
        <v>Detroit Tigers</v>
      </c>
      <c r="H2486" t="s">
        <v>591</v>
      </c>
      <c r="I2486">
        <v>4</v>
      </c>
      <c r="J2486">
        <v>162</v>
      </c>
      <c r="K2486">
        <v>81</v>
      </c>
      <c r="L2486">
        <v>71</v>
      </c>
      <c r="M2486">
        <v>91</v>
      </c>
      <c r="N2486" t="s">
        <v>51</v>
      </c>
      <c r="O2486" t="s">
        <v>51</v>
      </c>
      <c r="P2486" t="s">
        <v>51</v>
      </c>
      <c r="Q2486" s="5">
        <f>IF(Teams[[#This Row],[LgWin]]="Y", 1,
IF(Teams[[#This Row],[LgWin]] = "N", 0, " "))</f>
        <v>0</v>
      </c>
      <c r="R2486" t="s">
        <v>51</v>
      </c>
      <c r="S2486" s="5">
        <f>IF(Teams[[#This Row],[WSWin]]="Y", 1,
IF(Teams[[#This Row],[WSWin]] = "N", 0, " "))</f>
        <v>0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3">
      <c r="A2487">
        <v>2005</v>
      </c>
      <c r="B2487" s="5" t="b">
        <f>Teams[[#This Row],[yearID]]&gt;=1973</f>
        <v>1</v>
      </c>
      <c r="C2487" s="5" t="b">
        <f>Teams[[#This Row],[yearID]]&gt;=1903</f>
        <v>1</v>
      </c>
      <c r="D2487" t="s">
        <v>157</v>
      </c>
      <c r="E2487" t="s">
        <v>586</v>
      </c>
      <c r="F2487" t="s">
        <v>587</v>
      </c>
      <c r="G2487" s="5" t="str">
        <f>VLOOKUP(Teams[[#This Row],[franchID]],TeamsFranchises!$A$2:$D$121,2,FALSE)</f>
        <v>Florida Marlins</v>
      </c>
      <c r="H2487" t="s">
        <v>37</v>
      </c>
      <c r="I2487">
        <v>3</v>
      </c>
      <c r="J2487">
        <v>162</v>
      </c>
      <c r="K2487">
        <v>81</v>
      </c>
      <c r="L2487">
        <v>83</v>
      </c>
      <c r="M2487">
        <v>79</v>
      </c>
      <c r="N2487" t="s">
        <v>51</v>
      </c>
      <c r="O2487" t="s">
        <v>51</v>
      </c>
      <c r="P2487" t="s">
        <v>51</v>
      </c>
      <c r="Q2487" s="5">
        <f>IF(Teams[[#This Row],[LgWin]]="Y", 1,
IF(Teams[[#This Row],[LgWin]] = "N", 0, " "))</f>
        <v>0</v>
      </c>
      <c r="R2487" t="s">
        <v>51</v>
      </c>
      <c r="S2487" s="5">
        <f>IF(Teams[[#This Row],[WSWin]]="Y", 1,
IF(Teams[[#This Row],[WSWin]] = "N", 0, " "))</f>
        <v>0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3">
      <c r="A2488">
        <v>2005</v>
      </c>
      <c r="B2488" s="5" t="b">
        <f>Teams[[#This Row],[yearID]]&gt;=1973</f>
        <v>1</v>
      </c>
      <c r="C2488" s="5" t="b">
        <f>Teams[[#This Row],[yearID]]&gt;=1903</f>
        <v>1</v>
      </c>
      <c r="D2488" t="s">
        <v>157</v>
      </c>
      <c r="E2488" t="s">
        <v>528</v>
      </c>
      <c r="F2488" t="s">
        <v>528</v>
      </c>
      <c r="G2488" s="5" t="str">
        <f>VLOOKUP(Teams[[#This Row],[franchID]],TeamsFranchises!$A$2:$D$121,2,FALSE)</f>
        <v>Houston Astros</v>
      </c>
      <c r="H2488" t="s">
        <v>591</v>
      </c>
      <c r="I2488">
        <v>2</v>
      </c>
      <c r="J2488">
        <v>163</v>
      </c>
      <c r="K2488">
        <v>81</v>
      </c>
      <c r="L2488">
        <v>89</v>
      </c>
      <c r="M2488">
        <v>73</v>
      </c>
      <c r="N2488" t="s">
        <v>51</v>
      </c>
      <c r="O2488" t="s">
        <v>76</v>
      </c>
      <c r="P2488" t="s">
        <v>76</v>
      </c>
      <c r="Q2488" s="5">
        <f>IF(Teams[[#This Row],[LgWin]]="Y", 1,
IF(Teams[[#This Row],[LgWin]] = "N", 0, " "))</f>
        <v>1</v>
      </c>
      <c r="R2488" t="s">
        <v>51</v>
      </c>
      <c r="S2488" s="5">
        <f>IF(Teams[[#This Row],[WSWin]]="Y", 1,
IF(Teams[[#This Row],[WSWin]] = "N", 0, " "))</f>
        <v>0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3">
      <c r="A2489">
        <v>2005</v>
      </c>
      <c r="B2489" s="5" t="b">
        <f>Teams[[#This Row],[yearID]]&gt;=1973</f>
        <v>1</v>
      </c>
      <c r="C2489" s="5" t="b">
        <f>Teams[[#This Row],[yearID]]&gt;=1903</f>
        <v>1</v>
      </c>
      <c r="D2489" t="s">
        <v>410</v>
      </c>
      <c r="E2489" t="s">
        <v>509</v>
      </c>
      <c r="F2489" t="s">
        <v>548</v>
      </c>
      <c r="G2489" s="5" t="str">
        <f>VLOOKUP(Teams[[#This Row],[franchID]],TeamsFranchises!$A$2:$D$121,2,FALSE)</f>
        <v>Kansas City Royals</v>
      </c>
      <c r="H2489" t="s">
        <v>591</v>
      </c>
      <c r="I2489">
        <v>5</v>
      </c>
      <c r="J2489">
        <v>162</v>
      </c>
      <c r="K2489">
        <v>81</v>
      </c>
      <c r="L2489">
        <v>56</v>
      </c>
      <c r="M2489">
        <v>106</v>
      </c>
      <c r="N2489" t="s">
        <v>51</v>
      </c>
      <c r="O2489" t="s">
        <v>51</v>
      </c>
      <c r="P2489" t="s">
        <v>51</v>
      </c>
      <c r="Q2489" s="5">
        <f>IF(Teams[[#This Row],[LgWin]]="Y", 1,
IF(Teams[[#This Row],[LgWin]] = "N", 0, " "))</f>
        <v>0</v>
      </c>
      <c r="R2489" t="s">
        <v>51</v>
      </c>
      <c r="S2489" s="5">
        <f>IF(Teams[[#This Row],[WSWin]]="Y", 1,
IF(Teams[[#This Row],[WSWin]] = "N", 0, " "))</f>
        <v>0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3">
      <c r="A2490">
        <v>2005</v>
      </c>
      <c r="B2490" s="5" t="b">
        <f>Teams[[#This Row],[yearID]]&gt;=1973</f>
        <v>1</v>
      </c>
      <c r="C2490" s="5" t="b">
        <f>Teams[[#This Row],[yearID]]&gt;=1903</f>
        <v>1</v>
      </c>
      <c r="D2490" t="s">
        <v>410</v>
      </c>
      <c r="E2490" t="s">
        <v>519</v>
      </c>
      <c r="F2490" t="s">
        <v>520</v>
      </c>
      <c r="G2490" s="5" t="str">
        <f>VLOOKUP(Teams[[#This Row],[franchID]],TeamsFranchises!$A$2:$D$121,2,FALSE)</f>
        <v>Los Angeles Angels of Anaheim</v>
      </c>
      <c r="H2490" t="s">
        <v>8</v>
      </c>
      <c r="I2490">
        <v>1</v>
      </c>
      <c r="J2490">
        <v>162</v>
      </c>
      <c r="K2490">
        <v>81</v>
      </c>
      <c r="L2490">
        <v>95</v>
      </c>
      <c r="M2490">
        <v>67</v>
      </c>
      <c r="N2490" t="s">
        <v>76</v>
      </c>
      <c r="O2490" t="s">
        <v>51</v>
      </c>
      <c r="P2490" t="s">
        <v>51</v>
      </c>
      <c r="Q2490" s="5">
        <f>IF(Teams[[#This Row],[LgWin]]="Y", 1,
IF(Teams[[#This Row],[LgWin]] = "N", 0, " "))</f>
        <v>0</v>
      </c>
      <c r="R2490" t="s">
        <v>51</v>
      </c>
      <c r="S2490" s="5">
        <f>IF(Teams[[#This Row],[WSWin]]="Y", 1,
IF(Teams[[#This Row],[WSWin]] = "N", 0, " "))</f>
        <v>0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3">
      <c r="A2491">
        <v>2005</v>
      </c>
      <c r="B2491" s="5" t="b">
        <f>Teams[[#This Row],[yearID]]&gt;=1973</f>
        <v>1</v>
      </c>
      <c r="C2491" s="5" t="b">
        <f>Teams[[#This Row],[yearID]]&gt;=1903</f>
        <v>1</v>
      </c>
      <c r="D2491" t="s">
        <v>157</v>
      </c>
      <c r="E2491" t="s">
        <v>511</v>
      </c>
      <c r="F2491" t="s">
        <v>260</v>
      </c>
      <c r="G2491" s="5" t="str">
        <f>VLOOKUP(Teams[[#This Row],[franchID]],TeamsFranchises!$A$2:$D$121,2,FALSE)</f>
        <v>Los Angeles Dodgers</v>
      </c>
      <c r="H2491" t="s">
        <v>8</v>
      </c>
      <c r="I2491">
        <v>4</v>
      </c>
      <c r="J2491">
        <v>162</v>
      </c>
      <c r="K2491">
        <v>81</v>
      </c>
      <c r="L2491">
        <v>71</v>
      </c>
      <c r="M2491">
        <v>91</v>
      </c>
      <c r="N2491" t="s">
        <v>51</v>
      </c>
      <c r="O2491" t="s">
        <v>51</v>
      </c>
      <c r="P2491" t="s">
        <v>51</v>
      </c>
      <c r="Q2491" s="5">
        <f>IF(Teams[[#This Row],[LgWin]]="Y", 1,
IF(Teams[[#This Row],[LgWin]] = "N", 0, " "))</f>
        <v>0</v>
      </c>
      <c r="R2491" t="s">
        <v>51</v>
      </c>
      <c r="S2491" s="5">
        <f>IF(Teams[[#This Row],[WSWin]]="Y", 1,
IF(Teams[[#This Row],[WSWin]] = "N", 0, " "))</f>
        <v>0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3">
      <c r="A2492">
        <v>2005</v>
      </c>
      <c r="B2492" s="5" t="b">
        <f>Teams[[#This Row],[yearID]]&gt;=1973</f>
        <v>1</v>
      </c>
      <c r="C2492" s="5" t="b">
        <f>Teams[[#This Row],[yearID]]&gt;=1903</f>
        <v>1</v>
      </c>
      <c r="D2492" t="s">
        <v>157</v>
      </c>
      <c r="E2492" t="s">
        <v>282</v>
      </c>
      <c r="F2492" t="s">
        <v>282</v>
      </c>
      <c r="G2492" s="5" t="str">
        <f>VLOOKUP(Teams[[#This Row],[franchID]],TeamsFranchises!$A$2:$D$121,2,FALSE)</f>
        <v>Milwaukee Brewers</v>
      </c>
      <c r="H2492" t="s">
        <v>591</v>
      </c>
      <c r="I2492">
        <v>3</v>
      </c>
      <c r="J2492">
        <v>162</v>
      </c>
      <c r="K2492">
        <v>81</v>
      </c>
      <c r="L2492">
        <v>81</v>
      </c>
      <c r="M2492">
        <v>81</v>
      </c>
      <c r="N2492" t="s">
        <v>51</v>
      </c>
      <c r="O2492" t="s">
        <v>51</v>
      </c>
      <c r="P2492" t="s">
        <v>51</v>
      </c>
      <c r="Q2492" s="5">
        <f>IF(Teams[[#This Row],[LgWin]]="Y", 1,
IF(Teams[[#This Row],[LgWin]] = "N", 0, " "))</f>
        <v>0</v>
      </c>
      <c r="R2492" t="s">
        <v>51</v>
      </c>
      <c r="S2492" s="5">
        <f>IF(Teams[[#This Row],[WSWin]]="Y", 1,
IF(Teams[[#This Row],[WSWin]] = "N", 0, " "))</f>
        <v>0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3">
      <c r="A2493">
        <v>2005</v>
      </c>
      <c r="B2493" s="5" t="b">
        <f>Teams[[#This Row],[yearID]]&gt;=1973</f>
        <v>1</v>
      </c>
      <c r="C2493" s="5" t="b">
        <f>Teams[[#This Row],[yearID]]&gt;=1903</f>
        <v>1</v>
      </c>
      <c r="D2493" t="s">
        <v>410</v>
      </c>
      <c r="E2493" t="s">
        <v>426</v>
      </c>
      <c r="F2493" t="s">
        <v>426</v>
      </c>
      <c r="G2493" s="5" t="str">
        <f>VLOOKUP(Teams[[#This Row],[franchID]],TeamsFranchises!$A$2:$D$121,2,FALSE)</f>
        <v>Minnesota Twins</v>
      </c>
      <c r="H2493" t="s">
        <v>591</v>
      </c>
      <c r="I2493">
        <v>3</v>
      </c>
      <c r="J2493">
        <v>162</v>
      </c>
      <c r="K2493">
        <v>81</v>
      </c>
      <c r="L2493">
        <v>83</v>
      </c>
      <c r="M2493">
        <v>79</v>
      </c>
      <c r="N2493" t="s">
        <v>51</v>
      </c>
      <c r="O2493" t="s">
        <v>51</v>
      </c>
      <c r="P2493" t="s">
        <v>51</v>
      </c>
      <c r="Q2493" s="5">
        <f>IF(Teams[[#This Row],[LgWin]]="Y", 1,
IF(Teams[[#This Row],[LgWin]] = "N", 0, " "))</f>
        <v>0</v>
      </c>
      <c r="R2493" t="s">
        <v>51</v>
      </c>
      <c r="S2493" s="5">
        <f>IF(Teams[[#This Row],[WSWin]]="Y", 1,
IF(Teams[[#This Row],[WSWin]] = "N", 0, " "))</f>
        <v>0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3">
      <c r="A2494">
        <v>2005</v>
      </c>
      <c r="B2494" s="5" t="b">
        <f>Teams[[#This Row],[yearID]]&gt;=1973</f>
        <v>1</v>
      </c>
      <c r="C2494" s="5" t="b">
        <f>Teams[[#This Row],[yearID]]&gt;=1903</f>
        <v>1</v>
      </c>
      <c r="D2494" t="s">
        <v>410</v>
      </c>
      <c r="E2494" t="s">
        <v>436</v>
      </c>
      <c r="F2494" t="s">
        <v>412</v>
      </c>
      <c r="G2494" s="5" t="str">
        <f>VLOOKUP(Teams[[#This Row],[franchID]],TeamsFranchises!$A$2:$D$121,2,FALSE)</f>
        <v>New York Yankees</v>
      </c>
      <c r="H2494" t="s">
        <v>37</v>
      </c>
      <c r="I2494">
        <v>1</v>
      </c>
      <c r="J2494">
        <v>162</v>
      </c>
      <c r="K2494">
        <v>81</v>
      </c>
      <c r="L2494">
        <v>95</v>
      </c>
      <c r="M2494">
        <v>67</v>
      </c>
      <c r="N2494" t="s">
        <v>76</v>
      </c>
      <c r="O2494" t="s">
        <v>51</v>
      </c>
      <c r="P2494" t="s">
        <v>51</v>
      </c>
      <c r="Q2494" s="5">
        <f>IF(Teams[[#This Row],[LgWin]]="Y", 1,
IF(Teams[[#This Row],[LgWin]] = "N", 0, " "))</f>
        <v>0</v>
      </c>
      <c r="R2494" t="s">
        <v>51</v>
      </c>
      <c r="S2494" s="5">
        <f>IF(Teams[[#This Row],[WSWin]]="Y", 1,
IF(Teams[[#This Row],[WSWin]] = "N", 0, " "))</f>
        <v>0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3">
      <c r="A2495">
        <v>2005</v>
      </c>
      <c r="B2495" s="5" t="b">
        <f>Teams[[#This Row],[yearID]]&gt;=1973</f>
        <v>1</v>
      </c>
      <c r="C2495" s="5" t="b">
        <f>Teams[[#This Row],[yearID]]&gt;=1903</f>
        <v>1</v>
      </c>
      <c r="D2495" t="s">
        <v>157</v>
      </c>
      <c r="E2495" t="s">
        <v>532</v>
      </c>
      <c r="F2495" t="s">
        <v>533</v>
      </c>
      <c r="G2495" s="5" t="str">
        <f>VLOOKUP(Teams[[#This Row],[franchID]],TeamsFranchises!$A$2:$D$121,2,FALSE)</f>
        <v>New York Mets</v>
      </c>
      <c r="H2495" t="s">
        <v>37</v>
      </c>
      <c r="I2495">
        <v>3</v>
      </c>
      <c r="J2495">
        <v>162</v>
      </c>
      <c r="K2495">
        <v>81</v>
      </c>
      <c r="L2495">
        <v>83</v>
      </c>
      <c r="M2495">
        <v>79</v>
      </c>
      <c r="N2495" t="s">
        <v>51</v>
      </c>
      <c r="O2495" t="s">
        <v>51</v>
      </c>
      <c r="P2495" t="s">
        <v>51</v>
      </c>
      <c r="Q2495" s="5">
        <f>IF(Teams[[#This Row],[LgWin]]="Y", 1,
IF(Teams[[#This Row],[LgWin]] = "N", 0, " "))</f>
        <v>0</v>
      </c>
      <c r="R2495" t="s">
        <v>51</v>
      </c>
      <c r="S2495" s="5">
        <f>IF(Teams[[#This Row],[WSWin]]="Y", 1,
IF(Teams[[#This Row],[WSWin]] = "N", 0, " "))</f>
        <v>0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3">
      <c r="A2496">
        <v>2005</v>
      </c>
      <c r="B2496" s="5" t="b">
        <f>Teams[[#This Row],[yearID]]&gt;=1973</f>
        <v>1</v>
      </c>
      <c r="C2496" s="5" t="b">
        <f>Teams[[#This Row],[yearID]]&gt;=1903</f>
        <v>1</v>
      </c>
      <c r="D2496" t="s">
        <v>410</v>
      </c>
      <c r="E2496" t="s">
        <v>423</v>
      </c>
      <c r="F2496" t="s">
        <v>423</v>
      </c>
      <c r="G2496" s="5" t="str">
        <f>VLOOKUP(Teams[[#This Row],[franchID]],TeamsFranchises!$A$2:$D$121,2,FALSE)</f>
        <v>Oakland Athletics</v>
      </c>
      <c r="H2496" t="s">
        <v>8</v>
      </c>
      <c r="I2496">
        <v>2</v>
      </c>
      <c r="J2496">
        <v>162</v>
      </c>
      <c r="K2496">
        <v>81</v>
      </c>
      <c r="L2496">
        <v>88</v>
      </c>
      <c r="M2496">
        <v>74</v>
      </c>
      <c r="N2496" t="s">
        <v>51</v>
      </c>
      <c r="O2496" t="s">
        <v>51</v>
      </c>
      <c r="P2496" t="s">
        <v>51</v>
      </c>
      <c r="Q2496" s="5">
        <f>IF(Teams[[#This Row],[LgWin]]="Y", 1,
IF(Teams[[#This Row],[LgWin]] = "N", 0, " "))</f>
        <v>0</v>
      </c>
      <c r="R2496" t="s">
        <v>51</v>
      </c>
      <c r="S2496" s="5">
        <f>IF(Teams[[#This Row],[WSWin]]="Y", 1,
IF(Teams[[#This Row],[WSWin]] = "N", 0, " "))</f>
        <v>0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3">
      <c r="A2497">
        <v>2005</v>
      </c>
      <c r="B2497" s="5" t="b">
        <f>Teams[[#This Row],[yearID]]&gt;=1973</f>
        <v>1</v>
      </c>
      <c r="C2497" s="5" t="b">
        <f>Teams[[#This Row],[yearID]]&gt;=1903</f>
        <v>1</v>
      </c>
      <c r="D2497" t="s">
        <v>157</v>
      </c>
      <c r="E2497" t="s">
        <v>122</v>
      </c>
      <c r="F2497" t="s">
        <v>122</v>
      </c>
      <c r="G2497" s="5" t="str">
        <f>VLOOKUP(Teams[[#This Row],[franchID]],TeamsFranchises!$A$2:$D$121,2,FALSE)</f>
        <v>Philadelphia Phillies</v>
      </c>
      <c r="H2497" t="s">
        <v>37</v>
      </c>
      <c r="I2497">
        <v>2</v>
      </c>
      <c r="J2497">
        <v>162</v>
      </c>
      <c r="K2497">
        <v>81</v>
      </c>
      <c r="L2497">
        <v>88</v>
      </c>
      <c r="M2497">
        <v>74</v>
      </c>
      <c r="N2497" t="s">
        <v>51</v>
      </c>
      <c r="O2497" t="s">
        <v>51</v>
      </c>
      <c r="P2497" t="s">
        <v>51</v>
      </c>
      <c r="Q2497" s="5">
        <f>IF(Teams[[#This Row],[LgWin]]="Y", 1,
IF(Teams[[#This Row],[LgWin]] = "N", 0, " "))</f>
        <v>0</v>
      </c>
      <c r="R2497" t="s">
        <v>51</v>
      </c>
      <c r="S2497" s="5">
        <f>IF(Teams[[#This Row],[WSWin]]="Y", 1,
IF(Teams[[#This Row],[WSWin]] = "N", 0, " "))</f>
        <v>0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3">
      <c r="A2498">
        <v>2005</v>
      </c>
      <c r="B2498" s="5" t="b">
        <f>Teams[[#This Row],[yearID]]&gt;=1973</f>
        <v>1</v>
      </c>
      <c r="C2498" s="5" t="b">
        <f>Teams[[#This Row],[yearID]]&gt;=1903</f>
        <v>1</v>
      </c>
      <c r="D2498" t="s">
        <v>157</v>
      </c>
      <c r="E2498" t="s">
        <v>229</v>
      </c>
      <c r="F2498" t="s">
        <v>229</v>
      </c>
      <c r="G2498" s="5" t="str">
        <f>VLOOKUP(Teams[[#This Row],[franchID]],TeamsFranchises!$A$2:$D$121,2,FALSE)</f>
        <v>Pittsburgh Pirates</v>
      </c>
      <c r="H2498" t="s">
        <v>591</v>
      </c>
      <c r="I2498">
        <v>6</v>
      </c>
      <c r="J2498">
        <v>162</v>
      </c>
      <c r="K2498">
        <v>81</v>
      </c>
      <c r="L2498">
        <v>67</v>
      </c>
      <c r="M2498">
        <v>95</v>
      </c>
      <c r="N2498" t="s">
        <v>51</v>
      </c>
      <c r="O2498" t="s">
        <v>51</v>
      </c>
      <c r="P2498" t="s">
        <v>51</v>
      </c>
      <c r="Q2498" s="5">
        <f>IF(Teams[[#This Row],[LgWin]]="Y", 1,
IF(Teams[[#This Row],[LgWin]] = "N", 0, " "))</f>
        <v>0</v>
      </c>
      <c r="R2498" t="s">
        <v>51</v>
      </c>
      <c r="S2498" s="5">
        <f>IF(Teams[[#This Row],[WSWin]]="Y", 1,
IF(Teams[[#This Row],[WSWin]] = "N", 0, " "))</f>
        <v>0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3">
      <c r="A2499">
        <v>2005</v>
      </c>
      <c r="B2499" s="5" t="b">
        <f>Teams[[#This Row],[yearID]]&gt;=1973</f>
        <v>1</v>
      </c>
      <c r="C2499" s="5" t="b">
        <f>Teams[[#This Row],[yearID]]&gt;=1903</f>
        <v>1</v>
      </c>
      <c r="D2499" t="s">
        <v>157</v>
      </c>
      <c r="E2499" t="s">
        <v>554</v>
      </c>
      <c r="F2499" t="s">
        <v>555</v>
      </c>
      <c r="G2499" s="5" t="str">
        <f>VLOOKUP(Teams[[#This Row],[franchID]],TeamsFranchises!$A$2:$D$121,2,FALSE)</f>
        <v>San Diego Padres</v>
      </c>
      <c r="H2499" t="s">
        <v>8</v>
      </c>
      <c r="I2499">
        <v>1</v>
      </c>
      <c r="J2499">
        <v>162</v>
      </c>
      <c r="K2499">
        <v>81</v>
      </c>
      <c r="L2499">
        <v>82</v>
      </c>
      <c r="M2499">
        <v>80</v>
      </c>
      <c r="N2499" t="s">
        <v>76</v>
      </c>
      <c r="O2499" t="s">
        <v>51</v>
      </c>
      <c r="P2499" t="s">
        <v>51</v>
      </c>
      <c r="Q2499" s="5">
        <f>IF(Teams[[#This Row],[LgWin]]="Y", 1,
IF(Teams[[#This Row],[LgWin]] = "N", 0, " "))</f>
        <v>0</v>
      </c>
      <c r="R2499" t="s">
        <v>51</v>
      </c>
      <c r="S2499" s="5">
        <f>IF(Teams[[#This Row],[WSWin]]="Y", 1,
IF(Teams[[#This Row],[WSWin]] = "N", 0, " "))</f>
        <v>0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3">
      <c r="A2500">
        <v>2005</v>
      </c>
      <c r="B2500" s="5" t="b">
        <f>Teams[[#This Row],[yearID]]&gt;=1973</f>
        <v>1</v>
      </c>
      <c r="C2500" s="5" t="b">
        <f>Teams[[#This Row],[yearID]]&gt;=1903</f>
        <v>1</v>
      </c>
      <c r="D2500" t="s">
        <v>410</v>
      </c>
      <c r="E2500" t="s">
        <v>573</v>
      </c>
      <c r="F2500" t="s">
        <v>573</v>
      </c>
      <c r="G2500" s="5" t="str">
        <f>VLOOKUP(Teams[[#This Row],[franchID]],TeamsFranchises!$A$2:$D$121,2,FALSE)</f>
        <v>Seattle Mariners</v>
      </c>
      <c r="H2500" t="s">
        <v>8</v>
      </c>
      <c r="I2500">
        <v>4</v>
      </c>
      <c r="J2500">
        <v>162</v>
      </c>
      <c r="K2500">
        <v>81</v>
      </c>
      <c r="L2500">
        <v>69</v>
      </c>
      <c r="M2500">
        <v>93</v>
      </c>
      <c r="N2500" t="s">
        <v>51</v>
      </c>
      <c r="O2500" t="s">
        <v>51</v>
      </c>
      <c r="P2500" t="s">
        <v>51</v>
      </c>
      <c r="Q2500" s="5">
        <f>IF(Teams[[#This Row],[LgWin]]="Y", 1,
IF(Teams[[#This Row],[LgWin]] = "N", 0, " "))</f>
        <v>0</v>
      </c>
      <c r="R2500" t="s">
        <v>51</v>
      </c>
      <c r="S2500" s="5">
        <f>IF(Teams[[#This Row],[WSWin]]="Y", 1,
IF(Teams[[#This Row],[WSWin]] = "N", 0, " "))</f>
        <v>0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3">
      <c r="A2501">
        <v>2005</v>
      </c>
      <c r="B2501" s="5" t="b">
        <f>Teams[[#This Row],[yearID]]&gt;=1973</f>
        <v>1</v>
      </c>
      <c r="C2501" s="5" t="b">
        <f>Teams[[#This Row],[yearID]]&gt;=1903</f>
        <v>1</v>
      </c>
      <c r="D2501" t="s">
        <v>157</v>
      </c>
      <c r="E2501" t="s">
        <v>514</v>
      </c>
      <c r="F2501" t="s">
        <v>243</v>
      </c>
      <c r="G2501" s="5" t="str">
        <f>VLOOKUP(Teams[[#This Row],[franchID]],TeamsFranchises!$A$2:$D$121,2,FALSE)</f>
        <v>San Francisco Giants</v>
      </c>
      <c r="H2501" t="s">
        <v>8</v>
      </c>
      <c r="I2501">
        <v>3</v>
      </c>
      <c r="J2501">
        <v>162</v>
      </c>
      <c r="K2501">
        <v>81</v>
      </c>
      <c r="L2501">
        <v>75</v>
      </c>
      <c r="M2501">
        <v>87</v>
      </c>
      <c r="N2501" t="s">
        <v>51</v>
      </c>
      <c r="O2501" t="s">
        <v>51</v>
      </c>
      <c r="P2501" t="s">
        <v>51</v>
      </c>
      <c r="Q2501" s="5">
        <f>IF(Teams[[#This Row],[LgWin]]="Y", 1,
IF(Teams[[#This Row],[LgWin]] = "N", 0, " "))</f>
        <v>0</v>
      </c>
      <c r="R2501" t="s">
        <v>51</v>
      </c>
      <c r="S2501" s="5">
        <f>IF(Teams[[#This Row],[WSWin]]="Y", 1,
IF(Teams[[#This Row],[WSWin]] = "N", 0, " "))</f>
        <v>0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3">
      <c r="A2502">
        <v>2005</v>
      </c>
      <c r="B2502" s="5" t="b">
        <f>Teams[[#This Row],[yearID]]&gt;=1973</f>
        <v>1</v>
      </c>
      <c r="C2502" s="5" t="b">
        <f>Teams[[#This Row],[yearID]]&gt;=1903</f>
        <v>1</v>
      </c>
      <c r="D2502" t="s">
        <v>157</v>
      </c>
      <c r="E2502" t="s">
        <v>396</v>
      </c>
      <c r="F2502" t="s">
        <v>154</v>
      </c>
      <c r="G2502" s="5" t="str">
        <f>VLOOKUP(Teams[[#This Row],[franchID]],TeamsFranchises!$A$2:$D$121,2,FALSE)</f>
        <v>St. Louis Cardinals</v>
      </c>
      <c r="H2502" t="s">
        <v>591</v>
      </c>
      <c r="I2502">
        <v>1</v>
      </c>
      <c r="J2502">
        <v>162</v>
      </c>
      <c r="K2502">
        <v>81</v>
      </c>
      <c r="L2502">
        <v>100</v>
      </c>
      <c r="M2502">
        <v>62</v>
      </c>
      <c r="N2502" t="s">
        <v>76</v>
      </c>
      <c r="O2502" t="s">
        <v>51</v>
      </c>
      <c r="P2502" t="s">
        <v>51</v>
      </c>
      <c r="Q2502" s="5">
        <f>IF(Teams[[#This Row],[LgWin]]="Y", 1,
IF(Teams[[#This Row],[LgWin]] = "N", 0, " "))</f>
        <v>0</v>
      </c>
      <c r="R2502" t="s">
        <v>51</v>
      </c>
      <c r="S2502" s="5">
        <f>IF(Teams[[#This Row],[WSWin]]="Y", 1,
IF(Teams[[#This Row],[WSWin]] = "N", 0, " "))</f>
        <v>0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3">
      <c r="A2503">
        <v>2005</v>
      </c>
      <c r="B2503" s="5" t="b">
        <f>Teams[[#This Row],[yearID]]&gt;=1973</f>
        <v>1</v>
      </c>
      <c r="C2503" s="5" t="b">
        <f>Teams[[#This Row],[yearID]]&gt;=1903</f>
        <v>1</v>
      </c>
      <c r="D2503" t="s">
        <v>410</v>
      </c>
      <c r="E2503" t="s">
        <v>604</v>
      </c>
      <c r="F2503" t="s">
        <v>605</v>
      </c>
      <c r="G2503" s="5" t="str">
        <f>VLOOKUP(Teams[[#This Row],[franchID]],TeamsFranchises!$A$2:$D$121,2,FALSE)</f>
        <v>Tampa Bay Rays</v>
      </c>
      <c r="H2503" t="s">
        <v>37</v>
      </c>
      <c r="I2503">
        <v>5</v>
      </c>
      <c r="J2503">
        <v>162</v>
      </c>
      <c r="K2503">
        <v>81</v>
      </c>
      <c r="L2503">
        <v>67</v>
      </c>
      <c r="M2503">
        <v>95</v>
      </c>
      <c r="N2503" t="s">
        <v>51</v>
      </c>
      <c r="O2503" t="s">
        <v>51</v>
      </c>
      <c r="P2503" t="s">
        <v>51</v>
      </c>
      <c r="Q2503" s="5">
        <f>IF(Teams[[#This Row],[LgWin]]="Y", 1,
IF(Teams[[#This Row],[LgWin]] = "N", 0, " "))</f>
        <v>0</v>
      </c>
      <c r="R2503" t="s">
        <v>51</v>
      </c>
      <c r="S2503" s="5">
        <f>IF(Teams[[#This Row],[WSWin]]="Y", 1,
IF(Teams[[#This Row],[WSWin]] = "N", 0, " "))</f>
        <v>0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3">
      <c r="A2504">
        <v>2005</v>
      </c>
      <c r="B2504" s="5" t="b">
        <f>Teams[[#This Row],[yearID]]&gt;=1973</f>
        <v>1</v>
      </c>
      <c r="C2504" s="5" t="b">
        <f>Teams[[#This Row],[yearID]]&gt;=1903</f>
        <v>1</v>
      </c>
      <c r="D2504" t="s">
        <v>410</v>
      </c>
      <c r="E2504" t="s">
        <v>526</v>
      </c>
      <c r="F2504" t="s">
        <v>526</v>
      </c>
      <c r="G2504" s="5" t="str">
        <f>VLOOKUP(Teams[[#This Row],[franchID]],TeamsFranchises!$A$2:$D$121,2,FALSE)</f>
        <v>Texas Rangers</v>
      </c>
      <c r="H2504" t="s">
        <v>8</v>
      </c>
      <c r="I2504">
        <v>3</v>
      </c>
      <c r="J2504">
        <v>162</v>
      </c>
      <c r="K2504">
        <v>81</v>
      </c>
      <c r="L2504">
        <v>79</v>
      </c>
      <c r="M2504">
        <v>83</v>
      </c>
      <c r="N2504" t="s">
        <v>51</v>
      </c>
      <c r="O2504" t="s">
        <v>51</v>
      </c>
      <c r="P2504" t="s">
        <v>51</v>
      </c>
      <c r="Q2504" s="5">
        <f>IF(Teams[[#This Row],[LgWin]]="Y", 1,
IF(Teams[[#This Row],[LgWin]] = "N", 0, " "))</f>
        <v>0</v>
      </c>
      <c r="R2504" t="s">
        <v>51</v>
      </c>
      <c r="S2504" s="5">
        <f>IF(Teams[[#This Row],[WSWin]]="Y", 1,
IF(Teams[[#This Row],[WSWin]] = "N", 0, " "))</f>
        <v>0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3">
      <c r="A2505">
        <v>2005</v>
      </c>
      <c r="B2505" s="5" t="b">
        <f>Teams[[#This Row],[yearID]]&gt;=1973</f>
        <v>1</v>
      </c>
      <c r="C2505" s="5" t="b">
        <f>Teams[[#This Row],[yearID]]&gt;=1903</f>
        <v>1</v>
      </c>
      <c r="D2505" t="s">
        <v>410</v>
      </c>
      <c r="E2505" t="s">
        <v>576</v>
      </c>
      <c r="F2505" t="s">
        <v>576</v>
      </c>
      <c r="G2505" s="5" t="str">
        <f>VLOOKUP(Teams[[#This Row],[franchID]],TeamsFranchises!$A$2:$D$121,2,FALSE)</f>
        <v>Toronto Blue Jays</v>
      </c>
      <c r="H2505" t="s">
        <v>37</v>
      </c>
      <c r="I2505">
        <v>3</v>
      </c>
      <c r="J2505">
        <v>162</v>
      </c>
      <c r="K2505">
        <v>81</v>
      </c>
      <c r="L2505">
        <v>80</v>
      </c>
      <c r="M2505">
        <v>82</v>
      </c>
      <c r="N2505" t="s">
        <v>51</v>
      </c>
      <c r="O2505" t="s">
        <v>51</v>
      </c>
      <c r="P2505" t="s">
        <v>51</v>
      </c>
      <c r="Q2505" s="5">
        <f>IF(Teams[[#This Row],[LgWin]]="Y", 1,
IF(Teams[[#This Row],[LgWin]] = "N", 0, " "))</f>
        <v>0</v>
      </c>
      <c r="R2505" t="s">
        <v>51</v>
      </c>
      <c r="S2505" s="5">
        <f>IF(Teams[[#This Row],[WSWin]]="Y", 1,
IF(Teams[[#This Row],[WSWin]] = "N", 0, " "))</f>
        <v>0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3">
      <c r="A2506">
        <v>2005</v>
      </c>
      <c r="B2506" s="5" t="b">
        <f>Teams[[#This Row],[yearID]]&gt;=1973</f>
        <v>1</v>
      </c>
      <c r="C2506" s="5" t="b">
        <f>Teams[[#This Row],[yearID]]&gt;=1903</f>
        <v>1</v>
      </c>
      <c r="D2506" t="s">
        <v>157</v>
      </c>
      <c r="E2506" t="s">
        <v>126</v>
      </c>
      <c r="F2506" t="s">
        <v>398</v>
      </c>
      <c r="G2506" s="5" t="str">
        <f>VLOOKUP(Teams[[#This Row],[franchID]],TeamsFranchises!$A$2:$D$121,2,FALSE)</f>
        <v>Washington Nationals</v>
      </c>
      <c r="H2506" t="s">
        <v>37</v>
      </c>
      <c r="I2506">
        <v>5</v>
      </c>
      <c r="J2506">
        <v>162</v>
      </c>
      <c r="K2506">
        <v>81</v>
      </c>
      <c r="L2506">
        <v>81</v>
      </c>
      <c r="M2506">
        <v>81</v>
      </c>
      <c r="N2506" t="s">
        <v>51</v>
      </c>
      <c r="O2506" t="s">
        <v>51</v>
      </c>
      <c r="P2506" t="s">
        <v>51</v>
      </c>
      <c r="Q2506" s="5">
        <f>IF(Teams[[#This Row],[LgWin]]="Y", 1,
IF(Teams[[#This Row],[LgWin]] = "N", 0, " "))</f>
        <v>0</v>
      </c>
      <c r="R2506" t="s">
        <v>51</v>
      </c>
      <c r="S2506" s="5">
        <f>IF(Teams[[#This Row],[WSWin]]="Y", 1,
IF(Teams[[#This Row],[WSWin]] = "N", 0, " "))</f>
        <v>0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3">
      <c r="A2507">
        <v>2006</v>
      </c>
      <c r="B2507" s="5" t="b">
        <f>Teams[[#This Row],[yearID]]&gt;=1973</f>
        <v>1</v>
      </c>
      <c r="C2507" s="5" t="b">
        <f>Teams[[#This Row],[yearID]]&gt;=1903</f>
        <v>1</v>
      </c>
      <c r="D2507" t="s">
        <v>157</v>
      </c>
      <c r="E2507" t="s">
        <v>601</v>
      </c>
      <c r="F2507" t="s">
        <v>601</v>
      </c>
      <c r="G2507" s="5" t="str">
        <f>VLOOKUP(Teams[[#This Row],[franchID]],TeamsFranchises!$A$2:$D$121,2,FALSE)</f>
        <v>Arizona Diamondbacks</v>
      </c>
      <c r="H2507" t="s">
        <v>8</v>
      </c>
      <c r="I2507">
        <v>4</v>
      </c>
      <c r="J2507">
        <v>162</v>
      </c>
      <c r="K2507">
        <v>81</v>
      </c>
      <c r="L2507">
        <v>76</v>
      </c>
      <c r="M2507">
        <v>86</v>
      </c>
      <c r="N2507" t="s">
        <v>51</v>
      </c>
      <c r="O2507" t="s">
        <v>51</v>
      </c>
      <c r="P2507" t="s">
        <v>51</v>
      </c>
      <c r="Q2507" s="5">
        <f>IF(Teams[[#This Row],[LgWin]]="Y", 1,
IF(Teams[[#This Row],[LgWin]] = "N", 0, " "))</f>
        <v>0</v>
      </c>
      <c r="R2507" t="s">
        <v>51</v>
      </c>
      <c r="S2507" s="5">
        <f>IF(Teams[[#This Row],[WSWin]]="Y", 1,
IF(Teams[[#This Row],[WSWin]] = "N", 0, " "))</f>
        <v>0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3">
      <c r="A2508">
        <v>2006</v>
      </c>
      <c r="B2508" s="5" t="b">
        <f>Teams[[#This Row],[yearID]]&gt;=1973</f>
        <v>1</v>
      </c>
      <c r="C2508" s="5" t="b">
        <f>Teams[[#This Row],[yearID]]&gt;=1903</f>
        <v>1</v>
      </c>
      <c r="D2508" t="s">
        <v>157</v>
      </c>
      <c r="E2508" t="s">
        <v>159</v>
      </c>
      <c r="F2508" t="s">
        <v>159</v>
      </c>
      <c r="G2508" s="5" t="str">
        <f>VLOOKUP(Teams[[#This Row],[franchID]],TeamsFranchises!$A$2:$D$121,2,FALSE)</f>
        <v>Atlanta Braves</v>
      </c>
      <c r="H2508" t="s">
        <v>37</v>
      </c>
      <c r="I2508">
        <v>3</v>
      </c>
      <c r="J2508">
        <v>162</v>
      </c>
      <c r="K2508">
        <v>81</v>
      </c>
      <c r="L2508">
        <v>79</v>
      </c>
      <c r="M2508">
        <v>83</v>
      </c>
      <c r="N2508" t="s">
        <v>51</v>
      </c>
      <c r="O2508" t="s">
        <v>51</v>
      </c>
      <c r="P2508" t="s">
        <v>51</v>
      </c>
      <c r="Q2508" s="5">
        <f>IF(Teams[[#This Row],[LgWin]]="Y", 1,
IF(Teams[[#This Row],[LgWin]] = "N", 0, " "))</f>
        <v>0</v>
      </c>
      <c r="R2508" t="s">
        <v>51</v>
      </c>
      <c r="S2508" s="5">
        <f>IF(Teams[[#This Row],[WSWin]]="Y", 1,
IF(Teams[[#This Row],[WSWin]] = "N", 0, " "))</f>
        <v>0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3">
      <c r="A2509">
        <v>2006</v>
      </c>
      <c r="B2509" s="5" t="b">
        <f>Teams[[#This Row],[yearID]]&gt;=1973</f>
        <v>1</v>
      </c>
      <c r="C2509" s="5" t="b">
        <f>Teams[[#This Row],[yearID]]&gt;=1903</f>
        <v>1</v>
      </c>
      <c r="D2509" t="s">
        <v>410</v>
      </c>
      <c r="E2509" t="s">
        <v>95</v>
      </c>
      <c r="F2509" t="s">
        <v>95</v>
      </c>
      <c r="G2509" s="5" t="str">
        <f>VLOOKUP(Teams[[#This Row],[franchID]],TeamsFranchises!$A$2:$D$121,2,FALSE)</f>
        <v>Baltimore Orioles</v>
      </c>
      <c r="H2509" t="s">
        <v>37</v>
      </c>
      <c r="I2509">
        <v>4</v>
      </c>
      <c r="J2509">
        <v>162</v>
      </c>
      <c r="K2509">
        <v>81</v>
      </c>
      <c r="L2509">
        <v>70</v>
      </c>
      <c r="M2509">
        <v>92</v>
      </c>
      <c r="N2509" t="s">
        <v>51</v>
      </c>
      <c r="O2509" t="s">
        <v>51</v>
      </c>
      <c r="P2509" t="s">
        <v>51</v>
      </c>
      <c r="Q2509" s="5">
        <f>IF(Teams[[#This Row],[LgWin]]="Y", 1,
IF(Teams[[#This Row],[LgWin]] = "N", 0, " "))</f>
        <v>0</v>
      </c>
      <c r="R2509" t="s">
        <v>51</v>
      </c>
      <c r="S2509" s="5">
        <f>IF(Teams[[#This Row],[WSWin]]="Y", 1,
IF(Teams[[#This Row],[WSWin]] = "N", 0, " "))</f>
        <v>0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3">
      <c r="A2510">
        <v>2006</v>
      </c>
      <c r="B2510" s="5" t="b">
        <f>Teams[[#This Row],[yearID]]&gt;=1973</f>
        <v>1</v>
      </c>
      <c r="C2510" s="5" t="b">
        <f>Teams[[#This Row],[yearID]]&gt;=1903</f>
        <v>1</v>
      </c>
      <c r="D2510" t="s">
        <v>410</v>
      </c>
      <c r="E2510" t="s">
        <v>54</v>
      </c>
      <c r="F2510" t="s">
        <v>54</v>
      </c>
      <c r="G2510" s="5" t="str">
        <f>VLOOKUP(Teams[[#This Row],[franchID]],TeamsFranchises!$A$2:$D$121,2,FALSE)</f>
        <v>Boston Red Sox</v>
      </c>
      <c r="H2510" t="s">
        <v>37</v>
      </c>
      <c r="I2510">
        <v>3</v>
      </c>
      <c r="J2510">
        <v>162</v>
      </c>
      <c r="K2510">
        <v>81</v>
      </c>
      <c r="L2510">
        <v>86</v>
      </c>
      <c r="M2510">
        <v>76</v>
      </c>
      <c r="N2510" t="s">
        <v>51</v>
      </c>
      <c r="O2510" t="s">
        <v>51</v>
      </c>
      <c r="P2510" t="s">
        <v>51</v>
      </c>
      <c r="Q2510" s="5">
        <f>IF(Teams[[#This Row],[LgWin]]="Y", 1,
IF(Teams[[#This Row],[LgWin]] = "N", 0, " "))</f>
        <v>0</v>
      </c>
      <c r="R2510" t="s">
        <v>51</v>
      </c>
      <c r="S2510" s="5">
        <f>IF(Teams[[#This Row],[WSWin]]="Y", 1,
IF(Teams[[#This Row],[WSWin]] = "N", 0, " "))</f>
        <v>0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3">
      <c r="A2511">
        <v>2006</v>
      </c>
      <c r="B2511" s="5" t="b">
        <f>Teams[[#This Row],[yearID]]&gt;=1973</f>
        <v>1</v>
      </c>
      <c r="C2511" s="5" t="b">
        <f>Teams[[#This Row],[yearID]]&gt;=1903</f>
        <v>1</v>
      </c>
      <c r="D2511" t="s">
        <v>410</v>
      </c>
      <c r="E2511" t="s">
        <v>415</v>
      </c>
      <c r="F2511" t="s">
        <v>416</v>
      </c>
      <c r="G2511" s="5" t="str">
        <f>VLOOKUP(Teams[[#This Row],[franchID]],TeamsFranchises!$A$2:$D$121,2,FALSE)</f>
        <v>Chicago White Sox</v>
      </c>
      <c r="H2511" t="s">
        <v>591</v>
      </c>
      <c r="I2511">
        <v>3</v>
      </c>
      <c r="J2511">
        <v>162</v>
      </c>
      <c r="K2511">
        <v>81</v>
      </c>
      <c r="L2511">
        <v>90</v>
      </c>
      <c r="M2511">
        <v>72</v>
      </c>
      <c r="N2511" t="s">
        <v>51</v>
      </c>
      <c r="O2511" t="s">
        <v>51</v>
      </c>
      <c r="P2511" t="s">
        <v>51</v>
      </c>
      <c r="Q2511" s="5">
        <f>IF(Teams[[#This Row],[LgWin]]="Y", 1,
IF(Teams[[#This Row],[LgWin]] = "N", 0, " "))</f>
        <v>0</v>
      </c>
      <c r="R2511" t="s">
        <v>51</v>
      </c>
      <c r="S2511" s="5">
        <f>IF(Teams[[#This Row],[WSWin]]="Y", 1,
IF(Teams[[#This Row],[WSWin]] = "N", 0, " "))</f>
        <v>0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3">
      <c r="A2512">
        <v>2006</v>
      </c>
      <c r="B2512" s="5" t="b">
        <f>Teams[[#This Row],[yearID]]&gt;=1973</f>
        <v>1</v>
      </c>
      <c r="C2512" s="5" t="b">
        <f>Teams[[#This Row],[yearID]]&gt;=1903</f>
        <v>1</v>
      </c>
      <c r="D2512" t="s">
        <v>157</v>
      </c>
      <c r="E2512" t="s">
        <v>161</v>
      </c>
      <c r="F2512" t="s">
        <v>162</v>
      </c>
      <c r="G2512" s="5" t="str">
        <f>VLOOKUP(Teams[[#This Row],[franchID]],TeamsFranchises!$A$2:$D$121,2,FALSE)</f>
        <v>Chicago Cubs</v>
      </c>
      <c r="H2512" t="s">
        <v>591</v>
      </c>
      <c r="I2512">
        <v>6</v>
      </c>
      <c r="J2512">
        <v>162</v>
      </c>
      <c r="K2512">
        <v>81</v>
      </c>
      <c r="L2512">
        <v>66</v>
      </c>
      <c r="M2512">
        <v>96</v>
      </c>
      <c r="N2512" t="s">
        <v>51</v>
      </c>
      <c r="O2512" t="s">
        <v>51</v>
      </c>
      <c r="P2512" t="s">
        <v>51</v>
      </c>
      <c r="Q2512" s="5">
        <f>IF(Teams[[#This Row],[LgWin]]="Y", 1,
IF(Teams[[#This Row],[LgWin]] = "N", 0, " "))</f>
        <v>0</v>
      </c>
      <c r="R2512" t="s">
        <v>51</v>
      </c>
      <c r="S2512" s="5">
        <f>IF(Teams[[#This Row],[WSWin]]="Y", 1,
IF(Teams[[#This Row],[WSWin]] = "N", 0, " "))</f>
        <v>0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3">
      <c r="A2513">
        <v>2006</v>
      </c>
      <c r="B2513" s="5" t="b">
        <f>Teams[[#This Row],[yearID]]&gt;=1973</f>
        <v>1</v>
      </c>
      <c r="C2513" s="5" t="b">
        <f>Teams[[#This Row],[yearID]]&gt;=1903</f>
        <v>1</v>
      </c>
      <c r="D2513" t="s">
        <v>157</v>
      </c>
      <c r="E2513" t="s">
        <v>167</v>
      </c>
      <c r="F2513" t="s">
        <v>167</v>
      </c>
      <c r="G2513" s="5" t="str">
        <f>VLOOKUP(Teams[[#This Row],[franchID]],TeamsFranchises!$A$2:$D$121,2,FALSE)</f>
        <v>Cincinnati Reds</v>
      </c>
      <c r="H2513" t="s">
        <v>591</v>
      </c>
      <c r="I2513">
        <v>3</v>
      </c>
      <c r="J2513">
        <v>162</v>
      </c>
      <c r="K2513">
        <v>82</v>
      </c>
      <c r="L2513">
        <v>80</v>
      </c>
      <c r="M2513">
        <v>82</v>
      </c>
      <c r="N2513" t="s">
        <v>51</v>
      </c>
      <c r="O2513" t="s">
        <v>51</v>
      </c>
      <c r="P2513" t="s">
        <v>51</v>
      </c>
      <c r="Q2513" s="5">
        <f>IF(Teams[[#This Row],[LgWin]]="Y", 1,
IF(Teams[[#This Row],[LgWin]] = "N", 0, " "))</f>
        <v>0</v>
      </c>
      <c r="R2513" t="s">
        <v>51</v>
      </c>
      <c r="S2513" s="5">
        <f>IF(Teams[[#This Row],[WSWin]]="Y", 1,
IF(Teams[[#This Row],[WSWin]] = "N", 0, " "))</f>
        <v>0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3">
      <c r="A2514">
        <v>2006</v>
      </c>
      <c r="B2514" s="5" t="b">
        <f>Teams[[#This Row],[yearID]]&gt;=1973</f>
        <v>1</v>
      </c>
      <c r="C2514" s="5" t="b">
        <f>Teams[[#This Row],[yearID]]&gt;=1903</f>
        <v>1</v>
      </c>
      <c r="D2514" t="s">
        <v>410</v>
      </c>
      <c r="E2514" t="s">
        <v>64</v>
      </c>
      <c r="F2514" t="s">
        <v>64</v>
      </c>
      <c r="G2514" s="5" t="str">
        <f>VLOOKUP(Teams[[#This Row],[franchID]],TeamsFranchises!$A$2:$D$121,2,FALSE)</f>
        <v>Cleveland Indians</v>
      </c>
      <c r="H2514" t="s">
        <v>591</v>
      </c>
      <c r="I2514">
        <v>4</v>
      </c>
      <c r="J2514">
        <v>162</v>
      </c>
      <c r="K2514">
        <v>81</v>
      </c>
      <c r="L2514">
        <v>78</v>
      </c>
      <c r="M2514">
        <v>84</v>
      </c>
      <c r="N2514" t="s">
        <v>51</v>
      </c>
      <c r="O2514" t="s">
        <v>51</v>
      </c>
      <c r="P2514" t="s">
        <v>51</v>
      </c>
      <c r="Q2514" s="5">
        <f>IF(Teams[[#This Row],[LgWin]]="Y", 1,
IF(Teams[[#This Row],[LgWin]] = "N", 0, " "))</f>
        <v>0</v>
      </c>
      <c r="R2514" t="s">
        <v>51</v>
      </c>
      <c r="S2514" s="5">
        <f>IF(Teams[[#This Row],[WSWin]]="Y", 1,
IF(Teams[[#This Row],[WSWin]] = "N", 0, " "))</f>
        <v>0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3">
      <c r="A2515">
        <v>2006</v>
      </c>
      <c r="B2515" s="5" t="b">
        <f>Teams[[#This Row],[yearID]]&gt;=1973</f>
        <v>1</v>
      </c>
      <c r="C2515" s="5" t="b">
        <f>Teams[[#This Row],[yearID]]&gt;=1903</f>
        <v>1</v>
      </c>
      <c r="D2515" t="s">
        <v>157</v>
      </c>
      <c r="E2515" t="s">
        <v>241</v>
      </c>
      <c r="F2515" t="s">
        <v>241</v>
      </c>
      <c r="G2515" s="5" t="str">
        <f>VLOOKUP(Teams[[#This Row],[franchID]],TeamsFranchises!$A$2:$D$121,2,FALSE)</f>
        <v>Colorado Rockies</v>
      </c>
      <c r="H2515" t="s">
        <v>8</v>
      </c>
      <c r="I2515">
        <v>4</v>
      </c>
      <c r="J2515">
        <v>162</v>
      </c>
      <c r="K2515">
        <v>81</v>
      </c>
      <c r="L2515">
        <v>76</v>
      </c>
      <c r="M2515">
        <v>86</v>
      </c>
      <c r="N2515" t="s">
        <v>51</v>
      </c>
      <c r="O2515" t="s">
        <v>51</v>
      </c>
      <c r="P2515" t="s">
        <v>51</v>
      </c>
      <c r="Q2515" s="5">
        <f>IF(Teams[[#This Row],[LgWin]]="Y", 1,
IF(Teams[[#This Row],[LgWin]] = "N", 0, " "))</f>
        <v>0</v>
      </c>
      <c r="R2515" t="s">
        <v>51</v>
      </c>
      <c r="S2515" s="5">
        <f>IF(Teams[[#This Row],[WSWin]]="Y", 1,
IF(Teams[[#This Row],[WSWin]] = "N", 0, " "))</f>
        <v>0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3">
      <c r="A2516">
        <v>2006</v>
      </c>
      <c r="B2516" s="5" t="b">
        <f>Teams[[#This Row],[yearID]]&gt;=1973</f>
        <v>1</v>
      </c>
      <c r="C2516" s="5" t="b">
        <f>Teams[[#This Row],[yearID]]&gt;=1903</f>
        <v>1</v>
      </c>
      <c r="D2516" t="s">
        <v>410</v>
      </c>
      <c r="E2516" t="s">
        <v>419</v>
      </c>
      <c r="F2516" t="s">
        <v>419</v>
      </c>
      <c r="G2516" s="5" t="str">
        <f>VLOOKUP(Teams[[#This Row],[franchID]],TeamsFranchises!$A$2:$D$121,2,FALSE)</f>
        <v>Detroit Tigers</v>
      </c>
      <c r="H2516" t="s">
        <v>591</v>
      </c>
      <c r="I2516">
        <v>2</v>
      </c>
      <c r="J2516">
        <v>162</v>
      </c>
      <c r="K2516">
        <v>81</v>
      </c>
      <c r="L2516">
        <v>95</v>
      </c>
      <c r="M2516">
        <v>67</v>
      </c>
      <c r="N2516" t="s">
        <v>51</v>
      </c>
      <c r="O2516" t="s">
        <v>76</v>
      </c>
      <c r="P2516" t="s">
        <v>76</v>
      </c>
      <c r="Q2516" s="5">
        <f>IF(Teams[[#This Row],[LgWin]]="Y", 1,
IF(Teams[[#This Row],[LgWin]] = "N", 0, " "))</f>
        <v>1</v>
      </c>
      <c r="R2516" t="s">
        <v>51</v>
      </c>
      <c r="S2516" s="5">
        <f>IF(Teams[[#This Row],[WSWin]]="Y", 1,
IF(Teams[[#This Row],[WSWin]] = "N", 0, " "))</f>
        <v>0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3">
      <c r="A2517">
        <v>2006</v>
      </c>
      <c r="B2517" s="5" t="b">
        <f>Teams[[#This Row],[yearID]]&gt;=1973</f>
        <v>1</v>
      </c>
      <c r="C2517" s="5" t="b">
        <f>Teams[[#This Row],[yearID]]&gt;=1903</f>
        <v>1</v>
      </c>
      <c r="D2517" t="s">
        <v>157</v>
      </c>
      <c r="E2517" t="s">
        <v>586</v>
      </c>
      <c r="F2517" t="s">
        <v>587</v>
      </c>
      <c r="G2517" s="5" t="str">
        <f>VLOOKUP(Teams[[#This Row],[franchID]],TeamsFranchises!$A$2:$D$121,2,FALSE)</f>
        <v>Florida Marlins</v>
      </c>
      <c r="H2517" t="s">
        <v>37</v>
      </c>
      <c r="I2517">
        <v>4</v>
      </c>
      <c r="J2517">
        <v>162</v>
      </c>
      <c r="K2517">
        <v>81</v>
      </c>
      <c r="L2517">
        <v>78</v>
      </c>
      <c r="M2517">
        <v>84</v>
      </c>
      <c r="N2517" t="s">
        <v>51</v>
      </c>
      <c r="O2517" t="s">
        <v>51</v>
      </c>
      <c r="P2517" t="s">
        <v>51</v>
      </c>
      <c r="Q2517" s="5">
        <f>IF(Teams[[#This Row],[LgWin]]="Y", 1,
IF(Teams[[#This Row],[LgWin]] = "N", 0, " "))</f>
        <v>0</v>
      </c>
      <c r="R2517" t="s">
        <v>51</v>
      </c>
      <c r="S2517" s="5">
        <f>IF(Teams[[#This Row],[WSWin]]="Y", 1,
IF(Teams[[#This Row],[WSWin]] = "N", 0, " "))</f>
        <v>0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3">
      <c r="A2518">
        <v>2006</v>
      </c>
      <c r="B2518" s="5" t="b">
        <f>Teams[[#This Row],[yearID]]&gt;=1973</f>
        <v>1</v>
      </c>
      <c r="C2518" s="5" t="b">
        <f>Teams[[#This Row],[yearID]]&gt;=1903</f>
        <v>1</v>
      </c>
      <c r="D2518" t="s">
        <v>157</v>
      </c>
      <c r="E2518" t="s">
        <v>528</v>
      </c>
      <c r="F2518" t="s">
        <v>528</v>
      </c>
      <c r="G2518" s="5" t="str">
        <f>VLOOKUP(Teams[[#This Row],[franchID]],TeamsFranchises!$A$2:$D$121,2,FALSE)</f>
        <v>Houston Astros</v>
      </c>
      <c r="H2518" t="s">
        <v>591</v>
      </c>
      <c r="I2518">
        <v>2</v>
      </c>
      <c r="J2518">
        <v>162</v>
      </c>
      <c r="K2518">
        <v>81</v>
      </c>
      <c r="L2518">
        <v>82</v>
      </c>
      <c r="M2518">
        <v>80</v>
      </c>
      <c r="N2518" t="s">
        <v>51</v>
      </c>
      <c r="O2518" t="s">
        <v>51</v>
      </c>
      <c r="P2518" t="s">
        <v>51</v>
      </c>
      <c r="Q2518" s="5">
        <f>IF(Teams[[#This Row],[LgWin]]="Y", 1,
IF(Teams[[#This Row],[LgWin]] = "N", 0, " "))</f>
        <v>0</v>
      </c>
      <c r="R2518" t="s">
        <v>51</v>
      </c>
      <c r="S2518" s="5">
        <f>IF(Teams[[#This Row],[WSWin]]="Y", 1,
IF(Teams[[#This Row],[WSWin]] = "N", 0, " "))</f>
        <v>0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3">
      <c r="A2519">
        <v>2006</v>
      </c>
      <c r="B2519" s="5" t="b">
        <f>Teams[[#This Row],[yearID]]&gt;=1973</f>
        <v>1</v>
      </c>
      <c r="C2519" s="5" t="b">
        <f>Teams[[#This Row],[yearID]]&gt;=1903</f>
        <v>1</v>
      </c>
      <c r="D2519" t="s">
        <v>410</v>
      </c>
      <c r="E2519" t="s">
        <v>509</v>
      </c>
      <c r="F2519" t="s">
        <v>548</v>
      </c>
      <c r="G2519" s="5" t="str">
        <f>VLOOKUP(Teams[[#This Row],[franchID]],TeamsFranchises!$A$2:$D$121,2,FALSE)</f>
        <v>Kansas City Royals</v>
      </c>
      <c r="H2519" t="s">
        <v>591</v>
      </c>
      <c r="I2519">
        <v>5</v>
      </c>
      <c r="J2519">
        <v>162</v>
      </c>
      <c r="K2519">
        <v>81</v>
      </c>
      <c r="L2519">
        <v>62</v>
      </c>
      <c r="M2519">
        <v>100</v>
      </c>
      <c r="N2519" t="s">
        <v>51</v>
      </c>
      <c r="O2519" t="s">
        <v>51</v>
      </c>
      <c r="P2519" t="s">
        <v>51</v>
      </c>
      <c r="Q2519" s="5">
        <f>IF(Teams[[#This Row],[LgWin]]="Y", 1,
IF(Teams[[#This Row],[LgWin]] = "N", 0, " "))</f>
        <v>0</v>
      </c>
      <c r="R2519" t="s">
        <v>51</v>
      </c>
      <c r="S2519" s="5">
        <f>IF(Teams[[#This Row],[WSWin]]="Y", 1,
IF(Teams[[#This Row],[WSWin]] = "N", 0, " "))</f>
        <v>0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3">
      <c r="A2520">
        <v>2006</v>
      </c>
      <c r="B2520" s="5" t="b">
        <f>Teams[[#This Row],[yearID]]&gt;=1973</f>
        <v>1</v>
      </c>
      <c r="C2520" s="5" t="b">
        <f>Teams[[#This Row],[yearID]]&gt;=1903</f>
        <v>1</v>
      </c>
      <c r="D2520" t="s">
        <v>410</v>
      </c>
      <c r="E2520" t="s">
        <v>519</v>
      </c>
      <c r="F2520" t="s">
        <v>520</v>
      </c>
      <c r="G2520" s="5" t="str">
        <f>VLOOKUP(Teams[[#This Row],[franchID]],TeamsFranchises!$A$2:$D$121,2,FALSE)</f>
        <v>Los Angeles Angels of Anaheim</v>
      </c>
      <c r="H2520" t="s">
        <v>8</v>
      </c>
      <c r="I2520">
        <v>2</v>
      </c>
      <c r="J2520">
        <v>162</v>
      </c>
      <c r="K2520">
        <v>81</v>
      </c>
      <c r="L2520">
        <v>89</v>
      </c>
      <c r="M2520">
        <v>73</v>
      </c>
      <c r="N2520" t="s">
        <v>51</v>
      </c>
      <c r="O2520" t="s">
        <v>51</v>
      </c>
      <c r="P2520" t="s">
        <v>51</v>
      </c>
      <c r="Q2520" s="5">
        <f>IF(Teams[[#This Row],[LgWin]]="Y", 1,
IF(Teams[[#This Row],[LgWin]] = "N", 0, " "))</f>
        <v>0</v>
      </c>
      <c r="R2520" t="s">
        <v>51</v>
      </c>
      <c r="S2520" s="5">
        <f>IF(Teams[[#This Row],[WSWin]]="Y", 1,
IF(Teams[[#This Row],[WSWin]] = "N", 0, " "))</f>
        <v>0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3">
      <c r="A2521">
        <v>2006</v>
      </c>
      <c r="B2521" s="5" t="b">
        <f>Teams[[#This Row],[yearID]]&gt;=1973</f>
        <v>1</v>
      </c>
      <c r="C2521" s="5" t="b">
        <f>Teams[[#This Row],[yearID]]&gt;=1903</f>
        <v>1</v>
      </c>
      <c r="D2521" t="s">
        <v>157</v>
      </c>
      <c r="E2521" t="s">
        <v>511</v>
      </c>
      <c r="F2521" t="s">
        <v>260</v>
      </c>
      <c r="G2521" s="5" t="str">
        <f>VLOOKUP(Teams[[#This Row],[franchID]],TeamsFranchises!$A$2:$D$121,2,FALSE)</f>
        <v>Los Angeles Dodgers</v>
      </c>
      <c r="H2521" t="s">
        <v>8</v>
      </c>
      <c r="I2521">
        <v>2</v>
      </c>
      <c r="J2521">
        <v>162</v>
      </c>
      <c r="K2521">
        <v>81</v>
      </c>
      <c r="L2521">
        <v>88</v>
      </c>
      <c r="M2521">
        <v>74</v>
      </c>
      <c r="N2521" t="s">
        <v>51</v>
      </c>
      <c r="O2521" t="s">
        <v>76</v>
      </c>
      <c r="P2521" t="s">
        <v>51</v>
      </c>
      <c r="Q2521" s="5">
        <f>IF(Teams[[#This Row],[LgWin]]="Y", 1,
IF(Teams[[#This Row],[LgWin]] = "N", 0, " "))</f>
        <v>0</v>
      </c>
      <c r="R2521" t="s">
        <v>51</v>
      </c>
      <c r="S2521" s="5">
        <f>IF(Teams[[#This Row],[WSWin]]="Y", 1,
IF(Teams[[#This Row],[WSWin]] = "N", 0, " "))</f>
        <v>0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3">
      <c r="A2522">
        <v>2006</v>
      </c>
      <c r="B2522" s="5" t="b">
        <f>Teams[[#This Row],[yearID]]&gt;=1973</f>
        <v>1</v>
      </c>
      <c r="C2522" s="5" t="b">
        <f>Teams[[#This Row],[yearID]]&gt;=1903</f>
        <v>1</v>
      </c>
      <c r="D2522" t="s">
        <v>157</v>
      </c>
      <c r="E2522" t="s">
        <v>282</v>
      </c>
      <c r="F2522" t="s">
        <v>282</v>
      </c>
      <c r="G2522" s="5" t="str">
        <f>VLOOKUP(Teams[[#This Row],[franchID]],TeamsFranchises!$A$2:$D$121,2,FALSE)</f>
        <v>Milwaukee Brewers</v>
      </c>
      <c r="H2522" t="s">
        <v>591</v>
      </c>
      <c r="I2522">
        <v>4</v>
      </c>
      <c r="J2522">
        <v>162</v>
      </c>
      <c r="K2522">
        <v>81</v>
      </c>
      <c r="L2522">
        <v>75</v>
      </c>
      <c r="M2522">
        <v>87</v>
      </c>
      <c r="N2522" t="s">
        <v>51</v>
      </c>
      <c r="O2522" t="s">
        <v>51</v>
      </c>
      <c r="P2522" t="s">
        <v>51</v>
      </c>
      <c r="Q2522" s="5">
        <f>IF(Teams[[#This Row],[LgWin]]="Y", 1,
IF(Teams[[#This Row],[LgWin]] = "N", 0, " "))</f>
        <v>0</v>
      </c>
      <c r="R2522" t="s">
        <v>51</v>
      </c>
      <c r="S2522" s="5">
        <f>IF(Teams[[#This Row],[WSWin]]="Y", 1,
IF(Teams[[#This Row],[WSWin]] = "N", 0, " "))</f>
        <v>0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3">
      <c r="A2523">
        <v>2006</v>
      </c>
      <c r="B2523" s="5" t="b">
        <f>Teams[[#This Row],[yearID]]&gt;=1973</f>
        <v>1</v>
      </c>
      <c r="C2523" s="5" t="b">
        <f>Teams[[#This Row],[yearID]]&gt;=1903</f>
        <v>1</v>
      </c>
      <c r="D2523" t="s">
        <v>410</v>
      </c>
      <c r="E2523" t="s">
        <v>426</v>
      </c>
      <c r="F2523" t="s">
        <v>426</v>
      </c>
      <c r="G2523" s="5" t="str">
        <f>VLOOKUP(Teams[[#This Row],[franchID]],TeamsFranchises!$A$2:$D$121,2,FALSE)</f>
        <v>Minnesota Twins</v>
      </c>
      <c r="H2523" t="s">
        <v>591</v>
      </c>
      <c r="I2523">
        <v>1</v>
      </c>
      <c r="J2523">
        <v>162</v>
      </c>
      <c r="K2523">
        <v>81</v>
      </c>
      <c r="L2523">
        <v>96</v>
      </c>
      <c r="M2523">
        <v>66</v>
      </c>
      <c r="N2523" t="s">
        <v>76</v>
      </c>
      <c r="O2523" t="s">
        <v>51</v>
      </c>
      <c r="P2523" t="s">
        <v>51</v>
      </c>
      <c r="Q2523" s="5">
        <f>IF(Teams[[#This Row],[LgWin]]="Y", 1,
IF(Teams[[#This Row],[LgWin]] = "N", 0, " "))</f>
        <v>0</v>
      </c>
      <c r="R2523" t="s">
        <v>51</v>
      </c>
      <c r="S2523" s="5">
        <f>IF(Teams[[#This Row],[WSWin]]="Y", 1,
IF(Teams[[#This Row],[WSWin]] = "N", 0, " "))</f>
        <v>0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3">
      <c r="A2524">
        <v>2006</v>
      </c>
      <c r="B2524" s="5" t="b">
        <f>Teams[[#This Row],[yearID]]&gt;=1973</f>
        <v>1</v>
      </c>
      <c r="C2524" s="5" t="b">
        <f>Teams[[#This Row],[yearID]]&gt;=1903</f>
        <v>1</v>
      </c>
      <c r="D2524" t="s">
        <v>410</v>
      </c>
      <c r="E2524" t="s">
        <v>436</v>
      </c>
      <c r="F2524" t="s">
        <v>412</v>
      </c>
      <c r="G2524" s="5" t="str">
        <f>VLOOKUP(Teams[[#This Row],[franchID]],TeamsFranchises!$A$2:$D$121,2,FALSE)</f>
        <v>New York Yankees</v>
      </c>
      <c r="H2524" t="s">
        <v>37</v>
      </c>
      <c r="I2524">
        <v>1</v>
      </c>
      <c r="J2524">
        <v>162</v>
      </c>
      <c r="K2524">
        <v>81</v>
      </c>
      <c r="L2524">
        <v>97</v>
      </c>
      <c r="M2524">
        <v>65</v>
      </c>
      <c r="N2524" t="s">
        <v>76</v>
      </c>
      <c r="O2524" t="s">
        <v>51</v>
      </c>
      <c r="P2524" t="s">
        <v>51</v>
      </c>
      <c r="Q2524" s="5">
        <f>IF(Teams[[#This Row],[LgWin]]="Y", 1,
IF(Teams[[#This Row],[LgWin]] = "N", 0, " "))</f>
        <v>0</v>
      </c>
      <c r="R2524" t="s">
        <v>51</v>
      </c>
      <c r="S2524" s="5">
        <f>IF(Teams[[#This Row],[WSWin]]="Y", 1,
IF(Teams[[#This Row],[WSWin]] = "N", 0, " "))</f>
        <v>0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3">
      <c r="A2525">
        <v>2006</v>
      </c>
      <c r="B2525" s="5" t="b">
        <f>Teams[[#This Row],[yearID]]&gt;=1973</f>
        <v>1</v>
      </c>
      <c r="C2525" s="5" t="b">
        <f>Teams[[#This Row],[yearID]]&gt;=1903</f>
        <v>1</v>
      </c>
      <c r="D2525" t="s">
        <v>157</v>
      </c>
      <c r="E2525" t="s">
        <v>532</v>
      </c>
      <c r="F2525" t="s">
        <v>533</v>
      </c>
      <c r="G2525" s="5" t="str">
        <f>VLOOKUP(Teams[[#This Row],[franchID]],TeamsFranchises!$A$2:$D$121,2,FALSE)</f>
        <v>New York Mets</v>
      </c>
      <c r="H2525" t="s">
        <v>37</v>
      </c>
      <c r="I2525">
        <v>1</v>
      </c>
      <c r="J2525">
        <v>162</v>
      </c>
      <c r="K2525">
        <v>81</v>
      </c>
      <c r="L2525">
        <v>97</v>
      </c>
      <c r="M2525">
        <v>65</v>
      </c>
      <c r="N2525" t="s">
        <v>76</v>
      </c>
      <c r="O2525" t="s">
        <v>51</v>
      </c>
      <c r="P2525" t="s">
        <v>51</v>
      </c>
      <c r="Q2525" s="5">
        <f>IF(Teams[[#This Row],[LgWin]]="Y", 1,
IF(Teams[[#This Row],[LgWin]] = "N", 0, " "))</f>
        <v>0</v>
      </c>
      <c r="R2525" t="s">
        <v>51</v>
      </c>
      <c r="S2525" s="5">
        <f>IF(Teams[[#This Row],[WSWin]]="Y", 1,
IF(Teams[[#This Row],[WSWin]] = "N", 0, " "))</f>
        <v>0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3">
      <c r="A2526">
        <v>2006</v>
      </c>
      <c r="B2526" s="5" t="b">
        <f>Teams[[#This Row],[yearID]]&gt;=1973</f>
        <v>1</v>
      </c>
      <c r="C2526" s="5" t="b">
        <f>Teams[[#This Row],[yearID]]&gt;=1903</f>
        <v>1</v>
      </c>
      <c r="D2526" t="s">
        <v>410</v>
      </c>
      <c r="E2526" t="s">
        <v>423</v>
      </c>
      <c r="F2526" t="s">
        <v>423</v>
      </c>
      <c r="G2526" s="5" t="str">
        <f>VLOOKUP(Teams[[#This Row],[franchID]],TeamsFranchises!$A$2:$D$121,2,FALSE)</f>
        <v>Oakland Athletics</v>
      </c>
      <c r="H2526" t="s">
        <v>8</v>
      </c>
      <c r="I2526">
        <v>1</v>
      </c>
      <c r="J2526">
        <v>162</v>
      </c>
      <c r="K2526">
        <v>81</v>
      </c>
      <c r="L2526">
        <v>93</v>
      </c>
      <c r="M2526">
        <v>69</v>
      </c>
      <c r="N2526" t="s">
        <v>76</v>
      </c>
      <c r="O2526" t="s">
        <v>51</v>
      </c>
      <c r="P2526" t="s">
        <v>51</v>
      </c>
      <c r="Q2526" s="5">
        <f>IF(Teams[[#This Row],[LgWin]]="Y", 1,
IF(Teams[[#This Row],[LgWin]] = "N", 0, " "))</f>
        <v>0</v>
      </c>
      <c r="R2526" t="s">
        <v>51</v>
      </c>
      <c r="S2526" s="5">
        <f>IF(Teams[[#This Row],[WSWin]]="Y", 1,
IF(Teams[[#This Row],[WSWin]] = "N", 0, " "))</f>
        <v>0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3">
      <c r="A2527">
        <v>2006</v>
      </c>
      <c r="B2527" s="5" t="b">
        <f>Teams[[#This Row],[yearID]]&gt;=1973</f>
        <v>1</v>
      </c>
      <c r="C2527" s="5" t="b">
        <f>Teams[[#This Row],[yearID]]&gt;=1903</f>
        <v>1</v>
      </c>
      <c r="D2527" t="s">
        <v>157</v>
      </c>
      <c r="E2527" t="s">
        <v>122</v>
      </c>
      <c r="F2527" t="s">
        <v>122</v>
      </c>
      <c r="G2527" s="5" t="str">
        <f>VLOOKUP(Teams[[#This Row],[franchID]],TeamsFranchises!$A$2:$D$121,2,FALSE)</f>
        <v>Philadelphia Phillies</v>
      </c>
      <c r="H2527" t="s">
        <v>37</v>
      </c>
      <c r="I2527">
        <v>2</v>
      </c>
      <c r="J2527">
        <v>162</v>
      </c>
      <c r="K2527">
        <v>81</v>
      </c>
      <c r="L2527">
        <v>85</v>
      </c>
      <c r="M2527">
        <v>77</v>
      </c>
      <c r="N2527" t="s">
        <v>51</v>
      </c>
      <c r="O2527" t="s">
        <v>51</v>
      </c>
      <c r="P2527" t="s">
        <v>51</v>
      </c>
      <c r="Q2527" s="5">
        <f>IF(Teams[[#This Row],[LgWin]]="Y", 1,
IF(Teams[[#This Row],[LgWin]] = "N", 0, " "))</f>
        <v>0</v>
      </c>
      <c r="R2527" t="s">
        <v>51</v>
      </c>
      <c r="S2527" s="5">
        <f>IF(Teams[[#This Row],[WSWin]]="Y", 1,
IF(Teams[[#This Row],[WSWin]] = "N", 0, " "))</f>
        <v>0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3">
      <c r="A2528">
        <v>2006</v>
      </c>
      <c r="B2528" s="5" t="b">
        <f>Teams[[#This Row],[yearID]]&gt;=1973</f>
        <v>1</v>
      </c>
      <c r="C2528" s="5" t="b">
        <f>Teams[[#This Row],[yearID]]&gt;=1903</f>
        <v>1</v>
      </c>
      <c r="D2528" t="s">
        <v>157</v>
      </c>
      <c r="E2528" t="s">
        <v>229</v>
      </c>
      <c r="F2528" t="s">
        <v>229</v>
      </c>
      <c r="G2528" s="5" t="str">
        <f>VLOOKUP(Teams[[#This Row],[franchID]],TeamsFranchises!$A$2:$D$121,2,FALSE)</f>
        <v>Pittsburgh Pirates</v>
      </c>
      <c r="H2528" t="s">
        <v>591</v>
      </c>
      <c r="I2528">
        <v>5</v>
      </c>
      <c r="J2528">
        <v>162</v>
      </c>
      <c r="K2528">
        <v>81</v>
      </c>
      <c r="L2528">
        <v>67</v>
      </c>
      <c r="M2528">
        <v>95</v>
      </c>
      <c r="N2528" t="s">
        <v>51</v>
      </c>
      <c r="O2528" t="s">
        <v>51</v>
      </c>
      <c r="P2528" t="s">
        <v>51</v>
      </c>
      <c r="Q2528" s="5">
        <f>IF(Teams[[#This Row],[LgWin]]="Y", 1,
IF(Teams[[#This Row],[LgWin]] = "N", 0, " "))</f>
        <v>0</v>
      </c>
      <c r="R2528" t="s">
        <v>51</v>
      </c>
      <c r="S2528" s="5">
        <f>IF(Teams[[#This Row],[WSWin]]="Y", 1,
IF(Teams[[#This Row],[WSWin]] = "N", 0, " "))</f>
        <v>0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3">
      <c r="A2529">
        <v>2006</v>
      </c>
      <c r="B2529" s="5" t="b">
        <f>Teams[[#This Row],[yearID]]&gt;=1973</f>
        <v>1</v>
      </c>
      <c r="C2529" s="5" t="b">
        <f>Teams[[#This Row],[yearID]]&gt;=1903</f>
        <v>1</v>
      </c>
      <c r="D2529" t="s">
        <v>157</v>
      </c>
      <c r="E2529" t="s">
        <v>554</v>
      </c>
      <c r="F2529" t="s">
        <v>555</v>
      </c>
      <c r="G2529" s="5" t="str">
        <f>VLOOKUP(Teams[[#This Row],[franchID]],TeamsFranchises!$A$2:$D$121,2,FALSE)</f>
        <v>San Diego Padres</v>
      </c>
      <c r="H2529" t="s">
        <v>8</v>
      </c>
      <c r="I2529">
        <v>1</v>
      </c>
      <c r="J2529">
        <v>162</v>
      </c>
      <c r="K2529">
        <v>81</v>
      </c>
      <c r="L2529">
        <v>88</v>
      </c>
      <c r="M2529">
        <v>74</v>
      </c>
      <c r="N2529" t="s">
        <v>76</v>
      </c>
      <c r="O2529" t="s">
        <v>51</v>
      </c>
      <c r="P2529" t="s">
        <v>51</v>
      </c>
      <c r="Q2529" s="5">
        <f>IF(Teams[[#This Row],[LgWin]]="Y", 1,
IF(Teams[[#This Row],[LgWin]] = "N", 0, " "))</f>
        <v>0</v>
      </c>
      <c r="R2529" t="s">
        <v>51</v>
      </c>
      <c r="S2529" s="5">
        <f>IF(Teams[[#This Row],[WSWin]]="Y", 1,
IF(Teams[[#This Row],[WSWin]] = "N", 0, " "))</f>
        <v>0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3">
      <c r="A2530">
        <v>2006</v>
      </c>
      <c r="B2530" s="5" t="b">
        <f>Teams[[#This Row],[yearID]]&gt;=1973</f>
        <v>1</v>
      </c>
      <c r="C2530" s="5" t="b">
        <f>Teams[[#This Row],[yearID]]&gt;=1903</f>
        <v>1</v>
      </c>
      <c r="D2530" t="s">
        <v>410</v>
      </c>
      <c r="E2530" t="s">
        <v>573</v>
      </c>
      <c r="F2530" t="s">
        <v>573</v>
      </c>
      <c r="G2530" s="5" t="str">
        <f>VLOOKUP(Teams[[#This Row],[franchID]],TeamsFranchises!$A$2:$D$121,2,FALSE)</f>
        <v>Seattle Mariners</v>
      </c>
      <c r="H2530" t="s">
        <v>8</v>
      </c>
      <c r="I2530">
        <v>4</v>
      </c>
      <c r="J2530">
        <v>162</v>
      </c>
      <c r="K2530">
        <v>81</v>
      </c>
      <c r="L2530">
        <v>78</v>
      </c>
      <c r="M2530">
        <v>84</v>
      </c>
      <c r="N2530" t="s">
        <v>51</v>
      </c>
      <c r="O2530" t="s">
        <v>51</v>
      </c>
      <c r="P2530" t="s">
        <v>51</v>
      </c>
      <c r="Q2530" s="5">
        <f>IF(Teams[[#This Row],[LgWin]]="Y", 1,
IF(Teams[[#This Row],[LgWin]] = "N", 0, " "))</f>
        <v>0</v>
      </c>
      <c r="R2530" t="s">
        <v>51</v>
      </c>
      <c r="S2530" s="5">
        <f>IF(Teams[[#This Row],[WSWin]]="Y", 1,
IF(Teams[[#This Row],[WSWin]] = "N", 0, " "))</f>
        <v>0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3">
      <c r="A2531">
        <v>2006</v>
      </c>
      <c r="B2531" s="5" t="b">
        <f>Teams[[#This Row],[yearID]]&gt;=1973</f>
        <v>1</v>
      </c>
      <c r="C2531" s="5" t="b">
        <f>Teams[[#This Row],[yearID]]&gt;=1903</f>
        <v>1</v>
      </c>
      <c r="D2531" t="s">
        <v>157</v>
      </c>
      <c r="E2531" t="s">
        <v>514</v>
      </c>
      <c r="F2531" t="s">
        <v>243</v>
      </c>
      <c r="G2531" s="5" t="str">
        <f>VLOOKUP(Teams[[#This Row],[franchID]],TeamsFranchises!$A$2:$D$121,2,FALSE)</f>
        <v>San Francisco Giants</v>
      </c>
      <c r="H2531" t="s">
        <v>8</v>
      </c>
      <c r="I2531">
        <v>3</v>
      </c>
      <c r="J2531">
        <v>161</v>
      </c>
      <c r="K2531">
        <v>81</v>
      </c>
      <c r="L2531">
        <v>76</v>
      </c>
      <c r="M2531">
        <v>85</v>
      </c>
      <c r="N2531" t="s">
        <v>51</v>
      </c>
      <c r="O2531" t="s">
        <v>51</v>
      </c>
      <c r="P2531" t="s">
        <v>51</v>
      </c>
      <c r="Q2531" s="5">
        <f>IF(Teams[[#This Row],[LgWin]]="Y", 1,
IF(Teams[[#This Row],[LgWin]] = "N", 0, " "))</f>
        <v>0</v>
      </c>
      <c r="R2531" t="s">
        <v>51</v>
      </c>
      <c r="S2531" s="5">
        <f>IF(Teams[[#This Row],[WSWin]]="Y", 1,
IF(Teams[[#This Row],[WSWin]] = "N", 0, " "))</f>
        <v>0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3">
      <c r="A2532">
        <v>2006</v>
      </c>
      <c r="B2532" s="5" t="b">
        <f>Teams[[#This Row],[yearID]]&gt;=1973</f>
        <v>1</v>
      </c>
      <c r="C2532" s="5" t="b">
        <f>Teams[[#This Row],[yearID]]&gt;=1903</f>
        <v>1</v>
      </c>
      <c r="D2532" t="s">
        <v>157</v>
      </c>
      <c r="E2532" t="s">
        <v>396</v>
      </c>
      <c r="F2532" t="s">
        <v>154</v>
      </c>
      <c r="G2532" s="5" t="str">
        <f>VLOOKUP(Teams[[#This Row],[franchID]],TeamsFranchises!$A$2:$D$121,2,FALSE)</f>
        <v>St. Louis Cardinals</v>
      </c>
      <c r="H2532" t="s">
        <v>591</v>
      </c>
      <c r="I2532">
        <v>1</v>
      </c>
      <c r="J2532">
        <v>161</v>
      </c>
      <c r="K2532">
        <v>80</v>
      </c>
      <c r="L2532">
        <v>83</v>
      </c>
      <c r="M2532">
        <v>78</v>
      </c>
      <c r="N2532" t="s">
        <v>76</v>
      </c>
      <c r="O2532" t="s">
        <v>51</v>
      </c>
      <c r="P2532" t="s">
        <v>76</v>
      </c>
      <c r="Q2532" s="5">
        <f>IF(Teams[[#This Row],[LgWin]]="Y", 1,
IF(Teams[[#This Row],[LgWin]] = "N", 0, " "))</f>
        <v>1</v>
      </c>
      <c r="R2532" t="s">
        <v>76</v>
      </c>
      <c r="S2532" s="5">
        <f>IF(Teams[[#This Row],[WSWin]]="Y", 1,
IF(Teams[[#This Row],[WSWin]] = "N", 0, " "))</f>
        <v>1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3">
      <c r="A2533">
        <v>2006</v>
      </c>
      <c r="B2533" s="5" t="b">
        <f>Teams[[#This Row],[yearID]]&gt;=1973</f>
        <v>1</v>
      </c>
      <c r="C2533" s="5" t="b">
        <f>Teams[[#This Row],[yearID]]&gt;=1903</f>
        <v>1</v>
      </c>
      <c r="D2533" t="s">
        <v>410</v>
      </c>
      <c r="E2533" t="s">
        <v>604</v>
      </c>
      <c r="F2533" t="s">
        <v>605</v>
      </c>
      <c r="G2533" s="5" t="str">
        <f>VLOOKUP(Teams[[#This Row],[franchID]],TeamsFranchises!$A$2:$D$121,2,FALSE)</f>
        <v>Tampa Bay Rays</v>
      </c>
      <c r="H2533" t="s">
        <v>37</v>
      </c>
      <c r="I2533">
        <v>5</v>
      </c>
      <c r="J2533">
        <v>162</v>
      </c>
      <c r="K2533">
        <v>81</v>
      </c>
      <c r="L2533">
        <v>61</v>
      </c>
      <c r="M2533">
        <v>101</v>
      </c>
      <c r="N2533" t="s">
        <v>51</v>
      </c>
      <c r="O2533" t="s">
        <v>51</v>
      </c>
      <c r="P2533" t="s">
        <v>51</v>
      </c>
      <c r="Q2533" s="5">
        <f>IF(Teams[[#This Row],[LgWin]]="Y", 1,
IF(Teams[[#This Row],[LgWin]] = "N", 0, " "))</f>
        <v>0</v>
      </c>
      <c r="R2533" t="s">
        <v>51</v>
      </c>
      <c r="S2533" s="5">
        <f>IF(Teams[[#This Row],[WSWin]]="Y", 1,
IF(Teams[[#This Row],[WSWin]] = "N", 0, " "))</f>
        <v>0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3">
      <c r="A2534">
        <v>2006</v>
      </c>
      <c r="B2534" s="5" t="b">
        <f>Teams[[#This Row],[yearID]]&gt;=1973</f>
        <v>1</v>
      </c>
      <c r="C2534" s="5" t="b">
        <f>Teams[[#This Row],[yearID]]&gt;=1903</f>
        <v>1</v>
      </c>
      <c r="D2534" t="s">
        <v>410</v>
      </c>
      <c r="E2534" t="s">
        <v>526</v>
      </c>
      <c r="F2534" t="s">
        <v>526</v>
      </c>
      <c r="G2534" s="5" t="str">
        <f>VLOOKUP(Teams[[#This Row],[franchID]],TeamsFranchises!$A$2:$D$121,2,FALSE)</f>
        <v>Texas Rangers</v>
      </c>
      <c r="H2534" t="s">
        <v>8</v>
      </c>
      <c r="I2534">
        <v>3</v>
      </c>
      <c r="J2534">
        <v>162</v>
      </c>
      <c r="K2534">
        <v>81</v>
      </c>
      <c r="L2534">
        <v>80</v>
      </c>
      <c r="M2534">
        <v>82</v>
      </c>
      <c r="N2534" t="s">
        <v>51</v>
      </c>
      <c r="O2534" t="s">
        <v>51</v>
      </c>
      <c r="P2534" t="s">
        <v>51</v>
      </c>
      <c r="Q2534" s="5">
        <f>IF(Teams[[#This Row],[LgWin]]="Y", 1,
IF(Teams[[#This Row],[LgWin]] = "N", 0, " "))</f>
        <v>0</v>
      </c>
      <c r="R2534" t="s">
        <v>51</v>
      </c>
      <c r="S2534" s="5">
        <f>IF(Teams[[#This Row],[WSWin]]="Y", 1,
IF(Teams[[#This Row],[WSWin]] = "N", 0, " "))</f>
        <v>0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3">
      <c r="A2535">
        <v>2006</v>
      </c>
      <c r="B2535" s="5" t="b">
        <f>Teams[[#This Row],[yearID]]&gt;=1973</f>
        <v>1</v>
      </c>
      <c r="C2535" s="5" t="b">
        <f>Teams[[#This Row],[yearID]]&gt;=1903</f>
        <v>1</v>
      </c>
      <c r="D2535" t="s">
        <v>410</v>
      </c>
      <c r="E2535" t="s">
        <v>576</v>
      </c>
      <c r="F2535" t="s">
        <v>576</v>
      </c>
      <c r="G2535" s="5" t="str">
        <f>VLOOKUP(Teams[[#This Row],[franchID]],TeamsFranchises!$A$2:$D$121,2,FALSE)</f>
        <v>Toronto Blue Jays</v>
      </c>
      <c r="H2535" t="s">
        <v>37</v>
      </c>
      <c r="I2535">
        <v>2</v>
      </c>
      <c r="J2535">
        <v>162</v>
      </c>
      <c r="K2535">
        <v>81</v>
      </c>
      <c r="L2535">
        <v>87</v>
      </c>
      <c r="M2535">
        <v>75</v>
      </c>
      <c r="N2535" t="s">
        <v>51</v>
      </c>
      <c r="O2535" t="s">
        <v>51</v>
      </c>
      <c r="P2535" t="s">
        <v>51</v>
      </c>
      <c r="Q2535" s="5">
        <f>IF(Teams[[#This Row],[LgWin]]="Y", 1,
IF(Teams[[#This Row],[LgWin]] = "N", 0, " "))</f>
        <v>0</v>
      </c>
      <c r="R2535" t="s">
        <v>51</v>
      </c>
      <c r="S2535" s="5">
        <f>IF(Teams[[#This Row],[WSWin]]="Y", 1,
IF(Teams[[#This Row],[WSWin]] = "N", 0, " "))</f>
        <v>0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3">
      <c r="A2536">
        <v>2006</v>
      </c>
      <c r="B2536" s="5" t="b">
        <f>Teams[[#This Row],[yearID]]&gt;=1973</f>
        <v>1</v>
      </c>
      <c r="C2536" s="5" t="b">
        <f>Teams[[#This Row],[yearID]]&gt;=1903</f>
        <v>1</v>
      </c>
      <c r="D2536" t="s">
        <v>157</v>
      </c>
      <c r="E2536" t="s">
        <v>126</v>
      </c>
      <c r="F2536" t="s">
        <v>398</v>
      </c>
      <c r="G2536" s="5" t="str">
        <f>VLOOKUP(Teams[[#This Row],[franchID]],TeamsFranchises!$A$2:$D$121,2,FALSE)</f>
        <v>Washington Nationals</v>
      </c>
      <c r="H2536" t="s">
        <v>37</v>
      </c>
      <c r="I2536">
        <v>5</v>
      </c>
      <c r="J2536">
        <v>162</v>
      </c>
      <c r="K2536">
        <v>81</v>
      </c>
      <c r="L2536">
        <v>71</v>
      </c>
      <c r="M2536">
        <v>91</v>
      </c>
      <c r="N2536" t="s">
        <v>51</v>
      </c>
      <c r="O2536" t="s">
        <v>51</v>
      </c>
      <c r="P2536" t="s">
        <v>51</v>
      </c>
      <c r="Q2536" s="5">
        <f>IF(Teams[[#This Row],[LgWin]]="Y", 1,
IF(Teams[[#This Row],[LgWin]] = "N", 0, " "))</f>
        <v>0</v>
      </c>
      <c r="R2536" t="s">
        <v>51</v>
      </c>
      <c r="S2536" s="5">
        <f>IF(Teams[[#This Row],[WSWin]]="Y", 1,
IF(Teams[[#This Row],[WSWin]] = "N", 0, " "))</f>
        <v>0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3">
      <c r="A2537">
        <v>2007</v>
      </c>
      <c r="B2537" s="5" t="b">
        <f>Teams[[#This Row],[yearID]]&gt;=1973</f>
        <v>1</v>
      </c>
      <c r="C2537" s="5" t="b">
        <f>Teams[[#This Row],[yearID]]&gt;=1903</f>
        <v>1</v>
      </c>
      <c r="D2537" t="s">
        <v>157</v>
      </c>
      <c r="E2537" t="s">
        <v>601</v>
      </c>
      <c r="F2537" t="s">
        <v>601</v>
      </c>
      <c r="G2537" s="5" t="str">
        <f>VLOOKUP(Teams[[#This Row],[franchID]],TeamsFranchises!$A$2:$D$121,2,FALSE)</f>
        <v>Arizona Diamondbacks</v>
      </c>
      <c r="H2537" t="s">
        <v>8</v>
      </c>
      <c r="I2537">
        <v>1</v>
      </c>
      <c r="J2537">
        <v>162</v>
      </c>
      <c r="K2537">
        <v>81</v>
      </c>
      <c r="L2537">
        <v>90</v>
      </c>
      <c r="M2537">
        <v>72</v>
      </c>
      <c r="N2537" t="s">
        <v>76</v>
      </c>
      <c r="O2537" t="s">
        <v>51</v>
      </c>
      <c r="P2537" t="s">
        <v>51</v>
      </c>
      <c r="Q2537" s="5">
        <f>IF(Teams[[#This Row],[LgWin]]="Y", 1,
IF(Teams[[#This Row],[LgWin]] = "N", 0, " "))</f>
        <v>0</v>
      </c>
      <c r="R2537" t="s">
        <v>51</v>
      </c>
      <c r="S2537" s="5">
        <f>IF(Teams[[#This Row],[WSWin]]="Y", 1,
IF(Teams[[#This Row],[WSWin]] = "N", 0, " "))</f>
        <v>0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3">
      <c r="A2538">
        <v>2007</v>
      </c>
      <c r="B2538" s="5" t="b">
        <f>Teams[[#This Row],[yearID]]&gt;=1973</f>
        <v>1</v>
      </c>
      <c r="C2538" s="5" t="b">
        <f>Teams[[#This Row],[yearID]]&gt;=1903</f>
        <v>1</v>
      </c>
      <c r="D2538" t="s">
        <v>157</v>
      </c>
      <c r="E2538" t="s">
        <v>159</v>
      </c>
      <c r="F2538" t="s">
        <v>159</v>
      </c>
      <c r="G2538" s="5" t="str">
        <f>VLOOKUP(Teams[[#This Row],[franchID]],TeamsFranchises!$A$2:$D$121,2,FALSE)</f>
        <v>Atlanta Braves</v>
      </c>
      <c r="H2538" t="s">
        <v>37</v>
      </c>
      <c r="I2538">
        <v>3</v>
      </c>
      <c r="J2538">
        <v>162</v>
      </c>
      <c r="K2538">
        <v>81</v>
      </c>
      <c r="L2538">
        <v>84</v>
      </c>
      <c r="M2538">
        <v>78</v>
      </c>
      <c r="N2538" t="s">
        <v>51</v>
      </c>
      <c r="O2538" t="s">
        <v>51</v>
      </c>
      <c r="P2538" t="s">
        <v>51</v>
      </c>
      <c r="Q2538" s="5">
        <f>IF(Teams[[#This Row],[LgWin]]="Y", 1,
IF(Teams[[#This Row],[LgWin]] = "N", 0, " "))</f>
        <v>0</v>
      </c>
      <c r="R2538" t="s">
        <v>51</v>
      </c>
      <c r="S2538" s="5">
        <f>IF(Teams[[#This Row],[WSWin]]="Y", 1,
IF(Teams[[#This Row],[WSWin]] = "N", 0, " "))</f>
        <v>0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3">
      <c r="A2539">
        <v>2007</v>
      </c>
      <c r="B2539" s="5" t="b">
        <f>Teams[[#This Row],[yearID]]&gt;=1973</f>
        <v>1</v>
      </c>
      <c r="C2539" s="5" t="b">
        <f>Teams[[#This Row],[yearID]]&gt;=1903</f>
        <v>1</v>
      </c>
      <c r="D2539" t="s">
        <v>410</v>
      </c>
      <c r="E2539" t="s">
        <v>95</v>
      </c>
      <c r="F2539" t="s">
        <v>95</v>
      </c>
      <c r="G2539" s="5" t="str">
        <f>VLOOKUP(Teams[[#This Row],[franchID]],TeamsFranchises!$A$2:$D$121,2,FALSE)</f>
        <v>Baltimore Orioles</v>
      </c>
      <c r="H2539" t="s">
        <v>37</v>
      </c>
      <c r="I2539">
        <v>4</v>
      </c>
      <c r="J2539">
        <v>162</v>
      </c>
      <c r="K2539">
        <v>81</v>
      </c>
      <c r="L2539">
        <v>69</v>
      </c>
      <c r="M2539">
        <v>93</v>
      </c>
      <c r="N2539" t="s">
        <v>51</v>
      </c>
      <c r="O2539" t="s">
        <v>51</v>
      </c>
      <c r="P2539" t="s">
        <v>51</v>
      </c>
      <c r="Q2539" s="5">
        <f>IF(Teams[[#This Row],[LgWin]]="Y", 1,
IF(Teams[[#This Row],[LgWin]] = "N", 0, " "))</f>
        <v>0</v>
      </c>
      <c r="R2539" t="s">
        <v>51</v>
      </c>
      <c r="S2539" s="5">
        <f>IF(Teams[[#This Row],[WSWin]]="Y", 1,
IF(Teams[[#This Row],[WSWin]] = "N", 0, " "))</f>
        <v>0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3">
      <c r="A2540">
        <v>2007</v>
      </c>
      <c r="B2540" s="5" t="b">
        <f>Teams[[#This Row],[yearID]]&gt;=1973</f>
        <v>1</v>
      </c>
      <c r="C2540" s="5" t="b">
        <f>Teams[[#This Row],[yearID]]&gt;=1903</f>
        <v>1</v>
      </c>
      <c r="D2540" t="s">
        <v>410</v>
      </c>
      <c r="E2540" t="s">
        <v>54</v>
      </c>
      <c r="F2540" t="s">
        <v>54</v>
      </c>
      <c r="G2540" s="5" t="str">
        <f>VLOOKUP(Teams[[#This Row],[franchID]],TeamsFranchises!$A$2:$D$121,2,FALSE)</f>
        <v>Boston Red Sox</v>
      </c>
      <c r="H2540" t="s">
        <v>37</v>
      </c>
      <c r="I2540">
        <v>1</v>
      </c>
      <c r="J2540">
        <v>162</v>
      </c>
      <c r="K2540">
        <v>81</v>
      </c>
      <c r="L2540">
        <v>96</v>
      </c>
      <c r="M2540">
        <v>66</v>
      </c>
      <c r="N2540" t="s">
        <v>76</v>
      </c>
      <c r="O2540" t="s">
        <v>51</v>
      </c>
      <c r="P2540" t="s">
        <v>76</v>
      </c>
      <c r="Q2540" s="5">
        <f>IF(Teams[[#This Row],[LgWin]]="Y", 1,
IF(Teams[[#This Row],[LgWin]] = "N", 0, " "))</f>
        <v>1</v>
      </c>
      <c r="R2540" t="s">
        <v>76</v>
      </c>
      <c r="S2540" s="5">
        <f>IF(Teams[[#This Row],[WSWin]]="Y", 1,
IF(Teams[[#This Row],[WSWin]] = "N", 0, " "))</f>
        <v>1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3">
      <c r="A2541">
        <v>2007</v>
      </c>
      <c r="B2541" s="5" t="b">
        <f>Teams[[#This Row],[yearID]]&gt;=1973</f>
        <v>1</v>
      </c>
      <c r="C2541" s="5" t="b">
        <f>Teams[[#This Row],[yearID]]&gt;=1903</f>
        <v>1</v>
      </c>
      <c r="D2541" t="s">
        <v>410</v>
      </c>
      <c r="E2541" t="s">
        <v>415</v>
      </c>
      <c r="F2541" t="s">
        <v>416</v>
      </c>
      <c r="G2541" s="5" t="str">
        <f>VLOOKUP(Teams[[#This Row],[franchID]],TeamsFranchises!$A$2:$D$121,2,FALSE)</f>
        <v>Chicago White Sox</v>
      </c>
      <c r="H2541" t="s">
        <v>591</v>
      </c>
      <c r="I2541">
        <v>4</v>
      </c>
      <c r="J2541">
        <v>162</v>
      </c>
      <c r="K2541">
        <v>81</v>
      </c>
      <c r="L2541">
        <v>72</v>
      </c>
      <c r="M2541">
        <v>90</v>
      </c>
      <c r="N2541" t="s">
        <v>51</v>
      </c>
      <c r="O2541" t="s">
        <v>51</v>
      </c>
      <c r="P2541" t="s">
        <v>51</v>
      </c>
      <c r="Q2541" s="5">
        <f>IF(Teams[[#This Row],[LgWin]]="Y", 1,
IF(Teams[[#This Row],[LgWin]] = "N", 0, " "))</f>
        <v>0</v>
      </c>
      <c r="R2541" t="s">
        <v>51</v>
      </c>
      <c r="S2541" s="5">
        <f>IF(Teams[[#This Row],[WSWin]]="Y", 1,
IF(Teams[[#This Row],[WSWin]] = "N", 0, " "))</f>
        <v>0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3">
      <c r="A2542">
        <v>2007</v>
      </c>
      <c r="B2542" s="5" t="b">
        <f>Teams[[#This Row],[yearID]]&gt;=1973</f>
        <v>1</v>
      </c>
      <c r="C2542" s="5" t="b">
        <f>Teams[[#This Row],[yearID]]&gt;=1903</f>
        <v>1</v>
      </c>
      <c r="D2542" t="s">
        <v>157</v>
      </c>
      <c r="E2542" t="s">
        <v>161</v>
      </c>
      <c r="F2542" t="s">
        <v>162</v>
      </c>
      <c r="G2542" s="5" t="str">
        <f>VLOOKUP(Teams[[#This Row],[franchID]],TeamsFranchises!$A$2:$D$121,2,FALSE)</f>
        <v>Chicago Cubs</v>
      </c>
      <c r="H2542" t="s">
        <v>591</v>
      </c>
      <c r="I2542">
        <v>1</v>
      </c>
      <c r="J2542">
        <v>162</v>
      </c>
      <c r="K2542">
        <v>81</v>
      </c>
      <c r="L2542">
        <v>85</v>
      </c>
      <c r="M2542">
        <v>77</v>
      </c>
      <c r="N2542" t="s">
        <v>76</v>
      </c>
      <c r="O2542" t="s">
        <v>51</v>
      </c>
      <c r="P2542" t="s">
        <v>51</v>
      </c>
      <c r="Q2542" s="5">
        <f>IF(Teams[[#This Row],[LgWin]]="Y", 1,
IF(Teams[[#This Row],[LgWin]] = "N", 0, " "))</f>
        <v>0</v>
      </c>
      <c r="R2542" t="s">
        <v>51</v>
      </c>
      <c r="S2542" s="5">
        <f>IF(Teams[[#This Row],[WSWin]]="Y", 1,
IF(Teams[[#This Row],[WSWin]] = "N", 0, " "))</f>
        <v>0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3">
      <c r="A2543">
        <v>2007</v>
      </c>
      <c r="B2543" s="5" t="b">
        <f>Teams[[#This Row],[yearID]]&gt;=1973</f>
        <v>1</v>
      </c>
      <c r="C2543" s="5" t="b">
        <f>Teams[[#This Row],[yearID]]&gt;=1903</f>
        <v>1</v>
      </c>
      <c r="D2543" t="s">
        <v>157</v>
      </c>
      <c r="E2543" t="s">
        <v>167</v>
      </c>
      <c r="F2543" t="s">
        <v>167</v>
      </c>
      <c r="G2543" s="5" t="str">
        <f>VLOOKUP(Teams[[#This Row],[franchID]],TeamsFranchises!$A$2:$D$121,2,FALSE)</f>
        <v>Cincinnati Reds</v>
      </c>
      <c r="H2543" t="s">
        <v>591</v>
      </c>
      <c r="I2543">
        <v>5</v>
      </c>
      <c r="J2543">
        <v>162</v>
      </c>
      <c r="K2543">
        <v>81</v>
      </c>
      <c r="L2543">
        <v>72</v>
      </c>
      <c r="M2543">
        <v>90</v>
      </c>
      <c r="N2543" t="s">
        <v>51</v>
      </c>
      <c r="O2543" t="s">
        <v>51</v>
      </c>
      <c r="P2543" t="s">
        <v>51</v>
      </c>
      <c r="Q2543" s="5">
        <f>IF(Teams[[#This Row],[LgWin]]="Y", 1,
IF(Teams[[#This Row],[LgWin]] = "N", 0, " "))</f>
        <v>0</v>
      </c>
      <c r="R2543" t="s">
        <v>51</v>
      </c>
      <c r="S2543" s="5">
        <f>IF(Teams[[#This Row],[WSWin]]="Y", 1,
IF(Teams[[#This Row],[WSWin]] = "N", 0, " "))</f>
        <v>0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3">
      <c r="A2544">
        <v>2007</v>
      </c>
      <c r="B2544" s="5" t="b">
        <f>Teams[[#This Row],[yearID]]&gt;=1973</f>
        <v>1</v>
      </c>
      <c r="C2544" s="5" t="b">
        <f>Teams[[#This Row],[yearID]]&gt;=1903</f>
        <v>1</v>
      </c>
      <c r="D2544" t="s">
        <v>410</v>
      </c>
      <c r="E2544" t="s">
        <v>64</v>
      </c>
      <c r="F2544" t="s">
        <v>64</v>
      </c>
      <c r="G2544" s="5" t="str">
        <f>VLOOKUP(Teams[[#This Row],[franchID]],TeamsFranchises!$A$2:$D$121,2,FALSE)</f>
        <v>Cleveland Indians</v>
      </c>
      <c r="H2544" t="s">
        <v>591</v>
      </c>
      <c r="I2544">
        <v>1</v>
      </c>
      <c r="J2544">
        <v>162</v>
      </c>
      <c r="K2544">
        <v>80</v>
      </c>
      <c r="L2544">
        <v>96</v>
      </c>
      <c r="M2544">
        <v>66</v>
      </c>
      <c r="N2544" t="s">
        <v>76</v>
      </c>
      <c r="O2544" t="s">
        <v>51</v>
      </c>
      <c r="P2544" t="s">
        <v>51</v>
      </c>
      <c r="Q2544" s="5">
        <f>IF(Teams[[#This Row],[LgWin]]="Y", 1,
IF(Teams[[#This Row],[LgWin]] = "N", 0, " "))</f>
        <v>0</v>
      </c>
      <c r="R2544" t="s">
        <v>51</v>
      </c>
      <c r="S2544" s="5">
        <f>IF(Teams[[#This Row],[WSWin]]="Y", 1,
IF(Teams[[#This Row],[WSWin]] = "N", 0, " "))</f>
        <v>0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3">
      <c r="A2545">
        <v>2007</v>
      </c>
      <c r="B2545" s="5" t="b">
        <f>Teams[[#This Row],[yearID]]&gt;=1973</f>
        <v>1</v>
      </c>
      <c r="C2545" s="5" t="b">
        <f>Teams[[#This Row],[yearID]]&gt;=1903</f>
        <v>1</v>
      </c>
      <c r="D2545" t="s">
        <v>157</v>
      </c>
      <c r="E2545" t="s">
        <v>241</v>
      </c>
      <c r="F2545" t="s">
        <v>241</v>
      </c>
      <c r="G2545" s="5" t="str">
        <f>VLOOKUP(Teams[[#This Row],[franchID]],TeamsFranchises!$A$2:$D$121,2,FALSE)</f>
        <v>Colorado Rockies</v>
      </c>
      <c r="H2545" t="s">
        <v>8</v>
      </c>
      <c r="I2545">
        <v>2</v>
      </c>
      <c r="J2545">
        <v>163</v>
      </c>
      <c r="K2545">
        <v>82</v>
      </c>
      <c r="L2545">
        <v>90</v>
      </c>
      <c r="M2545">
        <v>73</v>
      </c>
      <c r="N2545" t="s">
        <v>51</v>
      </c>
      <c r="O2545" t="s">
        <v>76</v>
      </c>
      <c r="P2545" t="s">
        <v>76</v>
      </c>
      <c r="Q2545" s="5">
        <f>IF(Teams[[#This Row],[LgWin]]="Y", 1,
IF(Teams[[#This Row],[LgWin]] = "N", 0, " "))</f>
        <v>1</v>
      </c>
      <c r="R2545" t="s">
        <v>51</v>
      </c>
      <c r="S2545" s="5">
        <f>IF(Teams[[#This Row],[WSWin]]="Y", 1,
IF(Teams[[#This Row],[WSWin]] = "N", 0, " "))</f>
        <v>0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3">
      <c r="A2546">
        <v>2007</v>
      </c>
      <c r="B2546" s="5" t="b">
        <f>Teams[[#This Row],[yearID]]&gt;=1973</f>
        <v>1</v>
      </c>
      <c r="C2546" s="5" t="b">
        <f>Teams[[#This Row],[yearID]]&gt;=1903</f>
        <v>1</v>
      </c>
      <c r="D2546" t="s">
        <v>410</v>
      </c>
      <c r="E2546" t="s">
        <v>419</v>
      </c>
      <c r="F2546" t="s">
        <v>419</v>
      </c>
      <c r="G2546" s="5" t="str">
        <f>VLOOKUP(Teams[[#This Row],[franchID]],TeamsFranchises!$A$2:$D$121,2,FALSE)</f>
        <v>Detroit Tigers</v>
      </c>
      <c r="H2546" t="s">
        <v>591</v>
      </c>
      <c r="I2546">
        <v>2</v>
      </c>
      <c r="J2546">
        <v>162</v>
      </c>
      <c r="K2546">
        <v>81</v>
      </c>
      <c r="L2546">
        <v>88</v>
      </c>
      <c r="M2546">
        <v>74</v>
      </c>
      <c r="N2546" t="s">
        <v>51</v>
      </c>
      <c r="O2546" t="s">
        <v>51</v>
      </c>
      <c r="P2546" t="s">
        <v>51</v>
      </c>
      <c r="Q2546" s="5">
        <f>IF(Teams[[#This Row],[LgWin]]="Y", 1,
IF(Teams[[#This Row],[LgWin]] = "N", 0, " "))</f>
        <v>0</v>
      </c>
      <c r="R2546" t="s">
        <v>51</v>
      </c>
      <c r="S2546" s="5">
        <f>IF(Teams[[#This Row],[WSWin]]="Y", 1,
IF(Teams[[#This Row],[WSWin]] = "N", 0, " "))</f>
        <v>0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3">
      <c r="A2547">
        <v>2007</v>
      </c>
      <c r="B2547" s="5" t="b">
        <f>Teams[[#This Row],[yearID]]&gt;=1973</f>
        <v>1</v>
      </c>
      <c r="C2547" s="5" t="b">
        <f>Teams[[#This Row],[yearID]]&gt;=1903</f>
        <v>1</v>
      </c>
      <c r="D2547" t="s">
        <v>157</v>
      </c>
      <c r="E2547" t="s">
        <v>586</v>
      </c>
      <c r="F2547" t="s">
        <v>587</v>
      </c>
      <c r="G2547" s="5" t="str">
        <f>VLOOKUP(Teams[[#This Row],[franchID]],TeamsFranchises!$A$2:$D$121,2,FALSE)</f>
        <v>Florida Marlins</v>
      </c>
      <c r="H2547" t="s">
        <v>37</v>
      </c>
      <c r="I2547">
        <v>5</v>
      </c>
      <c r="J2547">
        <v>162</v>
      </c>
      <c r="K2547">
        <v>81</v>
      </c>
      <c r="L2547">
        <v>71</v>
      </c>
      <c r="M2547">
        <v>91</v>
      </c>
      <c r="N2547" t="s">
        <v>51</v>
      </c>
      <c r="O2547" t="s">
        <v>51</v>
      </c>
      <c r="P2547" t="s">
        <v>51</v>
      </c>
      <c r="Q2547" s="5">
        <f>IF(Teams[[#This Row],[LgWin]]="Y", 1,
IF(Teams[[#This Row],[LgWin]] = "N", 0, " "))</f>
        <v>0</v>
      </c>
      <c r="R2547" t="s">
        <v>51</v>
      </c>
      <c r="S2547" s="5">
        <f>IF(Teams[[#This Row],[WSWin]]="Y", 1,
IF(Teams[[#This Row],[WSWin]] = "N", 0, " "))</f>
        <v>0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3">
      <c r="A2548">
        <v>2007</v>
      </c>
      <c r="B2548" s="5" t="b">
        <f>Teams[[#This Row],[yearID]]&gt;=1973</f>
        <v>1</v>
      </c>
      <c r="C2548" s="5" t="b">
        <f>Teams[[#This Row],[yearID]]&gt;=1903</f>
        <v>1</v>
      </c>
      <c r="D2548" t="s">
        <v>157</v>
      </c>
      <c r="E2548" t="s">
        <v>528</v>
      </c>
      <c r="F2548" t="s">
        <v>528</v>
      </c>
      <c r="G2548" s="5" t="str">
        <f>VLOOKUP(Teams[[#This Row],[franchID]],TeamsFranchises!$A$2:$D$121,2,FALSE)</f>
        <v>Houston Astros</v>
      </c>
      <c r="H2548" t="s">
        <v>591</v>
      </c>
      <c r="I2548">
        <v>4</v>
      </c>
      <c r="J2548">
        <v>162</v>
      </c>
      <c r="K2548">
        <v>81</v>
      </c>
      <c r="L2548">
        <v>73</v>
      </c>
      <c r="M2548">
        <v>89</v>
      </c>
      <c r="N2548" t="s">
        <v>51</v>
      </c>
      <c r="O2548" t="s">
        <v>51</v>
      </c>
      <c r="P2548" t="s">
        <v>51</v>
      </c>
      <c r="Q2548" s="5">
        <f>IF(Teams[[#This Row],[LgWin]]="Y", 1,
IF(Teams[[#This Row],[LgWin]] = "N", 0, " "))</f>
        <v>0</v>
      </c>
      <c r="R2548" t="s">
        <v>51</v>
      </c>
      <c r="S2548" s="5">
        <f>IF(Teams[[#This Row],[WSWin]]="Y", 1,
IF(Teams[[#This Row],[WSWin]] = "N", 0, " "))</f>
        <v>0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3">
      <c r="A2549">
        <v>2007</v>
      </c>
      <c r="B2549" s="5" t="b">
        <f>Teams[[#This Row],[yearID]]&gt;=1973</f>
        <v>1</v>
      </c>
      <c r="C2549" s="5" t="b">
        <f>Teams[[#This Row],[yearID]]&gt;=1903</f>
        <v>1</v>
      </c>
      <c r="D2549" t="s">
        <v>410</v>
      </c>
      <c r="E2549" t="s">
        <v>509</v>
      </c>
      <c r="F2549" t="s">
        <v>548</v>
      </c>
      <c r="G2549" s="5" t="str">
        <f>VLOOKUP(Teams[[#This Row],[franchID]],TeamsFranchises!$A$2:$D$121,2,FALSE)</f>
        <v>Kansas City Royals</v>
      </c>
      <c r="H2549" t="s">
        <v>591</v>
      </c>
      <c r="I2549">
        <v>5</v>
      </c>
      <c r="J2549">
        <v>162</v>
      </c>
      <c r="K2549">
        <v>81</v>
      </c>
      <c r="L2549">
        <v>69</v>
      </c>
      <c r="M2549">
        <v>93</v>
      </c>
      <c r="N2549" t="s">
        <v>51</v>
      </c>
      <c r="O2549" t="s">
        <v>51</v>
      </c>
      <c r="P2549" t="s">
        <v>51</v>
      </c>
      <c r="Q2549" s="5">
        <f>IF(Teams[[#This Row],[LgWin]]="Y", 1,
IF(Teams[[#This Row],[LgWin]] = "N", 0, " "))</f>
        <v>0</v>
      </c>
      <c r="R2549" t="s">
        <v>51</v>
      </c>
      <c r="S2549" s="5">
        <f>IF(Teams[[#This Row],[WSWin]]="Y", 1,
IF(Teams[[#This Row],[WSWin]] = "N", 0, " "))</f>
        <v>0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3">
      <c r="A2550">
        <v>2007</v>
      </c>
      <c r="B2550" s="5" t="b">
        <f>Teams[[#This Row],[yearID]]&gt;=1973</f>
        <v>1</v>
      </c>
      <c r="C2550" s="5" t="b">
        <f>Teams[[#This Row],[yearID]]&gt;=1903</f>
        <v>1</v>
      </c>
      <c r="D2550" t="s">
        <v>410</v>
      </c>
      <c r="E2550" t="s">
        <v>519</v>
      </c>
      <c r="F2550" t="s">
        <v>520</v>
      </c>
      <c r="G2550" s="5" t="str">
        <f>VLOOKUP(Teams[[#This Row],[franchID]],TeamsFranchises!$A$2:$D$121,2,FALSE)</f>
        <v>Los Angeles Angels of Anaheim</v>
      </c>
      <c r="H2550" t="s">
        <v>8</v>
      </c>
      <c r="I2550">
        <v>1</v>
      </c>
      <c r="J2550">
        <v>162</v>
      </c>
      <c r="K2550">
        <v>81</v>
      </c>
      <c r="L2550">
        <v>94</v>
      </c>
      <c r="M2550">
        <v>68</v>
      </c>
      <c r="N2550" t="s">
        <v>76</v>
      </c>
      <c r="O2550" t="s">
        <v>51</v>
      </c>
      <c r="P2550" t="s">
        <v>51</v>
      </c>
      <c r="Q2550" s="5">
        <f>IF(Teams[[#This Row],[LgWin]]="Y", 1,
IF(Teams[[#This Row],[LgWin]] = "N", 0, " "))</f>
        <v>0</v>
      </c>
      <c r="R2550" t="s">
        <v>51</v>
      </c>
      <c r="S2550" s="5">
        <f>IF(Teams[[#This Row],[WSWin]]="Y", 1,
IF(Teams[[#This Row],[WSWin]] = "N", 0, " "))</f>
        <v>0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3">
      <c r="A2551">
        <v>2007</v>
      </c>
      <c r="B2551" s="5" t="b">
        <f>Teams[[#This Row],[yearID]]&gt;=1973</f>
        <v>1</v>
      </c>
      <c r="C2551" s="5" t="b">
        <f>Teams[[#This Row],[yearID]]&gt;=1903</f>
        <v>1</v>
      </c>
      <c r="D2551" t="s">
        <v>157</v>
      </c>
      <c r="E2551" t="s">
        <v>511</v>
      </c>
      <c r="F2551" t="s">
        <v>260</v>
      </c>
      <c r="G2551" s="5" t="str">
        <f>VLOOKUP(Teams[[#This Row],[franchID]],TeamsFranchises!$A$2:$D$121,2,FALSE)</f>
        <v>Los Angeles Dodgers</v>
      </c>
      <c r="H2551" t="s">
        <v>8</v>
      </c>
      <c r="I2551">
        <v>4</v>
      </c>
      <c r="J2551">
        <v>162</v>
      </c>
      <c r="K2551">
        <v>81</v>
      </c>
      <c r="L2551">
        <v>82</v>
      </c>
      <c r="M2551">
        <v>80</v>
      </c>
      <c r="N2551" t="s">
        <v>51</v>
      </c>
      <c r="O2551" t="s">
        <v>51</v>
      </c>
      <c r="P2551" t="s">
        <v>51</v>
      </c>
      <c r="Q2551" s="5">
        <f>IF(Teams[[#This Row],[LgWin]]="Y", 1,
IF(Teams[[#This Row],[LgWin]] = "N", 0, " "))</f>
        <v>0</v>
      </c>
      <c r="R2551" t="s">
        <v>51</v>
      </c>
      <c r="S2551" s="5">
        <f>IF(Teams[[#This Row],[WSWin]]="Y", 1,
IF(Teams[[#This Row],[WSWin]] = "N", 0, " "))</f>
        <v>0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3">
      <c r="A2552">
        <v>2007</v>
      </c>
      <c r="B2552" s="5" t="b">
        <f>Teams[[#This Row],[yearID]]&gt;=1973</f>
        <v>1</v>
      </c>
      <c r="C2552" s="5" t="b">
        <f>Teams[[#This Row],[yearID]]&gt;=1903</f>
        <v>1</v>
      </c>
      <c r="D2552" t="s">
        <v>157</v>
      </c>
      <c r="E2552" t="s">
        <v>282</v>
      </c>
      <c r="F2552" t="s">
        <v>282</v>
      </c>
      <c r="G2552" s="5" t="str">
        <f>VLOOKUP(Teams[[#This Row],[franchID]],TeamsFranchises!$A$2:$D$121,2,FALSE)</f>
        <v>Milwaukee Brewers</v>
      </c>
      <c r="H2552" t="s">
        <v>591</v>
      </c>
      <c r="I2552">
        <v>2</v>
      </c>
      <c r="J2552">
        <v>162</v>
      </c>
      <c r="K2552">
        <v>81</v>
      </c>
      <c r="L2552">
        <v>83</v>
      </c>
      <c r="M2552">
        <v>79</v>
      </c>
      <c r="N2552" t="s">
        <v>51</v>
      </c>
      <c r="O2552" t="s">
        <v>51</v>
      </c>
      <c r="P2552" t="s">
        <v>51</v>
      </c>
      <c r="Q2552" s="5">
        <f>IF(Teams[[#This Row],[LgWin]]="Y", 1,
IF(Teams[[#This Row],[LgWin]] = "N", 0, " "))</f>
        <v>0</v>
      </c>
      <c r="R2552" t="s">
        <v>51</v>
      </c>
      <c r="S2552" s="5">
        <f>IF(Teams[[#This Row],[WSWin]]="Y", 1,
IF(Teams[[#This Row],[WSWin]] = "N", 0, " "))</f>
        <v>0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3">
      <c r="A2553">
        <v>2007</v>
      </c>
      <c r="B2553" s="5" t="b">
        <f>Teams[[#This Row],[yearID]]&gt;=1973</f>
        <v>1</v>
      </c>
      <c r="C2553" s="5" t="b">
        <f>Teams[[#This Row],[yearID]]&gt;=1903</f>
        <v>1</v>
      </c>
      <c r="D2553" t="s">
        <v>410</v>
      </c>
      <c r="E2553" t="s">
        <v>426</v>
      </c>
      <c r="F2553" t="s">
        <v>426</v>
      </c>
      <c r="G2553" s="5" t="str">
        <f>VLOOKUP(Teams[[#This Row],[franchID]],TeamsFranchises!$A$2:$D$121,2,FALSE)</f>
        <v>Minnesota Twins</v>
      </c>
      <c r="H2553" t="s">
        <v>591</v>
      </c>
      <c r="I2553">
        <v>3</v>
      </c>
      <c r="J2553">
        <v>162</v>
      </c>
      <c r="K2553">
        <v>81</v>
      </c>
      <c r="L2553">
        <v>79</v>
      </c>
      <c r="M2553">
        <v>83</v>
      </c>
      <c r="N2553" t="s">
        <v>51</v>
      </c>
      <c r="O2553" t="s">
        <v>51</v>
      </c>
      <c r="P2553" t="s">
        <v>51</v>
      </c>
      <c r="Q2553" s="5">
        <f>IF(Teams[[#This Row],[LgWin]]="Y", 1,
IF(Teams[[#This Row],[LgWin]] = "N", 0, " "))</f>
        <v>0</v>
      </c>
      <c r="R2553" t="s">
        <v>51</v>
      </c>
      <c r="S2553" s="5">
        <f>IF(Teams[[#This Row],[WSWin]]="Y", 1,
IF(Teams[[#This Row],[WSWin]] = "N", 0, " "))</f>
        <v>0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3">
      <c r="A2554">
        <v>2007</v>
      </c>
      <c r="B2554" s="5" t="b">
        <f>Teams[[#This Row],[yearID]]&gt;=1973</f>
        <v>1</v>
      </c>
      <c r="C2554" s="5" t="b">
        <f>Teams[[#This Row],[yearID]]&gt;=1903</f>
        <v>1</v>
      </c>
      <c r="D2554" t="s">
        <v>410</v>
      </c>
      <c r="E2554" t="s">
        <v>436</v>
      </c>
      <c r="F2554" t="s">
        <v>412</v>
      </c>
      <c r="G2554" s="5" t="str">
        <f>VLOOKUP(Teams[[#This Row],[franchID]],TeamsFranchises!$A$2:$D$121,2,FALSE)</f>
        <v>New York Yankees</v>
      </c>
      <c r="H2554" t="s">
        <v>37</v>
      </c>
      <c r="I2554">
        <v>2</v>
      </c>
      <c r="J2554">
        <v>162</v>
      </c>
      <c r="K2554">
        <v>81</v>
      </c>
      <c r="L2554">
        <v>94</v>
      </c>
      <c r="M2554">
        <v>68</v>
      </c>
      <c r="N2554" t="s">
        <v>51</v>
      </c>
      <c r="O2554" t="s">
        <v>76</v>
      </c>
      <c r="P2554" t="s">
        <v>51</v>
      </c>
      <c r="Q2554" s="5">
        <f>IF(Teams[[#This Row],[LgWin]]="Y", 1,
IF(Teams[[#This Row],[LgWin]] = "N", 0, " "))</f>
        <v>0</v>
      </c>
      <c r="R2554" t="s">
        <v>51</v>
      </c>
      <c r="S2554" s="5">
        <f>IF(Teams[[#This Row],[WSWin]]="Y", 1,
IF(Teams[[#This Row],[WSWin]] = "N", 0, " "))</f>
        <v>0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3">
      <c r="A2555">
        <v>2007</v>
      </c>
      <c r="B2555" s="5" t="b">
        <f>Teams[[#This Row],[yearID]]&gt;=1973</f>
        <v>1</v>
      </c>
      <c r="C2555" s="5" t="b">
        <f>Teams[[#This Row],[yearID]]&gt;=1903</f>
        <v>1</v>
      </c>
      <c r="D2555" t="s">
        <v>157</v>
      </c>
      <c r="E2555" t="s">
        <v>532</v>
      </c>
      <c r="F2555" t="s">
        <v>533</v>
      </c>
      <c r="G2555" s="5" t="str">
        <f>VLOOKUP(Teams[[#This Row],[franchID]],TeamsFranchises!$A$2:$D$121,2,FALSE)</f>
        <v>New York Mets</v>
      </c>
      <c r="H2555" t="s">
        <v>37</v>
      </c>
      <c r="I2555">
        <v>2</v>
      </c>
      <c r="J2555">
        <v>162</v>
      </c>
      <c r="K2555">
        <v>81</v>
      </c>
      <c r="L2555">
        <v>88</v>
      </c>
      <c r="M2555">
        <v>74</v>
      </c>
      <c r="N2555" t="s">
        <v>51</v>
      </c>
      <c r="O2555" t="s">
        <v>51</v>
      </c>
      <c r="P2555" t="s">
        <v>51</v>
      </c>
      <c r="Q2555" s="5">
        <f>IF(Teams[[#This Row],[LgWin]]="Y", 1,
IF(Teams[[#This Row],[LgWin]] = "N", 0, " "))</f>
        <v>0</v>
      </c>
      <c r="R2555" t="s">
        <v>51</v>
      </c>
      <c r="S2555" s="5">
        <f>IF(Teams[[#This Row],[WSWin]]="Y", 1,
IF(Teams[[#This Row],[WSWin]] = "N", 0, " "))</f>
        <v>0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3">
      <c r="A2556">
        <v>2007</v>
      </c>
      <c r="B2556" s="5" t="b">
        <f>Teams[[#This Row],[yearID]]&gt;=1973</f>
        <v>1</v>
      </c>
      <c r="C2556" s="5" t="b">
        <f>Teams[[#This Row],[yearID]]&gt;=1903</f>
        <v>1</v>
      </c>
      <c r="D2556" t="s">
        <v>410</v>
      </c>
      <c r="E2556" t="s">
        <v>423</v>
      </c>
      <c r="F2556" t="s">
        <v>423</v>
      </c>
      <c r="G2556" s="5" t="str">
        <f>VLOOKUP(Teams[[#This Row],[franchID]],TeamsFranchises!$A$2:$D$121,2,FALSE)</f>
        <v>Oakland Athletics</v>
      </c>
      <c r="H2556" t="s">
        <v>8</v>
      </c>
      <c r="I2556">
        <v>3</v>
      </c>
      <c r="J2556">
        <v>162</v>
      </c>
      <c r="K2556">
        <v>81</v>
      </c>
      <c r="L2556">
        <v>76</v>
      </c>
      <c r="M2556">
        <v>86</v>
      </c>
      <c r="N2556" t="s">
        <v>51</v>
      </c>
      <c r="O2556" t="s">
        <v>51</v>
      </c>
      <c r="P2556" t="s">
        <v>51</v>
      </c>
      <c r="Q2556" s="5">
        <f>IF(Teams[[#This Row],[LgWin]]="Y", 1,
IF(Teams[[#This Row],[LgWin]] = "N", 0, " "))</f>
        <v>0</v>
      </c>
      <c r="R2556" t="s">
        <v>51</v>
      </c>
      <c r="S2556" s="5">
        <f>IF(Teams[[#This Row],[WSWin]]="Y", 1,
IF(Teams[[#This Row],[WSWin]] = "N", 0, " "))</f>
        <v>0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3">
      <c r="A2557">
        <v>2007</v>
      </c>
      <c r="B2557" s="5" t="b">
        <f>Teams[[#This Row],[yearID]]&gt;=1973</f>
        <v>1</v>
      </c>
      <c r="C2557" s="5" t="b">
        <f>Teams[[#This Row],[yearID]]&gt;=1903</f>
        <v>1</v>
      </c>
      <c r="D2557" t="s">
        <v>157</v>
      </c>
      <c r="E2557" t="s">
        <v>122</v>
      </c>
      <c r="F2557" t="s">
        <v>122</v>
      </c>
      <c r="G2557" s="5" t="str">
        <f>VLOOKUP(Teams[[#This Row],[franchID]],TeamsFranchises!$A$2:$D$121,2,FALSE)</f>
        <v>Philadelphia Phillies</v>
      </c>
      <c r="H2557" t="s">
        <v>37</v>
      </c>
      <c r="I2557">
        <v>1</v>
      </c>
      <c r="J2557">
        <v>162</v>
      </c>
      <c r="K2557">
        <v>81</v>
      </c>
      <c r="L2557">
        <v>89</v>
      </c>
      <c r="M2557">
        <v>73</v>
      </c>
      <c r="N2557" t="s">
        <v>76</v>
      </c>
      <c r="O2557" t="s">
        <v>51</v>
      </c>
      <c r="P2557" t="s">
        <v>51</v>
      </c>
      <c r="Q2557" s="5">
        <f>IF(Teams[[#This Row],[LgWin]]="Y", 1,
IF(Teams[[#This Row],[LgWin]] = "N", 0, " "))</f>
        <v>0</v>
      </c>
      <c r="R2557" t="s">
        <v>51</v>
      </c>
      <c r="S2557" s="5">
        <f>IF(Teams[[#This Row],[WSWin]]="Y", 1,
IF(Teams[[#This Row],[WSWin]] = "N", 0, " "))</f>
        <v>0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3">
      <c r="A2558">
        <v>2007</v>
      </c>
      <c r="B2558" s="5" t="b">
        <f>Teams[[#This Row],[yearID]]&gt;=1973</f>
        <v>1</v>
      </c>
      <c r="C2558" s="5" t="b">
        <f>Teams[[#This Row],[yearID]]&gt;=1903</f>
        <v>1</v>
      </c>
      <c r="D2558" t="s">
        <v>157</v>
      </c>
      <c r="E2558" t="s">
        <v>229</v>
      </c>
      <c r="F2558" t="s">
        <v>229</v>
      </c>
      <c r="G2558" s="5" t="str">
        <f>VLOOKUP(Teams[[#This Row],[franchID]],TeamsFranchises!$A$2:$D$121,2,FALSE)</f>
        <v>Pittsburgh Pirates</v>
      </c>
      <c r="H2558" t="s">
        <v>591</v>
      </c>
      <c r="I2558">
        <v>6</v>
      </c>
      <c r="J2558">
        <v>162</v>
      </c>
      <c r="K2558">
        <v>81</v>
      </c>
      <c r="L2558">
        <v>68</v>
      </c>
      <c r="M2558">
        <v>94</v>
      </c>
      <c r="N2558" t="s">
        <v>51</v>
      </c>
      <c r="O2558" t="s">
        <v>51</v>
      </c>
      <c r="P2558" t="s">
        <v>51</v>
      </c>
      <c r="Q2558" s="5">
        <f>IF(Teams[[#This Row],[LgWin]]="Y", 1,
IF(Teams[[#This Row],[LgWin]] = "N", 0, " "))</f>
        <v>0</v>
      </c>
      <c r="R2558" t="s">
        <v>51</v>
      </c>
      <c r="S2558" s="5">
        <f>IF(Teams[[#This Row],[WSWin]]="Y", 1,
IF(Teams[[#This Row],[WSWin]] = "N", 0, " "))</f>
        <v>0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3">
      <c r="A2559">
        <v>2007</v>
      </c>
      <c r="B2559" s="5" t="b">
        <f>Teams[[#This Row],[yearID]]&gt;=1973</f>
        <v>1</v>
      </c>
      <c r="C2559" s="5" t="b">
        <f>Teams[[#This Row],[yearID]]&gt;=1903</f>
        <v>1</v>
      </c>
      <c r="D2559" t="s">
        <v>157</v>
      </c>
      <c r="E2559" t="s">
        <v>554</v>
      </c>
      <c r="F2559" t="s">
        <v>555</v>
      </c>
      <c r="G2559" s="5" t="str">
        <f>VLOOKUP(Teams[[#This Row],[franchID]],TeamsFranchises!$A$2:$D$121,2,FALSE)</f>
        <v>San Diego Padres</v>
      </c>
      <c r="H2559" t="s">
        <v>8</v>
      </c>
      <c r="I2559">
        <v>3</v>
      </c>
      <c r="J2559">
        <v>163</v>
      </c>
      <c r="K2559">
        <v>81</v>
      </c>
      <c r="L2559">
        <v>89</v>
      </c>
      <c r="M2559">
        <v>74</v>
      </c>
      <c r="N2559" t="s">
        <v>51</v>
      </c>
      <c r="O2559" t="s">
        <v>51</v>
      </c>
      <c r="P2559" t="s">
        <v>51</v>
      </c>
      <c r="Q2559" s="5">
        <f>IF(Teams[[#This Row],[LgWin]]="Y", 1,
IF(Teams[[#This Row],[LgWin]] = "N", 0, " "))</f>
        <v>0</v>
      </c>
      <c r="R2559" t="s">
        <v>51</v>
      </c>
      <c r="S2559" s="5">
        <f>IF(Teams[[#This Row],[WSWin]]="Y", 1,
IF(Teams[[#This Row],[WSWin]] = "N", 0, " "))</f>
        <v>0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3">
      <c r="A2560">
        <v>2007</v>
      </c>
      <c r="B2560" s="5" t="b">
        <f>Teams[[#This Row],[yearID]]&gt;=1973</f>
        <v>1</v>
      </c>
      <c r="C2560" s="5" t="b">
        <f>Teams[[#This Row],[yearID]]&gt;=1903</f>
        <v>1</v>
      </c>
      <c r="D2560" t="s">
        <v>410</v>
      </c>
      <c r="E2560" t="s">
        <v>573</v>
      </c>
      <c r="F2560" t="s">
        <v>573</v>
      </c>
      <c r="G2560" s="5" t="str">
        <f>VLOOKUP(Teams[[#This Row],[franchID]],TeamsFranchises!$A$2:$D$121,2,FALSE)</f>
        <v>Seattle Mariners</v>
      </c>
      <c r="H2560" t="s">
        <v>8</v>
      </c>
      <c r="I2560">
        <v>2</v>
      </c>
      <c r="J2560">
        <v>162</v>
      </c>
      <c r="K2560">
        <v>82</v>
      </c>
      <c r="L2560">
        <v>88</v>
      </c>
      <c r="M2560">
        <v>74</v>
      </c>
      <c r="N2560" t="s">
        <v>51</v>
      </c>
      <c r="O2560" t="s">
        <v>51</v>
      </c>
      <c r="P2560" t="s">
        <v>51</v>
      </c>
      <c r="Q2560" s="5">
        <f>IF(Teams[[#This Row],[LgWin]]="Y", 1,
IF(Teams[[#This Row],[LgWin]] = "N", 0, " "))</f>
        <v>0</v>
      </c>
      <c r="R2560" t="s">
        <v>51</v>
      </c>
      <c r="S2560" s="5">
        <f>IF(Teams[[#This Row],[WSWin]]="Y", 1,
IF(Teams[[#This Row],[WSWin]] = "N", 0, " "))</f>
        <v>0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3">
      <c r="A2561">
        <v>2007</v>
      </c>
      <c r="B2561" s="5" t="b">
        <f>Teams[[#This Row],[yearID]]&gt;=1973</f>
        <v>1</v>
      </c>
      <c r="C2561" s="5" t="b">
        <f>Teams[[#This Row],[yearID]]&gt;=1903</f>
        <v>1</v>
      </c>
      <c r="D2561" t="s">
        <v>157</v>
      </c>
      <c r="E2561" t="s">
        <v>514</v>
      </c>
      <c r="F2561" t="s">
        <v>243</v>
      </c>
      <c r="G2561" s="5" t="str">
        <f>VLOOKUP(Teams[[#This Row],[franchID]],TeamsFranchises!$A$2:$D$121,2,FALSE)</f>
        <v>San Francisco Giants</v>
      </c>
      <c r="H2561" t="s">
        <v>8</v>
      </c>
      <c r="I2561">
        <v>5</v>
      </c>
      <c r="J2561">
        <v>162</v>
      </c>
      <c r="K2561">
        <v>81</v>
      </c>
      <c r="L2561">
        <v>71</v>
      </c>
      <c r="M2561">
        <v>91</v>
      </c>
      <c r="N2561" t="s">
        <v>51</v>
      </c>
      <c r="O2561" t="s">
        <v>51</v>
      </c>
      <c r="P2561" t="s">
        <v>51</v>
      </c>
      <c r="Q2561" s="5">
        <f>IF(Teams[[#This Row],[LgWin]]="Y", 1,
IF(Teams[[#This Row],[LgWin]] = "N", 0, " "))</f>
        <v>0</v>
      </c>
      <c r="R2561" t="s">
        <v>51</v>
      </c>
      <c r="S2561" s="5">
        <f>IF(Teams[[#This Row],[WSWin]]="Y", 1,
IF(Teams[[#This Row],[WSWin]] = "N", 0, " "))</f>
        <v>0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3">
      <c r="A2562">
        <v>2007</v>
      </c>
      <c r="B2562" s="5" t="b">
        <f>Teams[[#This Row],[yearID]]&gt;=1973</f>
        <v>1</v>
      </c>
      <c r="C2562" s="5" t="b">
        <f>Teams[[#This Row],[yearID]]&gt;=1903</f>
        <v>1</v>
      </c>
      <c r="D2562" t="s">
        <v>157</v>
      </c>
      <c r="E2562" t="s">
        <v>396</v>
      </c>
      <c r="F2562" t="s">
        <v>154</v>
      </c>
      <c r="G2562" s="5" t="str">
        <f>VLOOKUP(Teams[[#This Row],[franchID]],TeamsFranchises!$A$2:$D$121,2,FALSE)</f>
        <v>St. Louis Cardinals</v>
      </c>
      <c r="H2562" t="s">
        <v>591</v>
      </c>
      <c r="I2562">
        <v>3</v>
      </c>
      <c r="J2562">
        <v>162</v>
      </c>
      <c r="K2562">
        <v>81</v>
      </c>
      <c r="L2562">
        <v>78</v>
      </c>
      <c r="M2562">
        <v>84</v>
      </c>
      <c r="N2562" t="s">
        <v>51</v>
      </c>
      <c r="O2562" t="s">
        <v>51</v>
      </c>
      <c r="P2562" t="s">
        <v>51</v>
      </c>
      <c r="Q2562" s="5">
        <f>IF(Teams[[#This Row],[LgWin]]="Y", 1,
IF(Teams[[#This Row],[LgWin]] = "N", 0, " "))</f>
        <v>0</v>
      </c>
      <c r="R2562" t="s">
        <v>51</v>
      </c>
      <c r="S2562" s="5">
        <f>IF(Teams[[#This Row],[WSWin]]="Y", 1,
IF(Teams[[#This Row],[WSWin]] = "N", 0, " "))</f>
        <v>0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3">
      <c r="A2563">
        <v>2007</v>
      </c>
      <c r="B2563" s="5" t="b">
        <f>Teams[[#This Row],[yearID]]&gt;=1973</f>
        <v>1</v>
      </c>
      <c r="C2563" s="5" t="b">
        <f>Teams[[#This Row],[yearID]]&gt;=1903</f>
        <v>1</v>
      </c>
      <c r="D2563" t="s">
        <v>410</v>
      </c>
      <c r="E2563" t="s">
        <v>604</v>
      </c>
      <c r="F2563" t="s">
        <v>605</v>
      </c>
      <c r="G2563" s="5" t="str">
        <f>VLOOKUP(Teams[[#This Row],[franchID]],TeamsFranchises!$A$2:$D$121,2,FALSE)</f>
        <v>Tampa Bay Rays</v>
      </c>
      <c r="H2563" t="s">
        <v>37</v>
      </c>
      <c r="I2563">
        <v>5</v>
      </c>
      <c r="J2563">
        <v>162</v>
      </c>
      <c r="K2563">
        <v>81</v>
      </c>
      <c r="L2563">
        <v>66</v>
      </c>
      <c r="M2563">
        <v>96</v>
      </c>
      <c r="N2563" t="s">
        <v>51</v>
      </c>
      <c r="O2563" t="s">
        <v>51</v>
      </c>
      <c r="P2563" t="s">
        <v>51</v>
      </c>
      <c r="Q2563" s="5">
        <f>IF(Teams[[#This Row],[LgWin]]="Y", 1,
IF(Teams[[#This Row],[LgWin]] = "N", 0, " "))</f>
        <v>0</v>
      </c>
      <c r="R2563" t="s">
        <v>51</v>
      </c>
      <c r="S2563" s="5">
        <f>IF(Teams[[#This Row],[WSWin]]="Y", 1,
IF(Teams[[#This Row],[WSWin]] = "N", 0, " "))</f>
        <v>0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3">
      <c r="A2564">
        <v>2007</v>
      </c>
      <c r="B2564" s="5" t="b">
        <f>Teams[[#This Row],[yearID]]&gt;=1973</f>
        <v>1</v>
      </c>
      <c r="C2564" s="5" t="b">
        <f>Teams[[#This Row],[yearID]]&gt;=1903</f>
        <v>1</v>
      </c>
      <c r="D2564" t="s">
        <v>410</v>
      </c>
      <c r="E2564" t="s">
        <v>526</v>
      </c>
      <c r="F2564" t="s">
        <v>526</v>
      </c>
      <c r="G2564" s="5" t="str">
        <f>VLOOKUP(Teams[[#This Row],[franchID]],TeamsFranchises!$A$2:$D$121,2,FALSE)</f>
        <v>Texas Rangers</v>
      </c>
      <c r="H2564" t="s">
        <v>8</v>
      </c>
      <c r="I2564">
        <v>4</v>
      </c>
      <c r="J2564">
        <v>162</v>
      </c>
      <c r="K2564">
        <v>81</v>
      </c>
      <c r="L2564">
        <v>75</v>
      </c>
      <c r="M2564">
        <v>87</v>
      </c>
      <c r="N2564" t="s">
        <v>51</v>
      </c>
      <c r="O2564" t="s">
        <v>51</v>
      </c>
      <c r="P2564" t="s">
        <v>51</v>
      </c>
      <c r="Q2564" s="5">
        <f>IF(Teams[[#This Row],[LgWin]]="Y", 1,
IF(Teams[[#This Row],[LgWin]] = "N", 0, " "))</f>
        <v>0</v>
      </c>
      <c r="R2564" t="s">
        <v>51</v>
      </c>
      <c r="S2564" s="5">
        <f>IF(Teams[[#This Row],[WSWin]]="Y", 1,
IF(Teams[[#This Row],[WSWin]] = "N", 0, " "))</f>
        <v>0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3">
      <c r="A2565">
        <v>2007</v>
      </c>
      <c r="B2565" s="5" t="b">
        <f>Teams[[#This Row],[yearID]]&gt;=1973</f>
        <v>1</v>
      </c>
      <c r="C2565" s="5" t="b">
        <f>Teams[[#This Row],[yearID]]&gt;=1903</f>
        <v>1</v>
      </c>
      <c r="D2565" t="s">
        <v>410</v>
      </c>
      <c r="E2565" t="s">
        <v>576</v>
      </c>
      <c r="F2565" t="s">
        <v>576</v>
      </c>
      <c r="G2565" s="5" t="str">
        <f>VLOOKUP(Teams[[#This Row],[franchID]],TeamsFranchises!$A$2:$D$121,2,FALSE)</f>
        <v>Toronto Blue Jays</v>
      </c>
      <c r="H2565" t="s">
        <v>37</v>
      </c>
      <c r="I2565">
        <v>3</v>
      </c>
      <c r="J2565">
        <v>162</v>
      </c>
      <c r="K2565">
        <v>81</v>
      </c>
      <c r="L2565">
        <v>83</v>
      </c>
      <c r="M2565">
        <v>79</v>
      </c>
      <c r="N2565" t="s">
        <v>51</v>
      </c>
      <c r="O2565" t="s">
        <v>51</v>
      </c>
      <c r="P2565" t="s">
        <v>51</v>
      </c>
      <c r="Q2565" s="5">
        <f>IF(Teams[[#This Row],[LgWin]]="Y", 1,
IF(Teams[[#This Row],[LgWin]] = "N", 0, " "))</f>
        <v>0</v>
      </c>
      <c r="R2565" t="s">
        <v>51</v>
      </c>
      <c r="S2565" s="5">
        <f>IF(Teams[[#This Row],[WSWin]]="Y", 1,
IF(Teams[[#This Row],[WSWin]] = "N", 0, " "))</f>
        <v>0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3">
      <c r="A2566">
        <v>2007</v>
      </c>
      <c r="B2566" s="5" t="b">
        <f>Teams[[#This Row],[yearID]]&gt;=1973</f>
        <v>1</v>
      </c>
      <c r="C2566" s="5" t="b">
        <f>Teams[[#This Row],[yearID]]&gt;=1903</f>
        <v>1</v>
      </c>
      <c r="D2566" t="s">
        <v>157</v>
      </c>
      <c r="E2566" t="s">
        <v>126</v>
      </c>
      <c r="F2566" t="s">
        <v>398</v>
      </c>
      <c r="G2566" s="5" t="str">
        <f>VLOOKUP(Teams[[#This Row],[franchID]],TeamsFranchises!$A$2:$D$121,2,FALSE)</f>
        <v>Washington Nationals</v>
      </c>
      <c r="H2566" t="s">
        <v>37</v>
      </c>
      <c r="I2566">
        <v>4</v>
      </c>
      <c r="J2566">
        <v>162</v>
      </c>
      <c r="K2566">
        <v>81</v>
      </c>
      <c r="L2566">
        <v>73</v>
      </c>
      <c r="M2566">
        <v>89</v>
      </c>
      <c r="N2566" t="s">
        <v>51</v>
      </c>
      <c r="O2566" t="s">
        <v>51</v>
      </c>
      <c r="P2566" t="s">
        <v>51</v>
      </c>
      <c r="Q2566" s="5">
        <f>IF(Teams[[#This Row],[LgWin]]="Y", 1,
IF(Teams[[#This Row],[LgWin]] = "N", 0, " "))</f>
        <v>0</v>
      </c>
      <c r="R2566" t="s">
        <v>51</v>
      </c>
      <c r="S2566" s="5">
        <f>IF(Teams[[#This Row],[WSWin]]="Y", 1,
IF(Teams[[#This Row],[WSWin]] = "N", 0, " "))</f>
        <v>0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3">
      <c r="A2567">
        <v>2008</v>
      </c>
      <c r="B2567" s="5" t="b">
        <f>Teams[[#This Row],[yearID]]&gt;=1973</f>
        <v>1</v>
      </c>
      <c r="C2567" s="5" t="b">
        <f>Teams[[#This Row],[yearID]]&gt;=1903</f>
        <v>1</v>
      </c>
      <c r="D2567" t="s">
        <v>157</v>
      </c>
      <c r="E2567" t="s">
        <v>601</v>
      </c>
      <c r="F2567" t="s">
        <v>601</v>
      </c>
      <c r="G2567" s="5" t="str">
        <f>VLOOKUP(Teams[[#This Row],[franchID]],TeamsFranchises!$A$2:$D$121,2,FALSE)</f>
        <v>Arizona Diamondbacks</v>
      </c>
      <c r="H2567" t="s">
        <v>8</v>
      </c>
      <c r="I2567">
        <v>2</v>
      </c>
      <c r="J2567">
        <v>162</v>
      </c>
      <c r="K2567">
        <v>81</v>
      </c>
      <c r="L2567">
        <v>82</v>
      </c>
      <c r="M2567">
        <v>80</v>
      </c>
      <c r="N2567" t="s">
        <v>51</v>
      </c>
      <c r="O2567" t="s">
        <v>51</v>
      </c>
      <c r="P2567" t="s">
        <v>51</v>
      </c>
      <c r="Q2567" s="5">
        <f>IF(Teams[[#This Row],[LgWin]]="Y", 1,
IF(Teams[[#This Row],[LgWin]] = "N", 0, " "))</f>
        <v>0</v>
      </c>
      <c r="R2567" t="s">
        <v>51</v>
      </c>
      <c r="S2567" s="5">
        <f>IF(Teams[[#This Row],[WSWin]]="Y", 1,
IF(Teams[[#This Row],[WSWin]] = "N", 0, " "))</f>
        <v>0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3">
      <c r="A2568">
        <v>2008</v>
      </c>
      <c r="B2568" s="5" t="b">
        <f>Teams[[#This Row],[yearID]]&gt;=1973</f>
        <v>1</v>
      </c>
      <c r="C2568" s="5" t="b">
        <f>Teams[[#This Row],[yearID]]&gt;=1903</f>
        <v>1</v>
      </c>
      <c r="D2568" t="s">
        <v>157</v>
      </c>
      <c r="E2568" t="s">
        <v>159</v>
      </c>
      <c r="F2568" t="s">
        <v>159</v>
      </c>
      <c r="G2568" s="5" t="str">
        <f>VLOOKUP(Teams[[#This Row],[franchID]],TeamsFranchises!$A$2:$D$121,2,FALSE)</f>
        <v>Atlanta Braves</v>
      </c>
      <c r="H2568" t="s">
        <v>37</v>
      </c>
      <c r="I2568">
        <v>4</v>
      </c>
      <c r="J2568">
        <v>162</v>
      </c>
      <c r="K2568">
        <v>81</v>
      </c>
      <c r="L2568">
        <v>72</v>
      </c>
      <c r="M2568">
        <v>90</v>
      </c>
      <c r="N2568" t="s">
        <v>51</v>
      </c>
      <c r="O2568" t="s">
        <v>51</v>
      </c>
      <c r="P2568" t="s">
        <v>51</v>
      </c>
      <c r="Q2568" s="5">
        <f>IF(Teams[[#This Row],[LgWin]]="Y", 1,
IF(Teams[[#This Row],[LgWin]] = "N", 0, " "))</f>
        <v>0</v>
      </c>
      <c r="R2568" t="s">
        <v>51</v>
      </c>
      <c r="S2568" s="5">
        <f>IF(Teams[[#This Row],[WSWin]]="Y", 1,
IF(Teams[[#This Row],[WSWin]] = "N", 0, " "))</f>
        <v>0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3">
      <c r="A2569">
        <v>2008</v>
      </c>
      <c r="B2569" s="5" t="b">
        <f>Teams[[#This Row],[yearID]]&gt;=1973</f>
        <v>1</v>
      </c>
      <c r="C2569" s="5" t="b">
        <f>Teams[[#This Row],[yearID]]&gt;=1903</f>
        <v>1</v>
      </c>
      <c r="D2569" t="s">
        <v>410</v>
      </c>
      <c r="E2569" t="s">
        <v>95</v>
      </c>
      <c r="F2569" t="s">
        <v>95</v>
      </c>
      <c r="G2569" s="5" t="str">
        <f>VLOOKUP(Teams[[#This Row],[franchID]],TeamsFranchises!$A$2:$D$121,2,FALSE)</f>
        <v>Baltimore Orioles</v>
      </c>
      <c r="H2569" t="s">
        <v>37</v>
      </c>
      <c r="I2569">
        <v>5</v>
      </c>
      <c r="J2569">
        <v>161</v>
      </c>
      <c r="K2569">
        <v>81</v>
      </c>
      <c r="L2569">
        <v>68</v>
      </c>
      <c r="M2569">
        <v>93</v>
      </c>
      <c r="N2569" t="s">
        <v>51</v>
      </c>
      <c r="O2569" t="s">
        <v>51</v>
      </c>
      <c r="P2569" t="s">
        <v>51</v>
      </c>
      <c r="Q2569" s="5">
        <f>IF(Teams[[#This Row],[LgWin]]="Y", 1,
IF(Teams[[#This Row],[LgWin]] = "N", 0, " "))</f>
        <v>0</v>
      </c>
      <c r="R2569" t="s">
        <v>51</v>
      </c>
      <c r="S2569" s="5">
        <f>IF(Teams[[#This Row],[WSWin]]="Y", 1,
IF(Teams[[#This Row],[WSWin]] = "N", 0, " "))</f>
        <v>0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3">
      <c r="A2570">
        <v>2008</v>
      </c>
      <c r="B2570" s="5" t="b">
        <f>Teams[[#This Row],[yearID]]&gt;=1973</f>
        <v>1</v>
      </c>
      <c r="C2570" s="5" t="b">
        <f>Teams[[#This Row],[yearID]]&gt;=1903</f>
        <v>1</v>
      </c>
      <c r="D2570" t="s">
        <v>410</v>
      </c>
      <c r="E2570" t="s">
        <v>54</v>
      </c>
      <c r="F2570" t="s">
        <v>54</v>
      </c>
      <c r="G2570" s="5" t="str">
        <f>VLOOKUP(Teams[[#This Row],[franchID]],TeamsFranchises!$A$2:$D$121,2,FALSE)</f>
        <v>Boston Red Sox</v>
      </c>
      <c r="H2570" t="s">
        <v>37</v>
      </c>
      <c r="I2570">
        <v>2</v>
      </c>
      <c r="J2570">
        <v>162</v>
      </c>
      <c r="K2570">
        <v>81</v>
      </c>
      <c r="L2570">
        <v>95</v>
      </c>
      <c r="M2570">
        <v>67</v>
      </c>
      <c r="N2570" t="s">
        <v>51</v>
      </c>
      <c r="O2570" t="s">
        <v>76</v>
      </c>
      <c r="P2570" t="s">
        <v>51</v>
      </c>
      <c r="Q2570" s="5">
        <f>IF(Teams[[#This Row],[LgWin]]="Y", 1,
IF(Teams[[#This Row],[LgWin]] = "N", 0, " "))</f>
        <v>0</v>
      </c>
      <c r="R2570" t="s">
        <v>51</v>
      </c>
      <c r="S2570" s="5">
        <f>IF(Teams[[#This Row],[WSWin]]="Y", 1,
IF(Teams[[#This Row],[WSWin]] = "N", 0, " "))</f>
        <v>0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3">
      <c r="A2571">
        <v>2008</v>
      </c>
      <c r="B2571" s="5" t="b">
        <f>Teams[[#This Row],[yearID]]&gt;=1973</f>
        <v>1</v>
      </c>
      <c r="C2571" s="5" t="b">
        <f>Teams[[#This Row],[yearID]]&gt;=1903</f>
        <v>1</v>
      </c>
      <c r="D2571" t="s">
        <v>410</v>
      </c>
      <c r="E2571" t="s">
        <v>415</v>
      </c>
      <c r="F2571" t="s">
        <v>416</v>
      </c>
      <c r="G2571" s="5" t="str">
        <f>VLOOKUP(Teams[[#This Row],[franchID]],TeamsFranchises!$A$2:$D$121,2,FALSE)</f>
        <v>Chicago White Sox</v>
      </c>
      <c r="H2571" t="s">
        <v>591</v>
      </c>
      <c r="I2571">
        <v>1</v>
      </c>
      <c r="J2571">
        <v>163</v>
      </c>
      <c r="K2571">
        <v>82</v>
      </c>
      <c r="L2571">
        <v>89</v>
      </c>
      <c r="M2571">
        <v>74</v>
      </c>
      <c r="N2571" t="s">
        <v>76</v>
      </c>
      <c r="O2571" t="s">
        <v>51</v>
      </c>
      <c r="P2571" t="s">
        <v>51</v>
      </c>
      <c r="Q2571" s="5">
        <f>IF(Teams[[#This Row],[LgWin]]="Y", 1,
IF(Teams[[#This Row],[LgWin]] = "N", 0, " "))</f>
        <v>0</v>
      </c>
      <c r="R2571" t="s">
        <v>51</v>
      </c>
      <c r="S2571" s="5">
        <f>IF(Teams[[#This Row],[WSWin]]="Y", 1,
IF(Teams[[#This Row],[WSWin]] = "N", 0, " "))</f>
        <v>0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3">
      <c r="A2572">
        <v>2008</v>
      </c>
      <c r="B2572" s="5" t="b">
        <f>Teams[[#This Row],[yearID]]&gt;=1973</f>
        <v>1</v>
      </c>
      <c r="C2572" s="5" t="b">
        <f>Teams[[#This Row],[yearID]]&gt;=1903</f>
        <v>1</v>
      </c>
      <c r="D2572" t="s">
        <v>157</v>
      </c>
      <c r="E2572" t="s">
        <v>161</v>
      </c>
      <c r="F2572" t="s">
        <v>162</v>
      </c>
      <c r="G2572" s="5" t="str">
        <f>VLOOKUP(Teams[[#This Row],[franchID]],TeamsFranchises!$A$2:$D$121,2,FALSE)</f>
        <v>Chicago Cubs</v>
      </c>
      <c r="H2572" t="s">
        <v>591</v>
      </c>
      <c r="I2572">
        <v>1</v>
      </c>
      <c r="J2572">
        <v>161</v>
      </c>
      <c r="K2572">
        <v>81</v>
      </c>
      <c r="L2572">
        <v>97</v>
      </c>
      <c r="M2572">
        <v>64</v>
      </c>
      <c r="N2572" t="s">
        <v>76</v>
      </c>
      <c r="O2572" t="s">
        <v>51</v>
      </c>
      <c r="P2572" t="s">
        <v>51</v>
      </c>
      <c r="Q2572" s="5">
        <f>IF(Teams[[#This Row],[LgWin]]="Y", 1,
IF(Teams[[#This Row],[LgWin]] = "N", 0, " "))</f>
        <v>0</v>
      </c>
      <c r="R2572" t="s">
        <v>51</v>
      </c>
      <c r="S2572" s="5">
        <f>IF(Teams[[#This Row],[WSWin]]="Y", 1,
IF(Teams[[#This Row],[WSWin]] = "N", 0, " "))</f>
        <v>0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3">
      <c r="A2573">
        <v>2008</v>
      </c>
      <c r="B2573" s="5" t="b">
        <f>Teams[[#This Row],[yearID]]&gt;=1973</f>
        <v>1</v>
      </c>
      <c r="C2573" s="5" t="b">
        <f>Teams[[#This Row],[yearID]]&gt;=1903</f>
        <v>1</v>
      </c>
      <c r="D2573" t="s">
        <v>157</v>
      </c>
      <c r="E2573" t="s">
        <v>167</v>
      </c>
      <c r="F2573" t="s">
        <v>167</v>
      </c>
      <c r="G2573" s="5" t="str">
        <f>VLOOKUP(Teams[[#This Row],[franchID]],TeamsFranchises!$A$2:$D$121,2,FALSE)</f>
        <v>Cincinnati Reds</v>
      </c>
      <c r="H2573" t="s">
        <v>591</v>
      </c>
      <c r="I2573">
        <v>5</v>
      </c>
      <c r="J2573">
        <v>162</v>
      </c>
      <c r="K2573">
        <v>81</v>
      </c>
      <c r="L2573">
        <v>74</v>
      </c>
      <c r="M2573">
        <v>88</v>
      </c>
      <c r="N2573" t="s">
        <v>51</v>
      </c>
      <c r="O2573" t="s">
        <v>51</v>
      </c>
      <c r="P2573" t="s">
        <v>51</v>
      </c>
      <c r="Q2573" s="5">
        <f>IF(Teams[[#This Row],[LgWin]]="Y", 1,
IF(Teams[[#This Row],[LgWin]] = "N", 0, " "))</f>
        <v>0</v>
      </c>
      <c r="R2573" t="s">
        <v>51</v>
      </c>
      <c r="S2573" s="5">
        <f>IF(Teams[[#This Row],[WSWin]]="Y", 1,
IF(Teams[[#This Row],[WSWin]] = "N", 0, " "))</f>
        <v>0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3">
      <c r="A2574">
        <v>2008</v>
      </c>
      <c r="B2574" s="5" t="b">
        <f>Teams[[#This Row],[yearID]]&gt;=1973</f>
        <v>1</v>
      </c>
      <c r="C2574" s="5" t="b">
        <f>Teams[[#This Row],[yearID]]&gt;=1903</f>
        <v>1</v>
      </c>
      <c r="D2574" t="s">
        <v>410</v>
      </c>
      <c r="E2574" t="s">
        <v>64</v>
      </c>
      <c r="F2574" t="s">
        <v>64</v>
      </c>
      <c r="G2574" s="5" t="str">
        <f>VLOOKUP(Teams[[#This Row],[franchID]],TeamsFranchises!$A$2:$D$121,2,FALSE)</f>
        <v>Cleveland Indians</v>
      </c>
      <c r="H2574" t="s">
        <v>591</v>
      </c>
      <c r="I2574">
        <v>3</v>
      </c>
      <c r="J2574">
        <v>162</v>
      </c>
      <c r="K2574">
        <v>81</v>
      </c>
      <c r="L2574">
        <v>81</v>
      </c>
      <c r="M2574">
        <v>81</v>
      </c>
      <c r="N2574" t="s">
        <v>51</v>
      </c>
      <c r="O2574" t="s">
        <v>51</v>
      </c>
      <c r="P2574" t="s">
        <v>51</v>
      </c>
      <c r="Q2574" s="5">
        <f>IF(Teams[[#This Row],[LgWin]]="Y", 1,
IF(Teams[[#This Row],[LgWin]] = "N", 0, " "))</f>
        <v>0</v>
      </c>
      <c r="R2574" t="s">
        <v>51</v>
      </c>
      <c r="S2574" s="5">
        <f>IF(Teams[[#This Row],[WSWin]]="Y", 1,
IF(Teams[[#This Row],[WSWin]] = "N", 0, " "))</f>
        <v>0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3">
      <c r="A2575">
        <v>2008</v>
      </c>
      <c r="B2575" s="5" t="b">
        <f>Teams[[#This Row],[yearID]]&gt;=1973</f>
        <v>1</v>
      </c>
      <c r="C2575" s="5" t="b">
        <f>Teams[[#This Row],[yearID]]&gt;=1903</f>
        <v>1</v>
      </c>
      <c r="D2575" t="s">
        <v>157</v>
      </c>
      <c r="E2575" t="s">
        <v>241</v>
      </c>
      <c r="F2575" t="s">
        <v>241</v>
      </c>
      <c r="G2575" s="5" t="str">
        <f>VLOOKUP(Teams[[#This Row],[franchID]],TeamsFranchises!$A$2:$D$121,2,FALSE)</f>
        <v>Colorado Rockies</v>
      </c>
      <c r="H2575" t="s">
        <v>8</v>
      </c>
      <c r="I2575">
        <v>3</v>
      </c>
      <c r="J2575">
        <v>162</v>
      </c>
      <c r="K2575">
        <v>81</v>
      </c>
      <c r="L2575">
        <v>74</v>
      </c>
      <c r="M2575">
        <v>88</v>
      </c>
      <c r="N2575" t="s">
        <v>51</v>
      </c>
      <c r="O2575" t="s">
        <v>51</v>
      </c>
      <c r="P2575" t="s">
        <v>51</v>
      </c>
      <c r="Q2575" s="5">
        <f>IF(Teams[[#This Row],[LgWin]]="Y", 1,
IF(Teams[[#This Row],[LgWin]] = "N", 0, " "))</f>
        <v>0</v>
      </c>
      <c r="R2575" t="s">
        <v>51</v>
      </c>
      <c r="S2575" s="5">
        <f>IF(Teams[[#This Row],[WSWin]]="Y", 1,
IF(Teams[[#This Row],[WSWin]] = "N", 0, " "))</f>
        <v>0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3">
      <c r="A2576">
        <v>2008</v>
      </c>
      <c r="B2576" s="5" t="b">
        <f>Teams[[#This Row],[yearID]]&gt;=1973</f>
        <v>1</v>
      </c>
      <c r="C2576" s="5" t="b">
        <f>Teams[[#This Row],[yearID]]&gt;=1903</f>
        <v>1</v>
      </c>
      <c r="D2576" t="s">
        <v>410</v>
      </c>
      <c r="E2576" t="s">
        <v>419</v>
      </c>
      <c r="F2576" t="s">
        <v>419</v>
      </c>
      <c r="G2576" s="5" t="str">
        <f>VLOOKUP(Teams[[#This Row],[franchID]],TeamsFranchises!$A$2:$D$121,2,FALSE)</f>
        <v>Detroit Tigers</v>
      </c>
      <c r="H2576" t="s">
        <v>591</v>
      </c>
      <c r="I2576">
        <v>5</v>
      </c>
      <c r="J2576">
        <v>162</v>
      </c>
      <c r="K2576">
        <v>81</v>
      </c>
      <c r="L2576">
        <v>74</v>
      </c>
      <c r="M2576">
        <v>88</v>
      </c>
      <c r="N2576" t="s">
        <v>51</v>
      </c>
      <c r="O2576" t="s">
        <v>51</v>
      </c>
      <c r="P2576" t="s">
        <v>51</v>
      </c>
      <c r="Q2576" s="5">
        <f>IF(Teams[[#This Row],[LgWin]]="Y", 1,
IF(Teams[[#This Row],[LgWin]] = "N", 0, " "))</f>
        <v>0</v>
      </c>
      <c r="R2576" t="s">
        <v>51</v>
      </c>
      <c r="S2576" s="5">
        <f>IF(Teams[[#This Row],[WSWin]]="Y", 1,
IF(Teams[[#This Row],[WSWin]] = "N", 0, " "))</f>
        <v>0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3">
      <c r="A2577">
        <v>2008</v>
      </c>
      <c r="B2577" s="5" t="b">
        <f>Teams[[#This Row],[yearID]]&gt;=1973</f>
        <v>1</v>
      </c>
      <c r="C2577" s="5" t="b">
        <f>Teams[[#This Row],[yearID]]&gt;=1903</f>
        <v>1</v>
      </c>
      <c r="D2577" t="s">
        <v>157</v>
      </c>
      <c r="E2577" t="s">
        <v>586</v>
      </c>
      <c r="F2577" t="s">
        <v>587</v>
      </c>
      <c r="G2577" s="5" t="str">
        <f>VLOOKUP(Teams[[#This Row],[franchID]],TeamsFranchises!$A$2:$D$121,2,FALSE)</f>
        <v>Florida Marlins</v>
      </c>
      <c r="H2577" t="s">
        <v>37</v>
      </c>
      <c r="I2577">
        <v>3</v>
      </c>
      <c r="J2577">
        <v>161</v>
      </c>
      <c r="K2577">
        <v>81</v>
      </c>
      <c r="L2577">
        <v>84</v>
      </c>
      <c r="M2577">
        <v>77</v>
      </c>
      <c r="N2577" t="s">
        <v>51</v>
      </c>
      <c r="O2577" t="s">
        <v>51</v>
      </c>
      <c r="P2577" t="s">
        <v>51</v>
      </c>
      <c r="Q2577" s="5">
        <f>IF(Teams[[#This Row],[LgWin]]="Y", 1,
IF(Teams[[#This Row],[LgWin]] = "N", 0, " "))</f>
        <v>0</v>
      </c>
      <c r="R2577" t="s">
        <v>51</v>
      </c>
      <c r="S2577" s="5">
        <f>IF(Teams[[#This Row],[WSWin]]="Y", 1,
IF(Teams[[#This Row],[WSWin]] = "N", 0, " "))</f>
        <v>0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3">
      <c r="A2578">
        <v>2008</v>
      </c>
      <c r="B2578" s="5" t="b">
        <f>Teams[[#This Row],[yearID]]&gt;=1973</f>
        <v>1</v>
      </c>
      <c r="C2578" s="5" t="b">
        <f>Teams[[#This Row],[yearID]]&gt;=1903</f>
        <v>1</v>
      </c>
      <c r="D2578" t="s">
        <v>157</v>
      </c>
      <c r="E2578" t="s">
        <v>528</v>
      </c>
      <c r="F2578" t="s">
        <v>528</v>
      </c>
      <c r="G2578" s="5" t="str">
        <f>VLOOKUP(Teams[[#This Row],[franchID]],TeamsFranchises!$A$2:$D$121,2,FALSE)</f>
        <v>Houston Astros</v>
      </c>
      <c r="H2578" t="s">
        <v>591</v>
      </c>
      <c r="I2578">
        <v>3</v>
      </c>
      <c r="J2578">
        <v>161</v>
      </c>
      <c r="K2578">
        <v>80</v>
      </c>
      <c r="L2578">
        <v>86</v>
      </c>
      <c r="M2578">
        <v>75</v>
      </c>
      <c r="N2578" t="s">
        <v>51</v>
      </c>
      <c r="O2578" t="s">
        <v>51</v>
      </c>
      <c r="P2578" t="s">
        <v>51</v>
      </c>
      <c r="Q2578" s="5">
        <f>IF(Teams[[#This Row],[LgWin]]="Y", 1,
IF(Teams[[#This Row],[LgWin]] = "N", 0, " "))</f>
        <v>0</v>
      </c>
      <c r="R2578" t="s">
        <v>51</v>
      </c>
      <c r="S2578" s="5">
        <f>IF(Teams[[#This Row],[WSWin]]="Y", 1,
IF(Teams[[#This Row],[WSWin]] = "N", 0, " "))</f>
        <v>0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3">
      <c r="A2579">
        <v>2008</v>
      </c>
      <c r="B2579" s="5" t="b">
        <f>Teams[[#This Row],[yearID]]&gt;=1973</f>
        <v>1</v>
      </c>
      <c r="C2579" s="5" t="b">
        <f>Teams[[#This Row],[yearID]]&gt;=1903</f>
        <v>1</v>
      </c>
      <c r="D2579" t="s">
        <v>410</v>
      </c>
      <c r="E2579" t="s">
        <v>509</v>
      </c>
      <c r="F2579" t="s">
        <v>548</v>
      </c>
      <c r="G2579" s="5" t="str">
        <f>VLOOKUP(Teams[[#This Row],[franchID]],TeamsFranchises!$A$2:$D$121,2,FALSE)</f>
        <v>Kansas City Royals</v>
      </c>
      <c r="H2579" t="s">
        <v>591</v>
      </c>
      <c r="I2579">
        <v>4</v>
      </c>
      <c r="J2579">
        <v>162</v>
      </c>
      <c r="K2579">
        <v>81</v>
      </c>
      <c r="L2579">
        <v>75</v>
      </c>
      <c r="M2579">
        <v>87</v>
      </c>
      <c r="N2579" t="s">
        <v>51</v>
      </c>
      <c r="O2579" t="s">
        <v>51</v>
      </c>
      <c r="P2579" t="s">
        <v>51</v>
      </c>
      <c r="Q2579" s="5">
        <f>IF(Teams[[#This Row],[LgWin]]="Y", 1,
IF(Teams[[#This Row],[LgWin]] = "N", 0, " "))</f>
        <v>0</v>
      </c>
      <c r="R2579" t="s">
        <v>51</v>
      </c>
      <c r="S2579" s="5">
        <f>IF(Teams[[#This Row],[WSWin]]="Y", 1,
IF(Teams[[#This Row],[WSWin]] = "N", 0, " "))</f>
        <v>0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3">
      <c r="A2580">
        <v>2008</v>
      </c>
      <c r="B2580" s="5" t="b">
        <f>Teams[[#This Row],[yearID]]&gt;=1973</f>
        <v>1</v>
      </c>
      <c r="C2580" s="5" t="b">
        <f>Teams[[#This Row],[yearID]]&gt;=1903</f>
        <v>1</v>
      </c>
      <c r="D2580" t="s">
        <v>410</v>
      </c>
      <c r="E2580" t="s">
        <v>519</v>
      </c>
      <c r="F2580" t="s">
        <v>520</v>
      </c>
      <c r="G2580" s="5" t="str">
        <f>VLOOKUP(Teams[[#This Row],[franchID]],TeamsFranchises!$A$2:$D$121,2,FALSE)</f>
        <v>Los Angeles Angels of Anaheim</v>
      </c>
      <c r="H2580" t="s">
        <v>8</v>
      </c>
      <c r="I2580">
        <v>1</v>
      </c>
      <c r="J2580">
        <v>162</v>
      </c>
      <c r="K2580">
        <v>81</v>
      </c>
      <c r="L2580">
        <v>100</v>
      </c>
      <c r="M2580">
        <v>62</v>
      </c>
      <c r="N2580" t="s">
        <v>76</v>
      </c>
      <c r="O2580" t="s">
        <v>51</v>
      </c>
      <c r="P2580" t="s">
        <v>51</v>
      </c>
      <c r="Q2580" s="5">
        <f>IF(Teams[[#This Row],[LgWin]]="Y", 1,
IF(Teams[[#This Row],[LgWin]] = "N", 0, " "))</f>
        <v>0</v>
      </c>
      <c r="R2580" t="s">
        <v>51</v>
      </c>
      <c r="S2580" s="5">
        <f>IF(Teams[[#This Row],[WSWin]]="Y", 1,
IF(Teams[[#This Row],[WSWin]] = "N", 0, " "))</f>
        <v>0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3">
      <c r="A2581">
        <v>2008</v>
      </c>
      <c r="B2581" s="5" t="b">
        <f>Teams[[#This Row],[yearID]]&gt;=1973</f>
        <v>1</v>
      </c>
      <c r="C2581" s="5" t="b">
        <f>Teams[[#This Row],[yearID]]&gt;=1903</f>
        <v>1</v>
      </c>
      <c r="D2581" t="s">
        <v>157</v>
      </c>
      <c r="E2581" t="s">
        <v>511</v>
      </c>
      <c r="F2581" t="s">
        <v>260</v>
      </c>
      <c r="G2581" s="5" t="str">
        <f>VLOOKUP(Teams[[#This Row],[franchID]],TeamsFranchises!$A$2:$D$121,2,FALSE)</f>
        <v>Los Angeles Dodgers</v>
      </c>
      <c r="H2581" t="s">
        <v>8</v>
      </c>
      <c r="I2581">
        <v>1</v>
      </c>
      <c r="J2581">
        <v>162</v>
      </c>
      <c r="K2581">
        <v>81</v>
      </c>
      <c r="L2581">
        <v>84</v>
      </c>
      <c r="M2581">
        <v>78</v>
      </c>
      <c r="N2581" t="s">
        <v>76</v>
      </c>
      <c r="O2581" t="s">
        <v>51</v>
      </c>
      <c r="P2581" t="s">
        <v>51</v>
      </c>
      <c r="Q2581" s="5">
        <f>IF(Teams[[#This Row],[LgWin]]="Y", 1,
IF(Teams[[#This Row],[LgWin]] = "N", 0, " "))</f>
        <v>0</v>
      </c>
      <c r="R2581" t="s">
        <v>51</v>
      </c>
      <c r="S2581" s="5">
        <f>IF(Teams[[#This Row],[WSWin]]="Y", 1,
IF(Teams[[#This Row],[WSWin]] = "N", 0, " "))</f>
        <v>0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3">
      <c r="A2582">
        <v>2008</v>
      </c>
      <c r="B2582" s="5" t="b">
        <f>Teams[[#This Row],[yearID]]&gt;=1973</f>
        <v>1</v>
      </c>
      <c r="C2582" s="5" t="b">
        <f>Teams[[#This Row],[yearID]]&gt;=1903</f>
        <v>1</v>
      </c>
      <c r="D2582" t="s">
        <v>157</v>
      </c>
      <c r="E2582" t="s">
        <v>282</v>
      </c>
      <c r="F2582" t="s">
        <v>282</v>
      </c>
      <c r="G2582" s="5" t="str">
        <f>VLOOKUP(Teams[[#This Row],[franchID]],TeamsFranchises!$A$2:$D$121,2,FALSE)</f>
        <v>Milwaukee Brewers</v>
      </c>
      <c r="H2582" t="s">
        <v>591</v>
      </c>
      <c r="I2582">
        <v>2</v>
      </c>
      <c r="J2582">
        <v>162</v>
      </c>
      <c r="K2582">
        <v>81</v>
      </c>
      <c r="L2582">
        <v>90</v>
      </c>
      <c r="M2582">
        <v>72</v>
      </c>
      <c r="N2582" t="s">
        <v>51</v>
      </c>
      <c r="O2582" t="s">
        <v>76</v>
      </c>
      <c r="P2582" t="s">
        <v>51</v>
      </c>
      <c r="Q2582" s="5">
        <f>IF(Teams[[#This Row],[LgWin]]="Y", 1,
IF(Teams[[#This Row],[LgWin]] = "N", 0, " "))</f>
        <v>0</v>
      </c>
      <c r="R2582" t="s">
        <v>51</v>
      </c>
      <c r="S2582" s="5">
        <f>IF(Teams[[#This Row],[WSWin]]="Y", 1,
IF(Teams[[#This Row],[WSWin]] = "N", 0, " "))</f>
        <v>0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3">
      <c r="A2583">
        <v>2008</v>
      </c>
      <c r="B2583" s="5" t="b">
        <f>Teams[[#This Row],[yearID]]&gt;=1973</f>
        <v>1</v>
      </c>
      <c r="C2583" s="5" t="b">
        <f>Teams[[#This Row],[yearID]]&gt;=1903</f>
        <v>1</v>
      </c>
      <c r="D2583" t="s">
        <v>410</v>
      </c>
      <c r="E2583" t="s">
        <v>426</v>
      </c>
      <c r="F2583" t="s">
        <v>426</v>
      </c>
      <c r="G2583" s="5" t="str">
        <f>VLOOKUP(Teams[[#This Row],[franchID]],TeamsFranchises!$A$2:$D$121,2,FALSE)</f>
        <v>Minnesota Twins</v>
      </c>
      <c r="H2583" t="s">
        <v>591</v>
      </c>
      <c r="I2583">
        <v>2</v>
      </c>
      <c r="J2583">
        <v>163</v>
      </c>
      <c r="K2583">
        <v>81</v>
      </c>
      <c r="L2583">
        <v>88</v>
      </c>
      <c r="M2583">
        <v>75</v>
      </c>
      <c r="N2583" t="s">
        <v>51</v>
      </c>
      <c r="O2583" t="s">
        <v>51</v>
      </c>
      <c r="P2583" t="s">
        <v>51</v>
      </c>
      <c r="Q2583" s="5">
        <f>IF(Teams[[#This Row],[LgWin]]="Y", 1,
IF(Teams[[#This Row],[LgWin]] = "N", 0, " "))</f>
        <v>0</v>
      </c>
      <c r="R2583" t="s">
        <v>51</v>
      </c>
      <c r="S2583" s="5">
        <f>IF(Teams[[#This Row],[WSWin]]="Y", 1,
IF(Teams[[#This Row],[WSWin]] = "N", 0, " "))</f>
        <v>0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3">
      <c r="A2584">
        <v>2008</v>
      </c>
      <c r="B2584" s="5" t="b">
        <f>Teams[[#This Row],[yearID]]&gt;=1973</f>
        <v>1</v>
      </c>
      <c r="C2584" s="5" t="b">
        <f>Teams[[#This Row],[yearID]]&gt;=1903</f>
        <v>1</v>
      </c>
      <c r="D2584" t="s">
        <v>410</v>
      </c>
      <c r="E2584" t="s">
        <v>436</v>
      </c>
      <c r="F2584" t="s">
        <v>412</v>
      </c>
      <c r="G2584" s="5" t="str">
        <f>VLOOKUP(Teams[[#This Row],[franchID]],TeamsFranchises!$A$2:$D$121,2,FALSE)</f>
        <v>New York Yankees</v>
      </c>
      <c r="H2584" t="s">
        <v>37</v>
      </c>
      <c r="I2584">
        <v>3</v>
      </c>
      <c r="J2584">
        <v>162</v>
      </c>
      <c r="K2584">
        <v>81</v>
      </c>
      <c r="L2584">
        <v>89</v>
      </c>
      <c r="M2584">
        <v>73</v>
      </c>
      <c r="N2584" t="s">
        <v>51</v>
      </c>
      <c r="O2584" t="s">
        <v>51</v>
      </c>
      <c r="P2584" t="s">
        <v>51</v>
      </c>
      <c r="Q2584" s="5">
        <f>IF(Teams[[#This Row],[LgWin]]="Y", 1,
IF(Teams[[#This Row],[LgWin]] = "N", 0, " "))</f>
        <v>0</v>
      </c>
      <c r="R2584" t="s">
        <v>51</v>
      </c>
      <c r="S2584" s="5">
        <f>IF(Teams[[#This Row],[WSWin]]="Y", 1,
IF(Teams[[#This Row],[WSWin]] = "N", 0, " "))</f>
        <v>0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3">
      <c r="A2585">
        <v>2008</v>
      </c>
      <c r="B2585" s="5" t="b">
        <f>Teams[[#This Row],[yearID]]&gt;=1973</f>
        <v>1</v>
      </c>
      <c r="C2585" s="5" t="b">
        <f>Teams[[#This Row],[yearID]]&gt;=1903</f>
        <v>1</v>
      </c>
      <c r="D2585" t="s">
        <v>157</v>
      </c>
      <c r="E2585" t="s">
        <v>532</v>
      </c>
      <c r="F2585" t="s">
        <v>533</v>
      </c>
      <c r="G2585" s="5" t="str">
        <f>VLOOKUP(Teams[[#This Row],[franchID]],TeamsFranchises!$A$2:$D$121,2,FALSE)</f>
        <v>New York Mets</v>
      </c>
      <c r="H2585" t="s">
        <v>37</v>
      </c>
      <c r="I2585">
        <v>2</v>
      </c>
      <c r="J2585">
        <v>162</v>
      </c>
      <c r="K2585">
        <v>81</v>
      </c>
      <c r="L2585">
        <v>89</v>
      </c>
      <c r="M2585">
        <v>73</v>
      </c>
      <c r="N2585" t="s">
        <v>51</v>
      </c>
      <c r="O2585" t="s">
        <v>51</v>
      </c>
      <c r="P2585" t="s">
        <v>51</v>
      </c>
      <c r="Q2585" s="5">
        <f>IF(Teams[[#This Row],[LgWin]]="Y", 1,
IF(Teams[[#This Row],[LgWin]] = "N", 0, " "))</f>
        <v>0</v>
      </c>
      <c r="R2585" t="s">
        <v>51</v>
      </c>
      <c r="S2585" s="5">
        <f>IF(Teams[[#This Row],[WSWin]]="Y", 1,
IF(Teams[[#This Row],[WSWin]] = "N", 0, " "))</f>
        <v>0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3">
      <c r="A2586">
        <v>2008</v>
      </c>
      <c r="B2586" s="5" t="b">
        <f>Teams[[#This Row],[yearID]]&gt;=1973</f>
        <v>1</v>
      </c>
      <c r="C2586" s="5" t="b">
        <f>Teams[[#This Row],[yearID]]&gt;=1903</f>
        <v>1</v>
      </c>
      <c r="D2586" t="s">
        <v>410</v>
      </c>
      <c r="E2586" t="s">
        <v>423</v>
      </c>
      <c r="F2586" t="s">
        <v>423</v>
      </c>
      <c r="G2586" s="5" t="str">
        <f>VLOOKUP(Teams[[#This Row],[franchID]],TeamsFranchises!$A$2:$D$121,2,FALSE)</f>
        <v>Oakland Athletics</v>
      </c>
      <c r="H2586" t="s">
        <v>8</v>
      </c>
      <c r="I2586">
        <v>3</v>
      </c>
      <c r="J2586">
        <v>161</v>
      </c>
      <c r="K2586">
        <v>81</v>
      </c>
      <c r="L2586">
        <v>75</v>
      </c>
      <c r="M2586">
        <v>86</v>
      </c>
      <c r="N2586" t="s">
        <v>51</v>
      </c>
      <c r="O2586" t="s">
        <v>51</v>
      </c>
      <c r="P2586" t="s">
        <v>51</v>
      </c>
      <c r="Q2586" s="5">
        <f>IF(Teams[[#This Row],[LgWin]]="Y", 1,
IF(Teams[[#This Row],[LgWin]] = "N", 0, " "))</f>
        <v>0</v>
      </c>
      <c r="R2586" t="s">
        <v>51</v>
      </c>
      <c r="S2586" s="5">
        <f>IF(Teams[[#This Row],[WSWin]]="Y", 1,
IF(Teams[[#This Row],[WSWin]] = "N", 0, " "))</f>
        <v>0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3">
      <c r="A2587">
        <v>2008</v>
      </c>
      <c r="B2587" s="5" t="b">
        <f>Teams[[#This Row],[yearID]]&gt;=1973</f>
        <v>1</v>
      </c>
      <c r="C2587" s="5" t="b">
        <f>Teams[[#This Row],[yearID]]&gt;=1903</f>
        <v>1</v>
      </c>
      <c r="D2587" t="s">
        <v>157</v>
      </c>
      <c r="E2587" t="s">
        <v>122</v>
      </c>
      <c r="F2587" t="s">
        <v>122</v>
      </c>
      <c r="G2587" s="5" t="str">
        <f>VLOOKUP(Teams[[#This Row],[franchID]],TeamsFranchises!$A$2:$D$121,2,FALSE)</f>
        <v>Philadelphia Phillies</v>
      </c>
      <c r="H2587" t="s">
        <v>37</v>
      </c>
      <c r="I2587">
        <v>1</v>
      </c>
      <c r="J2587">
        <v>162</v>
      </c>
      <c r="K2587">
        <v>81</v>
      </c>
      <c r="L2587">
        <v>92</v>
      </c>
      <c r="M2587">
        <v>70</v>
      </c>
      <c r="N2587" t="s">
        <v>76</v>
      </c>
      <c r="O2587" t="s">
        <v>51</v>
      </c>
      <c r="P2587" t="s">
        <v>76</v>
      </c>
      <c r="Q2587" s="5">
        <f>IF(Teams[[#This Row],[LgWin]]="Y", 1,
IF(Teams[[#This Row],[LgWin]] = "N", 0, " "))</f>
        <v>1</v>
      </c>
      <c r="R2587" t="s">
        <v>76</v>
      </c>
      <c r="S2587" s="5">
        <f>IF(Teams[[#This Row],[WSWin]]="Y", 1,
IF(Teams[[#This Row],[WSWin]] = "N", 0, " "))</f>
        <v>1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3">
      <c r="A2588">
        <v>2008</v>
      </c>
      <c r="B2588" s="5" t="b">
        <f>Teams[[#This Row],[yearID]]&gt;=1973</f>
        <v>1</v>
      </c>
      <c r="C2588" s="5" t="b">
        <f>Teams[[#This Row],[yearID]]&gt;=1903</f>
        <v>1</v>
      </c>
      <c r="D2588" t="s">
        <v>157</v>
      </c>
      <c r="E2588" t="s">
        <v>229</v>
      </c>
      <c r="F2588" t="s">
        <v>229</v>
      </c>
      <c r="G2588" s="5" t="str">
        <f>VLOOKUP(Teams[[#This Row],[franchID]],TeamsFranchises!$A$2:$D$121,2,FALSE)</f>
        <v>Pittsburgh Pirates</v>
      </c>
      <c r="H2588" t="s">
        <v>591</v>
      </c>
      <c r="I2588">
        <v>6</v>
      </c>
      <c r="J2588">
        <v>162</v>
      </c>
      <c r="K2588">
        <v>81</v>
      </c>
      <c r="L2588">
        <v>67</v>
      </c>
      <c r="M2588">
        <v>95</v>
      </c>
      <c r="N2588" t="s">
        <v>51</v>
      </c>
      <c r="O2588" t="s">
        <v>51</v>
      </c>
      <c r="P2588" t="s">
        <v>51</v>
      </c>
      <c r="Q2588" s="5">
        <f>IF(Teams[[#This Row],[LgWin]]="Y", 1,
IF(Teams[[#This Row],[LgWin]] = "N", 0, " "))</f>
        <v>0</v>
      </c>
      <c r="R2588" t="s">
        <v>51</v>
      </c>
      <c r="S2588" s="5">
        <f>IF(Teams[[#This Row],[WSWin]]="Y", 1,
IF(Teams[[#This Row],[WSWin]] = "N", 0, " "))</f>
        <v>0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3">
      <c r="A2589">
        <v>2008</v>
      </c>
      <c r="B2589" s="5" t="b">
        <f>Teams[[#This Row],[yearID]]&gt;=1973</f>
        <v>1</v>
      </c>
      <c r="C2589" s="5" t="b">
        <f>Teams[[#This Row],[yearID]]&gt;=1903</f>
        <v>1</v>
      </c>
      <c r="D2589" t="s">
        <v>157</v>
      </c>
      <c r="E2589" t="s">
        <v>554</v>
      </c>
      <c r="F2589" t="s">
        <v>555</v>
      </c>
      <c r="G2589" s="5" t="str">
        <f>VLOOKUP(Teams[[#This Row],[franchID]],TeamsFranchises!$A$2:$D$121,2,FALSE)</f>
        <v>San Diego Padres</v>
      </c>
      <c r="H2589" t="s">
        <v>8</v>
      </c>
      <c r="I2589">
        <v>5</v>
      </c>
      <c r="J2589">
        <v>162</v>
      </c>
      <c r="K2589">
        <v>81</v>
      </c>
      <c r="L2589">
        <v>63</v>
      </c>
      <c r="M2589">
        <v>99</v>
      </c>
      <c r="N2589" t="s">
        <v>51</v>
      </c>
      <c r="O2589" t="s">
        <v>51</v>
      </c>
      <c r="P2589" t="s">
        <v>51</v>
      </c>
      <c r="Q2589" s="5">
        <f>IF(Teams[[#This Row],[LgWin]]="Y", 1,
IF(Teams[[#This Row],[LgWin]] = "N", 0, " "))</f>
        <v>0</v>
      </c>
      <c r="R2589" t="s">
        <v>51</v>
      </c>
      <c r="S2589" s="5">
        <f>IF(Teams[[#This Row],[WSWin]]="Y", 1,
IF(Teams[[#This Row],[WSWin]] = "N", 0, " "))</f>
        <v>0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3">
      <c r="A2590">
        <v>2008</v>
      </c>
      <c r="B2590" s="5" t="b">
        <f>Teams[[#This Row],[yearID]]&gt;=1973</f>
        <v>1</v>
      </c>
      <c r="C2590" s="5" t="b">
        <f>Teams[[#This Row],[yearID]]&gt;=1903</f>
        <v>1</v>
      </c>
      <c r="D2590" t="s">
        <v>410</v>
      </c>
      <c r="E2590" t="s">
        <v>573</v>
      </c>
      <c r="F2590" t="s">
        <v>573</v>
      </c>
      <c r="G2590" s="5" t="str">
        <f>VLOOKUP(Teams[[#This Row],[franchID]],TeamsFranchises!$A$2:$D$121,2,FALSE)</f>
        <v>Seattle Mariners</v>
      </c>
      <c r="H2590" t="s">
        <v>8</v>
      </c>
      <c r="I2590">
        <v>4</v>
      </c>
      <c r="J2590">
        <v>162</v>
      </c>
      <c r="K2590">
        <v>81</v>
      </c>
      <c r="L2590">
        <v>61</v>
      </c>
      <c r="M2590">
        <v>101</v>
      </c>
      <c r="N2590" t="s">
        <v>51</v>
      </c>
      <c r="O2590" t="s">
        <v>51</v>
      </c>
      <c r="P2590" t="s">
        <v>51</v>
      </c>
      <c r="Q2590" s="5">
        <f>IF(Teams[[#This Row],[LgWin]]="Y", 1,
IF(Teams[[#This Row],[LgWin]] = "N", 0, " "))</f>
        <v>0</v>
      </c>
      <c r="R2590" t="s">
        <v>51</v>
      </c>
      <c r="S2590" s="5">
        <f>IF(Teams[[#This Row],[WSWin]]="Y", 1,
IF(Teams[[#This Row],[WSWin]] = "N", 0, " "))</f>
        <v>0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3">
      <c r="A2591">
        <v>2008</v>
      </c>
      <c r="B2591" s="5" t="b">
        <f>Teams[[#This Row],[yearID]]&gt;=1973</f>
        <v>1</v>
      </c>
      <c r="C2591" s="5" t="b">
        <f>Teams[[#This Row],[yearID]]&gt;=1903</f>
        <v>1</v>
      </c>
      <c r="D2591" t="s">
        <v>157</v>
      </c>
      <c r="E2591" t="s">
        <v>514</v>
      </c>
      <c r="F2591" t="s">
        <v>243</v>
      </c>
      <c r="G2591" s="5" t="str">
        <f>VLOOKUP(Teams[[#This Row],[franchID]],TeamsFranchises!$A$2:$D$121,2,FALSE)</f>
        <v>San Francisco Giants</v>
      </c>
      <c r="H2591" t="s">
        <v>8</v>
      </c>
      <c r="I2591">
        <v>4</v>
      </c>
      <c r="J2591">
        <v>162</v>
      </c>
      <c r="K2591">
        <v>81</v>
      </c>
      <c r="L2591">
        <v>72</v>
      </c>
      <c r="M2591">
        <v>90</v>
      </c>
      <c r="N2591" t="s">
        <v>51</v>
      </c>
      <c r="O2591" t="s">
        <v>51</v>
      </c>
      <c r="P2591" t="s">
        <v>51</v>
      </c>
      <c r="Q2591" s="5">
        <f>IF(Teams[[#This Row],[LgWin]]="Y", 1,
IF(Teams[[#This Row],[LgWin]] = "N", 0, " "))</f>
        <v>0</v>
      </c>
      <c r="R2591" t="s">
        <v>51</v>
      </c>
      <c r="S2591" s="5">
        <f>IF(Teams[[#This Row],[WSWin]]="Y", 1,
IF(Teams[[#This Row],[WSWin]] = "N", 0, " "))</f>
        <v>0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3">
      <c r="A2592">
        <v>2008</v>
      </c>
      <c r="B2592" s="5" t="b">
        <f>Teams[[#This Row],[yearID]]&gt;=1973</f>
        <v>1</v>
      </c>
      <c r="C2592" s="5" t="b">
        <f>Teams[[#This Row],[yearID]]&gt;=1903</f>
        <v>1</v>
      </c>
      <c r="D2592" t="s">
        <v>157</v>
      </c>
      <c r="E2592" t="s">
        <v>396</v>
      </c>
      <c r="F2592" t="s">
        <v>154</v>
      </c>
      <c r="G2592" s="5" t="str">
        <f>VLOOKUP(Teams[[#This Row],[franchID]],TeamsFranchises!$A$2:$D$121,2,FALSE)</f>
        <v>St. Louis Cardinals</v>
      </c>
      <c r="H2592" t="s">
        <v>591</v>
      </c>
      <c r="I2592">
        <v>4</v>
      </c>
      <c r="J2592">
        <v>162</v>
      </c>
      <c r="K2592">
        <v>81</v>
      </c>
      <c r="L2592">
        <v>86</v>
      </c>
      <c r="M2592">
        <v>76</v>
      </c>
      <c r="N2592" t="s">
        <v>51</v>
      </c>
      <c r="O2592" t="s">
        <v>51</v>
      </c>
      <c r="P2592" t="s">
        <v>51</v>
      </c>
      <c r="Q2592" s="5">
        <f>IF(Teams[[#This Row],[LgWin]]="Y", 1,
IF(Teams[[#This Row],[LgWin]] = "N", 0, " "))</f>
        <v>0</v>
      </c>
      <c r="R2592" t="s">
        <v>51</v>
      </c>
      <c r="S2592" s="5">
        <f>IF(Teams[[#This Row],[WSWin]]="Y", 1,
IF(Teams[[#This Row],[WSWin]] = "N", 0, " "))</f>
        <v>0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3">
      <c r="A2593">
        <v>2008</v>
      </c>
      <c r="B2593" s="5" t="b">
        <f>Teams[[#This Row],[yearID]]&gt;=1973</f>
        <v>1</v>
      </c>
      <c r="C2593" s="5" t="b">
        <f>Teams[[#This Row],[yearID]]&gt;=1903</f>
        <v>1</v>
      </c>
      <c r="D2593" t="s">
        <v>410</v>
      </c>
      <c r="E2593" t="s">
        <v>604</v>
      </c>
      <c r="F2593" t="s">
        <v>605</v>
      </c>
      <c r="G2593" s="5" t="str">
        <f>VLOOKUP(Teams[[#This Row],[franchID]],TeamsFranchises!$A$2:$D$121,2,FALSE)</f>
        <v>Tampa Bay Rays</v>
      </c>
      <c r="H2593" t="s">
        <v>37</v>
      </c>
      <c r="I2593">
        <v>1</v>
      </c>
      <c r="J2593">
        <v>162</v>
      </c>
      <c r="K2593">
        <v>81</v>
      </c>
      <c r="L2593">
        <v>97</v>
      </c>
      <c r="M2593">
        <v>65</v>
      </c>
      <c r="N2593" t="s">
        <v>76</v>
      </c>
      <c r="O2593" t="s">
        <v>51</v>
      </c>
      <c r="P2593" t="s">
        <v>76</v>
      </c>
      <c r="Q2593" s="5">
        <f>IF(Teams[[#This Row],[LgWin]]="Y", 1,
IF(Teams[[#This Row],[LgWin]] = "N", 0, " "))</f>
        <v>1</v>
      </c>
      <c r="R2593" t="s">
        <v>51</v>
      </c>
      <c r="S2593" s="5">
        <f>IF(Teams[[#This Row],[WSWin]]="Y", 1,
IF(Teams[[#This Row],[WSWin]] = "N", 0, " "))</f>
        <v>0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3">
      <c r="A2594">
        <v>2008</v>
      </c>
      <c r="B2594" s="5" t="b">
        <f>Teams[[#This Row],[yearID]]&gt;=1973</f>
        <v>1</v>
      </c>
      <c r="C2594" s="5" t="b">
        <f>Teams[[#This Row],[yearID]]&gt;=1903</f>
        <v>1</v>
      </c>
      <c r="D2594" t="s">
        <v>410</v>
      </c>
      <c r="E2594" t="s">
        <v>526</v>
      </c>
      <c r="F2594" t="s">
        <v>526</v>
      </c>
      <c r="G2594" s="5" t="str">
        <f>VLOOKUP(Teams[[#This Row],[franchID]],TeamsFranchises!$A$2:$D$121,2,FALSE)</f>
        <v>Texas Rangers</v>
      </c>
      <c r="H2594" t="s">
        <v>8</v>
      </c>
      <c r="I2594">
        <v>2</v>
      </c>
      <c r="J2594">
        <v>162</v>
      </c>
      <c r="K2594">
        <v>81</v>
      </c>
      <c r="L2594">
        <v>79</v>
      </c>
      <c r="M2594">
        <v>83</v>
      </c>
      <c r="N2594" t="s">
        <v>51</v>
      </c>
      <c r="O2594" t="s">
        <v>51</v>
      </c>
      <c r="P2594" t="s">
        <v>51</v>
      </c>
      <c r="Q2594" s="5">
        <f>IF(Teams[[#This Row],[LgWin]]="Y", 1,
IF(Teams[[#This Row],[LgWin]] = "N", 0, " "))</f>
        <v>0</v>
      </c>
      <c r="R2594" t="s">
        <v>51</v>
      </c>
      <c r="S2594" s="5">
        <f>IF(Teams[[#This Row],[WSWin]]="Y", 1,
IF(Teams[[#This Row],[WSWin]] = "N", 0, " "))</f>
        <v>0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3">
      <c r="A2595">
        <v>2008</v>
      </c>
      <c r="B2595" s="5" t="b">
        <f>Teams[[#This Row],[yearID]]&gt;=1973</f>
        <v>1</v>
      </c>
      <c r="C2595" s="5" t="b">
        <f>Teams[[#This Row],[yearID]]&gt;=1903</f>
        <v>1</v>
      </c>
      <c r="D2595" t="s">
        <v>410</v>
      </c>
      <c r="E2595" t="s">
        <v>576</v>
      </c>
      <c r="F2595" t="s">
        <v>576</v>
      </c>
      <c r="G2595" s="5" t="str">
        <f>VLOOKUP(Teams[[#This Row],[franchID]],TeamsFranchises!$A$2:$D$121,2,FALSE)</f>
        <v>Toronto Blue Jays</v>
      </c>
      <c r="H2595" t="s">
        <v>37</v>
      </c>
      <c r="I2595">
        <v>4</v>
      </c>
      <c r="J2595">
        <v>162</v>
      </c>
      <c r="K2595">
        <v>81</v>
      </c>
      <c r="L2595">
        <v>86</v>
      </c>
      <c r="M2595">
        <v>76</v>
      </c>
      <c r="N2595" t="s">
        <v>51</v>
      </c>
      <c r="O2595" t="s">
        <v>51</v>
      </c>
      <c r="P2595" t="s">
        <v>51</v>
      </c>
      <c r="Q2595" s="5">
        <f>IF(Teams[[#This Row],[LgWin]]="Y", 1,
IF(Teams[[#This Row],[LgWin]] = "N", 0, " "))</f>
        <v>0</v>
      </c>
      <c r="R2595" t="s">
        <v>51</v>
      </c>
      <c r="S2595" s="5">
        <f>IF(Teams[[#This Row],[WSWin]]="Y", 1,
IF(Teams[[#This Row],[WSWin]] = "N", 0, " "))</f>
        <v>0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3">
      <c r="A2596">
        <v>2008</v>
      </c>
      <c r="B2596" s="5" t="b">
        <f>Teams[[#This Row],[yearID]]&gt;=1973</f>
        <v>1</v>
      </c>
      <c r="C2596" s="5" t="b">
        <f>Teams[[#This Row],[yearID]]&gt;=1903</f>
        <v>1</v>
      </c>
      <c r="D2596" t="s">
        <v>157</v>
      </c>
      <c r="E2596" t="s">
        <v>126</v>
      </c>
      <c r="F2596" t="s">
        <v>398</v>
      </c>
      <c r="G2596" s="5" t="str">
        <f>VLOOKUP(Teams[[#This Row],[franchID]],TeamsFranchises!$A$2:$D$121,2,FALSE)</f>
        <v>Washington Nationals</v>
      </c>
      <c r="H2596" t="s">
        <v>37</v>
      </c>
      <c r="I2596">
        <v>5</v>
      </c>
      <c r="J2596">
        <v>161</v>
      </c>
      <c r="K2596">
        <v>80</v>
      </c>
      <c r="L2596">
        <v>59</v>
      </c>
      <c r="M2596">
        <v>102</v>
      </c>
      <c r="N2596" t="s">
        <v>51</v>
      </c>
      <c r="O2596" t="s">
        <v>51</v>
      </c>
      <c r="P2596" t="s">
        <v>51</v>
      </c>
      <c r="Q2596" s="5">
        <f>IF(Teams[[#This Row],[LgWin]]="Y", 1,
IF(Teams[[#This Row],[LgWin]] = "N", 0, " "))</f>
        <v>0</v>
      </c>
      <c r="R2596" t="s">
        <v>51</v>
      </c>
      <c r="S2596" s="5">
        <f>IF(Teams[[#This Row],[WSWin]]="Y", 1,
IF(Teams[[#This Row],[WSWin]] = "N", 0, " "))</f>
        <v>0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3">
      <c r="A2597">
        <v>2009</v>
      </c>
      <c r="B2597" s="5" t="b">
        <f>Teams[[#This Row],[yearID]]&gt;=1973</f>
        <v>1</v>
      </c>
      <c r="C2597" s="5" t="b">
        <f>Teams[[#This Row],[yearID]]&gt;=1903</f>
        <v>1</v>
      </c>
      <c r="D2597" t="s">
        <v>157</v>
      </c>
      <c r="E2597" t="s">
        <v>601</v>
      </c>
      <c r="F2597" t="s">
        <v>601</v>
      </c>
      <c r="G2597" s="5" t="str">
        <f>VLOOKUP(Teams[[#This Row],[franchID]],TeamsFranchises!$A$2:$D$121,2,FALSE)</f>
        <v>Arizona Diamondbacks</v>
      </c>
      <c r="H2597" t="s">
        <v>8</v>
      </c>
      <c r="I2597">
        <v>5</v>
      </c>
      <c r="J2597">
        <v>162</v>
      </c>
      <c r="K2597">
        <v>81</v>
      </c>
      <c r="L2597">
        <v>70</v>
      </c>
      <c r="M2597">
        <v>92</v>
      </c>
      <c r="N2597" t="s">
        <v>51</v>
      </c>
      <c r="O2597" t="s">
        <v>51</v>
      </c>
      <c r="P2597" t="s">
        <v>51</v>
      </c>
      <c r="Q2597" s="5">
        <f>IF(Teams[[#This Row],[LgWin]]="Y", 1,
IF(Teams[[#This Row],[LgWin]] = "N", 0, " "))</f>
        <v>0</v>
      </c>
      <c r="R2597" t="s">
        <v>51</v>
      </c>
      <c r="S2597" s="5">
        <f>IF(Teams[[#This Row],[WSWin]]="Y", 1,
IF(Teams[[#This Row],[WSWin]] = "N", 0, " "))</f>
        <v>0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3">
      <c r="A2598">
        <v>2009</v>
      </c>
      <c r="B2598" s="5" t="b">
        <f>Teams[[#This Row],[yearID]]&gt;=1973</f>
        <v>1</v>
      </c>
      <c r="C2598" s="5" t="b">
        <f>Teams[[#This Row],[yearID]]&gt;=1903</f>
        <v>1</v>
      </c>
      <c r="D2598" t="s">
        <v>157</v>
      </c>
      <c r="E2598" t="s">
        <v>159</v>
      </c>
      <c r="F2598" t="s">
        <v>159</v>
      </c>
      <c r="G2598" s="5" t="str">
        <f>VLOOKUP(Teams[[#This Row],[franchID]],TeamsFranchises!$A$2:$D$121,2,FALSE)</f>
        <v>Atlanta Braves</v>
      </c>
      <c r="H2598" t="s">
        <v>37</v>
      </c>
      <c r="I2598">
        <v>3</v>
      </c>
      <c r="J2598">
        <v>162</v>
      </c>
      <c r="K2598">
        <v>81</v>
      </c>
      <c r="L2598">
        <v>86</v>
      </c>
      <c r="M2598">
        <v>76</v>
      </c>
      <c r="N2598" t="s">
        <v>51</v>
      </c>
      <c r="O2598" t="s">
        <v>51</v>
      </c>
      <c r="P2598" t="s">
        <v>51</v>
      </c>
      <c r="Q2598" s="5">
        <f>IF(Teams[[#This Row],[LgWin]]="Y", 1,
IF(Teams[[#This Row],[LgWin]] = "N", 0, " "))</f>
        <v>0</v>
      </c>
      <c r="R2598" t="s">
        <v>51</v>
      </c>
      <c r="S2598" s="5">
        <f>IF(Teams[[#This Row],[WSWin]]="Y", 1,
IF(Teams[[#This Row],[WSWin]] = "N", 0, " "))</f>
        <v>0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3">
      <c r="A2599">
        <v>2009</v>
      </c>
      <c r="B2599" s="5" t="b">
        <f>Teams[[#This Row],[yearID]]&gt;=1973</f>
        <v>1</v>
      </c>
      <c r="C2599" s="5" t="b">
        <f>Teams[[#This Row],[yearID]]&gt;=1903</f>
        <v>1</v>
      </c>
      <c r="D2599" t="s">
        <v>410</v>
      </c>
      <c r="E2599" t="s">
        <v>95</v>
      </c>
      <c r="F2599" t="s">
        <v>95</v>
      </c>
      <c r="G2599" s="5" t="str">
        <f>VLOOKUP(Teams[[#This Row],[franchID]],TeamsFranchises!$A$2:$D$121,2,FALSE)</f>
        <v>Baltimore Orioles</v>
      </c>
      <c r="H2599" t="s">
        <v>37</v>
      </c>
      <c r="I2599">
        <v>5</v>
      </c>
      <c r="J2599">
        <v>162</v>
      </c>
      <c r="K2599">
        <v>81</v>
      </c>
      <c r="L2599">
        <v>64</v>
      </c>
      <c r="M2599">
        <v>98</v>
      </c>
      <c r="N2599" t="s">
        <v>51</v>
      </c>
      <c r="O2599" t="s">
        <v>51</v>
      </c>
      <c r="P2599" t="s">
        <v>51</v>
      </c>
      <c r="Q2599" s="5">
        <f>IF(Teams[[#This Row],[LgWin]]="Y", 1,
IF(Teams[[#This Row],[LgWin]] = "N", 0, " "))</f>
        <v>0</v>
      </c>
      <c r="R2599" t="s">
        <v>51</v>
      </c>
      <c r="S2599" s="5">
        <f>IF(Teams[[#This Row],[WSWin]]="Y", 1,
IF(Teams[[#This Row],[WSWin]] = "N", 0, " "))</f>
        <v>0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3">
      <c r="A2600">
        <v>2009</v>
      </c>
      <c r="B2600" s="5" t="b">
        <f>Teams[[#This Row],[yearID]]&gt;=1973</f>
        <v>1</v>
      </c>
      <c r="C2600" s="5" t="b">
        <f>Teams[[#This Row],[yearID]]&gt;=1903</f>
        <v>1</v>
      </c>
      <c r="D2600" t="s">
        <v>410</v>
      </c>
      <c r="E2600" t="s">
        <v>54</v>
      </c>
      <c r="F2600" t="s">
        <v>54</v>
      </c>
      <c r="G2600" s="5" t="str">
        <f>VLOOKUP(Teams[[#This Row],[franchID]],TeamsFranchises!$A$2:$D$121,2,FALSE)</f>
        <v>Boston Red Sox</v>
      </c>
      <c r="H2600" t="s">
        <v>37</v>
      </c>
      <c r="I2600">
        <v>2</v>
      </c>
      <c r="J2600">
        <v>162</v>
      </c>
      <c r="K2600">
        <v>81</v>
      </c>
      <c r="L2600">
        <v>95</v>
      </c>
      <c r="M2600">
        <v>67</v>
      </c>
      <c r="N2600" t="s">
        <v>51</v>
      </c>
      <c r="O2600" t="s">
        <v>76</v>
      </c>
      <c r="P2600" t="s">
        <v>51</v>
      </c>
      <c r="Q2600" s="5">
        <f>IF(Teams[[#This Row],[LgWin]]="Y", 1,
IF(Teams[[#This Row],[LgWin]] = "N", 0, " "))</f>
        <v>0</v>
      </c>
      <c r="R2600" t="s">
        <v>51</v>
      </c>
      <c r="S2600" s="5">
        <f>IF(Teams[[#This Row],[WSWin]]="Y", 1,
IF(Teams[[#This Row],[WSWin]] = "N", 0, " "))</f>
        <v>0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3">
      <c r="A2601">
        <v>2009</v>
      </c>
      <c r="B2601" s="5" t="b">
        <f>Teams[[#This Row],[yearID]]&gt;=1973</f>
        <v>1</v>
      </c>
      <c r="C2601" s="5" t="b">
        <f>Teams[[#This Row],[yearID]]&gt;=1903</f>
        <v>1</v>
      </c>
      <c r="D2601" t="s">
        <v>410</v>
      </c>
      <c r="E2601" t="s">
        <v>415</v>
      </c>
      <c r="F2601" t="s">
        <v>416</v>
      </c>
      <c r="G2601" s="5" t="str">
        <f>VLOOKUP(Teams[[#This Row],[franchID]],TeamsFranchises!$A$2:$D$121,2,FALSE)</f>
        <v>Chicago White Sox</v>
      </c>
      <c r="H2601" t="s">
        <v>591</v>
      </c>
      <c r="I2601">
        <v>3</v>
      </c>
      <c r="J2601">
        <v>162</v>
      </c>
      <c r="K2601">
        <v>81</v>
      </c>
      <c r="L2601">
        <v>79</v>
      </c>
      <c r="M2601">
        <v>83</v>
      </c>
      <c r="N2601" t="s">
        <v>51</v>
      </c>
      <c r="O2601" t="s">
        <v>51</v>
      </c>
      <c r="P2601" t="s">
        <v>51</v>
      </c>
      <c r="Q2601" s="5">
        <f>IF(Teams[[#This Row],[LgWin]]="Y", 1,
IF(Teams[[#This Row],[LgWin]] = "N", 0, " "))</f>
        <v>0</v>
      </c>
      <c r="R2601" t="s">
        <v>51</v>
      </c>
      <c r="S2601" s="5">
        <f>IF(Teams[[#This Row],[WSWin]]="Y", 1,
IF(Teams[[#This Row],[WSWin]] = "N", 0, " "))</f>
        <v>0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3">
      <c r="A2602">
        <v>2009</v>
      </c>
      <c r="B2602" s="5" t="b">
        <f>Teams[[#This Row],[yearID]]&gt;=1973</f>
        <v>1</v>
      </c>
      <c r="C2602" s="5" t="b">
        <f>Teams[[#This Row],[yearID]]&gt;=1903</f>
        <v>1</v>
      </c>
      <c r="D2602" t="s">
        <v>157</v>
      </c>
      <c r="E2602" t="s">
        <v>161</v>
      </c>
      <c r="F2602" t="s">
        <v>162</v>
      </c>
      <c r="G2602" s="5" t="str">
        <f>VLOOKUP(Teams[[#This Row],[franchID]],TeamsFranchises!$A$2:$D$121,2,FALSE)</f>
        <v>Chicago Cubs</v>
      </c>
      <c r="H2602" t="s">
        <v>591</v>
      </c>
      <c r="I2602">
        <v>2</v>
      </c>
      <c r="J2602">
        <v>161</v>
      </c>
      <c r="K2602">
        <v>80</v>
      </c>
      <c r="L2602">
        <v>83</v>
      </c>
      <c r="M2602">
        <v>78</v>
      </c>
      <c r="N2602" t="s">
        <v>51</v>
      </c>
      <c r="O2602" t="s">
        <v>51</v>
      </c>
      <c r="P2602" t="s">
        <v>51</v>
      </c>
      <c r="Q2602" s="5">
        <f>IF(Teams[[#This Row],[LgWin]]="Y", 1,
IF(Teams[[#This Row],[LgWin]] = "N", 0, " "))</f>
        <v>0</v>
      </c>
      <c r="R2602" t="s">
        <v>51</v>
      </c>
      <c r="S2602" s="5">
        <f>IF(Teams[[#This Row],[WSWin]]="Y", 1,
IF(Teams[[#This Row],[WSWin]] = "N", 0, " "))</f>
        <v>0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3">
      <c r="A2603">
        <v>2009</v>
      </c>
      <c r="B2603" s="5" t="b">
        <f>Teams[[#This Row],[yearID]]&gt;=1973</f>
        <v>1</v>
      </c>
      <c r="C2603" s="5" t="b">
        <f>Teams[[#This Row],[yearID]]&gt;=1903</f>
        <v>1</v>
      </c>
      <c r="D2603" t="s">
        <v>157</v>
      </c>
      <c r="E2603" t="s">
        <v>167</v>
      </c>
      <c r="F2603" t="s">
        <v>167</v>
      </c>
      <c r="G2603" s="5" t="str">
        <f>VLOOKUP(Teams[[#This Row],[franchID]],TeamsFranchises!$A$2:$D$121,2,FALSE)</f>
        <v>Cincinnati Reds</v>
      </c>
      <c r="H2603" t="s">
        <v>591</v>
      </c>
      <c r="I2603">
        <v>4</v>
      </c>
      <c r="J2603">
        <v>162</v>
      </c>
      <c r="K2603">
        <v>81</v>
      </c>
      <c r="L2603">
        <v>78</v>
      </c>
      <c r="M2603">
        <v>84</v>
      </c>
      <c r="N2603" t="s">
        <v>51</v>
      </c>
      <c r="O2603" t="s">
        <v>51</v>
      </c>
      <c r="P2603" t="s">
        <v>51</v>
      </c>
      <c r="Q2603" s="5">
        <f>IF(Teams[[#This Row],[LgWin]]="Y", 1,
IF(Teams[[#This Row],[LgWin]] = "N", 0, " "))</f>
        <v>0</v>
      </c>
      <c r="R2603" t="s">
        <v>51</v>
      </c>
      <c r="S2603" s="5">
        <f>IF(Teams[[#This Row],[WSWin]]="Y", 1,
IF(Teams[[#This Row],[WSWin]] = "N", 0, " "))</f>
        <v>0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3">
      <c r="A2604">
        <v>2009</v>
      </c>
      <c r="B2604" s="5" t="b">
        <f>Teams[[#This Row],[yearID]]&gt;=1973</f>
        <v>1</v>
      </c>
      <c r="C2604" s="5" t="b">
        <f>Teams[[#This Row],[yearID]]&gt;=1903</f>
        <v>1</v>
      </c>
      <c r="D2604" t="s">
        <v>410</v>
      </c>
      <c r="E2604" t="s">
        <v>64</v>
      </c>
      <c r="F2604" t="s">
        <v>64</v>
      </c>
      <c r="G2604" s="5" t="str">
        <f>VLOOKUP(Teams[[#This Row],[franchID]],TeamsFranchises!$A$2:$D$121,2,FALSE)</f>
        <v>Cleveland Indians</v>
      </c>
      <c r="H2604" t="s">
        <v>591</v>
      </c>
      <c r="I2604">
        <v>4</v>
      </c>
      <c r="J2604">
        <v>162</v>
      </c>
      <c r="K2604">
        <v>81</v>
      </c>
      <c r="L2604">
        <v>65</v>
      </c>
      <c r="M2604">
        <v>97</v>
      </c>
      <c r="N2604" t="s">
        <v>51</v>
      </c>
      <c r="O2604" t="s">
        <v>51</v>
      </c>
      <c r="P2604" t="s">
        <v>51</v>
      </c>
      <c r="Q2604" s="5">
        <f>IF(Teams[[#This Row],[LgWin]]="Y", 1,
IF(Teams[[#This Row],[LgWin]] = "N", 0, " "))</f>
        <v>0</v>
      </c>
      <c r="R2604" t="s">
        <v>51</v>
      </c>
      <c r="S2604" s="5">
        <f>IF(Teams[[#This Row],[WSWin]]="Y", 1,
IF(Teams[[#This Row],[WSWin]] = "N", 0, " "))</f>
        <v>0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3">
      <c r="A2605">
        <v>2009</v>
      </c>
      <c r="B2605" s="5" t="b">
        <f>Teams[[#This Row],[yearID]]&gt;=1973</f>
        <v>1</v>
      </c>
      <c r="C2605" s="5" t="b">
        <f>Teams[[#This Row],[yearID]]&gt;=1903</f>
        <v>1</v>
      </c>
      <c r="D2605" t="s">
        <v>157</v>
      </c>
      <c r="E2605" t="s">
        <v>241</v>
      </c>
      <c r="F2605" t="s">
        <v>241</v>
      </c>
      <c r="G2605" s="5" t="str">
        <f>VLOOKUP(Teams[[#This Row],[franchID]],TeamsFranchises!$A$2:$D$121,2,FALSE)</f>
        <v>Colorado Rockies</v>
      </c>
      <c r="H2605" t="s">
        <v>8</v>
      </c>
      <c r="I2605">
        <v>2</v>
      </c>
      <c r="J2605">
        <v>162</v>
      </c>
      <c r="K2605">
        <v>81</v>
      </c>
      <c r="L2605">
        <v>92</v>
      </c>
      <c r="M2605">
        <v>70</v>
      </c>
      <c r="N2605" t="s">
        <v>51</v>
      </c>
      <c r="O2605" t="s">
        <v>76</v>
      </c>
      <c r="P2605" t="s">
        <v>51</v>
      </c>
      <c r="Q2605" s="5">
        <f>IF(Teams[[#This Row],[LgWin]]="Y", 1,
IF(Teams[[#This Row],[LgWin]] = "N", 0, " "))</f>
        <v>0</v>
      </c>
      <c r="R2605" t="s">
        <v>51</v>
      </c>
      <c r="S2605" s="5">
        <f>IF(Teams[[#This Row],[WSWin]]="Y", 1,
IF(Teams[[#This Row],[WSWin]] = "N", 0, " "))</f>
        <v>0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3">
      <c r="A2606">
        <v>2009</v>
      </c>
      <c r="B2606" s="5" t="b">
        <f>Teams[[#This Row],[yearID]]&gt;=1973</f>
        <v>1</v>
      </c>
      <c r="C2606" s="5" t="b">
        <f>Teams[[#This Row],[yearID]]&gt;=1903</f>
        <v>1</v>
      </c>
      <c r="D2606" t="s">
        <v>410</v>
      </c>
      <c r="E2606" t="s">
        <v>419</v>
      </c>
      <c r="F2606" t="s">
        <v>419</v>
      </c>
      <c r="G2606" s="5" t="str">
        <f>VLOOKUP(Teams[[#This Row],[franchID]],TeamsFranchises!$A$2:$D$121,2,FALSE)</f>
        <v>Detroit Tigers</v>
      </c>
      <c r="H2606" t="s">
        <v>591</v>
      </c>
      <c r="I2606">
        <v>2</v>
      </c>
      <c r="J2606">
        <v>163</v>
      </c>
      <c r="K2606">
        <v>81</v>
      </c>
      <c r="L2606">
        <v>86</v>
      </c>
      <c r="M2606">
        <v>77</v>
      </c>
      <c r="N2606" t="s">
        <v>51</v>
      </c>
      <c r="O2606" t="s">
        <v>51</v>
      </c>
      <c r="P2606" t="s">
        <v>51</v>
      </c>
      <c r="Q2606" s="5">
        <f>IF(Teams[[#This Row],[LgWin]]="Y", 1,
IF(Teams[[#This Row],[LgWin]] = "N", 0, " "))</f>
        <v>0</v>
      </c>
      <c r="R2606" t="s">
        <v>51</v>
      </c>
      <c r="S2606" s="5">
        <f>IF(Teams[[#This Row],[WSWin]]="Y", 1,
IF(Teams[[#This Row],[WSWin]] = "N", 0, " "))</f>
        <v>0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3">
      <c r="A2607">
        <v>2009</v>
      </c>
      <c r="B2607" s="5" t="b">
        <f>Teams[[#This Row],[yearID]]&gt;=1973</f>
        <v>1</v>
      </c>
      <c r="C2607" s="5" t="b">
        <f>Teams[[#This Row],[yearID]]&gt;=1903</f>
        <v>1</v>
      </c>
      <c r="D2607" t="s">
        <v>157</v>
      </c>
      <c r="E2607" t="s">
        <v>586</v>
      </c>
      <c r="F2607" t="s">
        <v>587</v>
      </c>
      <c r="G2607" s="5" t="str">
        <f>VLOOKUP(Teams[[#This Row],[franchID]],TeamsFranchises!$A$2:$D$121,2,FALSE)</f>
        <v>Florida Marlins</v>
      </c>
      <c r="H2607" t="s">
        <v>37</v>
      </c>
      <c r="I2607">
        <v>2</v>
      </c>
      <c r="J2607">
        <v>162</v>
      </c>
      <c r="K2607">
        <v>81</v>
      </c>
      <c r="L2607">
        <v>87</v>
      </c>
      <c r="M2607">
        <v>75</v>
      </c>
      <c r="N2607" t="s">
        <v>51</v>
      </c>
      <c r="O2607" t="s">
        <v>51</v>
      </c>
      <c r="P2607" t="s">
        <v>51</v>
      </c>
      <c r="Q2607" s="5">
        <f>IF(Teams[[#This Row],[LgWin]]="Y", 1,
IF(Teams[[#This Row],[LgWin]] = "N", 0, " "))</f>
        <v>0</v>
      </c>
      <c r="R2607" t="s">
        <v>51</v>
      </c>
      <c r="S2607" s="5">
        <f>IF(Teams[[#This Row],[WSWin]]="Y", 1,
IF(Teams[[#This Row],[WSWin]] = "N", 0, " "))</f>
        <v>0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3">
      <c r="A2608">
        <v>2009</v>
      </c>
      <c r="B2608" s="5" t="b">
        <f>Teams[[#This Row],[yearID]]&gt;=1973</f>
        <v>1</v>
      </c>
      <c r="C2608" s="5" t="b">
        <f>Teams[[#This Row],[yearID]]&gt;=1903</f>
        <v>1</v>
      </c>
      <c r="D2608" t="s">
        <v>157</v>
      </c>
      <c r="E2608" t="s">
        <v>528</v>
      </c>
      <c r="F2608" t="s">
        <v>528</v>
      </c>
      <c r="G2608" s="5" t="str">
        <f>VLOOKUP(Teams[[#This Row],[franchID]],TeamsFranchises!$A$2:$D$121,2,FALSE)</f>
        <v>Houston Astros</v>
      </c>
      <c r="H2608" t="s">
        <v>591</v>
      </c>
      <c r="I2608">
        <v>5</v>
      </c>
      <c r="J2608">
        <v>162</v>
      </c>
      <c r="K2608">
        <v>81</v>
      </c>
      <c r="L2608">
        <v>74</v>
      </c>
      <c r="M2608">
        <v>88</v>
      </c>
      <c r="N2608" t="s">
        <v>51</v>
      </c>
      <c r="O2608" t="s">
        <v>51</v>
      </c>
      <c r="P2608" t="s">
        <v>51</v>
      </c>
      <c r="Q2608" s="5">
        <f>IF(Teams[[#This Row],[LgWin]]="Y", 1,
IF(Teams[[#This Row],[LgWin]] = "N", 0, " "))</f>
        <v>0</v>
      </c>
      <c r="R2608" t="s">
        <v>51</v>
      </c>
      <c r="S2608" s="5">
        <f>IF(Teams[[#This Row],[WSWin]]="Y", 1,
IF(Teams[[#This Row],[WSWin]] = "N", 0, " "))</f>
        <v>0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3">
      <c r="A2609">
        <v>2009</v>
      </c>
      <c r="B2609" s="5" t="b">
        <f>Teams[[#This Row],[yearID]]&gt;=1973</f>
        <v>1</v>
      </c>
      <c r="C2609" s="5" t="b">
        <f>Teams[[#This Row],[yearID]]&gt;=1903</f>
        <v>1</v>
      </c>
      <c r="D2609" t="s">
        <v>410</v>
      </c>
      <c r="E2609" t="s">
        <v>509</v>
      </c>
      <c r="F2609" t="s">
        <v>548</v>
      </c>
      <c r="G2609" s="5" t="str">
        <f>VLOOKUP(Teams[[#This Row],[franchID]],TeamsFranchises!$A$2:$D$121,2,FALSE)</f>
        <v>Kansas City Royals</v>
      </c>
      <c r="H2609" t="s">
        <v>591</v>
      </c>
      <c r="I2609">
        <v>4</v>
      </c>
      <c r="J2609">
        <v>162</v>
      </c>
      <c r="K2609">
        <v>81</v>
      </c>
      <c r="L2609">
        <v>65</v>
      </c>
      <c r="M2609">
        <v>97</v>
      </c>
      <c r="N2609" t="s">
        <v>51</v>
      </c>
      <c r="O2609" t="s">
        <v>51</v>
      </c>
      <c r="P2609" t="s">
        <v>51</v>
      </c>
      <c r="Q2609" s="5">
        <f>IF(Teams[[#This Row],[LgWin]]="Y", 1,
IF(Teams[[#This Row],[LgWin]] = "N", 0, " "))</f>
        <v>0</v>
      </c>
      <c r="R2609" t="s">
        <v>51</v>
      </c>
      <c r="S2609" s="5">
        <f>IF(Teams[[#This Row],[WSWin]]="Y", 1,
IF(Teams[[#This Row],[WSWin]] = "N", 0, " "))</f>
        <v>0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3">
      <c r="A2610">
        <v>2009</v>
      </c>
      <c r="B2610" s="5" t="b">
        <f>Teams[[#This Row],[yearID]]&gt;=1973</f>
        <v>1</v>
      </c>
      <c r="C2610" s="5" t="b">
        <f>Teams[[#This Row],[yearID]]&gt;=1903</f>
        <v>1</v>
      </c>
      <c r="D2610" t="s">
        <v>410</v>
      </c>
      <c r="E2610" t="s">
        <v>519</v>
      </c>
      <c r="F2610" t="s">
        <v>520</v>
      </c>
      <c r="G2610" s="5" t="str">
        <f>VLOOKUP(Teams[[#This Row],[franchID]],TeamsFranchises!$A$2:$D$121,2,FALSE)</f>
        <v>Los Angeles Angels of Anaheim</v>
      </c>
      <c r="H2610" t="s">
        <v>8</v>
      </c>
      <c r="I2610">
        <v>1</v>
      </c>
      <c r="J2610">
        <v>162</v>
      </c>
      <c r="K2610">
        <v>81</v>
      </c>
      <c r="L2610">
        <v>97</v>
      </c>
      <c r="M2610">
        <v>65</v>
      </c>
      <c r="N2610" t="s">
        <v>76</v>
      </c>
      <c r="O2610" t="s">
        <v>51</v>
      </c>
      <c r="P2610" t="s">
        <v>51</v>
      </c>
      <c r="Q2610" s="5">
        <f>IF(Teams[[#This Row],[LgWin]]="Y", 1,
IF(Teams[[#This Row],[LgWin]] = "N", 0, " "))</f>
        <v>0</v>
      </c>
      <c r="R2610" t="s">
        <v>51</v>
      </c>
      <c r="S2610" s="5">
        <f>IF(Teams[[#This Row],[WSWin]]="Y", 1,
IF(Teams[[#This Row],[WSWin]] = "N", 0, " "))</f>
        <v>0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3">
      <c r="A2611">
        <v>2009</v>
      </c>
      <c r="B2611" s="5" t="b">
        <f>Teams[[#This Row],[yearID]]&gt;=1973</f>
        <v>1</v>
      </c>
      <c r="C2611" s="5" t="b">
        <f>Teams[[#This Row],[yearID]]&gt;=1903</f>
        <v>1</v>
      </c>
      <c r="D2611" t="s">
        <v>157</v>
      </c>
      <c r="E2611" t="s">
        <v>511</v>
      </c>
      <c r="F2611" t="s">
        <v>260</v>
      </c>
      <c r="G2611" s="5" t="str">
        <f>VLOOKUP(Teams[[#This Row],[franchID]],TeamsFranchises!$A$2:$D$121,2,FALSE)</f>
        <v>Los Angeles Dodgers</v>
      </c>
      <c r="H2611" t="s">
        <v>8</v>
      </c>
      <c r="I2611">
        <v>1</v>
      </c>
      <c r="J2611">
        <v>162</v>
      </c>
      <c r="K2611">
        <v>81</v>
      </c>
      <c r="L2611">
        <v>95</v>
      </c>
      <c r="M2611">
        <v>67</v>
      </c>
      <c r="N2611" t="s">
        <v>76</v>
      </c>
      <c r="O2611" t="s">
        <v>51</v>
      </c>
      <c r="P2611" t="s">
        <v>51</v>
      </c>
      <c r="Q2611" s="5">
        <f>IF(Teams[[#This Row],[LgWin]]="Y", 1,
IF(Teams[[#This Row],[LgWin]] = "N", 0, " "))</f>
        <v>0</v>
      </c>
      <c r="R2611" t="s">
        <v>51</v>
      </c>
      <c r="S2611" s="5">
        <f>IF(Teams[[#This Row],[WSWin]]="Y", 1,
IF(Teams[[#This Row],[WSWin]] = "N", 0, " "))</f>
        <v>0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3">
      <c r="A2612">
        <v>2009</v>
      </c>
      <c r="B2612" s="5" t="b">
        <f>Teams[[#This Row],[yearID]]&gt;=1973</f>
        <v>1</v>
      </c>
      <c r="C2612" s="5" t="b">
        <f>Teams[[#This Row],[yearID]]&gt;=1903</f>
        <v>1</v>
      </c>
      <c r="D2612" t="s">
        <v>157</v>
      </c>
      <c r="E2612" t="s">
        <v>282</v>
      </c>
      <c r="F2612" t="s">
        <v>282</v>
      </c>
      <c r="G2612" s="5" t="str">
        <f>VLOOKUP(Teams[[#This Row],[franchID]],TeamsFranchises!$A$2:$D$121,2,FALSE)</f>
        <v>Milwaukee Brewers</v>
      </c>
      <c r="H2612" t="s">
        <v>591</v>
      </c>
      <c r="I2612">
        <v>3</v>
      </c>
      <c r="J2612">
        <v>162</v>
      </c>
      <c r="K2612">
        <v>81</v>
      </c>
      <c r="L2612">
        <v>80</v>
      </c>
      <c r="M2612">
        <v>82</v>
      </c>
      <c r="N2612" t="s">
        <v>51</v>
      </c>
      <c r="O2612" t="s">
        <v>51</v>
      </c>
      <c r="P2612" t="s">
        <v>51</v>
      </c>
      <c r="Q2612" s="5">
        <f>IF(Teams[[#This Row],[LgWin]]="Y", 1,
IF(Teams[[#This Row],[LgWin]] = "N", 0, " "))</f>
        <v>0</v>
      </c>
      <c r="R2612" t="s">
        <v>51</v>
      </c>
      <c r="S2612" s="5">
        <f>IF(Teams[[#This Row],[WSWin]]="Y", 1,
IF(Teams[[#This Row],[WSWin]] = "N", 0, " "))</f>
        <v>0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3">
      <c r="A2613">
        <v>2009</v>
      </c>
      <c r="B2613" s="5" t="b">
        <f>Teams[[#This Row],[yearID]]&gt;=1973</f>
        <v>1</v>
      </c>
      <c r="C2613" s="5" t="b">
        <f>Teams[[#This Row],[yearID]]&gt;=1903</f>
        <v>1</v>
      </c>
      <c r="D2613" t="s">
        <v>410</v>
      </c>
      <c r="E2613" t="s">
        <v>426</v>
      </c>
      <c r="F2613" t="s">
        <v>426</v>
      </c>
      <c r="G2613" s="5" t="str">
        <f>VLOOKUP(Teams[[#This Row],[franchID]],TeamsFranchises!$A$2:$D$121,2,FALSE)</f>
        <v>Minnesota Twins</v>
      </c>
      <c r="H2613" t="s">
        <v>591</v>
      </c>
      <c r="I2613">
        <v>1</v>
      </c>
      <c r="J2613">
        <v>163</v>
      </c>
      <c r="K2613">
        <v>82</v>
      </c>
      <c r="L2613">
        <v>87</v>
      </c>
      <c r="M2613">
        <v>76</v>
      </c>
      <c r="N2613" t="s">
        <v>76</v>
      </c>
      <c r="O2613" t="s">
        <v>51</v>
      </c>
      <c r="P2613" t="s">
        <v>51</v>
      </c>
      <c r="Q2613" s="5">
        <f>IF(Teams[[#This Row],[LgWin]]="Y", 1,
IF(Teams[[#This Row],[LgWin]] = "N", 0, " "))</f>
        <v>0</v>
      </c>
      <c r="R2613" t="s">
        <v>51</v>
      </c>
      <c r="S2613" s="5">
        <f>IF(Teams[[#This Row],[WSWin]]="Y", 1,
IF(Teams[[#This Row],[WSWin]] = "N", 0, " "))</f>
        <v>0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3">
      <c r="A2614">
        <v>2009</v>
      </c>
      <c r="B2614" s="5" t="b">
        <f>Teams[[#This Row],[yearID]]&gt;=1973</f>
        <v>1</v>
      </c>
      <c r="C2614" s="5" t="b">
        <f>Teams[[#This Row],[yearID]]&gt;=1903</f>
        <v>1</v>
      </c>
      <c r="D2614" t="s">
        <v>410</v>
      </c>
      <c r="E2614" t="s">
        <v>436</v>
      </c>
      <c r="F2614" t="s">
        <v>412</v>
      </c>
      <c r="G2614" s="5" t="str">
        <f>VLOOKUP(Teams[[#This Row],[franchID]],TeamsFranchises!$A$2:$D$121,2,FALSE)</f>
        <v>New York Yankees</v>
      </c>
      <c r="H2614" t="s">
        <v>37</v>
      </c>
      <c r="I2614">
        <v>1</v>
      </c>
      <c r="J2614">
        <v>162</v>
      </c>
      <c r="K2614">
        <v>81</v>
      </c>
      <c r="L2614">
        <v>103</v>
      </c>
      <c r="M2614">
        <v>59</v>
      </c>
      <c r="N2614" t="s">
        <v>76</v>
      </c>
      <c r="O2614" t="s">
        <v>51</v>
      </c>
      <c r="P2614" t="s">
        <v>76</v>
      </c>
      <c r="Q2614" s="5">
        <f>IF(Teams[[#This Row],[LgWin]]="Y", 1,
IF(Teams[[#This Row],[LgWin]] = "N", 0, " "))</f>
        <v>1</v>
      </c>
      <c r="R2614" t="s">
        <v>76</v>
      </c>
      <c r="S2614" s="5">
        <f>IF(Teams[[#This Row],[WSWin]]="Y", 1,
IF(Teams[[#This Row],[WSWin]] = "N", 0, " "))</f>
        <v>1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3">
      <c r="A2615">
        <v>2009</v>
      </c>
      <c r="B2615" s="5" t="b">
        <f>Teams[[#This Row],[yearID]]&gt;=1973</f>
        <v>1</v>
      </c>
      <c r="C2615" s="5" t="b">
        <f>Teams[[#This Row],[yearID]]&gt;=1903</f>
        <v>1</v>
      </c>
      <c r="D2615" t="s">
        <v>157</v>
      </c>
      <c r="E2615" t="s">
        <v>532</v>
      </c>
      <c r="F2615" t="s">
        <v>533</v>
      </c>
      <c r="G2615" s="5" t="str">
        <f>VLOOKUP(Teams[[#This Row],[franchID]],TeamsFranchises!$A$2:$D$121,2,FALSE)</f>
        <v>New York Mets</v>
      </c>
      <c r="H2615" t="s">
        <v>37</v>
      </c>
      <c r="I2615">
        <v>4</v>
      </c>
      <c r="J2615">
        <v>162</v>
      </c>
      <c r="K2615">
        <v>81</v>
      </c>
      <c r="L2615">
        <v>70</v>
      </c>
      <c r="M2615">
        <v>92</v>
      </c>
      <c r="N2615" t="s">
        <v>51</v>
      </c>
      <c r="O2615" t="s">
        <v>51</v>
      </c>
      <c r="P2615" t="s">
        <v>51</v>
      </c>
      <c r="Q2615" s="5">
        <f>IF(Teams[[#This Row],[LgWin]]="Y", 1,
IF(Teams[[#This Row],[LgWin]] = "N", 0, " "))</f>
        <v>0</v>
      </c>
      <c r="R2615" t="s">
        <v>51</v>
      </c>
      <c r="S2615" s="5">
        <f>IF(Teams[[#This Row],[WSWin]]="Y", 1,
IF(Teams[[#This Row],[WSWin]] = "N", 0, " "))</f>
        <v>0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3">
      <c r="A2616">
        <v>2009</v>
      </c>
      <c r="B2616" s="5" t="b">
        <f>Teams[[#This Row],[yearID]]&gt;=1973</f>
        <v>1</v>
      </c>
      <c r="C2616" s="5" t="b">
        <f>Teams[[#This Row],[yearID]]&gt;=1903</f>
        <v>1</v>
      </c>
      <c r="D2616" t="s">
        <v>410</v>
      </c>
      <c r="E2616" t="s">
        <v>423</v>
      </c>
      <c r="F2616" t="s">
        <v>423</v>
      </c>
      <c r="G2616" s="5" t="str">
        <f>VLOOKUP(Teams[[#This Row],[franchID]],TeamsFranchises!$A$2:$D$121,2,FALSE)</f>
        <v>Oakland Athletics</v>
      </c>
      <c r="H2616" t="s">
        <v>8</v>
      </c>
      <c r="I2616">
        <v>4</v>
      </c>
      <c r="J2616">
        <v>162</v>
      </c>
      <c r="K2616">
        <v>81</v>
      </c>
      <c r="L2616">
        <v>75</v>
      </c>
      <c r="M2616">
        <v>87</v>
      </c>
      <c r="N2616" t="s">
        <v>51</v>
      </c>
      <c r="O2616" t="s">
        <v>51</v>
      </c>
      <c r="P2616" t="s">
        <v>51</v>
      </c>
      <c r="Q2616" s="5">
        <f>IF(Teams[[#This Row],[LgWin]]="Y", 1,
IF(Teams[[#This Row],[LgWin]] = "N", 0, " "))</f>
        <v>0</v>
      </c>
      <c r="R2616" t="s">
        <v>51</v>
      </c>
      <c r="S2616" s="5">
        <f>IF(Teams[[#This Row],[WSWin]]="Y", 1,
IF(Teams[[#This Row],[WSWin]] = "N", 0, " "))</f>
        <v>0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3">
      <c r="A2617">
        <v>2009</v>
      </c>
      <c r="B2617" s="5" t="b">
        <f>Teams[[#This Row],[yearID]]&gt;=1973</f>
        <v>1</v>
      </c>
      <c r="C2617" s="5" t="b">
        <f>Teams[[#This Row],[yearID]]&gt;=1903</f>
        <v>1</v>
      </c>
      <c r="D2617" t="s">
        <v>157</v>
      </c>
      <c r="E2617" t="s">
        <v>122</v>
      </c>
      <c r="F2617" t="s">
        <v>122</v>
      </c>
      <c r="G2617" s="5" t="str">
        <f>VLOOKUP(Teams[[#This Row],[franchID]],TeamsFranchises!$A$2:$D$121,2,FALSE)</f>
        <v>Philadelphia Phillies</v>
      </c>
      <c r="H2617" t="s">
        <v>37</v>
      </c>
      <c r="I2617">
        <v>1</v>
      </c>
      <c r="J2617">
        <v>162</v>
      </c>
      <c r="K2617">
        <v>81</v>
      </c>
      <c r="L2617">
        <v>93</v>
      </c>
      <c r="M2617">
        <v>69</v>
      </c>
      <c r="N2617" t="s">
        <v>76</v>
      </c>
      <c r="O2617" t="s">
        <v>51</v>
      </c>
      <c r="P2617" t="s">
        <v>76</v>
      </c>
      <c r="Q2617" s="5">
        <f>IF(Teams[[#This Row],[LgWin]]="Y", 1,
IF(Teams[[#This Row],[LgWin]] = "N", 0, " "))</f>
        <v>1</v>
      </c>
      <c r="R2617" t="s">
        <v>51</v>
      </c>
      <c r="S2617" s="5">
        <f>IF(Teams[[#This Row],[WSWin]]="Y", 1,
IF(Teams[[#This Row],[WSWin]] = "N", 0, " "))</f>
        <v>0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3">
      <c r="A2618">
        <v>2009</v>
      </c>
      <c r="B2618" s="5" t="b">
        <f>Teams[[#This Row],[yearID]]&gt;=1973</f>
        <v>1</v>
      </c>
      <c r="C2618" s="5" t="b">
        <f>Teams[[#This Row],[yearID]]&gt;=1903</f>
        <v>1</v>
      </c>
      <c r="D2618" t="s">
        <v>157</v>
      </c>
      <c r="E2618" t="s">
        <v>229</v>
      </c>
      <c r="F2618" t="s">
        <v>229</v>
      </c>
      <c r="G2618" s="5" t="str">
        <f>VLOOKUP(Teams[[#This Row],[franchID]],TeamsFranchises!$A$2:$D$121,2,FALSE)</f>
        <v>Pittsburgh Pirates</v>
      </c>
      <c r="H2618" t="s">
        <v>591</v>
      </c>
      <c r="I2618">
        <v>6</v>
      </c>
      <c r="J2618">
        <v>161</v>
      </c>
      <c r="K2618">
        <v>81</v>
      </c>
      <c r="L2618">
        <v>62</v>
      </c>
      <c r="M2618">
        <v>99</v>
      </c>
      <c r="N2618" t="s">
        <v>51</v>
      </c>
      <c r="O2618" t="s">
        <v>51</v>
      </c>
      <c r="P2618" t="s">
        <v>51</v>
      </c>
      <c r="Q2618" s="5">
        <f>IF(Teams[[#This Row],[LgWin]]="Y", 1,
IF(Teams[[#This Row],[LgWin]] = "N", 0, " "))</f>
        <v>0</v>
      </c>
      <c r="R2618" t="s">
        <v>51</v>
      </c>
      <c r="S2618" s="5">
        <f>IF(Teams[[#This Row],[WSWin]]="Y", 1,
IF(Teams[[#This Row],[WSWin]] = "N", 0, " "))</f>
        <v>0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3">
      <c r="A2619">
        <v>2009</v>
      </c>
      <c r="B2619" s="5" t="b">
        <f>Teams[[#This Row],[yearID]]&gt;=1973</f>
        <v>1</v>
      </c>
      <c r="C2619" s="5" t="b">
        <f>Teams[[#This Row],[yearID]]&gt;=1903</f>
        <v>1</v>
      </c>
      <c r="D2619" t="s">
        <v>157</v>
      </c>
      <c r="E2619" t="s">
        <v>554</v>
      </c>
      <c r="F2619" t="s">
        <v>555</v>
      </c>
      <c r="G2619" s="5" t="str">
        <f>VLOOKUP(Teams[[#This Row],[franchID]],TeamsFranchises!$A$2:$D$121,2,FALSE)</f>
        <v>San Diego Padres</v>
      </c>
      <c r="H2619" t="s">
        <v>8</v>
      </c>
      <c r="I2619">
        <v>4</v>
      </c>
      <c r="J2619">
        <v>162</v>
      </c>
      <c r="K2619">
        <v>81</v>
      </c>
      <c r="L2619">
        <v>75</v>
      </c>
      <c r="M2619">
        <v>87</v>
      </c>
      <c r="N2619" t="s">
        <v>51</v>
      </c>
      <c r="O2619" t="s">
        <v>51</v>
      </c>
      <c r="P2619" t="s">
        <v>51</v>
      </c>
      <c r="Q2619" s="5">
        <f>IF(Teams[[#This Row],[LgWin]]="Y", 1,
IF(Teams[[#This Row],[LgWin]] = "N", 0, " "))</f>
        <v>0</v>
      </c>
      <c r="R2619" t="s">
        <v>51</v>
      </c>
      <c r="S2619" s="5">
        <f>IF(Teams[[#This Row],[WSWin]]="Y", 1,
IF(Teams[[#This Row],[WSWin]] = "N", 0, " "))</f>
        <v>0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3">
      <c r="A2620">
        <v>2009</v>
      </c>
      <c r="B2620" s="5" t="b">
        <f>Teams[[#This Row],[yearID]]&gt;=1973</f>
        <v>1</v>
      </c>
      <c r="C2620" s="5" t="b">
        <f>Teams[[#This Row],[yearID]]&gt;=1903</f>
        <v>1</v>
      </c>
      <c r="D2620" t="s">
        <v>410</v>
      </c>
      <c r="E2620" t="s">
        <v>573</v>
      </c>
      <c r="F2620" t="s">
        <v>573</v>
      </c>
      <c r="G2620" s="5" t="str">
        <f>VLOOKUP(Teams[[#This Row],[franchID]],TeamsFranchises!$A$2:$D$121,2,FALSE)</f>
        <v>Seattle Mariners</v>
      </c>
      <c r="H2620" t="s">
        <v>8</v>
      </c>
      <c r="I2620">
        <v>3</v>
      </c>
      <c r="J2620">
        <v>162</v>
      </c>
      <c r="K2620">
        <v>81</v>
      </c>
      <c r="L2620">
        <v>85</v>
      </c>
      <c r="M2620">
        <v>77</v>
      </c>
      <c r="N2620" t="s">
        <v>51</v>
      </c>
      <c r="O2620" t="s">
        <v>51</v>
      </c>
      <c r="P2620" t="s">
        <v>51</v>
      </c>
      <c r="Q2620" s="5">
        <f>IF(Teams[[#This Row],[LgWin]]="Y", 1,
IF(Teams[[#This Row],[LgWin]] = "N", 0, " "))</f>
        <v>0</v>
      </c>
      <c r="R2620" t="s">
        <v>51</v>
      </c>
      <c r="S2620" s="5">
        <f>IF(Teams[[#This Row],[WSWin]]="Y", 1,
IF(Teams[[#This Row],[WSWin]] = "N", 0, " "))</f>
        <v>0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3">
      <c r="A2621">
        <v>2009</v>
      </c>
      <c r="B2621" s="5" t="b">
        <f>Teams[[#This Row],[yearID]]&gt;=1973</f>
        <v>1</v>
      </c>
      <c r="C2621" s="5" t="b">
        <f>Teams[[#This Row],[yearID]]&gt;=1903</f>
        <v>1</v>
      </c>
      <c r="D2621" t="s">
        <v>157</v>
      </c>
      <c r="E2621" t="s">
        <v>514</v>
      </c>
      <c r="F2621" t="s">
        <v>243</v>
      </c>
      <c r="G2621" s="5" t="str">
        <f>VLOOKUP(Teams[[#This Row],[franchID]],TeamsFranchises!$A$2:$D$121,2,FALSE)</f>
        <v>San Francisco Giants</v>
      </c>
      <c r="H2621" t="s">
        <v>8</v>
      </c>
      <c r="I2621">
        <v>3</v>
      </c>
      <c r="J2621">
        <v>162</v>
      </c>
      <c r="K2621">
        <v>81</v>
      </c>
      <c r="L2621">
        <v>88</v>
      </c>
      <c r="M2621">
        <v>74</v>
      </c>
      <c r="N2621" t="s">
        <v>51</v>
      </c>
      <c r="O2621" t="s">
        <v>51</v>
      </c>
      <c r="P2621" t="s">
        <v>51</v>
      </c>
      <c r="Q2621" s="5">
        <f>IF(Teams[[#This Row],[LgWin]]="Y", 1,
IF(Teams[[#This Row],[LgWin]] = "N", 0, " "))</f>
        <v>0</v>
      </c>
      <c r="R2621" t="s">
        <v>51</v>
      </c>
      <c r="S2621" s="5">
        <f>IF(Teams[[#This Row],[WSWin]]="Y", 1,
IF(Teams[[#This Row],[WSWin]] = "N", 0, " "))</f>
        <v>0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3">
      <c r="A2622">
        <v>2009</v>
      </c>
      <c r="B2622" s="5" t="b">
        <f>Teams[[#This Row],[yearID]]&gt;=1973</f>
        <v>1</v>
      </c>
      <c r="C2622" s="5" t="b">
        <f>Teams[[#This Row],[yearID]]&gt;=1903</f>
        <v>1</v>
      </c>
      <c r="D2622" t="s">
        <v>157</v>
      </c>
      <c r="E2622" t="s">
        <v>396</v>
      </c>
      <c r="F2622" t="s">
        <v>154</v>
      </c>
      <c r="G2622" s="5" t="str">
        <f>VLOOKUP(Teams[[#This Row],[franchID]],TeamsFranchises!$A$2:$D$121,2,FALSE)</f>
        <v>St. Louis Cardinals</v>
      </c>
      <c r="H2622" t="s">
        <v>591</v>
      </c>
      <c r="I2622">
        <v>1</v>
      </c>
      <c r="J2622">
        <v>162</v>
      </c>
      <c r="K2622">
        <v>81</v>
      </c>
      <c r="L2622">
        <v>91</v>
      </c>
      <c r="M2622">
        <v>71</v>
      </c>
      <c r="N2622" t="s">
        <v>76</v>
      </c>
      <c r="O2622" t="s">
        <v>51</v>
      </c>
      <c r="P2622" t="s">
        <v>51</v>
      </c>
      <c r="Q2622" s="5">
        <f>IF(Teams[[#This Row],[LgWin]]="Y", 1,
IF(Teams[[#This Row],[LgWin]] = "N", 0, " "))</f>
        <v>0</v>
      </c>
      <c r="R2622" t="s">
        <v>51</v>
      </c>
      <c r="S2622" s="5">
        <f>IF(Teams[[#This Row],[WSWin]]="Y", 1,
IF(Teams[[#This Row],[WSWin]] = "N", 0, " "))</f>
        <v>0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3">
      <c r="A2623">
        <v>2009</v>
      </c>
      <c r="B2623" s="5" t="b">
        <f>Teams[[#This Row],[yearID]]&gt;=1973</f>
        <v>1</v>
      </c>
      <c r="C2623" s="5" t="b">
        <f>Teams[[#This Row],[yearID]]&gt;=1903</f>
        <v>1</v>
      </c>
      <c r="D2623" t="s">
        <v>410</v>
      </c>
      <c r="E2623" t="s">
        <v>604</v>
      </c>
      <c r="F2623" t="s">
        <v>605</v>
      </c>
      <c r="G2623" s="5" t="str">
        <f>VLOOKUP(Teams[[#This Row],[franchID]],TeamsFranchises!$A$2:$D$121,2,FALSE)</f>
        <v>Tampa Bay Rays</v>
      </c>
      <c r="H2623" t="s">
        <v>37</v>
      </c>
      <c r="I2623">
        <v>3</v>
      </c>
      <c r="J2623">
        <v>162</v>
      </c>
      <c r="K2623">
        <v>81</v>
      </c>
      <c r="L2623">
        <v>84</v>
      </c>
      <c r="M2623">
        <v>78</v>
      </c>
      <c r="N2623" t="s">
        <v>51</v>
      </c>
      <c r="O2623" t="s">
        <v>51</v>
      </c>
      <c r="P2623" t="s">
        <v>51</v>
      </c>
      <c r="Q2623" s="5">
        <f>IF(Teams[[#This Row],[LgWin]]="Y", 1,
IF(Teams[[#This Row],[LgWin]] = "N", 0, " "))</f>
        <v>0</v>
      </c>
      <c r="R2623" t="s">
        <v>51</v>
      </c>
      <c r="S2623" s="5">
        <f>IF(Teams[[#This Row],[WSWin]]="Y", 1,
IF(Teams[[#This Row],[WSWin]] = "N", 0, " "))</f>
        <v>0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3">
      <c r="A2624">
        <v>2009</v>
      </c>
      <c r="B2624" s="5" t="b">
        <f>Teams[[#This Row],[yearID]]&gt;=1973</f>
        <v>1</v>
      </c>
      <c r="C2624" s="5" t="b">
        <f>Teams[[#This Row],[yearID]]&gt;=1903</f>
        <v>1</v>
      </c>
      <c r="D2624" t="s">
        <v>410</v>
      </c>
      <c r="E2624" t="s">
        <v>526</v>
      </c>
      <c r="F2624" t="s">
        <v>526</v>
      </c>
      <c r="G2624" s="5" t="str">
        <f>VLOOKUP(Teams[[#This Row],[franchID]],TeamsFranchises!$A$2:$D$121,2,FALSE)</f>
        <v>Texas Rangers</v>
      </c>
      <c r="H2624" t="s">
        <v>8</v>
      </c>
      <c r="I2624">
        <v>2</v>
      </c>
      <c r="J2624">
        <v>162</v>
      </c>
      <c r="K2624">
        <v>81</v>
      </c>
      <c r="L2624">
        <v>87</v>
      </c>
      <c r="M2624">
        <v>75</v>
      </c>
      <c r="N2624" t="s">
        <v>51</v>
      </c>
      <c r="O2624" t="s">
        <v>51</v>
      </c>
      <c r="P2624" t="s">
        <v>51</v>
      </c>
      <c r="Q2624" s="5">
        <f>IF(Teams[[#This Row],[LgWin]]="Y", 1,
IF(Teams[[#This Row],[LgWin]] = "N", 0, " "))</f>
        <v>0</v>
      </c>
      <c r="R2624" t="s">
        <v>51</v>
      </c>
      <c r="S2624" s="5">
        <f>IF(Teams[[#This Row],[WSWin]]="Y", 1,
IF(Teams[[#This Row],[WSWin]] = "N", 0, " "))</f>
        <v>0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3">
      <c r="A2625">
        <v>2009</v>
      </c>
      <c r="B2625" s="5" t="b">
        <f>Teams[[#This Row],[yearID]]&gt;=1973</f>
        <v>1</v>
      </c>
      <c r="C2625" s="5" t="b">
        <f>Teams[[#This Row],[yearID]]&gt;=1903</f>
        <v>1</v>
      </c>
      <c r="D2625" t="s">
        <v>410</v>
      </c>
      <c r="E2625" t="s">
        <v>576</v>
      </c>
      <c r="F2625" t="s">
        <v>576</v>
      </c>
      <c r="G2625" s="5" t="str">
        <f>VLOOKUP(Teams[[#This Row],[franchID]],TeamsFranchises!$A$2:$D$121,2,FALSE)</f>
        <v>Toronto Blue Jays</v>
      </c>
      <c r="H2625" t="s">
        <v>37</v>
      </c>
      <c r="I2625">
        <v>4</v>
      </c>
      <c r="J2625">
        <v>162</v>
      </c>
      <c r="K2625">
        <v>81</v>
      </c>
      <c r="L2625">
        <v>75</v>
      </c>
      <c r="M2625">
        <v>87</v>
      </c>
      <c r="N2625" t="s">
        <v>51</v>
      </c>
      <c r="O2625" t="s">
        <v>51</v>
      </c>
      <c r="P2625" t="s">
        <v>51</v>
      </c>
      <c r="Q2625" s="5">
        <f>IF(Teams[[#This Row],[LgWin]]="Y", 1,
IF(Teams[[#This Row],[LgWin]] = "N", 0, " "))</f>
        <v>0</v>
      </c>
      <c r="R2625" t="s">
        <v>51</v>
      </c>
      <c r="S2625" s="5">
        <f>IF(Teams[[#This Row],[WSWin]]="Y", 1,
IF(Teams[[#This Row],[WSWin]] = "N", 0, " "))</f>
        <v>0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3">
      <c r="A2626">
        <v>2009</v>
      </c>
      <c r="B2626" s="5" t="b">
        <f>Teams[[#This Row],[yearID]]&gt;=1973</f>
        <v>1</v>
      </c>
      <c r="C2626" s="5" t="b">
        <f>Teams[[#This Row],[yearID]]&gt;=1903</f>
        <v>1</v>
      </c>
      <c r="D2626" t="s">
        <v>157</v>
      </c>
      <c r="E2626" t="s">
        <v>126</v>
      </c>
      <c r="F2626" t="s">
        <v>398</v>
      </c>
      <c r="G2626" s="5" t="str">
        <f>VLOOKUP(Teams[[#This Row],[franchID]],TeamsFranchises!$A$2:$D$121,2,FALSE)</f>
        <v>Washington Nationals</v>
      </c>
      <c r="H2626" t="s">
        <v>37</v>
      </c>
      <c r="I2626">
        <v>5</v>
      </c>
      <c r="J2626">
        <v>162</v>
      </c>
      <c r="K2626">
        <v>81</v>
      </c>
      <c r="L2626">
        <v>59</v>
      </c>
      <c r="M2626">
        <v>103</v>
      </c>
      <c r="N2626" t="s">
        <v>51</v>
      </c>
      <c r="O2626" t="s">
        <v>51</v>
      </c>
      <c r="P2626" t="s">
        <v>51</v>
      </c>
      <c r="Q2626" s="5">
        <f>IF(Teams[[#This Row],[LgWin]]="Y", 1,
IF(Teams[[#This Row],[LgWin]] = "N", 0, " "))</f>
        <v>0</v>
      </c>
      <c r="R2626" t="s">
        <v>51</v>
      </c>
      <c r="S2626" s="5">
        <f>IF(Teams[[#This Row],[WSWin]]="Y", 1,
IF(Teams[[#This Row],[WSWin]] = "N", 0, " "))</f>
        <v>0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3">
      <c r="A2627">
        <v>2010</v>
      </c>
      <c r="B2627" s="5" t="b">
        <f>Teams[[#This Row],[yearID]]&gt;=1973</f>
        <v>1</v>
      </c>
      <c r="C2627" s="5" t="b">
        <f>Teams[[#This Row],[yearID]]&gt;=1903</f>
        <v>1</v>
      </c>
      <c r="D2627" t="s">
        <v>157</v>
      </c>
      <c r="E2627" t="s">
        <v>601</v>
      </c>
      <c r="F2627" t="s">
        <v>601</v>
      </c>
      <c r="G2627" s="5" t="str">
        <f>VLOOKUP(Teams[[#This Row],[franchID]],TeamsFranchises!$A$2:$D$121,2,FALSE)</f>
        <v>Arizona Diamondbacks</v>
      </c>
      <c r="H2627" t="s">
        <v>8</v>
      </c>
      <c r="I2627">
        <v>5</v>
      </c>
      <c r="J2627">
        <v>162</v>
      </c>
      <c r="K2627">
        <v>81</v>
      </c>
      <c r="L2627">
        <v>65</v>
      </c>
      <c r="M2627">
        <v>97</v>
      </c>
      <c r="N2627" t="s">
        <v>51</v>
      </c>
      <c r="O2627" t="s">
        <v>51</v>
      </c>
      <c r="P2627" t="s">
        <v>51</v>
      </c>
      <c r="Q2627" s="5">
        <f>IF(Teams[[#This Row],[LgWin]]="Y", 1,
IF(Teams[[#This Row],[LgWin]] = "N", 0, " "))</f>
        <v>0</v>
      </c>
      <c r="R2627" t="s">
        <v>51</v>
      </c>
      <c r="S2627" s="5">
        <f>IF(Teams[[#This Row],[WSWin]]="Y", 1,
IF(Teams[[#This Row],[WSWin]] = "N", 0, " "))</f>
        <v>0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3">
      <c r="A2628">
        <v>2010</v>
      </c>
      <c r="B2628" s="5" t="b">
        <f>Teams[[#This Row],[yearID]]&gt;=1973</f>
        <v>1</v>
      </c>
      <c r="C2628" s="5" t="b">
        <f>Teams[[#This Row],[yearID]]&gt;=1903</f>
        <v>1</v>
      </c>
      <c r="D2628" t="s">
        <v>157</v>
      </c>
      <c r="E2628" t="s">
        <v>159</v>
      </c>
      <c r="F2628" t="s">
        <v>159</v>
      </c>
      <c r="G2628" s="5" t="str">
        <f>VLOOKUP(Teams[[#This Row],[franchID]],TeamsFranchises!$A$2:$D$121,2,FALSE)</f>
        <v>Atlanta Braves</v>
      </c>
      <c r="H2628" t="s">
        <v>37</v>
      </c>
      <c r="I2628">
        <v>2</v>
      </c>
      <c r="J2628">
        <v>162</v>
      </c>
      <c r="K2628">
        <v>81</v>
      </c>
      <c r="L2628">
        <v>91</v>
      </c>
      <c r="M2628">
        <v>71</v>
      </c>
      <c r="N2628" t="s">
        <v>51</v>
      </c>
      <c r="O2628" t="s">
        <v>76</v>
      </c>
      <c r="P2628" t="s">
        <v>51</v>
      </c>
      <c r="Q2628" s="5">
        <f>IF(Teams[[#This Row],[LgWin]]="Y", 1,
IF(Teams[[#This Row],[LgWin]] = "N", 0, " "))</f>
        <v>0</v>
      </c>
      <c r="R2628" t="s">
        <v>51</v>
      </c>
      <c r="S2628" s="5">
        <f>IF(Teams[[#This Row],[WSWin]]="Y", 1,
IF(Teams[[#This Row],[WSWin]] = "N", 0, " "))</f>
        <v>0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3">
      <c r="A2629">
        <v>2010</v>
      </c>
      <c r="B2629" s="5" t="b">
        <f>Teams[[#This Row],[yearID]]&gt;=1973</f>
        <v>1</v>
      </c>
      <c r="C2629" s="5" t="b">
        <f>Teams[[#This Row],[yearID]]&gt;=1903</f>
        <v>1</v>
      </c>
      <c r="D2629" t="s">
        <v>410</v>
      </c>
      <c r="E2629" t="s">
        <v>95</v>
      </c>
      <c r="F2629" t="s">
        <v>95</v>
      </c>
      <c r="G2629" s="5" t="str">
        <f>VLOOKUP(Teams[[#This Row],[franchID]],TeamsFranchises!$A$2:$D$121,2,FALSE)</f>
        <v>Baltimore Orioles</v>
      </c>
      <c r="H2629" t="s">
        <v>37</v>
      </c>
      <c r="I2629">
        <v>5</v>
      </c>
      <c r="J2629">
        <v>162</v>
      </c>
      <c r="K2629">
        <v>81</v>
      </c>
      <c r="L2629">
        <v>66</v>
      </c>
      <c r="M2629">
        <v>96</v>
      </c>
      <c r="N2629" t="s">
        <v>51</v>
      </c>
      <c r="O2629" t="s">
        <v>51</v>
      </c>
      <c r="P2629" t="s">
        <v>51</v>
      </c>
      <c r="Q2629" s="5">
        <f>IF(Teams[[#This Row],[LgWin]]="Y", 1,
IF(Teams[[#This Row],[LgWin]] = "N", 0, " "))</f>
        <v>0</v>
      </c>
      <c r="R2629" t="s">
        <v>51</v>
      </c>
      <c r="S2629" s="5">
        <f>IF(Teams[[#This Row],[WSWin]]="Y", 1,
IF(Teams[[#This Row],[WSWin]] = "N", 0, " "))</f>
        <v>0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3">
      <c r="A2630">
        <v>2010</v>
      </c>
      <c r="B2630" s="5" t="b">
        <f>Teams[[#This Row],[yearID]]&gt;=1973</f>
        <v>1</v>
      </c>
      <c r="C2630" s="5" t="b">
        <f>Teams[[#This Row],[yearID]]&gt;=1903</f>
        <v>1</v>
      </c>
      <c r="D2630" t="s">
        <v>410</v>
      </c>
      <c r="E2630" t="s">
        <v>54</v>
      </c>
      <c r="F2630" t="s">
        <v>54</v>
      </c>
      <c r="G2630" s="5" t="str">
        <f>VLOOKUP(Teams[[#This Row],[franchID]],TeamsFranchises!$A$2:$D$121,2,FALSE)</f>
        <v>Boston Red Sox</v>
      </c>
      <c r="H2630" t="s">
        <v>37</v>
      </c>
      <c r="I2630">
        <v>3</v>
      </c>
      <c r="J2630">
        <v>162</v>
      </c>
      <c r="K2630">
        <v>81</v>
      </c>
      <c r="L2630">
        <v>89</v>
      </c>
      <c r="M2630">
        <v>73</v>
      </c>
      <c r="N2630" t="s">
        <v>51</v>
      </c>
      <c r="O2630" t="s">
        <v>51</v>
      </c>
      <c r="P2630" t="s">
        <v>51</v>
      </c>
      <c r="Q2630" s="5">
        <f>IF(Teams[[#This Row],[LgWin]]="Y", 1,
IF(Teams[[#This Row],[LgWin]] = "N", 0, " "))</f>
        <v>0</v>
      </c>
      <c r="R2630" t="s">
        <v>51</v>
      </c>
      <c r="S2630" s="5">
        <f>IF(Teams[[#This Row],[WSWin]]="Y", 1,
IF(Teams[[#This Row],[WSWin]] = "N", 0, " "))</f>
        <v>0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3">
      <c r="A2631">
        <v>2010</v>
      </c>
      <c r="B2631" s="5" t="b">
        <f>Teams[[#This Row],[yearID]]&gt;=1973</f>
        <v>1</v>
      </c>
      <c r="C2631" s="5" t="b">
        <f>Teams[[#This Row],[yearID]]&gt;=1903</f>
        <v>1</v>
      </c>
      <c r="D2631" t="s">
        <v>410</v>
      </c>
      <c r="E2631" t="s">
        <v>415</v>
      </c>
      <c r="F2631" t="s">
        <v>416</v>
      </c>
      <c r="G2631" s="5" t="str">
        <f>VLOOKUP(Teams[[#This Row],[franchID]],TeamsFranchises!$A$2:$D$121,2,FALSE)</f>
        <v>Chicago White Sox</v>
      </c>
      <c r="H2631" t="s">
        <v>591</v>
      </c>
      <c r="I2631">
        <v>2</v>
      </c>
      <c r="J2631">
        <v>162</v>
      </c>
      <c r="K2631">
        <v>81</v>
      </c>
      <c r="L2631">
        <v>88</v>
      </c>
      <c r="M2631">
        <v>74</v>
      </c>
      <c r="N2631" t="s">
        <v>51</v>
      </c>
      <c r="O2631" t="s">
        <v>51</v>
      </c>
      <c r="P2631" t="s">
        <v>51</v>
      </c>
      <c r="Q2631" s="5">
        <f>IF(Teams[[#This Row],[LgWin]]="Y", 1,
IF(Teams[[#This Row],[LgWin]] = "N", 0, " "))</f>
        <v>0</v>
      </c>
      <c r="R2631" t="s">
        <v>51</v>
      </c>
      <c r="S2631" s="5">
        <f>IF(Teams[[#This Row],[WSWin]]="Y", 1,
IF(Teams[[#This Row],[WSWin]] = "N", 0, " "))</f>
        <v>0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3">
      <c r="A2632">
        <v>2010</v>
      </c>
      <c r="B2632" s="5" t="b">
        <f>Teams[[#This Row],[yearID]]&gt;=1973</f>
        <v>1</v>
      </c>
      <c r="C2632" s="5" t="b">
        <f>Teams[[#This Row],[yearID]]&gt;=1903</f>
        <v>1</v>
      </c>
      <c r="D2632" t="s">
        <v>157</v>
      </c>
      <c r="E2632" t="s">
        <v>161</v>
      </c>
      <c r="F2632" t="s">
        <v>162</v>
      </c>
      <c r="G2632" s="5" t="str">
        <f>VLOOKUP(Teams[[#This Row],[franchID]],TeamsFranchises!$A$2:$D$121,2,FALSE)</f>
        <v>Chicago Cubs</v>
      </c>
      <c r="H2632" t="s">
        <v>591</v>
      </c>
      <c r="I2632">
        <v>5</v>
      </c>
      <c r="J2632">
        <v>162</v>
      </c>
      <c r="K2632">
        <v>81</v>
      </c>
      <c r="L2632">
        <v>75</v>
      </c>
      <c r="M2632">
        <v>87</v>
      </c>
      <c r="N2632" t="s">
        <v>51</v>
      </c>
      <c r="O2632" t="s">
        <v>51</v>
      </c>
      <c r="P2632" t="s">
        <v>51</v>
      </c>
      <c r="Q2632" s="5">
        <f>IF(Teams[[#This Row],[LgWin]]="Y", 1,
IF(Teams[[#This Row],[LgWin]] = "N", 0, " "))</f>
        <v>0</v>
      </c>
      <c r="R2632" t="s">
        <v>51</v>
      </c>
      <c r="S2632" s="5">
        <f>IF(Teams[[#This Row],[WSWin]]="Y", 1,
IF(Teams[[#This Row],[WSWin]] = "N", 0, " "))</f>
        <v>0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3">
      <c r="A2633">
        <v>2010</v>
      </c>
      <c r="B2633" s="5" t="b">
        <f>Teams[[#This Row],[yearID]]&gt;=1973</f>
        <v>1</v>
      </c>
      <c r="C2633" s="5" t="b">
        <f>Teams[[#This Row],[yearID]]&gt;=1903</f>
        <v>1</v>
      </c>
      <c r="D2633" t="s">
        <v>157</v>
      </c>
      <c r="E2633" t="s">
        <v>167</v>
      </c>
      <c r="F2633" t="s">
        <v>167</v>
      </c>
      <c r="G2633" s="5" t="str">
        <f>VLOOKUP(Teams[[#This Row],[franchID]],TeamsFranchises!$A$2:$D$121,2,FALSE)</f>
        <v>Cincinnati Reds</v>
      </c>
      <c r="H2633" t="s">
        <v>591</v>
      </c>
      <c r="I2633">
        <v>1</v>
      </c>
      <c r="J2633">
        <v>162</v>
      </c>
      <c r="K2633">
        <v>81</v>
      </c>
      <c r="L2633">
        <v>91</v>
      </c>
      <c r="M2633">
        <v>71</v>
      </c>
      <c r="N2633" t="s">
        <v>76</v>
      </c>
      <c r="O2633" t="s">
        <v>51</v>
      </c>
      <c r="P2633" t="s">
        <v>51</v>
      </c>
      <c r="Q2633" s="5">
        <f>IF(Teams[[#This Row],[LgWin]]="Y", 1,
IF(Teams[[#This Row],[LgWin]] = "N", 0, " "))</f>
        <v>0</v>
      </c>
      <c r="R2633" t="s">
        <v>51</v>
      </c>
      <c r="S2633" s="5">
        <f>IF(Teams[[#This Row],[WSWin]]="Y", 1,
IF(Teams[[#This Row],[WSWin]] = "N", 0, " "))</f>
        <v>0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3">
      <c r="A2634">
        <v>2010</v>
      </c>
      <c r="B2634" s="5" t="b">
        <f>Teams[[#This Row],[yearID]]&gt;=1973</f>
        <v>1</v>
      </c>
      <c r="C2634" s="5" t="b">
        <f>Teams[[#This Row],[yearID]]&gt;=1903</f>
        <v>1</v>
      </c>
      <c r="D2634" t="s">
        <v>410</v>
      </c>
      <c r="E2634" t="s">
        <v>64</v>
      </c>
      <c r="F2634" t="s">
        <v>64</v>
      </c>
      <c r="G2634" s="5" t="str">
        <f>VLOOKUP(Teams[[#This Row],[franchID]],TeamsFranchises!$A$2:$D$121,2,FALSE)</f>
        <v>Cleveland Indians</v>
      </c>
      <c r="H2634" t="s">
        <v>591</v>
      </c>
      <c r="I2634">
        <v>4</v>
      </c>
      <c r="J2634">
        <v>162</v>
      </c>
      <c r="K2634">
        <v>81</v>
      </c>
      <c r="L2634">
        <v>69</v>
      </c>
      <c r="M2634">
        <v>93</v>
      </c>
      <c r="N2634" t="s">
        <v>51</v>
      </c>
      <c r="O2634" t="s">
        <v>51</v>
      </c>
      <c r="P2634" t="s">
        <v>51</v>
      </c>
      <c r="Q2634" s="5">
        <f>IF(Teams[[#This Row],[LgWin]]="Y", 1,
IF(Teams[[#This Row],[LgWin]] = "N", 0, " "))</f>
        <v>0</v>
      </c>
      <c r="R2634" t="s">
        <v>51</v>
      </c>
      <c r="S2634" s="5">
        <f>IF(Teams[[#This Row],[WSWin]]="Y", 1,
IF(Teams[[#This Row],[WSWin]] = "N", 0, " "))</f>
        <v>0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3">
      <c r="A2635">
        <v>2010</v>
      </c>
      <c r="B2635" s="5" t="b">
        <f>Teams[[#This Row],[yearID]]&gt;=1973</f>
        <v>1</v>
      </c>
      <c r="C2635" s="5" t="b">
        <f>Teams[[#This Row],[yearID]]&gt;=1903</f>
        <v>1</v>
      </c>
      <c r="D2635" t="s">
        <v>157</v>
      </c>
      <c r="E2635" t="s">
        <v>241</v>
      </c>
      <c r="F2635" t="s">
        <v>241</v>
      </c>
      <c r="G2635" s="5" t="str">
        <f>VLOOKUP(Teams[[#This Row],[franchID]],TeamsFranchises!$A$2:$D$121,2,FALSE)</f>
        <v>Colorado Rockies</v>
      </c>
      <c r="H2635" t="s">
        <v>8</v>
      </c>
      <c r="I2635">
        <v>3</v>
      </c>
      <c r="J2635">
        <v>162</v>
      </c>
      <c r="K2635">
        <v>81</v>
      </c>
      <c r="L2635">
        <v>83</v>
      </c>
      <c r="M2635">
        <v>79</v>
      </c>
      <c r="N2635" t="s">
        <v>51</v>
      </c>
      <c r="O2635" t="s">
        <v>51</v>
      </c>
      <c r="P2635" t="s">
        <v>51</v>
      </c>
      <c r="Q2635" s="5">
        <f>IF(Teams[[#This Row],[LgWin]]="Y", 1,
IF(Teams[[#This Row],[LgWin]] = "N", 0, " "))</f>
        <v>0</v>
      </c>
      <c r="R2635" t="s">
        <v>51</v>
      </c>
      <c r="S2635" s="5">
        <f>IF(Teams[[#This Row],[WSWin]]="Y", 1,
IF(Teams[[#This Row],[WSWin]] = "N", 0, " "))</f>
        <v>0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3">
      <c r="A2636">
        <v>2010</v>
      </c>
      <c r="B2636" s="5" t="b">
        <f>Teams[[#This Row],[yearID]]&gt;=1973</f>
        <v>1</v>
      </c>
      <c r="C2636" s="5" t="b">
        <f>Teams[[#This Row],[yearID]]&gt;=1903</f>
        <v>1</v>
      </c>
      <c r="D2636" t="s">
        <v>410</v>
      </c>
      <c r="E2636" t="s">
        <v>419</v>
      </c>
      <c r="F2636" t="s">
        <v>419</v>
      </c>
      <c r="G2636" s="5" t="str">
        <f>VLOOKUP(Teams[[#This Row],[franchID]],TeamsFranchises!$A$2:$D$121,2,FALSE)</f>
        <v>Detroit Tigers</v>
      </c>
      <c r="H2636" t="s">
        <v>591</v>
      </c>
      <c r="I2636">
        <v>3</v>
      </c>
      <c r="J2636">
        <v>162</v>
      </c>
      <c r="K2636">
        <v>81</v>
      </c>
      <c r="L2636">
        <v>81</v>
      </c>
      <c r="M2636">
        <v>81</v>
      </c>
      <c r="N2636" t="s">
        <v>51</v>
      </c>
      <c r="O2636" t="s">
        <v>51</v>
      </c>
      <c r="P2636" t="s">
        <v>51</v>
      </c>
      <c r="Q2636" s="5">
        <f>IF(Teams[[#This Row],[LgWin]]="Y", 1,
IF(Teams[[#This Row],[LgWin]] = "N", 0, " "))</f>
        <v>0</v>
      </c>
      <c r="R2636" t="s">
        <v>51</v>
      </c>
      <c r="S2636" s="5">
        <f>IF(Teams[[#This Row],[WSWin]]="Y", 1,
IF(Teams[[#This Row],[WSWin]] = "N", 0, " "))</f>
        <v>0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3">
      <c r="A2637">
        <v>2010</v>
      </c>
      <c r="B2637" s="5" t="b">
        <f>Teams[[#This Row],[yearID]]&gt;=1973</f>
        <v>1</v>
      </c>
      <c r="C2637" s="5" t="b">
        <f>Teams[[#This Row],[yearID]]&gt;=1903</f>
        <v>1</v>
      </c>
      <c r="D2637" t="s">
        <v>157</v>
      </c>
      <c r="E2637" t="s">
        <v>586</v>
      </c>
      <c r="F2637" t="s">
        <v>587</v>
      </c>
      <c r="G2637" s="5" t="str">
        <f>VLOOKUP(Teams[[#This Row],[franchID]],TeamsFranchises!$A$2:$D$121,2,FALSE)</f>
        <v>Florida Marlins</v>
      </c>
      <c r="H2637" t="s">
        <v>37</v>
      </c>
      <c r="I2637">
        <v>3</v>
      </c>
      <c r="J2637">
        <v>162</v>
      </c>
      <c r="K2637">
        <v>81</v>
      </c>
      <c r="L2637">
        <v>80</v>
      </c>
      <c r="M2637">
        <v>82</v>
      </c>
      <c r="N2637" t="s">
        <v>51</v>
      </c>
      <c r="O2637" t="s">
        <v>51</v>
      </c>
      <c r="P2637" t="s">
        <v>51</v>
      </c>
      <c r="Q2637" s="5">
        <f>IF(Teams[[#This Row],[LgWin]]="Y", 1,
IF(Teams[[#This Row],[LgWin]] = "N", 0, " "))</f>
        <v>0</v>
      </c>
      <c r="R2637" t="s">
        <v>51</v>
      </c>
      <c r="S2637" s="5">
        <f>IF(Teams[[#This Row],[WSWin]]="Y", 1,
IF(Teams[[#This Row],[WSWin]] = "N", 0, " "))</f>
        <v>0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3">
      <c r="A2638">
        <v>2010</v>
      </c>
      <c r="B2638" s="5" t="b">
        <f>Teams[[#This Row],[yearID]]&gt;=1973</f>
        <v>1</v>
      </c>
      <c r="C2638" s="5" t="b">
        <f>Teams[[#This Row],[yearID]]&gt;=1903</f>
        <v>1</v>
      </c>
      <c r="D2638" t="s">
        <v>157</v>
      </c>
      <c r="E2638" t="s">
        <v>528</v>
      </c>
      <c r="F2638" t="s">
        <v>528</v>
      </c>
      <c r="G2638" s="5" t="str">
        <f>VLOOKUP(Teams[[#This Row],[franchID]],TeamsFranchises!$A$2:$D$121,2,FALSE)</f>
        <v>Houston Astros</v>
      </c>
      <c r="H2638" t="s">
        <v>591</v>
      </c>
      <c r="I2638">
        <v>4</v>
      </c>
      <c r="J2638">
        <v>162</v>
      </c>
      <c r="K2638">
        <v>81</v>
      </c>
      <c r="L2638">
        <v>76</v>
      </c>
      <c r="M2638">
        <v>86</v>
      </c>
      <c r="N2638" t="s">
        <v>51</v>
      </c>
      <c r="O2638" t="s">
        <v>51</v>
      </c>
      <c r="P2638" t="s">
        <v>51</v>
      </c>
      <c r="Q2638" s="5">
        <f>IF(Teams[[#This Row],[LgWin]]="Y", 1,
IF(Teams[[#This Row],[LgWin]] = "N", 0, " "))</f>
        <v>0</v>
      </c>
      <c r="R2638" t="s">
        <v>51</v>
      </c>
      <c r="S2638" s="5">
        <f>IF(Teams[[#This Row],[WSWin]]="Y", 1,
IF(Teams[[#This Row],[WSWin]] = "N", 0, " "))</f>
        <v>0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3">
      <c r="A2639">
        <v>2010</v>
      </c>
      <c r="B2639" s="5" t="b">
        <f>Teams[[#This Row],[yearID]]&gt;=1973</f>
        <v>1</v>
      </c>
      <c r="C2639" s="5" t="b">
        <f>Teams[[#This Row],[yearID]]&gt;=1903</f>
        <v>1</v>
      </c>
      <c r="D2639" t="s">
        <v>410</v>
      </c>
      <c r="E2639" t="s">
        <v>509</v>
      </c>
      <c r="F2639" t="s">
        <v>548</v>
      </c>
      <c r="G2639" s="5" t="str">
        <f>VLOOKUP(Teams[[#This Row],[franchID]],TeamsFranchises!$A$2:$D$121,2,FALSE)</f>
        <v>Kansas City Royals</v>
      </c>
      <c r="H2639" t="s">
        <v>591</v>
      </c>
      <c r="I2639">
        <v>5</v>
      </c>
      <c r="J2639">
        <v>162</v>
      </c>
      <c r="K2639">
        <v>81</v>
      </c>
      <c r="L2639">
        <v>67</v>
      </c>
      <c r="M2639">
        <v>95</v>
      </c>
      <c r="N2639" t="s">
        <v>51</v>
      </c>
      <c r="O2639" t="s">
        <v>51</v>
      </c>
      <c r="P2639" t="s">
        <v>51</v>
      </c>
      <c r="Q2639" s="5">
        <f>IF(Teams[[#This Row],[LgWin]]="Y", 1,
IF(Teams[[#This Row],[LgWin]] = "N", 0, " "))</f>
        <v>0</v>
      </c>
      <c r="R2639" t="s">
        <v>51</v>
      </c>
      <c r="S2639" s="5">
        <f>IF(Teams[[#This Row],[WSWin]]="Y", 1,
IF(Teams[[#This Row],[WSWin]] = "N", 0, " "))</f>
        <v>0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3">
      <c r="A2640">
        <v>2010</v>
      </c>
      <c r="B2640" s="5" t="b">
        <f>Teams[[#This Row],[yearID]]&gt;=1973</f>
        <v>1</v>
      </c>
      <c r="C2640" s="5" t="b">
        <f>Teams[[#This Row],[yearID]]&gt;=1903</f>
        <v>1</v>
      </c>
      <c r="D2640" t="s">
        <v>410</v>
      </c>
      <c r="E2640" t="s">
        <v>519</v>
      </c>
      <c r="F2640" t="s">
        <v>520</v>
      </c>
      <c r="G2640" s="5" t="str">
        <f>VLOOKUP(Teams[[#This Row],[franchID]],TeamsFranchises!$A$2:$D$121,2,FALSE)</f>
        <v>Los Angeles Angels of Anaheim</v>
      </c>
      <c r="H2640" t="s">
        <v>8</v>
      </c>
      <c r="I2640">
        <v>3</v>
      </c>
      <c r="J2640">
        <v>162</v>
      </c>
      <c r="K2640">
        <v>81</v>
      </c>
      <c r="L2640">
        <v>80</v>
      </c>
      <c r="M2640">
        <v>82</v>
      </c>
      <c r="N2640" t="s">
        <v>51</v>
      </c>
      <c r="O2640" t="s">
        <v>51</v>
      </c>
      <c r="P2640" t="s">
        <v>51</v>
      </c>
      <c r="Q2640" s="5">
        <f>IF(Teams[[#This Row],[LgWin]]="Y", 1,
IF(Teams[[#This Row],[LgWin]] = "N", 0, " "))</f>
        <v>0</v>
      </c>
      <c r="R2640" t="s">
        <v>51</v>
      </c>
      <c r="S2640" s="5">
        <f>IF(Teams[[#This Row],[WSWin]]="Y", 1,
IF(Teams[[#This Row],[WSWin]] = "N", 0, " "))</f>
        <v>0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3">
      <c r="A2641">
        <v>2010</v>
      </c>
      <c r="B2641" s="5" t="b">
        <f>Teams[[#This Row],[yearID]]&gt;=1973</f>
        <v>1</v>
      </c>
      <c r="C2641" s="5" t="b">
        <f>Teams[[#This Row],[yearID]]&gt;=1903</f>
        <v>1</v>
      </c>
      <c r="D2641" t="s">
        <v>157</v>
      </c>
      <c r="E2641" t="s">
        <v>511</v>
      </c>
      <c r="F2641" t="s">
        <v>260</v>
      </c>
      <c r="G2641" s="5" t="str">
        <f>VLOOKUP(Teams[[#This Row],[franchID]],TeamsFranchises!$A$2:$D$121,2,FALSE)</f>
        <v>Los Angeles Dodgers</v>
      </c>
      <c r="H2641" t="s">
        <v>8</v>
      </c>
      <c r="I2641">
        <v>4</v>
      </c>
      <c r="J2641">
        <v>162</v>
      </c>
      <c r="K2641">
        <v>81</v>
      </c>
      <c r="L2641">
        <v>80</v>
      </c>
      <c r="M2641">
        <v>82</v>
      </c>
      <c r="N2641" t="s">
        <v>51</v>
      </c>
      <c r="O2641" t="s">
        <v>51</v>
      </c>
      <c r="P2641" t="s">
        <v>51</v>
      </c>
      <c r="Q2641" s="5">
        <f>IF(Teams[[#This Row],[LgWin]]="Y", 1,
IF(Teams[[#This Row],[LgWin]] = "N", 0, " "))</f>
        <v>0</v>
      </c>
      <c r="R2641" t="s">
        <v>51</v>
      </c>
      <c r="S2641" s="5">
        <f>IF(Teams[[#This Row],[WSWin]]="Y", 1,
IF(Teams[[#This Row],[WSWin]] = "N", 0, " "))</f>
        <v>0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3">
      <c r="A2642">
        <v>2010</v>
      </c>
      <c r="B2642" s="5" t="b">
        <f>Teams[[#This Row],[yearID]]&gt;=1973</f>
        <v>1</v>
      </c>
      <c r="C2642" s="5" t="b">
        <f>Teams[[#This Row],[yearID]]&gt;=1903</f>
        <v>1</v>
      </c>
      <c r="D2642" t="s">
        <v>157</v>
      </c>
      <c r="E2642" t="s">
        <v>282</v>
      </c>
      <c r="F2642" t="s">
        <v>282</v>
      </c>
      <c r="G2642" s="5" t="str">
        <f>VLOOKUP(Teams[[#This Row],[franchID]],TeamsFranchises!$A$2:$D$121,2,FALSE)</f>
        <v>Milwaukee Brewers</v>
      </c>
      <c r="H2642" t="s">
        <v>591</v>
      </c>
      <c r="I2642">
        <v>3</v>
      </c>
      <c r="J2642">
        <v>162</v>
      </c>
      <c r="K2642">
        <v>81</v>
      </c>
      <c r="L2642">
        <v>77</v>
      </c>
      <c r="M2642">
        <v>85</v>
      </c>
      <c r="N2642" t="s">
        <v>51</v>
      </c>
      <c r="O2642" t="s">
        <v>51</v>
      </c>
      <c r="P2642" t="s">
        <v>51</v>
      </c>
      <c r="Q2642" s="5">
        <f>IF(Teams[[#This Row],[LgWin]]="Y", 1,
IF(Teams[[#This Row],[LgWin]] = "N", 0, " "))</f>
        <v>0</v>
      </c>
      <c r="R2642" t="s">
        <v>51</v>
      </c>
      <c r="S2642" s="5">
        <f>IF(Teams[[#This Row],[WSWin]]="Y", 1,
IF(Teams[[#This Row],[WSWin]] = "N", 0, " "))</f>
        <v>0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3">
      <c r="A2643">
        <v>2010</v>
      </c>
      <c r="B2643" s="5" t="b">
        <f>Teams[[#This Row],[yearID]]&gt;=1973</f>
        <v>1</v>
      </c>
      <c r="C2643" s="5" t="b">
        <f>Teams[[#This Row],[yearID]]&gt;=1903</f>
        <v>1</v>
      </c>
      <c r="D2643" t="s">
        <v>410</v>
      </c>
      <c r="E2643" t="s">
        <v>426</v>
      </c>
      <c r="F2643" t="s">
        <v>426</v>
      </c>
      <c r="G2643" s="5" t="str">
        <f>VLOOKUP(Teams[[#This Row],[franchID]],TeamsFranchises!$A$2:$D$121,2,FALSE)</f>
        <v>Minnesota Twins</v>
      </c>
      <c r="H2643" t="s">
        <v>591</v>
      </c>
      <c r="I2643">
        <v>1</v>
      </c>
      <c r="J2643">
        <v>162</v>
      </c>
      <c r="K2643">
        <v>81</v>
      </c>
      <c r="L2643">
        <v>94</v>
      </c>
      <c r="M2643">
        <v>68</v>
      </c>
      <c r="N2643" t="s">
        <v>76</v>
      </c>
      <c r="O2643" t="s">
        <v>51</v>
      </c>
      <c r="P2643" t="s">
        <v>51</v>
      </c>
      <c r="Q2643" s="5">
        <f>IF(Teams[[#This Row],[LgWin]]="Y", 1,
IF(Teams[[#This Row],[LgWin]] = "N", 0, " "))</f>
        <v>0</v>
      </c>
      <c r="R2643" t="s">
        <v>51</v>
      </c>
      <c r="S2643" s="5">
        <f>IF(Teams[[#This Row],[WSWin]]="Y", 1,
IF(Teams[[#This Row],[WSWin]] = "N", 0, " "))</f>
        <v>0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3">
      <c r="A2644">
        <v>2010</v>
      </c>
      <c r="B2644" s="5" t="b">
        <f>Teams[[#This Row],[yearID]]&gt;=1973</f>
        <v>1</v>
      </c>
      <c r="C2644" s="5" t="b">
        <f>Teams[[#This Row],[yearID]]&gt;=1903</f>
        <v>1</v>
      </c>
      <c r="D2644" t="s">
        <v>410</v>
      </c>
      <c r="E2644" t="s">
        <v>436</v>
      </c>
      <c r="F2644" t="s">
        <v>412</v>
      </c>
      <c r="G2644" s="5" t="str">
        <f>VLOOKUP(Teams[[#This Row],[franchID]],TeamsFranchises!$A$2:$D$121,2,FALSE)</f>
        <v>New York Yankees</v>
      </c>
      <c r="H2644" t="s">
        <v>37</v>
      </c>
      <c r="I2644">
        <v>2</v>
      </c>
      <c r="J2644">
        <v>162</v>
      </c>
      <c r="K2644">
        <v>81</v>
      </c>
      <c r="L2644">
        <v>95</v>
      </c>
      <c r="M2644">
        <v>67</v>
      </c>
      <c r="N2644" t="s">
        <v>51</v>
      </c>
      <c r="O2644" t="s">
        <v>76</v>
      </c>
      <c r="P2644" t="s">
        <v>51</v>
      </c>
      <c r="Q2644" s="5">
        <f>IF(Teams[[#This Row],[LgWin]]="Y", 1,
IF(Teams[[#This Row],[LgWin]] = "N", 0, " "))</f>
        <v>0</v>
      </c>
      <c r="R2644" t="s">
        <v>51</v>
      </c>
      <c r="S2644" s="5">
        <f>IF(Teams[[#This Row],[WSWin]]="Y", 1,
IF(Teams[[#This Row],[WSWin]] = "N", 0, " "))</f>
        <v>0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3">
      <c r="A2645">
        <v>2010</v>
      </c>
      <c r="B2645" s="5" t="b">
        <f>Teams[[#This Row],[yearID]]&gt;=1973</f>
        <v>1</v>
      </c>
      <c r="C2645" s="5" t="b">
        <f>Teams[[#This Row],[yearID]]&gt;=1903</f>
        <v>1</v>
      </c>
      <c r="D2645" t="s">
        <v>157</v>
      </c>
      <c r="E2645" t="s">
        <v>532</v>
      </c>
      <c r="F2645" t="s">
        <v>533</v>
      </c>
      <c r="G2645" s="5" t="str">
        <f>VLOOKUP(Teams[[#This Row],[franchID]],TeamsFranchises!$A$2:$D$121,2,FALSE)</f>
        <v>New York Mets</v>
      </c>
      <c r="H2645" t="s">
        <v>37</v>
      </c>
      <c r="I2645">
        <v>4</v>
      </c>
      <c r="J2645">
        <v>162</v>
      </c>
      <c r="K2645">
        <v>81</v>
      </c>
      <c r="L2645">
        <v>79</v>
      </c>
      <c r="M2645">
        <v>83</v>
      </c>
      <c r="N2645" t="s">
        <v>51</v>
      </c>
      <c r="O2645" t="s">
        <v>51</v>
      </c>
      <c r="P2645" t="s">
        <v>51</v>
      </c>
      <c r="Q2645" s="5">
        <f>IF(Teams[[#This Row],[LgWin]]="Y", 1,
IF(Teams[[#This Row],[LgWin]] = "N", 0, " "))</f>
        <v>0</v>
      </c>
      <c r="R2645" t="s">
        <v>51</v>
      </c>
      <c r="S2645" s="5">
        <f>IF(Teams[[#This Row],[WSWin]]="Y", 1,
IF(Teams[[#This Row],[WSWin]] = "N", 0, " "))</f>
        <v>0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3">
      <c r="A2646">
        <v>2010</v>
      </c>
      <c r="B2646" s="5" t="b">
        <f>Teams[[#This Row],[yearID]]&gt;=1973</f>
        <v>1</v>
      </c>
      <c r="C2646" s="5" t="b">
        <f>Teams[[#This Row],[yearID]]&gt;=1903</f>
        <v>1</v>
      </c>
      <c r="D2646" t="s">
        <v>410</v>
      </c>
      <c r="E2646" t="s">
        <v>423</v>
      </c>
      <c r="F2646" t="s">
        <v>423</v>
      </c>
      <c r="G2646" s="5" t="str">
        <f>VLOOKUP(Teams[[#This Row],[franchID]],TeamsFranchises!$A$2:$D$121,2,FALSE)</f>
        <v>Oakland Athletics</v>
      </c>
      <c r="H2646" t="s">
        <v>8</v>
      </c>
      <c r="I2646">
        <v>2</v>
      </c>
      <c r="J2646">
        <v>162</v>
      </c>
      <c r="K2646">
        <v>81</v>
      </c>
      <c r="L2646">
        <v>81</v>
      </c>
      <c r="M2646">
        <v>81</v>
      </c>
      <c r="N2646" t="s">
        <v>51</v>
      </c>
      <c r="O2646" t="s">
        <v>51</v>
      </c>
      <c r="P2646" t="s">
        <v>51</v>
      </c>
      <c r="Q2646" s="5">
        <f>IF(Teams[[#This Row],[LgWin]]="Y", 1,
IF(Teams[[#This Row],[LgWin]] = "N", 0, " "))</f>
        <v>0</v>
      </c>
      <c r="R2646" t="s">
        <v>51</v>
      </c>
      <c r="S2646" s="5">
        <f>IF(Teams[[#This Row],[WSWin]]="Y", 1,
IF(Teams[[#This Row],[WSWin]] = "N", 0, " "))</f>
        <v>0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3">
      <c r="A2647">
        <v>2010</v>
      </c>
      <c r="B2647" s="5" t="b">
        <f>Teams[[#This Row],[yearID]]&gt;=1973</f>
        <v>1</v>
      </c>
      <c r="C2647" s="5" t="b">
        <f>Teams[[#This Row],[yearID]]&gt;=1903</f>
        <v>1</v>
      </c>
      <c r="D2647" t="s">
        <v>157</v>
      </c>
      <c r="E2647" t="s">
        <v>122</v>
      </c>
      <c r="F2647" t="s">
        <v>122</v>
      </c>
      <c r="G2647" s="5" t="str">
        <f>VLOOKUP(Teams[[#This Row],[franchID]],TeamsFranchises!$A$2:$D$121,2,FALSE)</f>
        <v>Philadelphia Phillies</v>
      </c>
      <c r="H2647" t="s">
        <v>37</v>
      </c>
      <c r="I2647">
        <v>1</v>
      </c>
      <c r="J2647">
        <v>162</v>
      </c>
      <c r="K2647">
        <v>84</v>
      </c>
      <c r="L2647">
        <v>97</v>
      </c>
      <c r="M2647">
        <v>65</v>
      </c>
      <c r="N2647" t="s">
        <v>76</v>
      </c>
      <c r="O2647" t="s">
        <v>51</v>
      </c>
      <c r="P2647" t="s">
        <v>51</v>
      </c>
      <c r="Q2647" s="5">
        <f>IF(Teams[[#This Row],[LgWin]]="Y", 1,
IF(Teams[[#This Row],[LgWin]] = "N", 0, " "))</f>
        <v>0</v>
      </c>
      <c r="R2647" t="s">
        <v>51</v>
      </c>
      <c r="S2647" s="5">
        <f>IF(Teams[[#This Row],[WSWin]]="Y", 1,
IF(Teams[[#This Row],[WSWin]] = "N", 0, " "))</f>
        <v>0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3">
      <c r="A2648">
        <v>2010</v>
      </c>
      <c r="B2648" s="5" t="b">
        <f>Teams[[#This Row],[yearID]]&gt;=1973</f>
        <v>1</v>
      </c>
      <c r="C2648" s="5" t="b">
        <f>Teams[[#This Row],[yearID]]&gt;=1903</f>
        <v>1</v>
      </c>
      <c r="D2648" t="s">
        <v>157</v>
      </c>
      <c r="E2648" t="s">
        <v>229</v>
      </c>
      <c r="F2648" t="s">
        <v>229</v>
      </c>
      <c r="G2648" s="5" t="str">
        <f>VLOOKUP(Teams[[#This Row],[franchID]],TeamsFranchises!$A$2:$D$121,2,FALSE)</f>
        <v>Pittsburgh Pirates</v>
      </c>
      <c r="H2648" t="s">
        <v>591</v>
      </c>
      <c r="I2648">
        <v>6</v>
      </c>
      <c r="J2648">
        <v>162</v>
      </c>
      <c r="K2648">
        <v>81</v>
      </c>
      <c r="L2648">
        <v>57</v>
      </c>
      <c r="M2648">
        <v>105</v>
      </c>
      <c r="N2648" t="s">
        <v>51</v>
      </c>
      <c r="O2648" t="s">
        <v>51</v>
      </c>
      <c r="P2648" t="s">
        <v>51</v>
      </c>
      <c r="Q2648" s="5">
        <f>IF(Teams[[#This Row],[LgWin]]="Y", 1,
IF(Teams[[#This Row],[LgWin]] = "N", 0, " "))</f>
        <v>0</v>
      </c>
      <c r="R2648" t="s">
        <v>51</v>
      </c>
      <c r="S2648" s="5">
        <f>IF(Teams[[#This Row],[WSWin]]="Y", 1,
IF(Teams[[#This Row],[WSWin]] = "N", 0, " "))</f>
        <v>0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3">
      <c r="A2649">
        <v>2010</v>
      </c>
      <c r="B2649" s="5" t="b">
        <f>Teams[[#This Row],[yearID]]&gt;=1973</f>
        <v>1</v>
      </c>
      <c r="C2649" s="5" t="b">
        <f>Teams[[#This Row],[yearID]]&gt;=1903</f>
        <v>1</v>
      </c>
      <c r="D2649" t="s">
        <v>157</v>
      </c>
      <c r="E2649" t="s">
        <v>554</v>
      </c>
      <c r="F2649" t="s">
        <v>555</v>
      </c>
      <c r="G2649" s="5" t="str">
        <f>VLOOKUP(Teams[[#This Row],[franchID]],TeamsFranchises!$A$2:$D$121,2,FALSE)</f>
        <v>San Diego Padres</v>
      </c>
      <c r="H2649" t="s">
        <v>8</v>
      </c>
      <c r="I2649">
        <v>2</v>
      </c>
      <c r="J2649">
        <v>162</v>
      </c>
      <c r="K2649">
        <v>81</v>
      </c>
      <c r="L2649">
        <v>90</v>
      </c>
      <c r="M2649">
        <v>72</v>
      </c>
      <c r="N2649" t="s">
        <v>51</v>
      </c>
      <c r="O2649" t="s">
        <v>51</v>
      </c>
      <c r="P2649" t="s">
        <v>51</v>
      </c>
      <c r="Q2649" s="5">
        <f>IF(Teams[[#This Row],[LgWin]]="Y", 1,
IF(Teams[[#This Row],[LgWin]] = "N", 0, " "))</f>
        <v>0</v>
      </c>
      <c r="R2649" t="s">
        <v>51</v>
      </c>
      <c r="S2649" s="5">
        <f>IF(Teams[[#This Row],[WSWin]]="Y", 1,
IF(Teams[[#This Row],[WSWin]] = "N", 0, " "))</f>
        <v>0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3">
      <c r="A2650">
        <v>2010</v>
      </c>
      <c r="B2650" s="5" t="b">
        <f>Teams[[#This Row],[yearID]]&gt;=1973</f>
        <v>1</v>
      </c>
      <c r="C2650" s="5" t="b">
        <f>Teams[[#This Row],[yearID]]&gt;=1903</f>
        <v>1</v>
      </c>
      <c r="D2650" t="s">
        <v>410</v>
      </c>
      <c r="E2650" t="s">
        <v>573</v>
      </c>
      <c r="F2650" t="s">
        <v>573</v>
      </c>
      <c r="G2650" s="5" t="str">
        <f>VLOOKUP(Teams[[#This Row],[franchID]],TeamsFranchises!$A$2:$D$121,2,FALSE)</f>
        <v>Seattle Mariners</v>
      </c>
      <c r="H2650" t="s">
        <v>8</v>
      </c>
      <c r="I2650">
        <v>4</v>
      </c>
      <c r="J2650">
        <v>162</v>
      </c>
      <c r="K2650">
        <v>81</v>
      </c>
      <c r="L2650">
        <v>61</v>
      </c>
      <c r="M2650">
        <v>101</v>
      </c>
      <c r="N2650" t="s">
        <v>51</v>
      </c>
      <c r="O2650" t="s">
        <v>51</v>
      </c>
      <c r="P2650" t="s">
        <v>51</v>
      </c>
      <c r="Q2650" s="5">
        <f>IF(Teams[[#This Row],[LgWin]]="Y", 1,
IF(Teams[[#This Row],[LgWin]] = "N", 0, " "))</f>
        <v>0</v>
      </c>
      <c r="R2650" t="s">
        <v>51</v>
      </c>
      <c r="S2650" s="5">
        <f>IF(Teams[[#This Row],[WSWin]]="Y", 1,
IF(Teams[[#This Row],[WSWin]] = "N", 0, " "))</f>
        <v>0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3">
      <c r="A2651">
        <v>2010</v>
      </c>
      <c r="B2651" s="5" t="b">
        <f>Teams[[#This Row],[yearID]]&gt;=1973</f>
        <v>1</v>
      </c>
      <c r="C2651" s="5" t="b">
        <f>Teams[[#This Row],[yearID]]&gt;=1903</f>
        <v>1</v>
      </c>
      <c r="D2651" t="s">
        <v>157</v>
      </c>
      <c r="E2651" t="s">
        <v>514</v>
      </c>
      <c r="F2651" t="s">
        <v>243</v>
      </c>
      <c r="G2651" s="5" t="str">
        <f>VLOOKUP(Teams[[#This Row],[franchID]],TeamsFranchises!$A$2:$D$121,2,FALSE)</f>
        <v>San Francisco Giants</v>
      </c>
      <c r="H2651" t="s">
        <v>8</v>
      </c>
      <c r="I2651">
        <v>1</v>
      </c>
      <c r="J2651">
        <v>162</v>
      </c>
      <c r="K2651">
        <v>81</v>
      </c>
      <c r="L2651">
        <v>92</v>
      </c>
      <c r="M2651">
        <v>70</v>
      </c>
      <c r="N2651" t="s">
        <v>76</v>
      </c>
      <c r="O2651" t="s">
        <v>51</v>
      </c>
      <c r="P2651" t="s">
        <v>76</v>
      </c>
      <c r="Q2651" s="5">
        <f>IF(Teams[[#This Row],[LgWin]]="Y", 1,
IF(Teams[[#This Row],[LgWin]] = "N", 0, " "))</f>
        <v>1</v>
      </c>
      <c r="R2651" t="s">
        <v>76</v>
      </c>
      <c r="S2651" s="5">
        <f>IF(Teams[[#This Row],[WSWin]]="Y", 1,
IF(Teams[[#This Row],[WSWin]] = "N", 0, " "))</f>
        <v>1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3">
      <c r="A2652">
        <v>2010</v>
      </c>
      <c r="B2652" s="5" t="b">
        <f>Teams[[#This Row],[yearID]]&gt;=1973</f>
        <v>1</v>
      </c>
      <c r="C2652" s="5" t="b">
        <f>Teams[[#This Row],[yearID]]&gt;=1903</f>
        <v>1</v>
      </c>
      <c r="D2652" t="s">
        <v>157</v>
      </c>
      <c r="E2652" t="s">
        <v>396</v>
      </c>
      <c r="F2652" t="s">
        <v>154</v>
      </c>
      <c r="G2652" s="5" t="str">
        <f>VLOOKUP(Teams[[#This Row],[franchID]],TeamsFranchises!$A$2:$D$121,2,FALSE)</f>
        <v>St. Louis Cardinals</v>
      </c>
      <c r="H2652" t="s">
        <v>591</v>
      </c>
      <c r="I2652">
        <v>2</v>
      </c>
      <c r="J2652">
        <v>162</v>
      </c>
      <c r="K2652">
        <v>81</v>
      </c>
      <c r="L2652">
        <v>86</v>
      </c>
      <c r="M2652">
        <v>76</v>
      </c>
      <c r="N2652" t="s">
        <v>51</v>
      </c>
      <c r="O2652" t="s">
        <v>51</v>
      </c>
      <c r="P2652" t="s">
        <v>51</v>
      </c>
      <c r="Q2652" s="5">
        <f>IF(Teams[[#This Row],[LgWin]]="Y", 1,
IF(Teams[[#This Row],[LgWin]] = "N", 0, " "))</f>
        <v>0</v>
      </c>
      <c r="R2652" t="s">
        <v>51</v>
      </c>
      <c r="S2652" s="5">
        <f>IF(Teams[[#This Row],[WSWin]]="Y", 1,
IF(Teams[[#This Row],[WSWin]] = "N", 0, " "))</f>
        <v>0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3">
      <c r="A2653">
        <v>2010</v>
      </c>
      <c r="B2653" s="5" t="b">
        <f>Teams[[#This Row],[yearID]]&gt;=1973</f>
        <v>1</v>
      </c>
      <c r="C2653" s="5" t="b">
        <f>Teams[[#This Row],[yearID]]&gt;=1903</f>
        <v>1</v>
      </c>
      <c r="D2653" t="s">
        <v>410</v>
      </c>
      <c r="E2653" t="s">
        <v>604</v>
      </c>
      <c r="F2653" t="s">
        <v>605</v>
      </c>
      <c r="G2653" s="5" t="str">
        <f>VLOOKUP(Teams[[#This Row],[franchID]],TeamsFranchises!$A$2:$D$121,2,FALSE)</f>
        <v>Tampa Bay Rays</v>
      </c>
      <c r="H2653" t="s">
        <v>37</v>
      </c>
      <c r="I2653">
        <v>1</v>
      </c>
      <c r="J2653">
        <v>162</v>
      </c>
      <c r="K2653">
        <v>81</v>
      </c>
      <c r="L2653">
        <v>96</v>
      </c>
      <c r="M2653">
        <v>66</v>
      </c>
      <c r="N2653" t="s">
        <v>76</v>
      </c>
      <c r="O2653" t="s">
        <v>51</v>
      </c>
      <c r="P2653" t="s">
        <v>51</v>
      </c>
      <c r="Q2653" s="5">
        <f>IF(Teams[[#This Row],[LgWin]]="Y", 1,
IF(Teams[[#This Row],[LgWin]] = "N", 0, " "))</f>
        <v>0</v>
      </c>
      <c r="R2653" t="s">
        <v>51</v>
      </c>
      <c r="S2653" s="5">
        <f>IF(Teams[[#This Row],[WSWin]]="Y", 1,
IF(Teams[[#This Row],[WSWin]] = "N", 0, " "))</f>
        <v>0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3">
      <c r="A2654">
        <v>2010</v>
      </c>
      <c r="B2654" s="5" t="b">
        <f>Teams[[#This Row],[yearID]]&gt;=1973</f>
        <v>1</v>
      </c>
      <c r="C2654" s="5" t="b">
        <f>Teams[[#This Row],[yearID]]&gt;=1903</f>
        <v>1</v>
      </c>
      <c r="D2654" t="s">
        <v>410</v>
      </c>
      <c r="E2654" t="s">
        <v>526</v>
      </c>
      <c r="F2654" t="s">
        <v>526</v>
      </c>
      <c r="G2654" s="5" t="str">
        <f>VLOOKUP(Teams[[#This Row],[franchID]],TeamsFranchises!$A$2:$D$121,2,FALSE)</f>
        <v>Texas Rangers</v>
      </c>
      <c r="H2654" t="s">
        <v>8</v>
      </c>
      <c r="I2654">
        <v>1</v>
      </c>
      <c r="J2654">
        <v>162</v>
      </c>
      <c r="K2654">
        <v>81</v>
      </c>
      <c r="L2654">
        <v>90</v>
      </c>
      <c r="M2654">
        <v>72</v>
      </c>
      <c r="N2654" t="s">
        <v>76</v>
      </c>
      <c r="O2654" t="s">
        <v>51</v>
      </c>
      <c r="P2654" t="s">
        <v>76</v>
      </c>
      <c r="Q2654" s="5">
        <f>IF(Teams[[#This Row],[LgWin]]="Y", 1,
IF(Teams[[#This Row],[LgWin]] = "N", 0, " "))</f>
        <v>1</v>
      </c>
      <c r="R2654" t="s">
        <v>51</v>
      </c>
      <c r="S2654" s="5">
        <f>IF(Teams[[#This Row],[WSWin]]="Y", 1,
IF(Teams[[#This Row],[WSWin]] = "N", 0, " "))</f>
        <v>0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3">
      <c r="A2655">
        <v>2010</v>
      </c>
      <c r="B2655" s="5" t="b">
        <f>Teams[[#This Row],[yearID]]&gt;=1973</f>
        <v>1</v>
      </c>
      <c r="C2655" s="5" t="b">
        <f>Teams[[#This Row],[yearID]]&gt;=1903</f>
        <v>1</v>
      </c>
      <c r="D2655" t="s">
        <v>410</v>
      </c>
      <c r="E2655" t="s">
        <v>576</v>
      </c>
      <c r="F2655" t="s">
        <v>576</v>
      </c>
      <c r="G2655" s="5" t="str">
        <f>VLOOKUP(Teams[[#This Row],[franchID]],TeamsFranchises!$A$2:$D$121,2,FALSE)</f>
        <v>Toronto Blue Jays</v>
      </c>
      <c r="H2655" t="s">
        <v>37</v>
      </c>
      <c r="I2655">
        <v>4</v>
      </c>
      <c r="J2655">
        <v>162</v>
      </c>
      <c r="K2655">
        <v>78</v>
      </c>
      <c r="L2655">
        <v>85</v>
      </c>
      <c r="M2655">
        <v>77</v>
      </c>
      <c r="N2655" t="s">
        <v>51</v>
      </c>
      <c r="O2655" t="s">
        <v>51</v>
      </c>
      <c r="P2655" t="s">
        <v>51</v>
      </c>
      <c r="Q2655" s="5">
        <f>IF(Teams[[#This Row],[LgWin]]="Y", 1,
IF(Teams[[#This Row],[LgWin]] = "N", 0, " "))</f>
        <v>0</v>
      </c>
      <c r="R2655" t="s">
        <v>51</v>
      </c>
      <c r="S2655" s="5">
        <f>IF(Teams[[#This Row],[WSWin]]="Y", 1,
IF(Teams[[#This Row],[WSWin]] = "N", 0, " "))</f>
        <v>0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3">
      <c r="A2656">
        <v>2010</v>
      </c>
      <c r="B2656" s="5" t="b">
        <f>Teams[[#This Row],[yearID]]&gt;=1973</f>
        <v>1</v>
      </c>
      <c r="C2656" s="5" t="b">
        <f>Teams[[#This Row],[yearID]]&gt;=1903</f>
        <v>1</v>
      </c>
      <c r="D2656" t="s">
        <v>157</v>
      </c>
      <c r="E2656" t="s">
        <v>126</v>
      </c>
      <c r="F2656" t="s">
        <v>398</v>
      </c>
      <c r="G2656" s="5" t="str">
        <f>VLOOKUP(Teams[[#This Row],[franchID]],TeamsFranchises!$A$2:$D$121,2,FALSE)</f>
        <v>Washington Nationals</v>
      </c>
      <c r="H2656" t="s">
        <v>37</v>
      </c>
      <c r="I2656">
        <v>5</v>
      </c>
      <c r="J2656">
        <v>162</v>
      </c>
      <c r="K2656">
        <v>81</v>
      </c>
      <c r="L2656">
        <v>69</v>
      </c>
      <c r="M2656">
        <v>93</v>
      </c>
      <c r="N2656" t="s">
        <v>51</v>
      </c>
      <c r="O2656" t="s">
        <v>51</v>
      </c>
      <c r="P2656" t="s">
        <v>51</v>
      </c>
      <c r="Q2656" s="5">
        <f>IF(Teams[[#This Row],[LgWin]]="Y", 1,
IF(Teams[[#This Row],[LgWin]] = "N", 0, " "))</f>
        <v>0</v>
      </c>
      <c r="R2656" t="s">
        <v>51</v>
      </c>
      <c r="S2656" s="5">
        <f>IF(Teams[[#This Row],[WSWin]]="Y", 1,
IF(Teams[[#This Row],[WSWin]] = "N", 0, " "))</f>
        <v>0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3">
      <c r="A2657">
        <v>2011</v>
      </c>
      <c r="B2657" s="5" t="b">
        <f>Teams[[#This Row],[yearID]]&gt;=1973</f>
        <v>1</v>
      </c>
      <c r="C2657" s="5" t="b">
        <f>Teams[[#This Row],[yearID]]&gt;=1903</f>
        <v>1</v>
      </c>
      <c r="D2657" t="s">
        <v>157</v>
      </c>
      <c r="E2657" t="s">
        <v>601</v>
      </c>
      <c r="F2657" t="s">
        <v>601</v>
      </c>
      <c r="G2657" s="5" t="str">
        <f>VLOOKUP(Teams[[#This Row],[franchID]],TeamsFranchises!$A$2:$D$121,2,FALSE)</f>
        <v>Arizona Diamondbacks</v>
      </c>
      <c r="H2657" t="s">
        <v>8</v>
      </c>
      <c r="I2657">
        <v>1</v>
      </c>
      <c r="J2657">
        <v>162</v>
      </c>
      <c r="K2657">
        <v>81</v>
      </c>
      <c r="L2657">
        <v>94</v>
      </c>
      <c r="M2657">
        <v>68</v>
      </c>
      <c r="N2657" t="s">
        <v>76</v>
      </c>
      <c r="O2657" t="s">
        <v>51</v>
      </c>
      <c r="P2657" t="s">
        <v>51</v>
      </c>
      <c r="Q2657" s="5">
        <f>IF(Teams[[#This Row],[LgWin]]="Y", 1,
IF(Teams[[#This Row],[LgWin]] = "N", 0, " "))</f>
        <v>0</v>
      </c>
      <c r="R2657" t="s">
        <v>51</v>
      </c>
      <c r="S2657" s="5">
        <f>IF(Teams[[#This Row],[WSWin]]="Y", 1,
IF(Teams[[#This Row],[WSWin]] = "N", 0, " "))</f>
        <v>0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3">
      <c r="A2658">
        <v>2011</v>
      </c>
      <c r="B2658" s="5" t="b">
        <f>Teams[[#This Row],[yearID]]&gt;=1973</f>
        <v>1</v>
      </c>
      <c r="C2658" s="5" t="b">
        <f>Teams[[#This Row],[yearID]]&gt;=1903</f>
        <v>1</v>
      </c>
      <c r="D2658" t="s">
        <v>157</v>
      </c>
      <c r="E2658" t="s">
        <v>159</v>
      </c>
      <c r="F2658" t="s">
        <v>159</v>
      </c>
      <c r="G2658" s="5" t="str">
        <f>VLOOKUP(Teams[[#This Row],[franchID]],TeamsFranchises!$A$2:$D$121,2,FALSE)</f>
        <v>Atlanta Braves</v>
      </c>
      <c r="H2658" t="s">
        <v>37</v>
      </c>
      <c r="I2658">
        <v>2</v>
      </c>
      <c r="J2658">
        <v>162</v>
      </c>
      <c r="K2658">
        <v>81</v>
      </c>
      <c r="L2658">
        <v>89</v>
      </c>
      <c r="M2658">
        <v>73</v>
      </c>
      <c r="N2658" t="s">
        <v>51</v>
      </c>
      <c r="O2658" t="s">
        <v>51</v>
      </c>
      <c r="P2658" t="s">
        <v>51</v>
      </c>
      <c r="Q2658" s="5">
        <f>IF(Teams[[#This Row],[LgWin]]="Y", 1,
IF(Teams[[#This Row],[LgWin]] = "N", 0, " "))</f>
        <v>0</v>
      </c>
      <c r="R2658" t="s">
        <v>51</v>
      </c>
      <c r="S2658" s="5">
        <f>IF(Teams[[#This Row],[WSWin]]="Y", 1,
IF(Teams[[#This Row],[WSWin]] = "N", 0, " "))</f>
        <v>0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3">
      <c r="A2659">
        <v>2011</v>
      </c>
      <c r="B2659" s="5" t="b">
        <f>Teams[[#This Row],[yearID]]&gt;=1973</f>
        <v>1</v>
      </c>
      <c r="C2659" s="5" t="b">
        <f>Teams[[#This Row],[yearID]]&gt;=1903</f>
        <v>1</v>
      </c>
      <c r="D2659" t="s">
        <v>410</v>
      </c>
      <c r="E2659" t="s">
        <v>95</v>
      </c>
      <c r="F2659" t="s">
        <v>95</v>
      </c>
      <c r="G2659" s="5" t="str">
        <f>VLOOKUP(Teams[[#This Row],[franchID]],TeamsFranchises!$A$2:$D$121,2,FALSE)</f>
        <v>Baltimore Orioles</v>
      </c>
      <c r="H2659" t="s">
        <v>37</v>
      </c>
      <c r="I2659">
        <v>5</v>
      </c>
      <c r="J2659">
        <v>162</v>
      </c>
      <c r="K2659">
        <v>81</v>
      </c>
      <c r="L2659">
        <v>69</v>
      </c>
      <c r="M2659">
        <v>93</v>
      </c>
      <c r="N2659" t="s">
        <v>51</v>
      </c>
      <c r="O2659" t="s">
        <v>51</v>
      </c>
      <c r="P2659" t="s">
        <v>51</v>
      </c>
      <c r="Q2659" s="5">
        <f>IF(Teams[[#This Row],[LgWin]]="Y", 1,
IF(Teams[[#This Row],[LgWin]] = "N", 0, " "))</f>
        <v>0</v>
      </c>
      <c r="R2659" t="s">
        <v>51</v>
      </c>
      <c r="S2659" s="5">
        <f>IF(Teams[[#This Row],[WSWin]]="Y", 1,
IF(Teams[[#This Row],[WSWin]] = "N", 0, " "))</f>
        <v>0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3">
      <c r="A2660">
        <v>2011</v>
      </c>
      <c r="B2660" s="5" t="b">
        <f>Teams[[#This Row],[yearID]]&gt;=1973</f>
        <v>1</v>
      </c>
      <c r="C2660" s="5" t="b">
        <f>Teams[[#This Row],[yearID]]&gt;=1903</f>
        <v>1</v>
      </c>
      <c r="D2660" t="s">
        <v>410</v>
      </c>
      <c r="E2660" t="s">
        <v>54</v>
      </c>
      <c r="F2660" t="s">
        <v>54</v>
      </c>
      <c r="G2660" s="5" t="str">
        <f>VLOOKUP(Teams[[#This Row],[franchID]],TeamsFranchises!$A$2:$D$121,2,FALSE)</f>
        <v>Boston Red Sox</v>
      </c>
      <c r="H2660" t="s">
        <v>37</v>
      </c>
      <c r="I2660">
        <v>3</v>
      </c>
      <c r="J2660">
        <v>162</v>
      </c>
      <c r="K2660">
        <v>81</v>
      </c>
      <c r="L2660">
        <v>90</v>
      </c>
      <c r="M2660">
        <v>72</v>
      </c>
      <c r="N2660" t="s">
        <v>51</v>
      </c>
      <c r="O2660" t="s">
        <v>51</v>
      </c>
      <c r="P2660" t="s">
        <v>51</v>
      </c>
      <c r="Q2660" s="5">
        <f>IF(Teams[[#This Row],[LgWin]]="Y", 1,
IF(Teams[[#This Row],[LgWin]] = "N", 0, " "))</f>
        <v>0</v>
      </c>
      <c r="R2660" t="s">
        <v>51</v>
      </c>
      <c r="S2660" s="5">
        <f>IF(Teams[[#This Row],[WSWin]]="Y", 1,
IF(Teams[[#This Row],[WSWin]] = "N", 0, " "))</f>
        <v>0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3">
      <c r="A2661">
        <v>2011</v>
      </c>
      <c r="B2661" s="5" t="b">
        <f>Teams[[#This Row],[yearID]]&gt;=1973</f>
        <v>1</v>
      </c>
      <c r="C2661" s="5" t="b">
        <f>Teams[[#This Row],[yearID]]&gt;=1903</f>
        <v>1</v>
      </c>
      <c r="D2661" t="s">
        <v>410</v>
      </c>
      <c r="E2661" t="s">
        <v>415</v>
      </c>
      <c r="F2661" t="s">
        <v>416</v>
      </c>
      <c r="G2661" s="5" t="str">
        <f>VLOOKUP(Teams[[#This Row],[franchID]],TeamsFranchises!$A$2:$D$121,2,FALSE)</f>
        <v>Chicago White Sox</v>
      </c>
      <c r="H2661" t="s">
        <v>591</v>
      </c>
      <c r="I2661">
        <v>3</v>
      </c>
      <c r="J2661">
        <v>162</v>
      </c>
      <c r="K2661">
        <v>81</v>
      </c>
      <c r="L2661">
        <v>79</v>
      </c>
      <c r="M2661">
        <v>83</v>
      </c>
      <c r="N2661" t="s">
        <v>51</v>
      </c>
      <c r="O2661" t="s">
        <v>51</v>
      </c>
      <c r="P2661" t="s">
        <v>51</v>
      </c>
      <c r="Q2661" s="5">
        <f>IF(Teams[[#This Row],[LgWin]]="Y", 1,
IF(Teams[[#This Row],[LgWin]] = "N", 0, " "))</f>
        <v>0</v>
      </c>
      <c r="R2661" t="s">
        <v>51</v>
      </c>
      <c r="S2661" s="5">
        <f>IF(Teams[[#This Row],[WSWin]]="Y", 1,
IF(Teams[[#This Row],[WSWin]] = "N", 0, " "))</f>
        <v>0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3">
      <c r="A2662">
        <v>2011</v>
      </c>
      <c r="B2662" s="5" t="b">
        <f>Teams[[#This Row],[yearID]]&gt;=1973</f>
        <v>1</v>
      </c>
      <c r="C2662" s="5" t="b">
        <f>Teams[[#This Row],[yearID]]&gt;=1903</f>
        <v>1</v>
      </c>
      <c r="D2662" t="s">
        <v>157</v>
      </c>
      <c r="E2662" t="s">
        <v>161</v>
      </c>
      <c r="F2662" t="s">
        <v>162</v>
      </c>
      <c r="G2662" s="5" t="str">
        <f>VLOOKUP(Teams[[#This Row],[franchID]],TeamsFranchises!$A$2:$D$121,2,FALSE)</f>
        <v>Chicago Cubs</v>
      </c>
      <c r="H2662" t="s">
        <v>591</v>
      </c>
      <c r="I2662">
        <v>5</v>
      </c>
      <c r="J2662">
        <v>162</v>
      </c>
      <c r="K2662">
        <v>81</v>
      </c>
      <c r="L2662">
        <v>71</v>
      </c>
      <c r="M2662">
        <v>91</v>
      </c>
      <c r="N2662" t="s">
        <v>51</v>
      </c>
      <c r="O2662" t="s">
        <v>51</v>
      </c>
      <c r="P2662" t="s">
        <v>51</v>
      </c>
      <c r="Q2662" s="5">
        <f>IF(Teams[[#This Row],[LgWin]]="Y", 1,
IF(Teams[[#This Row],[LgWin]] = "N", 0, " "))</f>
        <v>0</v>
      </c>
      <c r="R2662" t="s">
        <v>51</v>
      </c>
      <c r="S2662" s="5">
        <f>IF(Teams[[#This Row],[WSWin]]="Y", 1,
IF(Teams[[#This Row],[WSWin]] = "N", 0, " "))</f>
        <v>0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3">
      <c r="A2663">
        <v>2011</v>
      </c>
      <c r="B2663" s="5" t="b">
        <f>Teams[[#This Row],[yearID]]&gt;=1973</f>
        <v>1</v>
      </c>
      <c r="C2663" s="5" t="b">
        <f>Teams[[#This Row],[yearID]]&gt;=1903</f>
        <v>1</v>
      </c>
      <c r="D2663" t="s">
        <v>157</v>
      </c>
      <c r="E2663" t="s">
        <v>167</v>
      </c>
      <c r="F2663" t="s">
        <v>167</v>
      </c>
      <c r="G2663" s="5" t="str">
        <f>VLOOKUP(Teams[[#This Row],[franchID]],TeamsFranchises!$A$2:$D$121,2,FALSE)</f>
        <v>Cincinnati Reds</v>
      </c>
      <c r="H2663" t="s">
        <v>591</v>
      </c>
      <c r="I2663">
        <v>3</v>
      </c>
      <c r="J2663">
        <v>162</v>
      </c>
      <c r="K2663">
        <v>81</v>
      </c>
      <c r="L2663">
        <v>79</v>
      </c>
      <c r="M2663">
        <v>83</v>
      </c>
      <c r="N2663" t="s">
        <v>51</v>
      </c>
      <c r="O2663" t="s">
        <v>51</v>
      </c>
      <c r="P2663" t="s">
        <v>51</v>
      </c>
      <c r="Q2663" s="5">
        <f>IF(Teams[[#This Row],[LgWin]]="Y", 1,
IF(Teams[[#This Row],[LgWin]] = "N", 0, " "))</f>
        <v>0</v>
      </c>
      <c r="R2663" t="s">
        <v>51</v>
      </c>
      <c r="S2663" s="5">
        <f>IF(Teams[[#This Row],[WSWin]]="Y", 1,
IF(Teams[[#This Row],[WSWin]] = "N", 0, " "))</f>
        <v>0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3">
      <c r="A2664">
        <v>2011</v>
      </c>
      <c r="B2664" s="5" t="b">
        <f>Teams[[#This Row],[yearID]]&gt;=1973</f>
        <v>1</v>
      </c>
      <c r="C2664" s="5" t="b">
        <f>Teams[[#This Row],[yearID]]&gt;=1903</f>
        <v>1</v>
      </c>
      <c r="D2664" t="s">
        <v>410</v>
      </c>
      <c r="E2664" t="s">
        <v>64</v>
      </c>
      <c r="F2664" t="s">
        <v>64</v>
      </c>
      <c r="G2664" s="5" t="str">
        <f>VLOOKUP(Teams[[#This Row],[franchID]],TeamsFranchises!$A$2:$D$121,2,FALSE)</f>
        <v>Cleveland Indians</v>
      </c>
      <c r="H2664" t="s">
        <v>591</v>
      </c>
      <c r="I2664">
        <v>2</v>
      </c>
      <c r="J2664">
        <v>162</v>
      </c>
      <c r="K2664">
        <v>81</v>
      </c>
      <c r="L2664">
        <v>80</v>
      </c>
      <c r="M2664">
        <v>82</v>
      </c>
      <c r="N2664" t="s">
        <v>51</v>
      </c>
      <c r="O2664" t="s">
        <v>51</v>
      </c>
      <c r="P2664" t="s">
        <v>51</v>
      </c>
      <c r="Q2664" s="5">
        <f>IF(Teams[[#This Row],[LgWin]]="Y", 1,
IF(Teams[[#This Row],[LgWin]] = "N", 0, " "))</f>
        <v>0</v>
      </c>
      <c r="R2664" t="s">
        <v>51</v>
      </c>
      <c r="S2664" s="5">
        <f>IF(Teams[[#This Row],[WSWin]]="Y", 1,
IF(Teams[[#This Row],[WSWin]] = "N", 0, " "))</f>
        <v>0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3">
      <c r="A2665">
        <v>2011</v>
      </c>
      <c r="B2665" s="5" t="b">
        <f>Teams[[#This Row],[yearID]]&gt;=1973</f>
        <v>1</v>
      </c>
      <c r="C2665" s="5" t="b">
        <f>Teams[[#This Row],[yearID]]&gt;=1903</f>
        <v>1</v>
      </c>
      <c r="D2665" t="s">
        <v>157</v>
      </c>
      <c r="E2665" t="s">
        <v>241</v>
      </c>
      <c r="F2665" t="s">
        <v>241</v>
      </c>
      <c r="G2665" s="5" t="str">
        <f>VLOOKUP(Teams[[#This Row],[franchID]],TeamsFranchises!$A$2:$D$121,2,FALSE)</f>
        <v>Colorado Rockies</v>
      </c>
      <c r="H2665" t="s">
        <v>8</v>
      </c>
      <c r="I2665">
        <v>4</v>
      </c>
      <c r="J2665">
        <v>162</v>
      </c>
      <c r="K2665">
        <v>81</v>
      </c>
      <c r="L2665">
        <v>73</v>
      </c>
      <c r="M2665">
        <v>89</v>
      </c>
      <c r="N2665" t="s">
        <v>51</v>
      </c>
      <c r="O2665" t="s">
        <v>51</v>
      </c>
      <c r="P2665" t="s">
        <v>51</v>
      </c>
      <c r="Q2665" s="5">
        <f>IF(Teams[[#This Row],[LgWin]]="Y", 1,
IF(Teams[[#This Row],[LgWin]] = "N", 0, " "))</f>
        <v>0</v>
      </c>
      <c r="R2665" t="s">
        <v>51</v>
      </c>
      <c r="S2665" s="5">
        <f>IF(Teams[[#This Row],[WSWin]]="Y", 1,
IF(Teams[[#This Row],[WSWin]] = "N", 0, " "))</f>
        <v>0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3">
      <c r="A2666">
        <v>2011</v>
      </c>
      <c r="B2666" s="5" t="b">
        <f>Teams[[#This Row],[yearID]]&gt;=1973</f>
        <v>1</v>
      </c>
      <c r="C2666" s="5" t="b">
        <f>Teams[[#This Row],[yearID]]&gt;=1903</f>
        <v>1</v>
      </c>
      <c r="D2666" t="s">
        <v>410</v>
      </c>
      <c r="E2666" t="s">
        <v>419</v>
      </c>
      <c r="F2666" t="s">
        <v>419</v>
      </c>
      <c r="G2666" s="5" t="str">
        <f>VLOOKUP(Teams[[#This Row],[franchID]],TeamsFranchises!$A$2:$D$121,2,FALSE)</f>
        <v>Detroit Tigers</v>
      </c>
      <c r="H2666" t="s">
        <v>591</v>
      </c>
      <c r="I2666">
        <v>1</v>
      </c>
      <c r="J2666">
        <v>162</v>
      </c>
      <c r="K2666">
        <v>81</v>
      </c>
      <c r="L2666">
        <v>95</v>
      </c>
      <c r="M2666">
        <v>67</v>
      </c>
      <c r="N2666" t="s">
        <v>76</v>
      </c>
      <c r="O2666" t="s">
        <v>51</v>
      </c>
      <c r="P2666" t="s">
        <v>51</v>
      </c>
      <c r="Q2666" s="5">
        <f>IF(Teams[[#This Row],[LgWin]]="Y", 1,
IF(Teams[[#This Row],[LgWin]] = "N", 0, " "))</f>
        <v>0</v>
      </c>
      <c r="R2666" t="s">
        <v>51</v>
      </c>
      <c r="S2666" s="5">
        <f>IF(Teams[[#This Row],[WSWin]]="Y", 1,
IF(Teams[[#This Row],[WSWin]] = "N", 0, " "))</f>
        <v>0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3">
      <c r="A2667">
        <v>2011</v>
      </c>
      <c r="B2667" s="5" t="b">
        <f>Teams[[#This Row],[yearID]]&gt;=1973</f>
        <v>1</v>
      </c>
      <c r="C2667" s="5" t="b">
        <f>Teams[[#This Row],[yearID]]&gt;=1903</f>
        <v>1</v>
      </c>
      <c r="D2667" t="s">
        <v>157</v>
      </c>
      <c r="E2667" t="s">
        <v>586</v>
      </c>
      <c r="F2667" t="s">
        <v>587</v>
      </c>
      <c r="G2667" s="5" t="str">
        <f>VLOOKUP(Teams[[#This Row],[franchID]],TeamsFranchises!$A$2:$D$121,2,FALSE)</f>
        <v>Florida Marlins</v>
      </c>
      <c r="H2667" t="s">
        <v>37</v>
      </c>
      <c r="I2667">
        <v>5</v>
      </c>
      <c r="J2667">
        <v>162</v>
      </c>
      <c r="K2667">
        <v>78</v>
      </c>
      <c r="L2667">
        <v>72</v>
      </c>
      <c r="M2667">
        <v>90</v>
      </c>
      <c r="N2667" t="s">
        <v>51</v>
      </c>
      <c r="O2667" t="s">
        <v>51</v>
      </c>
      <c r="P2667" t="s">
        <v>51</v>
      </c>
      <c r="Q2667" s="5">
        <f>IF(Teams[[#This Row],[LgWin]]="Y", 1,
IF(Teams[[#This Row],[LgWin]] = "N", 0, " "))</f>
        <v>0</v>
      </c>
      <c r="R2667" t="s">
        <v>51</v>
      </c>
      <c r="S2667" s="5">
        <f>IF(Teams[[#This Row],[WSWin]]="Y", 1,
IF(Teams[[#This Row],[WSWin]] = "N", 0, " "))</f>
        <v>0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3">
      <c r="A2668">
        <v>2011</v>
      </c>
      <c r="B2668" s="5" t="b">
        <f>Teams[[#This Row],[yearID]]&gt;=1973</f>
        <v>1</v>
      </c>
      <c r="C2668" s="5" t="b">
        <f>Teams[[#This Row],[yearID]]&gt;=1903</f>
        <v>1</v>
      </c>
      <c r="D2668" t="s">
        <v>157</v>
      </c>
      <c r="E2668" t="s">
        <v>528</v>
      </c>
      <c r="F2668" t="s">
        <v>528</v>
      </c>
      <c r="G2668" s="5" t="str">
        <f>VLOOKUP(Teams[[#This Row],[franchID]],TeamsFranchises!$A$2:$D$121,2,FALSE)</f>
        <v>Houston Astros</v>
      </c>
      <c r="H2668" t="s">
        <v>591</v>
      </c>
      <c r="I2668">
        <v>6</v>
      </c>
      <c r="J2668">
        <v>162</v>
      </c>
      <c r="K2668">
        <v>81</v>
      </c>
      <c r="L2668">
        <v>56</v>
      </c>
      <c r="M2668">
        <v>106</v>
      </c>
      <c r="N2668" t="s">
        <v>51</v>
      </c>
      <c r="O2668" t="s">
        <v>51</v>
      </c>
      <c r="P2668" t="s">
        <v>51</v>
      </c>
      <c r="Q2668" s="5">
        <f>IF(Teams[[#This Row],[LgWin]]="Y", 1,
IF(Teams[[#This Row],[LgWin]] = "N", 0, " "))</f>
        <v>0</v>
      </c>
      <c r="R2668" t="s">
        <v>51</v>
      </c>
      <c r="S2668" s="5">
        <f>IF(Teams[[#This Row],[WSWin]]="Y", 1,
IF(Teams[[#This Row],[WSWin]] = "N", 0, " "))</f>
        <v>0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3">
      <c r="A2669">
        <v>2011</v>
      </c>
      <c r="B2669" s="5" t="b">
        <f>Teams[[#This Row],[yearID]]&gt;=1973</f>
        <v>1</v>
      </c>
      <c r="C2669" s="5" t="b">
        <f>Teams[[#This Row],[yearID]]&gt;=1903</f>
        <v>1</v>
      </c>
      <c r="D2669" t="s">
        <v>410</v>
      </c>
      <c r="E2669" t="s">
        <v>509</v>
      </c>
      <c r="F2669" t="s">
        <v>548</v>
      </c>
      <c r="G2669" s="5" t="str">
        <f>VLOOKUP(Teams[[#This Row],[franchID]],TeamsFranchises!$A$2:$D$121,2,FALSE)</f>
        <v>Kansas City Royals</v>
      </c>
      <c r="H2669" t="s">
        <v>591</v>
      </c>
      <c r="I2669">
        <v>4</v>
      </c>
      <c r="J2669">
        <v>162</v>
      </c>
      <c r="K2669">
        <v>81</v>
      </c>
      <c r="L2669">
        <v>71</v>
      </c>
      <c r="M2669">
        <v>91</v>
      </c>
      <c r="N2669" t="s">
        <v>51</v>
      </c>
      <c r="O2669" t="s">
        <v>51</v>
      </c>
      <c r="P2669" t="s">
        <v>51</v>
      </c>
      <c r="Q2669" s="5">
        <f>IF(Teams[[#This Row],[LgWin]]="Y", 1,
IF(Teams[[#This Row],[LgWin]] = "N", 0, " "))</f>
        <v>0</v>
      </c>
      <c r="R2669" t="s">
        <v>51</v>
      </c>
      <c r="S2669" s="5">
        <f>IF(Teams[[#This Row],[WSWin]]="Y", 1,
IF(Teams[[#This Row],[WSWin]] = "N", 0, " "))</f>
        <v>0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3">
      <c r="A2670">
        <v>2011</v>
      </c>
      <c r="B2670" s="5" t="b">
        <f>Teams[[#This Row],[yearID]]&gt;=1973</f>
        <v>1</v>
      </c>
      <c r="C2670" s="5" t="b">
        <f>Teams[[#This Row],[yearID]]&gt;=1903</f>
        <v>1</v>
      </c>
      <c r="D2670" t="s">
        <v>410</v>
      </c>
      <c r="E2670" t="s">
        <v>519</v>
      </c>
      <c r="F2670" t="s">
        <v>520</v>
      </c>
      <c r="G2670" s="5" t="str">
        <f>VLOOKUP(Teams[[#This Row],[franchID]],TeamsFranchises!$A$2:$D$121,2,FALSE)</f>
        <v>Los Angeles Angels of Anaheim</v>
      </c>
      <c r="H2670" t="s">
        <v>8</v>
      </c>
      <c r="I2670">
        <v>2</v>
      </c>
      <c r="J2670">
        <v>162</v>
      </c>
      <c r="K2670">
        <v>81</v>
      </c>
      <c r="L2670">
        <v>86</v>
      </c>
      <c r="M2670">
        <v>76</v>
      </c>
      <c r="N2670" t="s">
        <v>51</v>
      </c>
      <c r="O2670" t="s">
        <v>51</v>
      </c>
      <c r="P2670" t="s">
        <v>51</v>
      </c>
      <c r="Q2670" s="5">
        <f>IF(Teams[[#This Row],[LgWin]]="Y", 1,
IF(Teams[[#This Row],[LgWin]] = "N", 0, " "))</f>
        <v>0</v>
      </c>
      <c r="R2670" t="s">
        <v>51</v>
      </c>
      <c r="S2670" s="5">
        <f>IF(Teams[[#This Row],[WSWin]]="Y", 1,
IF(Teams[[#This Row],[WSWin]] = "N", 0, " "))</f>
        <v>0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3">
      <c r="A2671">
        <v>2011</v>
      </c>
      <c r="B2671" s="5" t="b">
        <f>Teams[[#This Row],[yearID]]&gt;=1973</f>
        <v>1</v>
      </c>
      <c r="C2671" s="5" t="b">
        <f>Teams[[#This Row],[yearID]]&gt;=1903</f>
        <v>1</v>
      </c>
      <c r="D2671" t="s">
        <v>157</v>
      </c>
      <c r="E2671" t="s">
        <v>511</v>
      </c>
      <c r="F2671" t="s">
        <v>260</v>
      </c>
      <c r="G2671" s="5" t="str">
        <f>VLOOKUP(Teams[[#This Row],[franchID]],TeamsFranchises!$A$2:$D$121,2,FALSE)</f>
        <v>Los Angeles Dodgers</v>
      </c>
      <c r="H2671" t="s">
        <v>8</v>
      </c>
      <c r="I2671">
        <v>3</v>
      </c>
      <c r="J2671">
        <v>161</v>
      </c>
      <c r="K2671">
        <v>81</v>
      </c>
      <c r="L2671">
        <v>82</v>
      </c>
      <c r="M2671">
        <v>79</v>
      </c>
      <c r="N2671" t="s">
        <v>51</v>
      </c>
      <c r="O2671" t="s">
        <v>51</v>
      </c>
      <c r="P2671" t="s">
        <v>51</v>
      </c>
      <c r="Q2671" s="5">
        <f>IF(Teams[[#This Row],[LgWin]]="Y", 1,
IF(Teams[[#This Row],[LgWin]] = "N", 0, " "))</f>
        <v>0</v>
      </c>
      <c r="R2671" t="s">
        <v>51</v>
      </c>
      <c r="S2671" s="5">
        <f>IF(Teams[[#This Row],[WSWin]]="Y", 1,
IF(Teams[[#This Row],[WSWin]] = "N", 0, " "))</f>
        <v>0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3">
      <c r="A2672">
        <v>2011</v>
      </c>
      <c r="B2672" s="5" t="b">
        <f>Teams[[#This Row],[yearID]]&gt;=1973</f>
        <v>1</v>
      </c>
      <c r="C2672" s="5" t="b">
        <f>Teams[[#This Row],[yearID]]&gt;=1903</f>
        <v>1</v>
      </c>
      <c r="D2672" t="s">
        <v>157</v>
      </c>
      <c r="E2672" t="s">
        <v>282</v>
      </c>
      <c r="F2672" t="s">
        <v>282</v>
      </c>
      <c r="G2672" s="5" t="str">
        <f>VLOOKUP(Teams[[#This Row],[franchID]],TeamsFranchises!$A$2:$D$121,2,FALSE)</f>
        <v>Milwaukee Brewers</v>
      </c>
      <c r="H2672" t="s">
        <v>591</v>
      </c>
      <c r="I2672">
        <v>1</v>
      </c>
      <c r="J2672">
        <v>162</v>
      </c>
      <c r="K2672">
        <v>81</v>
      </c>
      <c r="L2672">
        <v>96</v>
      </c>
      <c r="M2672">
        <v>66</v>
      </c>
      <c r="N2672" t="s">
        <v>76</v>
      </c>
      <c r="O2672" t="s">
        <v>51</v>
      </c>
      <c r="P2672" t="s">
        <v>51</v>
      </c>
      <c r="Q2672" s="5">
        <f>IF(Teams[[#This Row],[LgWin]]="Y", 1,
IF(Teams[[#This Row],[LgWin]] = "N", 0, " "))</f>
        <v>0</v>
      </c>
      <c r="R2672" t="s">
        <v>51</v>
      </c>
      <c r="S2672" s="5">
        <f>IF(Teams[[#This Row],[WSWin]]="Y", 1,
IF(Teams[[#This Row],[WSWin]] = "N", 0, " "))</f>
        <v>0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3">
      <c r="A2673">
        <v>2011</v>
      </c>
      <c r="B2673" s="5" t="b">
        <f>Teams[[#This Row],[yearID]]&gt;=1973</f>
        <v>1</v>
      </c>
      <c r="C2673" s="5" t="b">
        <f>Teams[[#This Row],[yearID]]&gt;=1903</f>
        <v>1</v>
      </c>
      <c r="D2673" t="s">
        <v>410</v>
      </c>
      <c r="E2673" t="s">
        <v>426</v>
      </c>
      <c r="F2673" t="s">
        <v>426</v>
      </c>
      <c r="G2673" s="5" t="str">
        <f>VLOOKUP(Teams[[#This Row],[franchID]],TeamsFranchises!$A$2:$D$121,2,FALSE)</f>
        <v>Minnesota Twins</v>
      </c>
      <c r="H2673" t="s">
        <v>591</v>
      </c>
      <c r="I2673">
        <v>5</v>
      </c>
      <c r="J2673">
        <v>162</v>
      </c>
      <c r="K2673">
        <v>81</v>
      </c>
      <c r="L2673">
        <v>63</v>
      </c>
      <c r="M2673">
        <v>99</v>
      </c>
      <c r="N2673" t="s">
        <v>51</v>
      </c>
      <c r="O2673" t="s">
        <v>51</v>
      </c>
      <c r="P2673" t="s">
        <v>51</v>
      </c>
      <c r="Q2673" s="5">
        <f>IF(Teams[[#This Row],[LgWin]]="Y", 1,
IF(Teams[[#This Row],[LgWin]] = "N", 0, " "))</f>
        <v>0</v>
      </c>
      <c r="R2673" t="s">
        <v>51</v>
      </c>
      <c r="S2673" s="5">
        <f>IF(Teams[[#This Row],[WSWin]]="Y", 1,
IF(Teams[[#This Row],[WSWin]] = "N", 0, " "))</f>
        <v>0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3">
      <c r="A2674">
        <v>2011</v>
      </c>
      <c r="B2674" s="5" t="b">
        <f>Teams[[#This Row],[yearID]]&gt;=1973</f>
        <v>1</v>
      </c>
      <c r="C2674" s="5" t="b">
        <f>Teams[[#This Row],[yearID]]&gt;=1903</f>
        <v>1</v>
      </c>
      <c r="D2674" t="s">
        <v>410</v>
      </c>
      <c r="E2674" t="s">
        <v>436</v>
      </c>
      <c r="F2674" t="s">
        <v>412</v>
      </c>
      <c r="G2674" s="5" t="str">
        <f>VLOOKUP(Teams[[#This Row],[franchID]],TeamsFranchises!$A$2:$D$121,2,FALSE)</f>
        <v>New York Yankees</v>
      </c>
      <c r="H2674" t="s">
        <v>37</v>
      </c>
      <c r="I2674">
        <v>1</v>
      </c>
      <c r="J2674">
        <v>162</v>
      </c>
      <c r="K2674">
        <v>81</v>
      </c>
      <c r="L2674">
        <v>97</v>
      </c>
      <c r="M2674">
        <v>65</v>
      </c>
      <c r="N2674" t="s">
        <v>76</v>
      </c>
      <c r="O2674" t="s">
        <v>51</v>
      </c>
      <c r="P2674" t="s">
        <v>51</v>
      </c>
      <c r="Q2674" s="5">
        <f>IF(Teams[[#This Row],[LgWin]]="Y", 1,
IF(Teams[[#This Row],[LgWin]] = "N", 0, " "))</f>
        <v>0</v>
      </c>
      <c r="R2674" t="s">
        <v>51</v>
      </c>
      <c r="S2674" s="5">
        <f>IF(Teams[[#This Row],[WSWin]]="Y", 1,
IF(Teams[[#This Row],[WSWin]] = "N", 0, " "))</f>
        <v>0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3">
      <c r="A2675">
        <v>2011</v>
      </c>
      <c r="B2675" s="5" t="b">
        <f>Teams[[#This Row],[yearID]]&gt;=1973</f>
        <v>1</v>
      </c>
      <c r="C2675" s="5" t="b">
        <f>Teams[[#This Row],[yearID]]&gt;=1903</f>
        <v>1</v>
      </c>
      <c r="D2675" t="s">
        <v>157</v>
      </c>
      <c r="E2675" t="s">
        <v>532</v>
      </c>
      <c r="F2675" t="s">
        <v>533</v>
      </c>
      <c r="G2675" s="5" t="str">
        <f>VLOOKUP(Teams[[#This Row],[franchID]],TeamsFranchises!$A$2:$D$121,2,FALSE)</f>
        <v>New York Mets</v>
      </c>
      <c r="H2675" t="s">
        <v>37</v>
      </c>
      <c r="I2675">
        <v>4</v>
      </c>
      <c r="J2675">
        <v>162</v>
      </c>
      <c r="K2675">
        <v>81</v>
      </c>
      <c r="L2675">
        <v>77</v>
      </c>
      <c r="M2675">
        <v>85</v>
      </c>
      <c r="N2675" t="s">
        <v>51</v>
      </c>
      <c r="O2675" t="s">
        <v>51</v>
      </c>
      <c r="P2675" t="s">
        <v>51</v>
      </c>
      <c r="Q2675" s="5">
        <f>IF(Teams[[#This Row],[LgWin]]="Y", 1,
IF(Teams[[#This Row],[LgWin]] = "N", 0, " "))</f>
        <v>0</v>
      </c>
      <c r="R2675" t="s">
        <v>51</v>
      </c>
      <c r="S2675" s="5">
        <f>IF(Teams[[#This Row],[WSWin]]="Y", 1,
IF(Teams[[#This Row],[WSWin]] = "N", 0, " "))</f>
        <v>0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3">
      <c r="A2676">
        <v>2011</v>
      </c>
      <c r="B2676" s="5" t="b">
        <f>Teams[[#This Row],[yearID]]&gt;=1973</f>
        <v>1</v>
      </c>
      <c r="C2676" s="5" t="b">
        <f>Teams[[#This Row],[yearID]]&gt;=1903</f>
        <v>1</v>
      </c>
      <c r="D2676" t="s">
        <v>410</v>
      </c>
      <c r="E2676" t="s">
        <v>423</v>
      </c>
      <c r="F2676" t="s">
        <v>423</v>
      </c>
      <c r="G2676" s="5" t="str">
        <f>VLOOKUP(Teams[[#This Row],[franchID]],TeamsFranchises!$A$2:$D$121,2,FALSE)</f>
        <v>Oakland Athletics</v>
      </c>
      <c r="H2676" t="s">
        <v>8</v>
      </c>
      <c r="I2676">
        <v>3</v>
      </c>
      <c r="J2676">
        <v>162</v>
      </c>
      <c r="K2676">
        <v>81</v>
      </c>
      <c r="L2676">
        <v>74</v>
      </c>
      <c r="M2676">
        <v>88</v>
      </c>
      <c r="N2676" t="s">
        <v>51</v>
      </c>
      <c r="O2676" t="s">
        <v>51</v>
      </c>
      <c r="P2676" t="s">
        <v>51</v>
      </c>
      <c r="Q2676" s="5">
        <f>IF(Teams[[#This Row],[LgWin]]="Y", 1,
IF(Teams[[#This Row],[LgWin]] = "N", 0, " "))</f>
        <v>0</v>
      </c>
      <c r="R2676" t="s">
        <v>51</v>
      </c>
      <c r="S2676" s="5">
        <f>IF(Teams[[#This Row],[WSWin]]="Y", 1,
IF(Teams[[#This Row],[WSWin]] = "N", 0, " "))</f>
        <v>0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3">
      <c r="A2677">
        <v>2011</v>
      </c>
      <c r="B2677" s="5" t="b">
        <f>Teams[[#This Row],[yearID]]&gt;=1973</f>
        <v>1</v>
      </c>
      <c r="C2677" s="5" t="b">
        <f>Teams[[#This Row],[yearID]]&gt;=1903</f>
        <v>1</v>
      </c>
      <c r="D2677" t="s">
        <v>157</v>
      </c>
      <c r="E2677" t="s">
        <v>122</v>
      </c>
      <c r="F2677" t="s">
        <v>122</v>
      </c>
      <c r="G2677" s="5" t="str">
        <f>VLOOKUP(Teams[[#This Row],[franchID]],TeamsFranchises!$A$2:$D$121,2,FALSE)</f>
        <v>Philadelphia Phillies</v>
      </c>
      <c r="H2677" t="s">
        <v>37</v>
      </c>
      <c r="I2677">
        <v>1</v>
      </c>
      <c r="J2677">
        <v>162</v>
      </c>
      <c r="K2677">
        <v>81</v>
      </c>
      <c r="L2677">
        <v>102</v>
      </c>
      <c r="M2677">
        <v>60</v>
      </c>
      <c r="N2677" t="s">
        <v>76</v>
      </c>
      <c r="O2677" t="s">
        <v>51</v>
      </c>
      <c r="P2677" t="s">
        <v>51</v>
      </c>
      <c r="Q2677" s="5">
        <f>IF(Teams[[#This Row],[LgWin]]="Y", 1,
IF(Teams[[#This Row],[LgWin]] = "N", 0, " "))</f>
        <v>0</v>
      </c>
      <c r="R2677" t="s">
        <v>51</v>
      </c>
      <c r="S2677" s="5">
        <f>IF(Teams[[#This Row],[WSWin]]="Y", 1,
IF(Teams[[#This Row],[WSWin]] = "N", 0, " "))</f>
        <v>0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3">
      <c r="A2678">
        <v>2011</v>
      </c>
      <c r="B2678" s="5" t="b">
        <f>Teams[[#This Row],[yearID]]&gt;=1973</f>
        <v>1</v>
      </c>
      <c r="C2678" s="5" t="b">
        <f>Teams[[#This Row],[yearID]]&gt;=1903</f>
        <v>1</v>
      </c>
      <c r="D2678" t="s">
        <v>157</v>
      </c>
      <c r="E2678" t="s">
        <v>229</v>
      </c>
      <c r="F2678" t="s">
        <v>229</v>
      </c>
      <c r="G2678" s="5" t="str">
        <f>VLOOKUP(Teams[[#This Row],[franchID]],TeamsFranchises!$A$2:$D$121,2,FALSE)</f>
        <v>Pittsburgh Pirates</v>
      </c>
      <c r="H2678" t="s">
        <v>591</v>
      </c>
      <c r="I2678">
        <v>4</v>
      </c>
      <c r="J2678">
        <v>162</v>
      </c>
      <c r="K2678">
        <v>81</v>
      </c>
      <c r="L2678">
        <v>72</v>
      </c>
      <c r="M2678">
        <v>90</v>
      </c>
      <c r="N2678" t="s">
        <v>51</v>
      </c>
      <c r="O2678" t="s">
        <v>51</v>
      </c>
      <c r="P2678" t="s">
        <v>51</v>
      </c>
      <c r="Q2678" s="5">
        <f>IF(Teams[[#This Row],[LgWin]]="Y", 1,
IF(Teams[[#This Row],[LgWin]] = "N", 0, " "))</f>
        <v>0</v>
      </c>
      <c r="R2678" t="s">
        <v>51</v>
      </c>
      <c r="S2678" s="5">
        <f>IF(Teams[[#This Row],[WSWin]]="Y", 1,
IF(Teams[[#This Row],[WSWin]] = "N", 0, " "))</f>
        <v>0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3">
      <c r="A2679">
        <v>2011</v>
      </c>
      <c r="B2679" s="5" t="b">
        <f>Teams[[#This Row],[yearID]]&gt;=1973</f>
        <v>1</v>
      </c>
      <c r="C2679" s="5" t="b">
        <f>Teams[[#This Row],[yearID]]&gt;=1903</f>
        <v>1</v>
      </c>
      <c r="D2679" t="s">
        <v>157</v>
      </c>
      <c r="E2679" t="s">
        <v>554</v>
      </c>
      <c r="F2679" t="s">
        <v>555</v>
      </c>
      <c r="G2679" s="5" t="str">
        <f>VLOOKUP(Teams[[#This Row],[franchID]],TeamsFranchises!$A$2:$D$121,2,FALSE)</f>
        <v>San Diego Padres</v>
      </c>
      <c r="H2679" t="s">
        <v>8</v>
      </c>
      <c r="I2679">
        <v>5</v>
      </c>
      <c r="J2679">
        <v>162</v>
      </c>
      <c r="K2679">
        <v>81</v>
      </c>
      <c r="L2679">
        <v>71</v>
      </c>
      <c r="M2679">
        <v>91</v>
      </c>
      <c r="N2679" t="s">
        <v>51</v>
      </c>
      <c r="O2679" t="s">
        <v>51</v>
      </c>
      <c r="P2679" t="s">
        <v>51</v>
      </c>
      <c r="Q2679" s="5">
        <f>IF(Teams[[#This Row],[LgWin]]="Y", 1,
IF(Teams[[#This Row],[LgWin]] = "N", 0, " "))</f>
        <v>0</v>
      </c>
      <c r="R2679" t="s">
        <v>51</v>
      </c>
      <c r="S2679" s="5">
        <f>IF(Teams[[#This Row],[WSWin]]="Y", 1,
IF(Teams[[#This Row],[WSWin]] = "N", 0, " "))</f>
        <v>0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3">
      <c r="A2680">
        <v>2011</v>
      </c>
      <c r="B2680" s="5" t="b">
        <f>Teams[[#This Row],[yearID]]&gt;=1973</f>
        <v>1</v>
      </c>
      <c r="C2680" s="5" t="b">
        <f>Teams[[#This Row],[yearID]]&gt;=1903</f>
        <v>1</v>
      </c>
      <c r="D2680" t="s">
        <v>410</v>
      </c>
      <c r="E2680" t="s">
        <v>573</v>
      </c>
      <c r="F2680" t="s">
        <v>573</v>
      </c>
      <c r="G2680" s="5" t="str">
        <f>VLOOKUP(Teams[[#This Row],[franchID]],TeamsFranchises!$A$2:$D$121,2,FALSE)</f>
        <v>Seattle Mariners</v>
      </c>
      <c r="H2680" t="s">
        <v>8</v>
      </c>
      <c r="I2680">
        <v>4</v>
      </c>
      <c r="J2680">
        <v>162</v>
      </c>
      <c r="K2680">
        <v>84</v>
      </c>
      <c r="L2680">
        <v>67</v>
      </c>
      <c r="M2680">
        <v>95</v>
      </c>
      <c r="N2680" t="s">
        <v>51</v>
      </c>
      <c r="O2680" t="s">
        <v>51</v>
      </c>
      <c r="P2680" t="s">
        <v>51</v>
      </c>
      <c r="Q2680" s="5">
        <f>IF(Teams[[#This Row],[LgWin]]="Y", 1,
IF(Teams[[#This Row],[LgWin]] = "N", 0, " "))</f>
        <v>0</v>
      </c>
      <c r="R2680" t="s">
        <v>51</v>
      </c>
      <c r="S2680" s="5">
        <f>IF(Teams[[#This Row],[WSWin]]="Y", 1,
IF(Teams[[#This Row],[WSWin]] = "N", 0, " "))</f>
        <v>0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3">
      <c r="A2681">
        <v>2011</v>
      </c>
      <c r="B2681" s="5" t="b">
        <f>Teams[[#This Row],[yearID]]&gt;=1973</f>
        <v>1</v>
      </c>
      <c r="C2681" s="5" t="b">
        <f>Teams[[#This Row],[yearID]]&gt;=1903</f>
        <v>1</v>
      </c>
      <c r="D2681" t="s">
        <v>157</v>
      </c>
      <c r="E2681" t="s">
        <v>514</v>
      </c>
      <c r="F2681" t="s">
        <v>243</v>
      </c>
      <c r="G2681" s="5" t="str">
        <f>VLOOKUP(Teams[[#This Row],[franchID]],TeamsFranchises!$A$2:$D$121,2,FALSE)</f>
        <v>San Francisco Giants</v>
      </c>
      <c r="H2681" t="s">
        <v>8</v>
      </c>
      <c r="I2681">
        <v>2</v>
      </c>
      <c r="J2681">
        <v>162</v>
      </c>
      <c r="K2681">
        <v>81</v>
      </c>
      <c r="L2681">
        <v>86</v>
      </c>
      <c r="M2681">
        <v>76</v>
      </c>
      <c r="N2681" t="s">
        <v>51</v>
      </c>
      <c r="O2681" t="s">
        <v>51</v>
      </c>
      <c r="P2681" t="s">
        <v>51</v>
      </c>
      <c r="Q2681" s="5">
        <f>IF(Teams[[#This Row],[LgWin]]="Y", 1,
IF(Teams[[#This Row],[LgWin]] = "N", 0, " "))</f>
        <v>0</v>
      </c>
      <c r="R2681" t="s">
        <v>51</v>
      </c>
      <c r="S2681" s="5">
        <f>IF(Teams[[#This Row],[WSWin]]="Y", 1,
IF(Teams[[#This Row],[WSWin]] = "N", 0, " "))</f>
        <v>0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3">
      <c r="A2682">
        <v>2011</v>
      </c>
      <c r="B2682" s="5" t="b">
        <f>Teams[[#This Row],[yearID]]&gt;=1973</f>
        <v>1</v>
      </c>
      <c r="C2682" s="5" t="b">
        <f>Teams[[#This Row],[yearID]]&gt;=1903</f>
        <v>1</v>
      </c>
      <c r="D2682" t="s">
        <v>157</v>
      </c>
      <c r="E2682" t="s">
        <v>396</v>
      </c>
      <c r="F2682" t="s">
        <v>154</v>
      </c>
      <c r="G2682" s="5" t="str">
        <f>VLOOKUP(Teams[[#This Row],[franchID]],TeamsFranchises!$A$2:$D$121,2,FALSE)</f>
        <v>St. Louis Cardinals</v>
      </c>
      <c r="H2682" t="s">
        <v>591</v>
      </c>
      <c r="I2682">
        <v>2</v>
      </c>
      <c r="J2682">
        <v>162</v>
      </c>
      <c r="K2682">
        <v>81</v>
      </c>
      <c r="L2682">
        <v>90</v>
      </c>
      <c r="M2682">
        <v>72</v>
      </c>
      <c r="N2682" t="s">
        <v>51</v>
      </c>
      <c r="O2682" t="s">
        <v>76</v>
      </c>
      <c r="P2682" t="s">
        <v>76</v>
      </c>
      <c r="Q2682" s="5">
        <f>IF(Teams[[#This Row],[LgWin]]="Y", 1,
IF(Teams[[#This Row],[LgWin]] = "N", 0, " "))</f>
        <v>1</v>
      </c>
      <c r="R2682" t="s">
        <v>76</v>
      </c>
      <c r="S2682" s="5">
        <f>IF(Teams[[#This Row],[WSWin]]="Y", 1,
IF(Teams[[#This Row],[WSWin]] = "N", 0, " "))</f>
        <v>1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3">
      <c r="A2683">
        <v>2011</v>
      </c>
      <c r="B2683" s="5" t="b">
        <f>Teams[[#This Row],[yearID]]&gt;=1973</f>
        <v>1</v>
      </c>
      <c r="C2683" s="5" t="b">
        <f>Teams[[#This Row],[yearID]]&gt;=1903</f>
        <v>1</v>
      </c>
      <c r="D2683" t="s">
        <v>410</v>
      </c>
      <c r="E2683" t="s">
        <v>604</v>
      </c>
      <c r="F2683" t="s">
        <v>605</v>
      </c>
      <c r="G2683" s="5" t="str">
        <f>VLOOKUP(Teams[[#This Row],[franchID]],TeamsFranchises!$A$2:$D$121,2,FALSE)</f>
        <v>Tampa Bay Rays</v>
      </c>
      <c r="H2683" t="s">
        <v>37</v>
      </c>
      <c r="I2683">
        <v>2</v>
      </c>
      <c r="J2683">
        <v>162</v>
      </c>
      <c r="K2683">
        <v>81</v>
      </c>
      <c r="L2683">
        <v>91</v>
      </c>
      <c r="M2683">
        <v>71</v>
      </c>
      <c r="N2683" t="s">
        <v>51</v>
      </c>
      <c r="O2683" t="s">
        <v>76</v>
      </c>
      <c r="P2683" t="s">
        <v>51</v>
      </c>
      <c r="Q2683" s="5">
        <f>IF(Teams[[#This Row],[LgWin]]="Y", 1,
IF(Teams[[#This Row],[LgWin]] = "N", 0, " "))</f>
        <v>0</v>
      </c>
      <c r="R2683" t="s">
        <v>51</v>
      </c>
      <c r="S2683" s="5">
        <f>IF(Teams[[#This Row],[WSWin]]="Y", 1,
IF(Teams[[#This Row],[WSWin]] = "N", 0, " "))</f>
        <v>0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3">
      <c r="A2684">
        <v>2011</v>
      </c>
      <c r="B2684" s="5" t="b">
        <f>Teams[[#This Row],[yearID]]&gt;=1973</f>
        <v>1</v>
      </c>
      <c r="C2684" s="5" t="b">
        <f>Teams[[#This Row],[yearID]]&gt;=1903</f>
        <v>1</v>
      </c>
      <c r="D2684" t="s">
        <v>410</v>
      </c>
      <c r="E2684" t="s">
        <v>526</v>
      </c>
      <c r="F2684" t="s">
        <v>526</v>
      </c>
      <c r="G2684" s="5" t="str">
        <f>VLOOKUP(Teams[[#This Row],[franchID]],TeamsFranchises!$A$2:$D$121,2,FALSE)</f>
        <v>Texas Rangers</v>
      </c>
      <c r="H2684" t="s">
        <v>8</v>
      </c>
      <c r="I2684">
        <v>1</v>
      </c>
      <c r="J2684">
        <v>162</v>
      </c>
      <c r="K2684">
        <v>81</v>
      </c>
      <c r="L2684">
        <v>96</v>
      </c>
      <c r="M2684">
        <v>66</v>
      </c>
      <c r="N2684" t="s">
        <v>76</v>
      </c>
      <c r="O2684" t="s">
        <v>51</v>
      </c>
      <c r="P2684" t="s">
        <v>76</v>
      </c>
      <c r="Q2684" s="5">
        <f>IF(Teams[[#This Row],[LgWin]]="Y", 1,
IF(Teams[[#This Row],[LgWin]] = "N", 0, " "))</f>
        <v>1</v>
      </c>
      <c r="R2684" t="s">
        <v>51</v>
      </c>
      <c r="S2684" s="5">
        <f>IF(Teams[[#This Row],[WSWin]]="Y", 1,
IF(Teams[[#This Row],[WSWin]] = "N", 0, " "))</f>
        <v>0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3">
      <c r="A2685">
        <v>2011</v>
      </c>
      <c r="B2685" s="5" t="b">
        <f>Teams[[#This Row],[yearID]]&gt;=1973</f>
        <v>1</v>
      </c>
      <c r="C2685" s="5" t="b">
        <f>Teams[[#This Row],[yearID]]&gt;=1903</f>
        <v>1</v>
      </c>
      <c r="D2685" t="s">
        <v>410</v>
      </c>
      <c r="E2685" t="s">
        <v>576</v>
      </c>
      <c r="F2685" t="s">
        <v>576</v>
      </c>
      <c r="G2685" s="5" t="str">
        <f>VLOOKUP(Teams[[#This Row],[franchID]],TeamsFranchises!$A$2:$D$121,2,FALSE)</f>
        <v>Toronto Blue Jays</v>
      </c>
      <c r="H2685" t="s">
        <v>37</v>
      </c>
      <c r="I2685">
        <v>4</v>
      </c>
      <c r="J2685">
        <v>162</v>
      </c>
      <c r="K2685">
        <v>81</v>
      </c>
      <c r="L2685">
        <v>81</v>
      </c>
      <c r="M2685">
        <v>81</v>
      </c>
      <c r="N2685" t="s">
        <v>51</v>
      </c>
      <c r="O2685" t="s">
        <v>51</v>
      </c>
      <c r="P2685" t="s">
        <v>51</v>
      </c>
      <c r="Q2685" s="5">
        <f>IF(Teams[[#This Row],[LgWin]]="Y", 1,
IF(Teams[[#This Row],[LgWin]] = "N", 0, " "))</f>
        <v>0</v>
      </c>
      <c r="R2685" t="s">
        <v>51</v>
      </c>
      <c r="S2685" s="5">
        <f>IF(Teams[[#This Row],[WSWin]]="Y", 1,
IF(Teams[[#This Row],[WSWin]] = "N", 0, " "))</f>
        <v>0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3">
      <c r="A2686">
        <v>2011</v>
      </c>
      <c r="B2686" s="5" t="b">
        <f>Teams[[#This Row],[yearID]]&gt;=1973</f>
        <v>1</v>
      </c>
      <c r="C2686" s="5" t="b">
        <f>Teams[[#This Row],[yearID]]&gt;=1903</f>
        <v>1</v>
      </c>
      <c r="D2686" t="s">
        <v>157</v>
      </c>
      <c r="E2686" t="s">
        <v>126</v>
      </c>
      <c r="F2686" t="s">
        <v>398</v>
      </c>
      <c r="G2686" s="5" t="str">
        <f>VLOOKUP(Teams[[#This Row],[franchID]],TeamsFranchises!$A$2:$D$121,2,FALSE)</f>
        <v>Washington Nationals</v>
      </c>
      <c r="H2686" t="s">
        <v>37</v>
      </c>
      <c r="I2686">
        <v>3</v>
      </c>
      <c r="J2686">
        <v>161</v>
      </c>
      <c r="K2686">
        <v>80</v>
      </c>
      <c r="L2686">
        <v>80</v>
      </c>
      <c r="M2686">
        <v>81</v>
      </c>
      <c r="N2686" t="s">
        <v>51</v>
      </c>
      <c r="O2686" t="s">
        <v>51</v>
      </c>
      <c r="P2686" t="s">
        <v>51</v>
      </c>
      <c r="Q2686" s="5">
        <f>IF(Teams[[#This Row],[LgWin]]="Y", 1,
IF(Teams[[#This Row],[LgWin]] = "N", 0, " "))</f>
        <v>0</v>
      </c>
      <c r="R2686" t="s">
        <v>51</v>
      </c>
      <c r="S2686" s="5">
        <f>IF(Teams[[#This Row],[WSWin]]="Y", 1,
IF(Teams[[#This Row],[WSWin]] = "N", 0, " "))</f>
        <v>0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3">
      <c r="A2687">
        <v>2012</v>
      </c>
      <c r="B2687" s="5" t="b">
        <f>Teams[[#This Row],[yearID]]&gt;=1973</f>
        <v>1</v>
      </c>
      <c r="C2687" s="5" t="b">
        <f>Teams[[#This Row],[yearID]]&gt;=1903</f>
        <v>1</v>
      </c>
      <c r="D2687" t="s">
        <v>157</v>
      </c>
      <c r="E2687" t="s">
        <v>601</v>
      </c>
      <c r="F2687" t="s">
        <v>601</v>
      </c>
      <c r="G2687" s="5" t="str">
        <f>VLOOKUP(Teams[[#This Row],[franchID]],TeamsFranchises!$A$2:$D$121,2,FALSE)</f>
        <v>Arizona Diamondbacks</v>
      </c>
      <c r="H2687" t="s">
        <v>8</v>
      </c>
      <c r="I2687">
        <v>3</v>
      </c>
      <c r="J2687">
        <v>162</v>
      </c>
      <c r="K2687">
        <v>81</v>
      </c>
      <c r="L2687">
        <v>81</v>
      </c>
      <c r="M2687">
        <v>81</v>
      </c>
      <c r="N2687" t="s">
        <v>51</v>
      </c>
      <c r="O2687" t="s">
        <v>51</v>
      </c>
      <c r="P2687" t="s">
        <v>51</v>
      </c>
      <c r="Q2687" s="5">
        <f>IF(Teams[[#This Row],[LgWin]]="Y", 1,
IF(Teams[[#This Row],[LgWin]] = "N", 0, " "))</f>
        <v>0</v>
      </c>
      <c r="R2687" t="s">
        <v>51</v>
      </c>
      <c r="S2687" s="5">
        <f>IF(Teams[[#This Row],[WSWin]]="Y", 1,
IF(Teams[[#This Row],[WSWin]] = "N", 0, " "))</f>
        <v>0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3">
      <c r="A2688">
        <v>2012</v>
      </c>
      <c r="B2688" s="5" t="b">
        <f>Teams[[#This Row],[yearID]]&gt;=1973</f>
        <v>1</v>
      </c>
      <c r="C2688" s="5" t="b">
        <f>Teams[[#This Row],[yearID]]&gt;=1903</f>
        <v>1</v>
      </c>
      <c r="D2688" t="s">
        <v>157</v>
      </c>
      <c r="E2688" t="s">
        <v>159</v>
      </c>
      <c r="F2688" t="s">
        <v>159</v>
      </c>
      <c r="G2688" s="5" t="str">
        <f>VLOOKUP(Teams[[#This Row],[franchID]],TeamsFranchises!$A$2:$D$121,2,FALSE)</f>
        <v>Atlanta Braves</v>
      </c>
      <c r="H2688" t="s">
        <v>37</v>
      </c>
      <c r="I2688">
        <v>2</v>
      </c>
      <c r="J2688">
        <v>162</v>
      </c>
      <c r="K2688">
        <v>81</v>
      </c>
      <c r="L2688">
        <v>94</v>
      </c>
      <c r="M2688">
        <v>68</v>
      </c>
      <c r="N2688" t="s">
        <v>51</v>
      </c>
      <c r="O2688" t="s">
        <v>76</v>
      </c>
      <c r="P2688" t="s">
        <v>51</v>
      </c>
      <c r="Q2688" s="5">
        <f>IF(Teams[[#This Row],[LgWin]]="Y", 1,
IF(Teams[[#This Row],[LgWin]] = "N", 0, " "))</f>
        <v>0</v>
      </c>
      <c r="R2688" t="s">
        <v>51</v>
      </c>
      <c r="S2688" s="5">
        <f>IF(Teams[[#This Row],[WSWin]]="Y", 1,
IF(Teams[[#This Row],[WSWin]] = "N", 0, " "))</f>
        <v>0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3">
      <c r="A2689">
        <v>2012</v>
      </c>
      <c r="B2689" s="5" t="b">
        <f>Teams[[#This Row],[yearID]]&gt;=1973</f>
        <v>1</v>
      </c>
      <c r="C2689" s="5" t="b">
        <f>Teams[[#This Row],[yearID]]&gt;=1903</f>
        <v>1</v>
      </c>
      <c r="D2689" t="s">
        <v>410</v>
      </c>
      <c r="E2689" t="s">
        <v>95</v>
      </c>
      <c r="F2689" t="s">
        <v>95</v>
      </c>
      <c r="G2689" s="5" t="str">
        <f>VLOOKUP(Teams[[#This Row],[franchID]],TeamsFranchises!$A$2:$D$121,2,FALSE)</f>
        <v>Baltimore Orioles</v>
      </c>
      <c r="H2689" t="s">
        <v>37</v>
      </c>
      <c r="I2689">
        <v>2</v>
      </c>
      <c r="J2689">
        <v>162</v>
      </c>
      <c r="K2689">
        <v>81</v>
      </c>
      <c r="L2689">
        <v>93</v>
      </c>
      <c r="M2689">
        <v>69</v>
      </c>
      <c r="N2689" t="s">
        <v>51</v>
      </c>
      <c r="O2689" t="s">
        <v>76</v>
      </c>
      <c r="P2689" t="s">
        <v>51</v>
      </c>
      <c r="Q2689" s="5">
        <f>IF(Teams[[#This Row],[LgWin]]="Y", 1,
IF(Teams[[#This Row],[LgWin]] = "N", 0, " "))</f>
        <v>0</v>
      </c>
      <c r="R2689" t="s">
        <v>51</v>
      </c>
      <c r="S2689" s="5">
        <f>IF(Teams[[#This Row],[WSWin]]="Y", 1,
IF(Teams[[#This Row],[WSWin]] = "N", 0, " "))</f>
        <v>0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3">
      <c r="A2690">
        <v>2012</v>
      </c>
      <c r="B2690" s="5" t="b">
        <f>Teams[[#This Row],[yearID]]&gt;=1973</f>
        <v>1</v>
      </c>
      <c r="C2690" s="5" t="b">
        <f>Teams[[#This Row],[yearID]]&gt;=1903</f>
        <v>1</v>
      </c>
      <c r="D2690" t="s">
        <v>410</v>
      </c>
      <c r="E2690" t="s">
        <v>54</v>
      </c>
      <c r="F2690" t="s">
        <v>54</v>
      </c>
      <c r="G2690" s="5" t="str">
        <f>VLOOKUP(Teams[[#This Row],[franchID]],TeamsFranchises!$A$2:$D$121,2,FALSE)</f>
        <v>Boston Red Sox</v>
      </c>
      <c r="H2690" t="s">
        <v>37</v>
      </c>
      <c r="I2690">
        <v>5</v>
      </c>
      <c r="J2690">
        <v>162</v>
      </c>
      <c r="K2690">
        <v>81</v>
      </c>
      <c r="L2690">
        <v>69</v>
      </c>
      <c r="M2690">
        <v>93</v>
      </c>
      <c r="N2690" t="s">
        <v>51</v>
      </c>
      <c r="O2690" t="s">
        <v>51</v>
      </c>
      <c r="P2690" t="s">
        <v>51</v>
      </c>
      <c r="Q2690" s="5">
        <f>IF(Teams[[#This Row],[LgWin]]="Y", 1,
IF(Teams[[#This Row],[LgWin]] = "N", 0, " "))</f>
        <v>0</v>
      </c>
      <c r="R2690" t="s">
        <v>51</v>
      </c>
      <c r="S2690" s="5">
        <f>IF(Teams[[#This Row],[WSWin]]="Y", 1,
IF(Teams[[#This Row],[WSWin]] = "N", 0, " "))</f>
        <v>0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3">
      <c r="A2691">
        <v>2012</v>
      </c>
      <c r="B2691" s="5" t="b">
        <f>Teams[[#This Row],[yearID]]&gt;=1973</f>
        <v>1</v>
      </c>
      <c r="C2691" s="5" t="b">
        <f>Teams[[#This Row],[yearID]]&gt;=1903</f>
        <v>1</v>
      </c>
      <c r="D2691" t="s">
        <v>410</v>
      </c>
      <c r="E2691" t="s">
        <v>415</v>
      </c>
      <c r="F2691" t="s">
        <v>416</v>
      </c>
      <c r="G2691" s="5" t="str">
        <f>VLOOKUP(Teams[[#This Row],[franchID]],TeamsFranchises!$A$2:$D$121,2,FALSE)</f>
        <v>Chicago White Sox</v>
      </c>
      <c r="H2691" t="s">
        <v>591</v>
      </c>
      <c r="I2691">
        <v>2</v>
      </c>
      <c r="J2691">
        <v>162</v>
      </c>
      <c r="K2691">
        <v>81</v>
      </c>
      <c r="L2691">
        <v>85</v>
      </c>
      <c r="M2691">
        <v>77</v>
      </c>
      <c r="N2691" t="s">
        <v>51</v>
      </c>
      <c r="O2691" t="s">
        <v>51</v>
      </c>
      <c r="P2691" t="s">
        <v>51</v>
      </c>
      <c r="Q2691" s="5">
        <f>IF(Teams[[#This Row],[LgWin]]="Y", 1,
IF(Teams[[#This Row],[LgWin]] = "N", 0, " "))</f>
        <v>0</v>
      </c>
      <c r="R2691" t="s">
        <v>51</v>
      </c>
      <c r="S2691" s="5">
        <f>IF(Teams[[#This Row],[WSWin]]="Y", 1,
IF(Teams[[#This Row],[WSWin]] = "N", 0, " "))</f>
        <v>0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3">
      <c r="A2692">
        <v>2012</v>
      </c>
      <c r="B2692" s="5" t="b">
        <f>Teams[[#This Row],[yearID]]&gt;=1973</f>
        <v>1</v>
      </c>
      <c r="C2692" s="5" t="b">
        <f>Teams[[#This Row],[yearID]]&gt;=1903</f>
        <v>1</v>
      </c>
      <c r="D2692" t="s">
        <v>157</v>
      </c>
      <c r="E2692" t="s">
        <v>161</v>
      </c>
      <c r="F2692" t="s">
        <v>162</v>
      </c>
      <c r="G2692" s="5" t="str">
        <f>VLOOKUP(Teams[[#This Row],[franchID]],TeamsFranchises!$A$2:$D$121,2,FALSE)</f>
        <v>Chicago Cubs</v>
      </c>
      <c r="H2692" t="s">
        <v>591</v>
      </c>
      <c r="I2692">
        <v>5</v>
      </c>
      <c r="J2692">
        <v>162</v>
      </c>
      <c r="K2692">
        <v>81</v>
      </c>
      <c r="L2692">
        <v>61</v>
      </c>
      <c r="M2692">
        <v>101</v>
      </c>
      <c r="N2692" t="s">
        <v>51</v>
      </c>
      <c r="O2692" t="s">
        <v>51</v>
      </c>
      <c r="P2692" t="s">
        <v>51</v>
      </c>
      <c r="Q2692" s="5">
        <f>IF(Teams[[#This Row],[LgWin]]="Y", 1,
IF(Teams[[#This Row],[LgWin]] = "N", 0, " "))</f>
        <v>0</v>
      </c>
      <c r="R2692" t="s">
        <v>51</v>
      </c>
      <c r="S2692" s="5">
        <f>IF(Teams[[#This Row],[WSWin]]="Y", 1,
IF(Teams[[#This Row],[WSWin]] = "N", 0, " "))</f>
        <v>0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3">
      <c r="A2693">
        <v>2012</v>
      </c>
      <c r="B2693" s="5" t="b">
        <f>Teams[[#This Row],[yearID]]&gt;=1973</f>
        <v>1</v>
      </c>
      <c r="C2693" s="5" t="b">
        <f>Teams[[#This Row],[yearID]]&gt;=1903</f>
        <v>1</v>
      </c>
      <c r="D2693" t="s">
        <v>157</v>
      </c>
      <c r="E2693" t="s">
        <v>167</v>
      </c>
      <c r="F2693" t="s">
        <v>167</v>
      </c>
      <c r="G2693" s="5" t="str">
        <f>VLOOKUP(Teams[[#This Row],[franchID]],TeamsFranchises!$A$2:$D$121,2,FALSE)</f>
        <v>Cincinnati Reds</v>
      </c>
      <c r="H2693" t="s">
        <v>591</v>
      </c>
      <c r="I2693">
        <v>1</v>
      </c>
      <c r="J2693">
        <v>162</v>
      </c>
      <c r="K2693">
        <v>81</v>
      </c>
      <c r="L2693">
        <v>97</v>
      </c>
      <c r="M2693">
        <v>65</v>
      </c>
      <c r="N2693" t="s">
        <v>76</v>
      </c>
      <c r="O2693" t="s">
        <v>51</v>
      </c>
      <c r="P2693" t="s">
        <v>51</v>
      </c>
      <c r="Q2693" s="5">
        <f>IF(Teams[[#This Row],[LgWin]]="Y", 1,
IF(Teams[[#This Row],[LgWin]] = "N", 0, " "))</f>
        <v>0</v>
      </c>
      <c r="R2693" t="s">
        <v>51</v>
      </c>
      <c r="S2693" s="5">
        <f>IF(Teams[[#This Row],[WSWin]]="Y", 1,
IF(Teams[[#This Row],[WSWin]] = "N", 0, " "))</f>
        <v>0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3">
      <c r="A2694">
        <v>2012</v>
      </c>
      <c r="B2694" s="5" t="b">
        <f>Teams[[#This Row],[yearID]]&gt;=1973</f>
        <v>1</v>
      </c>
      <c r="C2694" s="5" t="b">
        <f>Teams[[#This Row],[yearID]]&gt;=1903</f>
        <v>1</v>
      </c>
      <c r="D2694" t="s">
        <v>410</v>
      </c>
      <c r="E2694" t="s">
        <v>64</v>
      </c>
      <c r="F2694" t="s">
        <v>64</v>
      </c>
      <c r="G2694" s="5" t="str">
        <f>VLOOKUP(Teams[[#This Row],[franchID]],TeamsFranchises!$A$2:$D$121,2,FALSE)</f>
        <v>Cleveland Indians</v>
      </c>
      <c r="H2694" t="s">
        <v>591</v>
      </c>
      <c r="I2694">
        <v>4</v>
      </c>
      <c r="J2694">
        <v>162</v>
      </c>
      <c r="K2694">
        <v>81</v>
      </c>
      <c r="L2694">
        <v>68</v>
      </c>
      <c r="M2694">
        <v>94</v>
      </c>
      <c r="N2694" t="s">
        <v>51</v>
      </c>
      <c r="O2694" t="s">
        <v>51</v>
      </c>
      <c r="P2694" t="s">
        <v>51</v>
      </c>
      <c r="Q2694" s="5">
        <f>IF(Teams[[#This Row],[LgWin]]="Y", 1,
IF(Teams[[#This Row],[LgWin]] = "N", 0, " "))</f>
        <v>0</v>
      </c>
      <c r="R2694" t="s">
        <v>51</v>
      </c>
      <c r="S2694" s="5">
        <f>IF(Teams[[#This Row],[WSWin]]="Y", 1,
IF(Teams[[#This Row],[WSWin]] = "N", 0, " "))</f>
        <v>0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3">
      <c r="A2695">
        <v>2012</v>
      </c>
      <c r="B2695" s="5" t="b">
        <f>Teams[[#This Row],[yearID]]&gt;=1973</f>
        <v>1</v>
      </c>
      <c r="C2695" s="5" t="b">
        <f>Teams[[#This Row],[yearID]]&gt;=1903</f>
        <v>1</v>
      </c>
      <c r="D2695" t="s">
        <v>157</v>
      </c>
      <c r="E2695" t="s">
        <v>241</v>
      </c>
      <c r="F2695" t="s">
        <v>241</v>
      </c>
      <c r="G2695" s="5" t="str">
        <f>VLOOKUP(Teams[[#This Row],[franchID]],TeamsFranchises!$A$2:$D$121,2,FALSE)</f>
        <v>Colorado Rockies</v>
      </c>
      <c r="H2695" t="s">
        <v>8</v>
      </c>
      <c r="I2695">
        <v>5</v>
      </c>
      <c r="J2695">
        <v>162</v>
      </c>
      <c r="K2695">
        <v>81</v>
      </c>
      <c r="L2695">
        <v>64</v>
      </c>
      <c r="M2695">
        <v>98</v>
      </c>
      <c r="N2695" t="s">
        <v>51</v>
      </c>
      <c r="O2695" t="s">
        <v>51</v>
      </c>
      <c r="P2695" t="s">
        <v>51</v>
      </c>
      <c r="Q2695" s="5">
        <f>IF(Teams[[#This Row],[LgWin]]="Y", 1,
IF(Teams[[#This Row],[LgWin]] = "N", 0, " "))</f>
        <v>0</v>
      </c>
      <c r="R2695" t="s">
        <v>51</v>
      </c>
      <c r="S2695" s="5">
        <f>IF(Teams[[#This Row],[WSWin]]="Y", 1,
IF(Teams[[#This Row],[WSWin]] = "N", 0, " "))</f>
        <v>0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3">
      <c r="A2696">
        <v>2012</v>
      </c>
      <c r="B2696" s="5" t="b">
        <f>Teams[[#This Row],[yearID]]&gt;=1973</f>
        <v>1</v>
      </c>
      <c r="C2696" s="5" t="b">
        <f>Teams[[#This Row],[yearID]]&gt;=1903</f>
        <v>1</v>
      </c>
      <c r="D2696" t="s">
        <v>410</v>
      </c>
      <c r="E2696" t="s">
        <v>419</v>
      </c>
      <c r="F2696" t="s">
        <v>419</v>
      </c>
      <c r="G2696" s="5" t="str">
        <f>VLOOKUP(Teams[[#This Row],[franchID]],TeamsFranchises!$A$2:$D$121,2,FALSE)</f>
        <v>Detroit Tigers</v>
      </c>
      <c r="H2696" t="s">
        <v>591</v>
      </c>
      <c r="I2696">
        <v>1</v>
      </c>
      <c r="J2696">
        <v>162</v>
      </c>
      <c r="K2696">
        <v>81</v>
      </c>
      <c r="L2696">
        <v>88</v>
      </c>
      <c r="M2696">
        <v>74</v>
      </c>
      <c r="N2696" t="s">
        <v>76</v>
      </c>
      <c r="O2696" t="s">
        <v>51</v>
      </c>
      <c r="P2696" t="s">
        <v>76</v>
      </c>
      <c r="Q2696" s="5">
        <f>IF(Teams[[#This Row],[LgWin]]="Y", 1,
IF(Teams[[#This Row],[LgWin]] = "N", 0, " "))</f>
        <v>1</v>
      </c>
      <c r="R2696" t="s">
        <v>51</v>
      </c>
      <c r="S2696" s="5">
        <f>IF(Teams[[#This Row],[WSWin]]="Y", 1,
IF(Teams[[#This Row],[WSWin]] = "N", 0, " "))</f>
        <v>0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3">
      <c r="A2697">
        <v>2012</v>
      </c>
      <c r="B2697" s="5" t="b">
        <f>Teams[[#This Row],[yearID]]&gt;=1973</f>
        <v>1</v>
      </c>
      <c r="C2697" s="5" t="b">
        <f>Teams[[#This Row],[yearID]]&gt;=1903</f>
        <v>1</v>
      </c>
      <c r="D2697" t="s">
        <v>157</v>
      </c>
      <c r="E2697" t="s">
        <v>528</v>
      </c>
      <c r="F2697" t="s">
        <v>528</v>
      </c>
      <c r="G2697" s="5" t="str">
        <f>VLOOKUP(Teams[[#This Row],[franchID]],TeamsFranchises!$A$2:$D$121,2,FALSE)</f>
        <v>Houston Astros</v>
      </c>
      <c r="H2697" t="s">
        <v>591</v>
      </c>
      <c r="I2697">
        <v>6</v>
      </c>
      <c r="J2697">
        <v>162</v>
      </c>
      <c r="K2697">
        <v>81</v>
      </c>
      <c r="L2697">
        <v>55</v>
      </c>
      <c r="M2697">
        <v>107</v>
      </c>
      <c r="N2697" t="s">
        <v>51</v>
      </c>
      <c r="O2697" t="s">
        <v>51</v>
      </c>
      <c r="P2697" t="s">
        <v>51</v>
      </c>
      <c r="Q2697" s="5">
        <f>IF(Teams[[#This Row],[LgWin]]="Y", 1,
IF(Teams[[#This Row],[LgWin]] = "N", 0, " "))</f>
        <v>0</v>
      </c>
      <c r="R2697" t="s">
        <v>51</v>
      </c>
      <c r="S2697" s="5">
        <f>IF(Teams[[#This Row],[WSWin]]="Y", 1,
IF(Teams[[#This Row],[WSWin]] = "N", 0, " "))</f>
        <v>0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3">
      <c r="A2698">
        <v>2012</v>
      </c>
      <c r="B2698" s="5" t="b">
        <f>Teams[[#This Row],[yearID]]&gt;=1973</f>
        <v>1</v>
      </c>
      <c r="C2698" s="5" t="b">
        <f>Teams[[#This Row],[yearID]]&gt;=1903</f>
        <v>1</v>
      </c>
      <c r="D2698" t="s">
        <v>410</v>
      </c>
      <c r="E2698" t="s">
        <v>509</v>
      </c>
      <c r="F2698" t="s">
        <v>548</v>
      </c>
      <c r="G2698" s="5" t="str">
        <f>VLOOKUP(Teams[[#This Row],[franchID]],TeamsFranchises!$A$2:$D$121,2,FALSE)</f>
        <v>Kansas City Royals</v>
      </c>
      <c r="H2698" t="s">
        <v>591</v>
      </c>
      <c r="I2698">
        <v>3</v>
      </c>
      <c r="J2698">
        <v>162</v>
      </c>
      <c r="K2698">
        <v>81</v>
      </c>
      <c r="L2698">
        <v>72</v>
      </c>
      <c r="M2698">
        <v>90</v>
      </c>
      <c r="N2698" t="s">
        <v>51</v>
      </c>
      <c r="O2698" t="s">
        <v>51</v>
      </c>
      <c r="P2698" t="s">
        <v>51</v>
      </c>
      <c r="Q2698" s="5">
        <f>IF(Teams[[#This Row],[LgWin]]="Y", 1,
IF(Teams[[#This Row],[LgWin]] = "N", 0, " "))</f>
        <v>0</v>
      </c>
      <c r="R2698" t="s">
        <v>51</v>
      </c>
      <c r="S2698" s="5">
        <f>IF(Teams[[#This Row],[WSWin]]="Y", 1,
IF(Teams[[#This Row],[WSWin]] = "N", 0, " "))</f>
        <v>0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3">
      <c r="A2699">
        <v>2012</v>
      </c>
      <c r="B2699" s="5" t="b">
        <f>Teams[[#This Row],[yearID]]&gt;=1973</f>
        <v>1</v>
      </c>
      <c r="C2699" s="5" t="b">
        <f>Teams[[#This Row],[yearID]]&gt;=1903</f>
        <v>1</v>
      </c>
      <c r="D2699" t="s">
        <v>410</v>
      </c>
      <c r="E2699" t="s">
        <v>519</v>
      </c>
      <c r="F2699" t="s">
        <v>520</v>
      </c>
      <c r="G2699" s="5" t="str">
        <f>VLOOKUP(Teams[[#This Row],[franchID]],TeamsFranchises!$A$2:$D$121,2,FALSE)</f>
        <v>Los Angeles Angels of Anaheim</v>
      </c>
      <c r="H2699" t="s">
        <v>8</v>
      </c>
      <c r="I2699">
        <v>3</v>
      </c>
      <c r="J2699">
        <v>162</v>
      </c>
      <c r="K2699">
        <v>81</v>
      </c>
      <c r="L2699">
        <v>89</v>
      </c>
      <c r="M2699">
        <v>73</v>
      </c>
      <c r="N2699" t="s">
        <v>51</v>
      </c>
      <c r="O2699" t="s">
        <v>51</v>
      </c>
      <c r="P2699" t="s">
        <v>51</v>
      </c>
      <c r="Q2699" s="5">
        <f>IF(Teams[[#This Row],[LgWin]]="Y", 1,
IF(Teams[[#This Row],[LgWin]] = "N", 0, " "))</f>
        <v>0</v>
      </c>
      <c r="R2699" t="s">
        <v>51</v>
      </c>
      <c r="S2699" s="5">
        <f>IF(Teams[[#This Row],[WSWin]]="Y", 1,
IF(Teams[[#This Row],[WSWin]] = "N", 0, " "))</f>
        <v>0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3">
      <c r="A2700">
        <v>2012</v>
      </c>
      <c r="B2700" s="5" t="b">
        <f>Teams[[#This Row],[yearID]]&gt;=1973</f>
        <v>1</v>
      </c>
      <c r="C2700" s="5" t="b">
        <f>Teams[[#This Row],[yearID]]&gt;=1903</f>
        <v>1</v>
      </c>
      <c r="D2700" t="s">
        <v>157</v>
      </c>
      <c r="E2700" t="s">
        <v>511</v>
      </c>
      <c r="F2700" t="s">
        <v>260</v>
      </c>
      <c r="G2700" s="5" t="str">
        <f>VLOOKUP(Teams[[#This Row],[franchID]],TeamsFranchises!$A$2:$D$121,2,FALSE)</f>
        <v>Los Angeles Dodgers</v>
      </c>
      <c r="H2700" t="s">
        <v>8</v>
      </c>
      <c r="I2700">
        <v>2</v>
      </c>
      <c r="J2700">
        <v>162</v>
      </c>
      <c r="K2700">
        <v>81</v>
      </c>
      <c r="L2700">
        <v>86</v>
      </c>
      <c r="M2700">
        <v>76</v>
      </c>
      <c r="N2700" t="s">
        <v>51</v>
      </c>
      <c r="O2700" t="s">
        <v>51</v>
      </c>
      <c r="P2700" t="s">
        <v>51</v>
      </c>
      <c r="Q2700" s="5">
        <f>IF(Teams[[#This Row],[LgWin]]="Y", 1,
IF(Teams[[#This Row],[LgWin]] = "N", 0, " "))</f>
        <v>0</v>
      </c>
      <c r="R2700" t="s">
        <v>51</v>
      </c>
      <c r="S2700" s="5">
        <f>IF(Teams[[#This Row],[WSWin]]="Y", 1,
IF(Teams[[#This Row],[WSWin]] = "N", 0, " "))</f>
        <v>0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3">
      <c r="A2701">
        <v>2012</v>
      </c>
      <c r="B2701" s="5" t="b">
        <f>Teams[[#This Row],[yearID]]&gt;=1973</f>
        <v>1</v>
      </c>
      <c r="C2701" s="5" t="b">
        <f>Teams[[#This Row],[yearID]]&gt;=1903</f>
        <v>1</v>
      </c>
      <c r="D2701" t="s">
        <v>157</v>
      </c>
      <c r="E2701" t="s">
        <v>645</v>
      </c>
      <c r="F2701" t="s">
        <v>587</v>
      </c>
      <c r="G2701" s="5" t="str">
        <f>VLOOKUP(Teams[[#This Row],[franchID]],TeamsFranchises!$A$2:$D$121,2,FALSE)</f>
        <v>Florida Marlins</v>
      </c>
      <c r="H2701" t="s">
        <v>37</v>
      </c>
      <c r="I2701">
        <v>5</v>
      </c>
      <c r="J2701">
        <v>162</v>
      </c>
      <c r="K2701">
        <v>81</v>
      </c>
      <c r="L2701">
        <v>69</v>
      </c>
      <c r="M2701">
        <v>93</v>
      </c>
      <c r="N2701" t="s">
        <v>51</v>
      </c>
      <c r="O2701" t="s">
        <v>51</v>
      </c>
      <c r="P2701" t="s">
        <v>51</v>
      </c>
      <c r="Q2701" s="5">
        <f>IF(Teams[[#This Row],[LgWin]]="Y", 1,
IF(Teams[[#This Row],[LgWin]] = "N", 0, " "))</f>
        <v>0</v>
      </c>
      <c r="R2701" t="s">
        <v>51</v>
      </c>
      <c r="S2701" s="5">
        <f>IF(Teams[[#This Row],[WSWin]]="Y", 1,
IF(Teams[[#This Row],[WSWin]] = "N", 0, " "))</f>
        <v>0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3">
      <c r="A2702">
        <v>2012</v>
      </c>
      <c r="B2702" s="5" t="b">
        <f>Teams[[#This Row],[yearID]]&gt;=1973</f>
        <v>1</v>
      </c>
      <c r="C2702" s="5" t="b">
        <f>Teams[[#This Row],[yearID]]&gt;=1903</f>
        <v>1</v>
      </c>
      <c r="D2702" t="s">
        <v>157</v>
      </c>
      <c r="E2702" t="s">
        <v>282</v>
      </c>
      <c r="F2702" t="s">
        <v>282</v>
      </c>
      <c r="G2702" s="5" t="str">
        <f>VLOOKUP(Teams[[#This Row],[franchID]],TeamsFranchises!$A$2:$D$121,2,FALSE)</f>
        <v>Milwaukee Brewers</v>
      </c>
      <c r="H2702" t="s">
        <v>591</v>
      </c>
      <c r="I2702">
        <v>3</v>
      </c>
      <c r="J2702">
        <v>162</v>
      </c>
      <c r="K2702">
        <v>81</v>
      </c>
      <c r="L2702">
        <v>83</v>
      </c>
      <c r="M2702">
        <v>79</v>
      </c>
      <c r="N2702" t="s">
        <v>51</v>
      </c>
      <c r="O2702" t="s">
        <v>51</v>
      </c>
      <c r="P2702" t="s">
        <v>51</v>
      </c>
      <c r="Q2702" s="5">
        <f>IF(Teams[[#This Row],[LgWin]]="Y", 1,
IF(Teams[[#This Row],[LgWin]] = "N", 0, " "))</f>
        <v>0</v>
      </c>
      <c r="R2702" t="s">
        <v>51</v>
      </c>
      <c r="S2702" s="5">
        <f>IF(Teams[[#This Row],[WSWin]]="Y", 1,
IF(Teams[[#This Row],[WSWin]] = "N", 0, " "))</f>
        <v>0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3">
      <c r="A2703">
        <v>2012</v>
      </c>
      <c r="B2703" s="5" t="b">
        <f>Teams[[#This Row],[yearID]]&gt;=1973</f>
        <v>1</v>
      </c>
      <c r="C2703" s="5" t="b">
        <f>Teams[[#This Row],[yearID]]&gt;=1903</f>
        <v>1</v>
      </c>
      <c r="D2703" t="s">
        <v>410</v>
      </c>
      <c r="E2703" t="s">
        <v>426</v>
      </c>
      <c r="F2703" t="s">
        <v>426</v>
      </c>
      <c r="G2703" s="5" t="str">
        <f>VLOOKUP(Teams[[#This Row],[franchID]],TeamsFranchises!$A$2:$D$121,2,FALSE)</f>
        <v>Minnesota Twins</v>
      </c>
      <c r="H2703" t="s">
        <v>591</v>
      </c>
      <c r="I2703">
        <v>5</v>
      </c>
      <c r="J2703">
        <v>162</v>
      </c>
      <c r="K2703">
        <v>81</v>
      </c>
      <c r="L2703">
        <v>66</v>
      </c>
      <c r="M2703">
        <v>96</v>
      </c>
      <c r="N2703" t="s">
        <v>51</v>
      </c>
      <c r="O2703" t="s">
        <v>51</v>
      </c>
      <c r="P2703" t="s">
        <v>51</v>
      </c>
      <c r="Q2703" s="5">
        <f>IF(Teams[[#This Row],[LgWin]]="Y", 1,
IF(Teams[[#This Row],[LgWin]] = "N", 0, " "))</f>
        <v>0</v>
      </c>
      <c r="R2703" t="s">
        <v>51</v>
      </c>
      <c r="S2703" s="5">
        <f>IF(Teams[[#This Row],[WSWin]]="Y", 1,
IF(Teams[[#This Row],[WSWin]] = "N", 0, " "))</f>
        <v>0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3">
      <c r="A2704">
        <v>2012</v>
      </c>
      <c r="B2704" s="5" t="b">
        <f>Teams[[#This Row],[yearID]]&gt;=1973</f>
        <v>1</v>
      </c>
      <c r="C2704" s="5" t="b">
        <f>Teams[[#This Row],[yearID]]&gt;=1903</f>
        <v>1</v>
      </c>
      <c r="D2704" t="s">
        <v>410</v>
      </c>
      <c r="E2704" t="s">
        <v>436</v>
      </c>
      <c r="F2704" t="s">
        <v>412</v>
      </c>
      <c r="G2704" s="5" t="str">
        <f>VLOOKUP(Teams[[#This Row],[franchID]],TeamsFranchises!$A$2:$D$121,2,FALSE)</f>
        <v>New York Yankees</v>
      </c>
      <c r="H2704" t="s">
        <v>37</v>
      </c>
      <c r="I2704">
        <v>1</v>
      </c>
      <c r="J2704">
        <v>162</v>
      </c>
      <c r="K2704">
        <v>81</v>
      </c>
      <c r="L2704">
        <v>95</v>
      </c>
      <c r="M2704">
        <v>67</v>
      </c>
      <c r="N2704" t="s">
        <v>76</v>
      </c>
      <c r="O2704" t="s">
        <v>51</v>
      </c>
      <c r="P2704" t="s">
        <v>51</v>
      </c>
      <c r="Q2704" s="5">
        <f>IF(Teams[[#This Row],[LgWin]]="Y", 1,
IF(Teams[[#This Row],[LgWin]] = "N", 0, " "))</f>
        <v>0</v>
      </c>
      <c r="R2704" t="s">
        <v>51</v>
      </c>
      <c r="S2704" s="5">
        <f>IF(Teams[[#This Row],[WSWin]]="Y", 1,
IF(Teams[[#This Row],[WSWin]] = "N", 0, " "))</f>
        <v>0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3">
      <c r="A2705">
        <v>2012</v>
      </c>
      <c r="B2705" s="5" t="b">
        <f>Teams[[#This Row],[yearID]]&gt;=1973</f>
        <v>1</v>
      </c>
      <c r="C2705" s="5" t="b">
        <f>Teams[[#This Row],[yearID]]&gt;=1903</f>
        <v>1</v>
      </c>
      <c r="D2705" t="s">
        <v>157</v>
      </c>
      <c r="E2705" t="s">
        <v>532</v>
      </c>
      <c r="F2705" t="s">
        <v>533</v>
      </c>
      <c r="G2705" s="5" t="str">
        <f>VLOOKUP(Teams[[#This Row],[franchID]],TeamsFranchises!$A$2:$D$121,2,FALSE)</f>
        <v>New York Mets</v>
      </c>
      <c r="H2705" t="s">
        <v>37</v>
      </c>
      <c r="I2705">
        <v>4</v>
      </c>
      <c r="J2705">
        <v>162</v>
      </c>
      <c r="K2705">
        <v>81</v>
      </c>
      <c r="L2705">
        <v>74</v>
      </c>
      <c r="M2705">
        <v>88</v>
      </c>
      <c r="N2705" t="s">
        <v>51</v>
      </c>
      <c r="O2705" t="s">
        <v>51</v>
      </c>
      <c r="P2705" t="s">
        <v>51</v>
      </c>
      <c r="Q2705" s="5">
        <f>IF(Teams[[#This Row],[LgWin]]="Y", 1,
IF(Teams[[#This Row],[LgWin]] = "N", 0, " "))</f>
        <v>0</v>
      </c>
      <c r="R2705" t="s">
        <v>51</v>
      </c>
      <c r="S2705" s="5">
        <f>IF(Teams[[#This Row],[WSWin]]="Y", 1,
IF(Teams[[#This Row],[WSWin]] = "N", 0, " "))</f>
        <v>0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3">
      <c r="A2706">
        <v>2012</v>
      </c>
      <c r="B2706" s="5" t="b">
        <f>Teams[[#This Row],[yearID]]&gt;=1973</f>
        <v>1</v>
      </c>
      <c r="C2706" s="5" t="b">
        <f>Teams[[#This Row],[yearID]]&gt;=1903</f>
        <v>1</v>
      </c>
      <c r="D2706" t="s">
        <v>410</v>
      </c>
      <c r="E2706" t="s">
        <v>423</v>
      </c>
      <c r="F2706" t="s">
        <v>423</v>
      </c>
      <c r="G2706" s="5" t="str">
        <f>VLOOKUP(Teams[[#This Row],[franchID]],TeamsFranchises!$A$2:$D$121,2,FALSE)</f>
        <v>Oakland Athletics</v>
      </c>
      <c r="H2706" t="s">
        <v>8</v>
      </c>
      <c r="I2706">
        <v>1</v>
      </c>
      <c r="J2706">
        <v>162</v>
      </c>
      <c r="K2706">
        <v>81</v>
      </c>
      <c r="L2706">
        <v>94</v>
      </c>
      <c r="M2706">
        <v>68</v>
      </c>
      <c r="N2706" t="s">
        <v>76</v>
      </c>
      <c r="O2706" t="s">
        <v>51</v>
      </c>
      <c r="P2706" t="s">
        <v>51</v>
      </c>
      <c r="Q2706" s="5">
        <f>IF(Teams[[#This Row],[LgWin]]="Y", 1,
IF(Teams[[#This Row],[LgWin]] = "N", 0, " "))</f>
        <v>0</v>
      </c>
      <c r="R2706" t="s">
        <v>51</v>
      </c>
      <c r="S2706" s="5">
        <f>IF(Teams[[#This Row],[WSWin]]="Y", 1,
IF(Teams[[#This Row],[WSWin]] = "N", 0, " "))</f>
        <v>0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3">
      <c r="A2707">
        <v>2012</v>
      </c>
      <c r="B2707" s="5" t="b">
        <f>Teams[[#This Row],[yearID]]&gt;=1973</f>
        <v>1</v>
      </c>
      <c r="C2707" s="5" t="b">
        <f>Teams[[#This Row],[yearID]]&gt;=1903</f>
        <v>1</v>
      </c>
      <c r="D2707" t="s">
        <v>157</v>
      </c>
      <c r="E2707" t="s">
        <v>122</v>
      </c>
      <c r="F2707" t="s">
        <v>122</v>
      </c>
      <c r="G2707" s="5" t="str">
        <f>VLOOKUP(Teams[[#This Row],[franchID]],TeamsFranchises!$A$2:$D$121,2,FALSE)</f>
        <v>Philadelphia Phillies</v>
      </c>
      <c r="H2707" t="s">
        <v>37</v>
      </c>
      <c r="I2707">
        <v>3</v>
      </c>
      <c r="J2707">
        <v>162</v>
      </c>
      <c r="K2707">
        <v>81</v>
      </c>
      <c r="L2707">
        <v>81</v>
      </c>
      <c r="M2707">
        <v>81</v>
      </c>
      <c r="N2707" t="s">
        <v>51</v>
      </c>
      <c r="O2707" t="s">
        <v>51</v>
      </c>
      <c r="P2707" t="s">
        <v>51</v>
      </c>
      <c r="Q2707" s="5">
        <f>IF(Teams[[#This Row],[LgWin]]="Y", 1,
IF(Teams[[#This Row],[LgWin]] = "N", 0, " "))</f>
        <v>0</v>
      </c>
      <c r="R2707" t="s">
        <v>51</v>
      </c>
      <c r="S2707" s="5">
        <f>IF(Teams[[#This Row],[WSWin]]="Y", 1,
IF(Teams[[#This Row],[WSWin]] = "N", 0, " "))</f>
        <v>0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3">
      <c r="A2708">
        <v>2012</v>
      </c>
      <c r="B2708" s="5" t="b">
        <f>Teams[[#This Row],[yearID]]&gt;=1973</f>
        <v>1</v>
      </c>
      <c r="C2708" s="5" t="b">
        <f>Teams[[#This Row],[yearID]]&gt;=1903</f>
        <v>1</v>
      </c>
      <c r="D2708" t="s">
        <v>157</v>
      </c>
      <c r="E2708" t="s">
        <v>229</v>
      </c>
      <c r="F2708" t="s">
        <v>229</v>
      </c>
      <c r="G2708" s="5" t="str">
        <f>VLOOKUP(Teams[[#This Row],[franchID]],TeamsFranchises!$A$2:$D$121,2,FALSE)</f>
        <v>Pittsburgh Pirates</v>
      </c>
      <c r="H2708" t="s">
        <v>591</v>
      </c>
      <c r="I2708">
        <v>4</v>
      </c>
      <c r="J2708">
        <v>162</v>
      </c>
      <c r="K2708">
        <v>81</v>
      </c>
      <c r="L2708">
        <v>79</v>
      </c>
      <c r="M2708">
        <v>83</v>
      </c>
      <c r="N2708" t="s">
        <v>51</v>
      </c>
      <c r="O2708" t="s">
        <v>51</v>
      </c>
      <c r="P2708" t="s">
        <v>51</v>
      </c>
      <c r="Q2708" s="5">
        <f>IF(Teams[[#This Row],[LgWin]]="Y", 1,
IF(Teams[[#This Row],[LgWin]] = "N", 0, " "))</f>
        <v>0</v>
      </c>
      <c r="R2708" t="s">
        <v>51</v>
      </c>
      <c r="S2708" s="5">
        <f>IF(Teams[[#This Row],[WSWin]]="Y", 1,
IF(Teams[[#This Row],[WSWin]] = "N", 0, " "))</f>
        <v>0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3">
      <c r="A2709">
        <v>2012</v>
      </c>
      <c r="B2709" s="5" t="b">
        <f>Teams[[#This Row],[yearID]]&gt;=1973</f>
        <v>1</v>
      </c>
      <c r="C2709" s="5" t="b">
        <f>Teams[[#This Row],[yearID]]&gt;=1903</f>
        <v>1</v>
      </c>
      <c r="D2709" t="s">
        <v>157</v>
      </c>
      <c r="E2709" t="s">
        <v>554</v>
      </c>
      <c r="F2709" t="s">
        <v>555</v>
      </c>
      <c r="G2709" s="5" t="str">
        <f>VLOOKUP(Teams[[#This Row],[franchID]],TeamsFranchises!$A$2:$D$121,2,FALSE)</f>
        <v>San Diego Padres</v>
      </c>
      <c r="H2709" t="s">
        <v>8</v>
      </c>
      <c r="I2709">
        <v>4</v>
      </c>
      <c r="J2709">
        <v>162</v>
      </c>
      <c r="K2709">
        <v>81</v>
      </c>
      <c r="L2709">
        <v>76</v>
      </c>
      <c r="M2709">
        <v>86</v>
      </c>
      <c r="N2709" t="s">
        <v>51</v>
      </c>
      <c r="O2709" t="s">
        <v>51</v>
      </c>
      <c r="P2709" t="s">
        <v>51</v>
      </c>
      <c r="Q2709" s="5">
        <f>IF(Teams[[#This Row],[LgWin]]="Y", 1,
IF(Teams[[#This Row],[LgWin]] = "N", 0, " "))</f>
        <v>0</v>
      </c>
      <c r="R2709" t="s">
        <v>51</v>
      </c>
      <c r="S2709" s="5">
        <f>IF(Teams[[#This Row],[WSWin]]="Y", 1,
IF(Teams[[#This Row],[WSWin]] = "N", 0, " "))</f>
        <v>0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3">
      <c r="A2710">
        <v>2012</v>
      </c>
      <c r="B2710" s="5" t="b">
        <f>Teams[[#This Row],[yearID]]&gt;=1973</f>
        <v>1</v>
      </c>
      <c r="C2710" s="5" t="b">
        <f>Teams[[#This Row],[yearID]]&gt;=1903</f>
        <v>1</v>
      </c>
      <c r="D2710" t="s">
        <v>410</v>
      </c>
      <c r="E2710" t="s">
        <v>573</v>
      </c>
      <c r="F2710" t="s">
        <v>573</v>
      </c>
      <c r="G2710" s="5" t="str">
        <f>VLOOKUP(Teams[[#This Row],[franchID]],TeamsFranchises!$A$2:$D$121,2,FALSE)</f>
        <v>Seattle Mariners</v>
      </c>
      <c r="H2710" t="s">
        <v>8</v>
      </c>
      <c r="I2710">
        <v>4</v>
      </c>
      <c r="J2710">
        <v>162</v>
      </c>
      <c r="K2710">
        <v>81</v>
      </c>
      <c r="L2710">
        <v>75</v>
      </c>
      <c r="M2710">
        <v>87</v>
      </c>
      <c r="N2710" t="s">
        <v>51</v>
      </c>
      <c r="O2710" t="s">
        <v>51</v>
      </c>
      <c r="P2710" t="s">
        <v>51</v>
      </c>
      <c r="Q2710" s="5">
        <f>IF(Teams[[#This Row],[LgWin]]="Y", 1,
IF(Teams[[#This Row],[LgWin]] = "N", 0, " "))</f>
        <v>0</v>
      </c>
      <c r="R2710" t="s">
        <v>51</v>
      </c>
      <c r="S2710" s="5">
        <f>IF(Teams[[#This Row],[WSWin]]="Y", 1,
IF(Teams[[#This Row],[WSWin]] = "N", 0, " "))</f>
        <v>0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3">
      <c r="A2711">
        <v>2012</v>
      </c>
      <c r="B2711" s="5" t="b">
        <f>Teams[[#This Row],[yearID]]&gt;=1973</f>
        <v>1</v>
      </c>
      <c r="C2711" s="5" t="b">
        <f>Teams[[#This Row],[yearID]]&gt;=1903</f>
        <v>1</v>
      </c>
      <c r="D2711" t="s">
        <v>157</v>
      </c>
      <c r="E2711" t="s">
        <v>514</v>
      </c>
      <c r="F2711" t="s">
        <v>243</v>
      </c>
      <c r="G2711" s="5" t="str">
        <f>VLOOKUP(Teams[[#This Row],[franchID]],TeamsFranchises!$A$2:$D$121,2,FALSE)</f>
        <v>San Francisco Giants</v>
      </c>
      <c r="H2711" t="s">
        <v>8</v>
      </c>
      <c r="I2711">
        <v>1</v>
      </c>
      <c r="J2711">
        <v>162</v>
      </c>
      <c r="K2711">
        <v>81</v>
      </c>
      <c r="L2711">
        <v>94</v>
      </c>
      <c r="M2711">
        <v>68</v>
      </c>
      <c r="N2711" t="s">
        <v>76</v>
      </c>
      <c r="O2711" t="s">
        <v>51</v>
      </c>
      <c r="P2711" t="s">
        <v>76</v>
      </c>
      <c r="Q2711" s="5">
        <f>IF(Teams[[#This Row],[LgWin]]="Y", 1,
IF(Teams[[#This Row],[LgWin]] = "N", 0, " "))</f>
        <v>1</v>
      </c>
      <c r="R2711" t="s">
        <v>76</v>
      </c>
      <c r="S2711" s="5">
        <f>IF(Teams[[#This Row],[WSWin]]="Y", 1,
IF(Teams[[#This Row],[WSWin]] = "N", 0, " "))</f>
        <v>1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3">
      <c r="A2712">
        <v>2012</v>
      </c>
      <c r="B2712" s="5" t="b">
        <f>Teams[[#This Row],[yearID]]&gt;=1973</f>
        <v>1</v>
      </c>
      <c r="C2712" s="5" t="b">
        <f>Teams[[#This Row],[yearID]]&gt;=1903</f>
        <v>1</v>
      </c>
      <c r="D2712" t="s">
        <v>157</v>
      </c>
      <c r="E2712" t="s">
        <v>396</v>
      </c>
      <c r="F2712" t="s">
        <v>154</v>
      </c>
      <c r="G2712" s="5" t="str">
        <f>VLOOKUP(Teams[[#This Row],[franchID]],TeamsFranchises!$A$2:$D$121,2,FALSE)</f>
        <v>St. Louis Cardinals</v>
      </c>
      <c r="H2712" t="s">
        <v>591</v>
      </c>
      <c r="I2712">
        <v>2</v>
      </c>
      <c r="J2712">
        <v>162</v>
      </c>
      <c r="K2712">
        <v>81</v>
      </c>
      <c r="L2712">
        <v>88</v>
      </c>
      <c r="M2712">
        <v>74</v>
      </c>
      <c r="N2712" t="s">
        <v>51</v>
      </c>
      <c r="O2712" t="s">
        <v>76</v>
      </c>
      <c r="P2712" t="s">
        <v>51</v>
      </c>
      <c r="Q2712" s="5">
        <f>IF(Teams[[#This Row],[LgWin]]="Y", 1,
IF(Teams[[#This Row],[LgWin]] = "N", 0, " "))</f>
        <v>0</v>
      </c>
      <c r="R2712" t="s">
        <v>51</v>
      </c>
      <c r="S2712" s="5">
        <f>IF(Teams[[#This Row],[WSWin]]="Y", 1,
IF(Teams[[#This Row],[WSWin]] = "N", 0, " "))</f>
        <v>0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3">
      <c r="A2713">
        <v>2012</v>
      </c>
      <c r="B2713" s="5" t="b">
        <f>Teams[[#This Row],[yearID]]&gt;=1973</f>
        <v>1</v>
      </c>
      <c r="C2713" s="5" t="b">
        <f>Teams[[#This Row],[yearID]]&gt;=1903</f>
        <v>1</v>
      </c>
      <c r="D2713" t="s">
        <v>410</v>
      </c>
      <c r="E2713" t="s">
        <v>604</v>
      </c>
      <c r="F2713" t="s">
        <v>605</v>
      </c>
      <c r="G2713" s="5" t="str">
        <f>VLOOKUP(Teams[[#This Row],[franchID]],TeamsFranchises!$A$2:$D$121,2,FALSE)</f>
        <v>Tampa Bay Rays</v>
      </c>
      <c r="H2713" t="s">
        <v>37</v>
      </c>
      <c r="I2713">
        <v>3</v>
      </c>
      <c r="J2713">
        <v>162</v>
      </c>
      <c r="K2713">
        <v>81</v>
      </c>
      <c r="L2713">
        <v>90</v>
      </c>
      <c r="M2713">
        <v>72</v>
      </c>
      <c r="N2713" t="s">
        <v>51</v>
      </c>
      <c r="O2713" t="s">
        <v>51</v>
      </c>
      <c r="P2713" t="s">
        <v>51</v>
      </c>
      <c r="Q2713" s="5">
        <f>IF(Teams[[#This Row],[LgWin]]="Y", 1,
IF(Teams[[#This Row],[LgWin]] = "N", 0, " "))</f>
        <v>0</v>
      </c>
      <c r="R2713" t="s">
        <v>51</v>
      </c>
      <c r="S2713" s="5">
        <f>IF(Teams[[#This Row],[WSWin]]="Y", 1,
IF(Teams[[#This Row],[WSWin]] = "N", 0, " "))</f>
        <v>0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3">
      <c r="A2714">
        <v>2012</v>
      </c>
      <c r="B2714" s="5" t="b">
        <f>Teams[[#This Row],[yearID]]&gt;=1973</f>
        <v>1</v>
      </c>
      <c r="C2714" s="5" t="b">
        <f>Teams[[#This Row],[yearID]]&gt;=1903</f>
        <v>1</v>
      </c>
      <c r="D2714" t="s">
        <v>410</v>
      </c>
      <c r="E2714" t="s">
        <v>526</v>
      </c>
      <c r="F2714" t="s">
        <v>526</v>
      </c>
      <c r="G2714" s="5" t="str">
        <f>VLOOKUP(Teams[[#This Row],[franchID]],TeamsFranchises!$A$2:$D$121,2,FALSE)</f>
        <v>Texas Rangers</v>
      </c>
      <c r="H2714" t="s">
        <v>8</v>
      </c>
      <c r="I2714">
        <v>2</v>
      </c>
      <c r="J2714">
        <v>162</v>
      </c>
      <c r="K2714">
        <v>81</v>
      </c>
      <c r="L2714">
        <v>93</v>
      </c>
      <c r="M2714">
        <v>69</v>
      </c>
      <c r="N2714" t="s">
        <v>51</v>
      </c>
      <c r="O2714" t="s">
        <v>76</v>
      </c>
      <c r="P2714" t="s">
        <v>51</v>
      </c>
      <c r="Q2714" s="5">
        <f>IF(Teams[[#This Row],[LgWin]]="Y", 1,
IF(Teams[[#This Row],[LgWin]] = "N", 0, " "))</f>
        <v>0</v>
      </c>
      <c r="R2714" t="s">
        <v>51</v>
      </c>
      <c r="S2714" s="5">
        <f>IF(Teams[[#This Row],[WSWin]]="Y", 1,
IF(Teams[[#This Row],[WSWin]] = "N", 0, " "))</f>
        <v>0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3">
      <c r="A2715">
        <v>2012</v>
      </c>
      <c r="B2715" s="5" t="b">
        <f>Teams[[#This Row],[yearID]]&gt;=1973</f>
        <v>1</v>
      </c>
      <c r="C2715" s="5" t="b">
        <f>Teams[[#This Row],[yearID]]&gt;=1903</f>
        <v>1</v>
      </c>
      <c r="D2715" t="s">
        <v>410</v>
      </c>
      <c r="E2715" t="s">
        <v>576</v>
      </c>
      <c r="F2715" t="s">
        <v>576</v>
      </c>
      <c r="G2715" s="5" t="str">
        <f>VLOOKUP(Teams[[#This Row],[franchID]],TeamsFranchises!$A$2:$D$121,2,FALSE)</f>
        <v>Toronto Blue Jays</v>
      </c>
      <c r="H2715" t="s">
        <v>37</v>
      </c>
      <c r="I2715">
        <v>4</v>
      </c>
      <c r="J2715">
        <v>162</v>
      </c>
      <c r="K2715">
        <v>81</v>
      </c>
      <c r="L2715">
        <v>73</v>
      </c>
      <c r="M2715">
        <v>89</v>
      </c>
      <c r="N2715" t="s">
        <v>51</v>
      </c>
      <c r="O2715" t="s">
        <v>51</v>
      </c>
      <c r="P2715" t="s">
        <v>51</v>
      </c>
      <c r="Q2715" s="5">
        <f>IF(Teams[[#This Row],[LgWin]]="Y", 1,
IF(Teams[[#This Row],[LgWin]] = "N", 0, " "))</f>
        <v>0</v>
      </c>
      <c r="R2715" t="s">
        <v>51</v>
      </c>
      <c r="S2715" s="5">
        <f>IF(Teams[[#This Row],[WSWin]]="Y", 1,
IF(Teams[[#This Row],[WSWin]] = "N", 0, " "))</f>
        <v>0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3">
      <c r="A2716">
        <v>2012</v>
      </c>
      <c r="B2716" s="5" t="b">
        <f>Teams[[#This Row],[yearID]]&gt;=1973</f>
        <v>1</v>
      </c>
      <c r="C2716" s="5" t="b">
        <f>Teams[[#This Row],[yearID]]&gt;=1903</f>
        <v>1</v>
      </c>
      <c r="D2716" t="s">
        <v>157</v>
      </c>
      <c r="E2716" t="s">
        <v>126</v>
      </c>
      <c r="F2716" t="s">
        <v>398</v>
      </c>
      <c r="G2716" s="5" t="str">
        <f>VLOOKUP(Teams[[#This Row],[franchID]],TeamsFranchises!$A$2:$D$121,2,FALSE)</f>
        <v>Washington Nationals</v>
      </c>
      <c r="H2716" t="s">
        <v>37</v>
      </c>
      <c r="I2716">
        <v>1</v>
      </c>
      <c r="J2716">
        <v>162</v>
      </c>
      <c r="K2716">
        <v>81</v>
      </c>
      <c r="L2716">
        <v>98</v>
      </c>
      <c r="M2716">
        <v>64</v>
      </c>
      <c r="N2716" t="s">
        <v>76</v>
      </c>
      <c r="O2716" t="s">
        <v>51</v>
      </c>
      <c r="P2716" t="s">
        <v>51</v>
      </c>
      <c r="Q2716" s="5">
        <f>IF(Teams[[#This Row],[LgWin]]="Y", 1,
IF(Teams[[#This Row],[LgWin]] = "N", 0, " "))</f>
        <v>0</v>
      </c>
      <c r="R2716" t="s">
        <v>51</v>
      </c>
      <c r="S2716" s="5">
        <f>IF(Teams[[#This Row],[WSWin]]="Y", 1,
IF(Teams[[#This Row],[WSWin]] = "N", 0, " "))</f>
        <v>0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3">
      <c r="A2717">
        <v>2013</v>
      </c>
      <c r="B2717" s="5" t="b">
        <f>Teams[[#This Row],[yearID]]&gt;=1973</f>
        <v>1</v>
      </c>
      <c r="C2717" s="5" t="b">
        <f>Teams[[#This Row],[yearID]]&gt;=1903</f>
        <v>1</v>
      </c>
      <c r="D2717" t="s">
        <v>157</v>
      </c>
      <c r="E2717" t="s">
        <v>601</v>
      </c>
      <c r="F2717" t="s">
        <v>601</v>
      </c>
      <c r="G2717" s="5" t="str">
        <f>VLOOKUP(Teams[[#This Row],[franchID]],TeamsFranchises!$A$2:$D$121,2,FALSE)</f>
        <v>Arizona Diamondbacks</v>
      </c>
      <c r="H2717" t="s">
        <v>8</v>
      </c>
      <c r="I2717">
        <v>2</v>
      </c>
      <c r="J2717">
        <v>162</v>
      </c>
      <c r="K2717">
        <v>81</v>
      </c>
      <c r="L2717">
        <v>81</v>
      </c>
      <c r="M2717">
        <v>81</v>
      </c>
      <c r="N2717" t="s">
        <v>51</v>
      </c>
      <c r="O2717" t="s">
        <v>51</v>
      </c>
      <c r="P2717" t="s">
        <v>51</v>
      </c>
      <c r="Q2717" s="5">
        <f>IF(Teams[[#This Row],[LgWin]]="Y", 1,
IF(Teams[[#This Row],[LgWin]] = "N", 0, " "))</f>
        <v>0</v>
      </c>
      <c r="R2717" t="s">
        <v>51</v>
      </c>
      <c r="S2717" s="5">
        <f>IF(Teams[[#This Row],[WSWin]]="Y", 1,
IF(Teams[[#This Row],[WSWin]] = "N", 0, " "))</f>
        <v>0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3">
      <c r="A2718">
        <v>2013</v>
      </c>
      <c r="B2718" s="5" t="b">
        <f>Teams[[#This Row],[yearID]]&gt;=1973</f>
        <v>1</v>
      </c>
      <c r="C2718" s="5" t="b">
        <f>Teams[[#This Row],[yearID]]&gt;=1903</f>
        <v>1</v>
      </c>
      <c r="D2718" t="s">
        <v>157</v>
      </c>
      <c r="E2718" t="s">
        <v>159</v>
      </c>
      <c r="F2718" t="s">
        <v>159</v>
      </c>
      <c r="G2718" s="5" t="str">
        <f>VLOOKUP(Teams[[#This Row],[franchID]],TeamsFranchises!$A$2:$D$121,2,FALSE)</f>
        <v>Atlanta Braves</v>
      </c>
      <c r="H2718" t="s">
        <v>37</v>
      </c>
      <c r="I2718">
        <v>1</v>
      </c>
      <c r="J2718">
        <v>162</v>
      </c>
      <c r="K2718">
        <v>81</v>
      </c>
      <c r="L2718">
        <v>96</v>
      </c>
      <c r="M2718">
        <v>66</v>
      </c>
      <c r="N2718" t="s">
        <v>76</v>
      </c>
      <c r="O2718" t="s">
        <v>51</v>
      </c>
      <c r="P2718" t="s">
        <v>51</v>
      </c>
      <c r="Q2718" s="5">
        <f>IF(Teams[[#This Row],[LgWin]]="Y", 1,
IF(Teams[[#This Row],[LgWin]] = "N", 0, " "))</f>
        <v>0</v>
      </c>
      <c r="R2718" t="s">
        <v>51</v>
      </c>
      <c r="S2718" s="5">
        <f>IF(Teams[[#This Row],[WSWin]]="Y", 1,
IF(Teams[[#This Row],[WSWin]] = "N", 0, " "))</f>
        <v>0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3">
      <c r="A2719">
        <v>2013</v>
      </c>
      <c r="B2719" s="5" t="b">
        <f>Teams[[#This Row],[yearID]]&gt;=1973</f>
        <v>1</v>
      </c>
      <c r="C2719" s="5" t="b">
        <f>Teams[[#This Row],[yearID]]&gt;=1903</f>
        <v>1</v>
      </c>
      <c r="D2719" t="s">
        <v>410</v>
      </c>
      <c r="E2719" t="s">
        <v>95</v>
      </c>
      <c r="F2719" t="s">
        <v>95</v>
      </c>
      <c r="G2719" s="5" t="str">
        <f>VLOOKUP(Teams[[#This Row],[franchID]],TeamsFranchises!$A$2:$D$121,2,FALSE)</f>
        <v>Baltimore Orioles</v>
      </c>
      <c r="H2719" t="s">
        <v>37</v>
      </c>
      <c r="I2719">
        <v>3</v>
      </c>
      <c r="J2719">
        <v>162</v>
      </c>
      <c r="K2719">
        <v>81</v>
      </c>
      <c r="L2719">
        <v>85</v>
      </c>
      <c r="M2719">
        <v>77</v>
      </c>
      <c r="N2719" t="s">
        <v>51</v>
      </c>
      <c r="O2719" t="s">
        <v>51</v>
      </c>
      <c r="P2719" t="s">
        <v>51</v>
      </c>
      <c r="Q2719" s="5">
        <f>IF(Teams[[#This Row],[LgWin]]="Y", 1,
IF(Teams[[#This Row],[LgWin]] = "N", 0, " "))</f>
        <v>0</v>
      </c>
      <c r="R2719" t="s">
        <v>51</v>
      </c>
      <c r="S2719" s="5">
        <f>IF(Teams[[#This Row],[WSWin]]="Y", 1,
IF(Teams[[#This Row],[WSWin]] = "N", 0, " "))</f>
        <v>0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3">
      <c r="A2720">
        <v>2013</v>
      </c>
      <c r="B2720" s="5" t="b">
        <f>Teams[[#This Row],[yearID]]&gt;=1973</f>
        <v>1</v>
      </c>
      <c r="C2720" s="5" t="b">
        <f>Teams[[#This Row],[yearID]]&gt;=1903</f>
        <v>1</v>
      </c>
      <c r="D2720" t="s">
        <v>410</v>
      </c>
      <c r="E2720" t="s">
        <v>54</v>
      </c>
      <c r="F2720" t="s">
        <v>54</v>
      </c>
      <c r="G2720" s="5" t="str">
        <f>VLOOKUP(Teams[[#This Row],[franchID]],TeamsFranchises!$A$2:$D$121,2,FALSE)</f>
        <v>Boston Red Sox</v>
      </c>
      <c r="H2720" t="s">
        <v>37</v>
      </c>
      <c r="I2720">
        <v>1</v>
      </c>
      <c r="J2720">
        <v>162</v>
      </c>
      <c r="K2720">
        <v>81</v>
      </c>
      <c r="L2720">
        <v>97</v>
      </c>
      <c r="M2720">
        <v>65</v>
      </c>
      <c r="N2720" t="s">
        <v>76</v>
      </c>
      <c r="O2720" t="s">
        <v>51</v>
      </c>
      <c r="P2720" t="s">
        <v>76</v>
      </c>
      <c r="Q2720" s="5">
        <f>IF(Teams[[#This Row],[LgWin]]="Y", 1,
IF(Teams[[#This Row],[LgWin]] = "N", 0, " "))</f>
        <v>1</v>
      </c>
      <c r="R2720" t="s">
        <v>76</v>
      </c>
      <c r="S2720" s="5">
        <f>IF(Teams[[#This Row],[WSWin]]="Y", 1,
IF(Teams[[#This Row],[WSWin]] = "N", 0, " "))</f>
        <v>1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3">
      <c r="A2721">
        <v>2013</v>
      </c>
      <c r="B2721" s="5" t="b">
        <f>Teams[[#This Row],[yearID]]&gt;=1973</f>
        <v>1</v>
      </c>
      <c r="C2721" s="5" t="b">
        <f>Teams[[#This Row],[yearID]]&gt;=1903</f>
        <v>1</v>
      </c>
      <c r="D2721" t="s">
        <v>410</v>
      </c>
      <c r="E2721" t="s">
        <v>415</v>
      </c>
      <c r="F2721" t="s">
        <v>416</v>
      </c>
      <c r="G2721" s="5" t="str">
        <f>VLOOKUP(Teams[[#This Row],[franchID]],TeamsFranchises!$A$2:$D$121,2,FALSE)</f>
        <v>Chicago White Sox</v>
      </c>
      <c r="H2721" t="s">
        <v>591</v>
      </c>
      <c r="I2721">
        <v>5</v>
      </c>
      <c r="J2721">
        <v>162</v>
      </c>
      <c r="K2721">
        <v>81</v>
      </c>
      <c r="L2721">
        <v>63</v>
      </c>
      <c r="M2721">
        <v>99</v>
      </c>
      <c r="N2721" t="s">
        <v>51</v>
      </c>
      <c r="O2721" t="s">
        <v>51</v>
      </c>
      <c r="P2721" t="s">
        <v>51</v>
      </c>
      <c r="Q2721" s="5">
        <f>IF(Teams[[#This Row],[LgWin]]="Y", 1,
IF(Teams[[#This Row],[LgWin]] = "N", 0, " "))</f>
        <v>0</v>
      </c>
      <c r="R2721" t="s">
        <v>51</v>
      </c>
      <c r="S2721" s="5">
        <f>IF(Teams[[#This Row],[WSWin]]="Y", 1,
IF(Teams[[#This Row],[WSWin]] = "N", 0, " "))</f>
        <v>0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3">
      <c r="A2722">
        <v>2013</v>
      </c>
      <c r="B2722" s="5" t="b">
        <f>Teams[[#This Row],[yearID]]&gt;=1973</f>
        <v>1</v>
      </c>
      <c r="C2722" s="5" t="b">
        <f>Teams[[#This Row],[yearID]]&gt;=1903</f>
        <v>1</v>
      </c>
      <c r="D2722" t="s">
        <v>157</v>
      </c>
      <c r="E2722" t="s">
        <v>161</v>
      </c>
      <c r="F2722" t="s">
        <v>162</v>
      </c>
      <c r="G2722" s="5" t="str">
        <f>VLOOKUP(Teams[[#This Row],[franchID]],TeamsFranchises!$A$2:$D$121,2,FALSE)</f>
        <v>Chicago Cubs</v>
      </c>
      <c r="H2722" t="s">
        <v>591</v>
      </c>
      <c r="I2722">
        <v>5</v>
      </c>
      <c r="J2722">
        <v>162</v>
      </c>
      <c r="K2722">
        <v>81</v>
      </c>
      <c r="L2722">
        <v>66</v>
      </c>
      <c r="M2722">
        <v>96</v>
      </c>
      <c r="N2722" t="s">
        <v>51</v>
      </c>
      <c r="O2722" t="s">
        <v>51</v>
      </c>
      <c r="P2722" t="s">
        <v>51</v>
      </c>
      <c r="Q2722" s="5">
        <f>IF(Teams[[#This Row],[LgWin]]="Y", 1,
IF(Teams[[#This Row],[LgWin]] = "N", 0, " "))</f>
        <v>0</v>
      </c>
      <c r="R2722" t="s">
        <v>51</v>
      </c>
      <c r="S2722" s="5">
        <f>IF(Teams[[#This Row],[WSWin]]="Y", 1,
IF(Teams[[#This Row],[WSWin]] = "N", 0, " "))</f>
        <v>0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3">
      <c r="A2723">
        <v>2013</v>
      </c>
      <c r="B2723" s="5" t="b">
        <f>Teams[[#This Row],[yearID]]&gt;=1973</f>
        <v>1</v>
      </c>
      <c r="C2723" s="5" t="b">
        <f>Teams[[#This Row],[yearID]]&gt;=1903</f>
        <v>1</v>
      </c>
      <c r="D2723" t="s">
        <v>157</v>
      </c>
      <c r="E2723" t="s">
        <v>167</v>
      </c>
      <c r="F2723" t="s">
        <v>167</v>
      </c>
      <c r="G2723" s="5" t="str">
        <f>VLOOKUP(Teams[[#This Row],[franchID]],TeamsFranchises!$A$2:$D$121,2,FALSE)</f>
        <v>Cincinnati Reds</v>
      </c>
      <c r="H2723" t="s">
        <v>591</v>
      </c>
      <c r="I2723">
        <v>3</v>
      </c>
      <c r="J2723">
        <v>162</v>
      </c>
      <c r="K2723">
        <v>80</v>
      </c>
      <c r="L2723">
        <v>90</v>
      </c>
      <c r="M2723">
        <v>72</v>
      </c>
      <c r="N2723" t="s">
        <v>51</v>
      </c>
      <c r="O2723" t="s">
        <v>76</v>
      </c>
      <c r="P2723" t="s">
        <v>51</v>
      </c>
      <c r="Q2723" s="5">
        <f>IF(Teams[[#This Row],[LgWin]]="Y", 1,
IF(Teams[[#This Row],[LgWin]] = "N", 0, " "))</f>
        <v>0</v>
      </c>
      <c r="R2723" t="s">
        <v>51</v>
      </c>
      <c r="S2723" s="5">
        <f>IF(Teams[[#This Row],[WSWin]]="Y", 1,
IF(Teams[[#This Row],[WSWin]] = "N", 0, " "))</f>
        <v>0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3">
      <c r="A2724">
        <v>2013</v>
      </c>
      <c r="B2724" s="5" t="b">
        <f>Teams[[#This Row],[yearID]]&gt;=1973</f>
        <v>1</v>
      </c>
      <c r="C2724" s="5" t="b">
        <f>Teams[[#This Row],[yearID]]&gt;=1903</f>
        <v>1</v>
      </c>
      <c r="D2724" t="s">
        <v>410</v>
      </c>
      <c r="E2724" t="s">
        <v>64</v>
      </c>
      <c r="F2724" t="s">
        <v>64</v>
      </c>
      <c r="G2724" s="5" t="str">
        <f>VLOOKUP(Teams[[#This Row],[franchID]],TeamsFranchises!$A$2:$D$121,2,FALSE)</f>
        <v>Cleveland Indians</v>
      </c>
      <c r="H2724" t="s">
        <v>591</v>
      </c>
      <c r="I2724">
        <v>2</v>
      </c>
      <c r="J2724">
        <v>162</v>
      </c>
      <c r="K2724">
        <v>81</v>
      </c>
      <c r="L2724">
        <v>92</v>
      </c>
      <c r="M2724">
        <v>70</v>
      </c>
      <c r="N2724" t="s">
        <v>51</v>
      </c>
      <c r="O2724" t="s">
        <v>76</v>
      </c>
      <c r="P2724" t="s">
        <v>51</v>
      </c>
      <c r="Q2724" s="5">
        <f>IF(Teams[[#This Row],[LgWin]]="Y", 1,
IF(Teams[[#This Row],[LgWin]] = "N", 0, " "))</f>
        <v>0</v>
      </c>
      <c r="R2724" t="s">
        <v>51</v>
      </c>
      <c r="S2724" s="5">
        <f>IF(Teams[[#This Row],[WSWin]]="Y", 1,
IF(Teams[[#This Row],[WSWin]] = "N", 0, " "))</f>
        <v>0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3">
      <c r="A2725">
        <v>2013</v>
      </c>
      <c r="B2725" s="5" t="b">
        <f>Teams[[#This Row],[yearID]]&gt;=1973</f>
        <v>1</v>
      </c>
      <c r="C2725" s="5" t="b">
        <f>Teams[[#This Row],[yearID]]&gt;=1903</f>
        <v>1</v>
      </c>
      <c r="D2725" t="s">
        <v>157</v>
      </c>
      <c r="E2725" t="s">
        <v>241</v>
      </c>
      <c r="F2725" t="s">
        <v>241</v>
      </c>
      <c r="G2725" s="5" t="str">
        <f>VLOOKUP(Teams[[#This Row],[franchID]],TeamsFranchises!$A$2:$D$121,2,FALSE)</f>
        <v>Colorado Rockies</v>
      </c>
      <c r="H2725" t="s">
        <v>8</v>
      </c>
      <c r="I2725">
        <v>5</v>
      </c>
      <c r="J2725">
        <v>162</v>
      </c>
      <c r="K2725">
        <v>81</v>
      </c>
      <c r="L2725">
        <v>74</v>
      </c>
      <c r="M2725">
        <v>88</v>
      </c>
      <c r="N2725" t="s">
        <v>51</v>
      </c>
      <c r="O2725" t="s">
        <v>51</v>
      </c>
      <c r="P2725" t="s">
        <v>51</v>
      </c>
      <c r="Q2725" s="5">
        <f>IF(Teams[[#This Row],[LgWin]]="Y", 1,
IF(Teams[[#This Row],[LgWin]] = "N", 0, " "))</f>
        <v>0</v>
      </c>
      <c r="R2725" t="s">
        <v>51</v>
      </c>
      <c r="S2725" s="5">
        <f>IF(Teams[[#This Row],[WSWin]]="Y", 1,
IF(Teams[[#This Row],[WSWin]] = "N", 0, " "))</f>
        <v>0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3">
      <c r="A2726">
        <v>2013</v>
      </c>
      <c r="B2726" s="5" t="b">
        <f>Teams[[#This Row],[yearID]]&gt;=1973</f>
        <v>1</v>
      </c>
      <c r="C2726" s="5" t="b">
        <f>Teams[[#This Row],[yearID]]&gt;=1903</f>
        <v>1</v>
      </c>
      <c r="D2726" t="s">
        <v>410</v>
      </c>
      <c r="E2726" t="s">
        <v>419</v>
      </c>
      <c r="F2726" t="s">
        <v>419</v>
      </c>
      <c r="G2726" s="5" t="str">
        <f>VLOOKUP(Teams[[#This Row],[franchID]],TeamsFranchises!$A$2:$D$121,2,FALSE)</f>
        <v>Detroit Tigers</v>
      </c>
      <c r="H2726" t="s">
        <v>591</v>
      </c>
      <c r="I2726">
        <v>1</v>
      </c>
      <c r="J2726">
        <v>162</v>
      </c>
      <c r="K2726">
        <v>81</v>
      </c>
      <c r="L2726">
        <v>93</v>
      </c>
      <c r="M2726">
        <v>69</v>
      </c>
      <c r="N2726" t="s">
        <v>76</v>
      </c>
      <c r="O2726" t="s">
        <v>51</v>
      </c>
      <c r="P2726" t="s">
        <v>51</v>
      </c>
      <c r="Q2726" s="5">
        <f>IF(Teams[[#This Row],[LgWin]]="Y", 1,
IF(Teams[[#This Row],[LgWin]] = "N", 0, " "))</f>
        <v>0</v>
      </c>
      <c r="R2726" t="s">
        <v>51</v>
      </c>
      <c r="S2726" s="5">
        <f>IF(Teams[[#This Row],[WSWin]]="Y", 1,
IF(Teams[[#This Row],[WSWin]] = "N", 0, " "))</f>
        <v>0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3">
      <c r="A2727">
        <v>2013</v>
      </c>
      <c r="B2727" s="5" t="b">
        <f>Teams[[#This Row],[yearID]]&gt;=1973</f>
        <v>1</v>
      </c>
      <c r="C2727" s="5" t="b">
        <f>Teams[[#This Row],[yearID]]&gt;=1903</f>
        <v>1</v>
      </c>
      <c r="D2727" t="s">
        <v>410</v>
      </c>
      <c r="E2727" t="s">
        <v>528</v>
      </c>
      <c r="F2727" t="s">
        <v>528</v>
      </c>
      <c r="G2727" s="5" t="str">
        <f>VLOOKUP(Teams[[#This Row],[franchID]],TeamsFranchises!$A$2:$D$121,2,FALSE)</f>
        <v>Houston Astros</v>
      </c>
      <c r="H2727" t="s">
        <v>8</v>
      </c>
      <c r="I2727">
        <v>5</v>
      </c>
      <c r="J2727">
        <v>162</v>
      </c>
      <c r="K2727">
        <v>81</v>
      </c>
      <c r="L2727">
        <v>51</v>
      </c>
      <c r="M2727">
        <v>111</v>
      </c>
      <c r="N2727" t="s">
        <v>51</v>
      </c>
      <c r="O2727" t="s">
        <v>51</v>
      </c>
      <c r="P2727" t="s">
        <v>51</v>
      </c>
      <c r="Q2727" s="5">
        <f>IF(Teams[[#This Row],[LgWin]]="Y", 1,
IF(Teams[[#This Row],[LgWin]] = "N", 0, " "))</f>
        <v>0</v>
      </c>
      <c r="R2727" t="s">
        <v>51</v>
      </c>
      <c r="S2727" s="5">
        <f>IF(Teams[[#This Row],[WSWin]]="Y", 1,
IF(Teams[[#This Row],[WSWin]] = "N", 0, " "))</f>
        <v>0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3">
      <c r="A2728">
        <v>2013</v>
      </c>
      <c r="B2728" s="5" t="b">
        <f>Teams[[#This Row],[yearID]]&gt;=1973</f>
        <v>1</v>
      </c>
      <c r="C2728" s="5" t="b">
        <f>Teams[[#This Row],[yearID]]&gt;=1903</f>
        <v>1</v>
      </c>
      <c r="D2728" t="s">
        <v>410</v>
      </c>
      <c r="E2728" t="s">
        <v>509</v>
      </c>
      <c r="F2728" t="s">
        <v>548</v>
      </c>
      <c r="G2728" s="5" t="str">
        <f>VLOOKUP(Teams[[#This Row],[franchID]],TeamsFranchises!$A$2:$D$121,2,FALSE)</f>
        <v>Kansas City Royals</v>
      </c>
      <c r="H2728" t="s">
        <v>591</v>
      </c>
      <c r="I2728">
        <v>3</v>
      </c>
      <c r="J2728">
        <v>162</v>
      </c>
      <c r="K2728">
        <v>81</v>
      </c>
      <c r="L2728">
        <v>86</v>
      </c>
      <c r="M2728">
        <v>76</v>
      </c>
      <c r="N2728" t="s">
        <v>51</v>
      </c>
      <c r="O2728" t="s">
        <v>51</v>
      </c>
      <c r="P2728" t="s">
        <v>51</v>
      </c>
      <c r="Q2728" s="5">
        <f>IF(Teams[[#This Row],[LgWin]]="Y", 1,
IF(Teams[[#This Row],[LgWin]] = "N", 0, " "))</f>
        <v>0</v>
      </c>
      <c r="R2728" t="s">
        <v>51</v>
      </c>
      <c r="S2728" s="5">
        <f>IF(Teams[[#This Row],[WSWin]]="Y", 1,
IF(Teams[[#This Row],[WSWin]] = "N", 0, " "))</f>
        <v>0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3">
      <c r="A2729">
        <v>2013</v>
      </c>
      <c r="B2729" s="5" t="b">
        <f>Teams[[#This Row],[yearID]]&gt;=1973</f>
        <v>1</v>
      </c>
      <c r="C2729" s="5" t="b">
        <f>Teams[[#This Row],[yearID]]&gt;=1903</f>
        <v>1</v>
      </c>
      <c r="D2729" t="s">
        <v>410</v>
      </c>
      <c r="E2729" t="s">
        <v>519</v>
      </c>
      <c r="F2729" t="s">
        <v>520</v>
      </c>
      <c r="G2729" s="5" t="str">
        <f>VLOOKUP(Teams[[#This Row],[franchID]],TeamsFranchises!$A$2:$D$121,2,FALSE)</f>
        <v>Los Angeles Angels of Anaheim</v>
      </c>
      <c r="H2729" t="s">
        <v>8</v>
      </c>
      <c r="I2729">
        <v>3</v>
      </c>
      <c r="J2729">
        <v>162</v>
      </c>
      <c r="K2729">
        <v>81</v>
      </c>
      <c r="L2729">
        <v>78</v>
      </c>
      <c r="M2729">
        <v>84</v>
      </c>
      <c r="N2729" t="s">
        <v>51</v>
      </c>
      <c r="O2729" t="s">
        <v>51</v>
      </c>
      <c r="P2729" t="s">
        <v>51</v>
      </c>
      <c r="Q2729" s="5">
        <f>IF(Teams[[#This Row],[LgWin]]="Y", 1,
IF(Teams[[#This Row],[LgWin]] = "N", 0, " "))</f>
        <v>0</v>
      </c>
      <c r="R2729" t="s">
        <v>51</v>
      </c>
      <c r="S2729" s="5">
        <f>IF(Teams[[#This Row],[WSWin]]="Y", 1,
IF(Teams[[#This Row],[WSWin]] = "N", 0, " "))</f>
        <v>0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3">
      <c r="A2730">
        <v>2013</v>
      </c>
      <c r="B2730" s="5" t="b">
        <f>Teams[[#This Row],[yearID]]&gt;=1973</f>
        <v>1</v>
      </c>
      <c r="C2730" s="5" t="b">
        <f>Teams[[#This Row],[yearID]]&gt;=1903</f>
        <v>1</v>
      </c>
      <c r="D2730" t="s">
        <v>157</v>
      </c>
      <c r="E2730" t="s">
        <v>511</v>
      </c>
      <c r="F2730" t="s">
        <v>260</v>
      </c>
      <c r="G2730" s="5" t="str">
        <f>VLOOKUP(Teams[[#This Row],[franchID]],TeamsFranchises!$A$2:$D$121,2,FALSE)</f>
        <v>Los Angeles Dodgers</v>
      </c>
      <c r="H2730" t="s">
        <v>8</v>
      </c>
      <c r="I2730">
        <v>1</v>
      </c>
      <c r="J2730">
        <v>162</v>
      </c>
      <c r="K2730">
        <v>81</v>
      </c>
      <c r="L2730">
        <v>92</v>
      </c>
      <c r="M2730">
        <v>70</v>
      </c>
      <c r="N2730" t="s">
        <v>76</v>
      </c>
      <c r="O2730" t="s">
        <v>51</v>
      </c>
      <c r="P2730" t="s">
        <v>51</v>
      </c>
      <c r="Q2730" s="5">
        <f>IF(Teams[[#This Row],[LgWin]]="Y", 1,
IF(Teams[[#This Row],[LgWin]] = "N", 0, " "))</f>
        <v>0</v>
      </c>
      <c r="R2730" t="s">
        <v>51</v>
      </c>
      <c r="S2730" s="5">
        <f>IF(Teams[[#This Row],[WSWin]]="Y", 1,
IF(Teams[[#This Row],[WSWin]] = "N", 0, " "))</f>
        <v>0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3">
      <c r="A2731">
        <v>2013</v>
      </c>
      <c r="B2731" s="5" t="b">
        <f>Teams[[#This Row],[yearID]]&gt;=1973</f>
        <v>1</v>
      </c>
      <c r="C2731" s="5" t="b">
        <f>Teams[[#This Row],[yearID]]&gt;=1903</f>
        <v>1</v>
      </c>
      <c r="D2731" t="s">
        <v>157</v>
      </c>
      <c r="E2731" t="s">
        <v>645</v>
      </c>
      <c r="F2731" t="s">
        <v>587</v>
      </c>
      <c r="G2731" s="5" t="str">
        <f>VLOOKUP(Teams[[#This Row],[franchID]],TeamsFranchises!$A$2:$D$121,2,FALSE)</f>
        <v>Florida Marlins</v>
      </c>
      <c r="H2731" t="s">
        <v>37</v>
      </c>
      <c r="I2731">
        <v>5</v>
      </c>
      <c r="J2731">
        <v>162</v>
      </c>
      <c r="K2731">
        <v>81</v>
      </c>
      <c r="L2731">
        <v>62</v>
      </c>
      <c r="M2731">
        <v>100</v>
      </c>
      <c r="N2731" t="s">
        <v>51</v>
      </c>
      <c r="O2731" t="s">
        <v>51</v>
      </c>
      <c r="P2731" t="s">
        <v>51</v>
      </c>
      <c r="Q2731" s="5">
        <f>IF(Teams[[#This Row],[LgWin]]="Y", 1,
IF(Teams[[#This Row],[LgWin]] = "N", 0, " "))</f>
        <v>0</v>
      </c>
      <c r="R2731" t="s">
        <v>51</v>
      </c>
      <c r="S2731" s="5">
        <f>IF(Teams[[#This Row],[WSWin]]="Y", 1,
IF(Teams[[#This Row],[WSWin]] = "N", 0, " "))</f>
        <v>0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3">
      <c r="A2732">
        <v>2013</v>
      </c>
      <c r="B2732" s="5" t="b">
        <f>Teams[[#This Row],[yearID]]&gt;=1973</f>
        <v>1</v>
      </c>
      <c r="C2732" s="5" t="b">
        <f>Teams[[#This Row],[yearID]]&gt;=1903</f>
        <v>1</v>
      </c>
      <c r="D2732" t="s">
        <v>157</v>
      </c>
      <c r="E2732" t="s">
        <v>282</v>
      </c>
      <c r="F2732" t="s">
        <v>282</v>
      </c>
      <c r="G2732" s="5" t="str">
        <f>VLOOKUP(Teams[[#This Row],[franchID]],TeamsFranchises!$A$2:$D$121,2,FALSE)</f>
        <v>Milwaukee Brewers</v>
      </c>
      <c r="H2732" t="s">
        <v>591</v>
      </c>
      <c r="I2732">
        <v>4</v>
      </c>
      <c r="J2732">
        <v>162</v>
      </c>
      <c r="K2732">
        <v>81</v>
      </c>
      <c r="L2732">
        <v>74</v>
      </c>
      <c r="M2732">
        <v>88</v>
      </c>
      <c r="N2732" t="s">
        <v>51</v>
      </c>
      <c r="O2732" t="s">
        <v>51</v>
      </c>
      <c r="P2732" t="s">
        <v>51</v>
      </c>
      <c r="Q2732" s="5">
        <f>IF(Teams[[#This Row],[LgWin]]="Y", 1,
IF(Teams[[#This Row],[LgWin]] = "N", 0, " "))</f>
        <v>0</v>
      </c>
      <c r="R2732" t="s">
        <v>51</v>
      </c>
      <c r="S2732" s="5">
        <f>IF(Teams[[#This Row],[WSWin]]="Y", 1,
IF(Teams[[#This Row],[WSWin]] = "N", 0, " "))</f>
        <v>0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3">
      <c r="A2733">
        <v>2013</v>
      </c>
      <c r="B2733" s="5" t="b">
        <f>Teams[[#This Row],[yearID]]&gt;=1973</f>
        <v>1</v>
      </c>
      <c r="C2733" s="5" t="b">
        <f>Teams[[#This Row],[yearID]]&gt;=1903</f>
        <v>1</v>
      </c>
      <c r="D2733" t="s">
        <v>410</v>
      </c>
      <c r="E2733" t="s">
        <v>426</v>
      </c>
      <c r="F2733" t="s">
        <v>426</v>
      </c>
      <c r="G2733" s="5" t="str">
        <f>VLOOKUP(Teams[[#This Row],[franchID]],TeamsFranchises!$A$2:$D$121,2,FALSE)</f>
        <v>Minnesota Twins</v>
      </c>
      <c r="H2733" t="s">
        <v>591</v>
      </c>
      <c r="I2733">
        <v>4</v>
      </c>
      <c r="J2733">
        <v>162</v>
      </c>
      <c r="K2733">
        <v>81</v>
      </c>
      <c r="L2733">
        <v>66</v>
      </c>
      <c r="M2733">
        <v>96</v>
      </c>
      <c r="N2733" t="s">
        <v>51</v>
      </c>
      <c r="O2733" t="s">
        <v>51</v>
      </c>
      <c r="P2733" t="s">
        <v>51</v>
      </c>
      <c r="Q2733" s="5">
        <f>IF(Teams[[#This Row],[LgWin]]="Y", 1,
IF(Teams[[#This Row],[LgWin]] = "N", 0, " "))</f>
        <v>0</v>
      </c>
      <c r="R2733" t="s">
        <v>51</v>
      </c>
      <c r="S2733" s="5">
        <f>IF(Teams[[#This Row],[WSWin]]="Y", 1,
IF(Teams[[#This Row],[WSWin]] = "N", 0, " "))</f>
        <v>0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3">
      <c r="A2734">
        <v>2013</v>
      </c>
      <c r="B2734" s="5" t="b">
        <f>Teams[[#This Row],[yearID]]&gt;=1973</f>
        <v>1</v>
      </c>
      <c r="C2734" s="5" t="b">
        <f>Teams[[#This Row],[yearID]]&gt;=1903</f>
        <v>1</v>
      </c>
      <c r="D2734" t="s">
        <v>410</v>
      </c>
      <c r="E2734" t="s">
        <v>436</v>
      </c>
      <c r="F2734" t="s">
        <v>412</v>
      </c>
      <c r="G2734" s="5" t="str">
        <f>VLOOKUP(Teams[[#This Row],[franchID]],TeamsFranchises!$A$2:$D$121,2,FALSE)</f>
        <v>New York Yankees</v>
      </c>
      <c r="H2734" t="s">
        <v>37</v>
      </c>
      <c r="I2734">
        <v>4</v>
      </c>
      <c r="J2734">
        <v>162</v>
      </c>
      <c r="K2734">
        <v>81</v>
      </c>
      <c r="L2734">
        <v>85</v>
      </c>
      <c r="M2734">
        <v>77</v>
      </c>
      <c r="N2734" t="s">
        <v>51</v>
      </c>
      <c r="O2734" t="s">
        <v>51</v>
      </c>
      <c r="P2734" t="s">
        <v>51</v>
      </c>
      <c r="Q2734" s="5">
        <f>IF(Teams[[#This Row],[LgWin]]="Y", 1,
IF(Teams[[#This Row],[LgWin]] = "N", 0, " "))</f>
        <v>0</v>
      </c>
      <c r="R2734" t="s">
        <v>51</v>
      </c>
      <c r="S2734" s="5">
        <f>IF(Teams[[#This Row],[WSWin]]="Y", 1,
IF(Teams[[#This Row],[WSWin]] = "N", 0, " "))</f>
        <v>0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3">
      <c r="A2735">
        <v>2013</v>
      </c>
      <c r="B2735" s="5" t="b">
        <f>Teams[[#This Row],[yearID]]&gt;=1973</f>
        <v>1</v>
      </c>
      <c r="C2735" s="5" t="b">
        <f>Teams[[#This Row],[yearID]]&gt;=1903</f>
        <v>1</v>
      </c>
      <c r="D2735" t="s">
        <v>157</v>
      </c>
      <c r="E2735" t="s">
        <v>532</v>
      </c>
      <c r="F2735" t="s">
        <v>533</v>
      </c>
      <c r="G2735" s="5" t="str">
        <f>VLOOKUP(Teams[[#This Row],[franchID]],TeamsFranchises!$A$2:$D$121,2,FALSE)</f>
        <v>New York Mets</v>
      </c>
      <c r="H2735" t="s">
        <v>37</v>
      </c>
      <c r="I2735">
        <v>4</v>
      </c>
      <c r="J2735">
        <v>162</v>
      </c>
      <c r="K2735">
        <v>81</v>
      </c>
      <c r="L2735">
        <v>74</v>
      </c>
      <c r="M2735">
        <v>88</v>
      </c>
      <c r="N2735" t="s">
        <v>51</v>
      </c>
      <c r="O2735" t="s">
        <v>51</v>
      </c>
      <c r="P2735" t="s">
        <v>51</v>
      </c>
      <c r="Q2735" s="5">
        <f>IF(Teams[[#This Row],[LgWin]]="Y", 1,
IF(Teams[[#This Row],[LgWin]] = "N", 0, " "))</f>
        <v>0</v>
      </c>
      <c r="R2735" t="s">
        <v>51</v>
      </c>
      <c r="S2735" s="5">
        <f>IF(Teams[[#This Row],[WSWin]]="Y", 1,
IF(Teams[[#This Row],[WSWin]] = "N", 0, " "))</f>
        <v>0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3">
      <c r="A2736">
        <v>2013</v>
      </c>
      <c r="B2736" s="5" t="b">
        <f>Teams[[#This Row],[yearID]]&gt;=1973</f>
        <v>1</v>
      </c>
      <c r="C2736" s="5" t="b">
        <f>Teams[[#This Row],[yearID]]&gt;=1903</f>
        <v>1</v>
      </c>
      <c r="D2736" t="s">
        <v>410</v>
      </c>
      <c r="E2736" t="s">
        <v>423</v>
      </c>
      <c r="F2736" t="s">
        <v>423</v>
      </c>
      <c r="G2736" s="5" t="str">
        <f>VLOOKUP(Teams[[#This Row],[franchID]],TeamsFranchises!$A$2:$D$121,2,FALSE)</f>
        <v>Oakland Athletics</v>
      </c>
      <c r="H2736" t="s">
        <v>8</v>
      </c>
      <c r="I2736">
        <v>1</v>
      </c>
      <c r="J2736">
        <v>162</v>
      </c>
      <c r="K2736">
        <v>81</v>
      </c>
      <c r="L2736">
        <v>96</v>
      </c>
      <c r="M2736">
        <v>66</v>
      </c>
      <c r="N2736" t="s">
        <v>76</v>
      </c>
      <c r="O2736" t="s">
        <v>51</v>
      </c>
      <c r="P2736" t="s">
        <v>51</v>
      </c>
      <c r="Q2736" s="5">
        <f>IF(Teams[[#This Row],[LgWin]]="Y", 1,
IF(Teams[[#This Row],[LgWin]] = "N", 0, " "))</f>
        <v>0</v>
      </c>
      <c r="R2736" t="s">
        <v>51</v>
      </c>
      <c r="S2736" s="5">
        <f>IF(Teams[[#This Row],[WSWin]]="Y", 1,
IF(Teams[[#This Row],[WSWin]] = "N", 0, " "))</f>
        <v>0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3">
      <c r="A2737">
        <v>2013</v>
      </c>
      <c r="B2737" s="5" t="b">
        <f>Teams[[#This Row],[yearID]]&gt;=1973</f>
        <v>1</v>
      </c>
      <c r="C2737" s="5" t="b">
        <f>Teams[[#This Row],[yearID]]&gt;=1903</f>
        <v>1</v>
      </c>
      <c r="D2737" t="s">
        <v>157</v>
      </c>
      <c r="E2737" t="s">
        <v>122</v>
      </c>
      <c r="F2737" t="s">
        <v>122</v>
      </c>
      <c r="G2737" s="5" t="str">
        <f>VLOOKUP(Teams[[#This Row],[franchID]],TeamsFranchises!$A$2:$D$121,2,FALSE)</f>
        <v>Philadelphia Phillies</v>
      </c>
      <c r="H2737" t="s">
        <v>37</v>
      </c>
      <c r="I2737">
        <v>4</v>
      </c>
      <c r="J2737">
        <v>162</v>
      </c>
      <c r="K2737">
        <v>81</v>
      </c>
      <c r="L2737">
        <v>73</v>
      </c>
      <c r="M2737">
        <v>89</v>
      </c>
      <c r="N2737" t="s">
        <v>51</v>
      </c>
      <c r="O2737" t="s">
        <v>51</v>
      </c>
      <c r="P2737" t="s">
        <v>51</v>
      </c>
      <c r="Q2737" s="5">
        <f>IF(Teams[[#This Row],[LgWin]]="Y", 1,
IF(Teams[[#This Row],[LgWin]] = "N", 0, " "))</f>
        <v>0</v>
      </c>
      <c r="R2737" t="s">
        <v>51</v>
      </c>
      <c r="S2737" s="5">
        <f>IF(Teams[[#This Row],[WSWin]]="Y", 1,
IF(Teams[[#This Row],[WSWin]] = "N", 0, " "))</f>
        <v>0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3">
      <c r="A2738">
        <v>2013</v>
      </c>
      <c r="B2738" s="5" t="b">
        <f>Teams[[#This Row],[yearID]]&gt;=1973</f>
        <v>1</v>
      </c>
      <c r="C2738" s="5" t="b">
        <f>Teams[[#This Row],[yearID]]&gt;=1903</f>
        <v>1</v>
      </c>
      <c r="D2738" t="s">
        <v>157</v>
      </c>
      <c r="E2738" t="s">
        <v>229</v>
      </c>
      <c r="F2738" t="s">
        <v>229</v>
      </c>
      <c r="G2738" s="5" t="str">
        <f>VLOOKUP(Teams[[#This Row],[franchID]],TeamsFranchises!$A$2:$D$121,2,FALSE)</f>
        <v>Pittsburgh Pirates</v>
      </c>
      <c r="H2738" t="s">
        <v>591</v>
      </c>
      <c r="I2738">
        <v>2</v>
      </c>
      <c r="J2738">
        <v>162</v>
      </c>
      <c r="K2738">
        <v>81</v>
      </c>
      <c r="L2738">
        <v>94</v>
      </c>
      <c r="M2738">
        <v>68</v>
      </c>
      <c r="N2738" t="s">
        <v>51</v>
      </c>
      <c r="O2738" t="s">
        <v>76</v>
      </c>
      <c r="P2738" t="s">
        <v>51</v>
      </c>
      <c r="Q2738" s="5">
        <f>IF(Teams[[#This Row],[LgWin]]="Y", 1,
IF(Teams[[#This Row],[LgWin]] = "N", 0, " "))</f>
        <v>0</v>
      </c>
      <c r="R2738" t="s">
        <v>51</v>
      </c>
      <c r="S2738" s="5">
        <f>IF(Teams[[#This Row],[WSWin]]="Y", 1,
IF(Teams[[#This Row],[WSWin]] = "N", 0, " "))</f>
        <v>0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3">
      <c r="A2739">
        <v>2013</v>
      </c>
      <c r="B2739" s="5" t="b">
        <f>Teams[[#This Row],[yearID]]&gt;=1973</f>
        <v>1</v>
      </c>
      <c r="C2739" s="5" t="b">
        <f>Teams[[#This Row],[yearID]]&gt;=1903</f>
        <v>1</v>
      </c>
      <c r="D2739" t="s">
        <v>157</v>
      </c>
      <c r="E2739" t="s">
        <v>554</v>
      </c>
      <c r="F2739" t="s">
        <v>555</v>
      </c>
      <c r="G2739" s="5" t="str">
        <f>VLOOKUP(Teams[[#This Row],[franchID]],TeamsFranchises!$A$2:$D$121,2,FALSE)</f>
        <v>San Diego Padres</v>
      </c>
      <c r="H2739" t="s">
        <v>8</v>
      </c>
      <c r="I2739">
        <v>3</v>
      </c>
      <c r="J2739">
        <v>162</v>
      </c>
      <c r="K2739">
        <v>81</v>
      </c>
      <c r="L2739">
        <v>76</v>
      </c>
      <c r="M2739">
        <v>86</v>
      </c>
      <c r="N2739" t="s">
        <v>51</v>
      </c>
      <c r="O2739" t="s">
        <v>51</v>
      </c>
      <c r="P2739" t="s">
        <v>51</v>
      </c>
      <c r="Q2739" s="5">
        <f>IF(Teams[[#This Row],[LgWin]]="Y", 1,
IF(Teams[[#This Row],[LgWin]] = "N", 0, " "))</f>
        <v>0</v>
      </c>
      <c r="R2739" t="s">
        <v>51</v>
      </c>
      <c r="S2739" s="5">
        <f>IF(Teams[[#This Row],[WSWin]]="Y", 1,
IF(Teams[[#This Row],[WSWin]] = "N", 0, " "))</f>
        <v>0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3">
      <c r="A2740">
        <v>2013</v>
      </c>
      <c r="B2740" s="5" t="b">
        <f>Teams[[#This Row],[yearID]]&gt;=1973</f>
        <v>1</v>
      </c>
      <c r="C2740" s="5" t="b">
        <f>Teams[[#This Row],[yearID]]&gt;=1903</f>
        <v>1</v>
      </c>
      <c r="D2740" t="s">
        <v>410</v>
      </c>
      <c r="E2740" t="s">
        <v>573</v>
      </c>
      <c r="F2740" t="s">
        <v>573</v>
      </c>
      <c r="G2740" s="5" t="str">
        <f>VLOOKUP(Teams[[#This Row],[franchID]],TeamsFranchises!$A$2:$D$121,2,FALSE)</f>
        <v>Seattle Mariners</v>
      </c>
      <c r="H2740" t="s">
        <v>8</v>
      </c>
      <c r="I2740">
        <v>4</v>
      </c>
      <c r="J2740">
        <v>162</v>
      </c>
      <c r="K2740">
        <v>81</v>
      </c>
      <c r="L2740">
        <v>71</v>
      </c>
      <c r="M2740">
        <v>91</v>
      </c>
      <c r="N2740" t="s">
        <v>51</v>
      </c>
      <c r="O2740" t="s">
        <v>51</v>
      </c>
      <c r="P2740" t="s">
        <v>51</v>
      </c>
      <c r="Q2740" s="5">
        <f>IF(Teams[[#This Row],[LgWin]]="Y", 1,
IF(Teams[[#This Row],[LgWin]] = "N", 0, " "))</f>
        <v>0</v>
      </c>
      <c r="R2740" t="s">
        <v>51</v>
      </c>
      <c r="S2740" s="5">
        <f>IF(Teams[[#This Row],[WSWin]]="Y", 1,
IF(Teams[[#This Row],[WSWin]] = "N", 0, " "))</f>
        <v>0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3">
      <c r="A2741">
        <v>2013</v>
      </c>
      <c r="B2741" s="5" t="b">
        <f>Teams[[#This Row],[yearID]]&gt;=1973</f>
        <v>1</v>
      </c>
      <c r="C2741" s="5" t="b">
        <f>Teams[[#This Row],[yearID]]&gt;=1903</f>
        <v>1</v>
      </c>
      <c r="D2741" t="s">
        <v>157</v>
      </c>
      <c r="E2741" t="s">
        <v>514</v>
      </c>
      <c r="F2741" t="s">
        <v>243</v>
      </c>
      <c r="G2741" s="5" t="str">
        <f>VLOOKUP(Teams[[#This Row],[franchID]],TeamsFranchises!$A$2:$D$121,2,FALSE)</f>
        <v>San Francisco Giants</v>
      </c>
      <c r="H2741" t="s">
        <v>8</v>
      </c>
      <c r="I2741">
        <v>4</v>
      </c>
      <c r="J2741">
        <v>162</v>
      </c>
      <c r="K2741">
        <v>82</v>
      </c>
      <c r="L2741">
        <v>76</v>
      </c>
      <c r="M2741">
        <v>86</v>
      </c>
      <c r="N2741" t="s">
        <v>51</v>
      </c>
      <c r="O2741" t="s">
        <v>51</v>
      </c>
      <c r="P2741" t="s">
        <v>51</v>
      </c>
      <c r="Q2741" s="5">
        <f>IF(Teams[[#This Row],[LgWin]]="Y", 1,
IF(Teams[[#This Row],[LgWin]] = "N", 0, " "))</f>
        <v>0</v>
      </c>
      <c r="R2741" t="s">
        <v>51</v>
      </c>
      <c r="S2741" s="5">
        <f>IF(Teams[[#This Row],[WSWin]]="Y", 1,
IF(Teams[[#This Row],[WSWin]] = "N", 0, " "))</f>
        <v>0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3">
      <c r="A2742">
        <v>2013</v>
      </c>
      <c r="B2742" s="5" t="b">
        <f>Teams[[#This Row],[yearID]]&gt;=1973</f>
        <v>1</v>
      </c>
      <c r="C2742" s="5" t="b">
        <f>Teams[[#This Row],[yearID]]&gt;=1903</f>
        <v>1</v>
      </c>
      <c r="D2742" t="s">
        <v>157</v>
      </c>
      <c r="E2742" t="s">
        <v>396</v>
      </c>
      <c r="F2742" t="s">
        <v>154</v>
      </c>
      <c r="G2742" s="5" t="str">
        <f>VLOOKUP(Teams[[#This Row],[franchID]],TeamsFranchises!$A$2:$D$121,2,FALSE)</f>
        <v>St. Louis Cardinals</v>
      </c>
      <c r="H2742" t="s">
        <v>591</v>
      </c>
      <c r="I2742">
        <v>1</v>
      </c>
      <c r="J2742">
        <v>162</v>
      </c>
      <c r="K2742">
        <v>81</v>
      </c>
      <c r="L2742">
        <v>97</v>
      </c>
      <c r="M2742">
        <v>65</v>
      </c>
      <c r="N2742" t="s">
        <v>76</v>
      </c>
      <c r="O2742" t="s">
        <v>51</v>
      </c>
      <c r="P2742" t="s">
        <v>76</v>
      </c>
      <c r="Q2742" s="5">
        <f>IF(Teams[[#This Row],[LgWin]]="Y", 1,
IF(Teams[[#This Row],[LgWin]] = "N", 0, " "))</f>
        <v>1</v>
      </c>
      <c r="R2742" t="s">
        <v>51</v>
      </c>
      <c r="S2742" s="5">
        <f>IF(Teams[[#This Row],[WSWin]]="Y", 1,
IF(Teams[[#This Row],[WSWin]] = "N", 0, " "))</f>
        <v>0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3">
      <c r="A2743">
        <v>2013</v>
      </c>
      <c r="B2743" s="5" t="b">
        <f>Teams[[#This Row],[yearID]]&gt;=1973</f>
        <v>1</v>
      </c>
      <c r="C2743" s="5" t="b">
        <f>Teams[[#This Row],[yearID]]&gt;=1903</f>
        <v>1</v>
      </c>
      <c r="D2743" t="s">
        <v>410</v>
      </c>
      <c r="E2743" t="s">
        <v>604</v>
      </c>
      <c r="F2743" t="s">
        <v>605</v>
      </c>
      <c r="G2743" s="5" t="str">
        <f>VLOOKUP(Teams[[#This Row],[franchID]],TeamsFranchises!$A$2:$D$121,2,FALSE)</f>
        <v>Tampa Bay Rays</v>
      </c>
      <c r="H2743" t="s">
        <v>37</v>
      </c>
      <c r="I2743">
        <v>2</v>
      </c>
      <c r="J2743">
        <v>163</v>
      </c>
      <c r="K2743">
        <v>81</v>
      </c>
      <c r="L2743">
        <v>92</v>
      </c>
      <c r="M2743">
        <v>71</v>
      </c>
      <c r="N2743" t="s">
        <v>51</v>
      </c>
      <c r="O2743" t="s">
        <v>76</v>
      </c>
      <c r="P2743" t="s">
        <v>51</v>
      </c>
      <c r="Q2743" s="5">
        <f>IF(Teams[[#This Row],[LgWin]]="Y", 1,
IF(Teams[[#This Row],[LgWin]] = "N", 0, " "))</f>
        <v>0</v>
      </c>
      <c r="R2743" t="s">
        <v>51</v>
      </c>
      <c r="S2743" s="5">
        <f>IF(Teams[[#This Row],[WSWin]]="Y", 1,
IF(Teams[[#This Row],[WSWin]] = "N", 0, " "))</f>
        <v>0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3">
      <c r="A2744">
        <v>2013</v>
      </c>
      <c r="B2744" s="5" t="b">
        <f>Teams[[#This Row],[yearID]]&gt;=1973</f>
        <v>1</v>
      </c>
      <c r="C2744" s="5" t="b">
        <f>Teams[[#This Row],[yearID]]&gt;=1903</f>
        <v>1</v>
      </c>
      <c r="D2744" t="s">
        <v>410</v>
      </c>
      <c r="E2744" t="s">
        <v>526</v>
      </c>
      <c r="F2744" t="s">
        <v>526</v>
      </c>
      <c r="G2744" s="5" t="str">
        <f>VLOOKUP(Teams[[#This Row],[franchID]],TeamsFranchises!$A$2:$D$121,2,FALSE)</f>
        <v>Texas Rangers</v>
      </c>
      <c r="H2744" t="s">
        <v>8</v>
      </c>
      <c r="I2744">
        <v>2</v>
      </c>
      <c r="J2744">
        <v>163</v>
      </c>
      <c r="K2744">
        <v>82</v>
      </c>
      <c r="L2744">
        <v>91</v>
      </c>
      <c r="M2744">
        <v>72</v>
      </c>
      <c r="N2744" t="s">
        <v>51</v>
      </c>
      <c r="O2744" t="s">
        <v>51</v>
      </c>
      <c r="P2744" t="s">
        <v>51</v>
      </c>
      <c r="Q2744" s="5">
        <f>IF(Teams[[#This Row],[LgWin]]="Y", 1,
IF(Teams[[#This Row],[LgWin]] = "N", 0, " "))</f>
        <v>0</v>
      </c>
      <c r="R2744" t="s">
        <v>51</v>
      </c>
      <c r="S2744" s="5">
        <f>IF(Teams[[#This Row],[WSWin]]="Y", 1,
IF(Teams[[#This Row],[WSWin]] = "N", 0, " "))</f>
        <v>0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3">
      <c r="A2745">
        <v>2013</v>
      </c>
      <c r="B2745" s="5" t="b">
        <f>Teams[[#This Row],[yearID]]&gt;=1973</f>
        <v>1</v>
      </c>
      <c r="C2745" s="5" t="b">
        <f>Teams[[#This Row],[yearID]]&gt;=1903</f>
        <v>1</v>
      </c>
      <c r="D2745" t="s">
        <v>410</v>
      </c>
      <c r="E2745" t="s">
        <v>576</v>
      </c>
      <c r="F2745" t="s">
        <v>576</v>
      </c>
      <c r="G2745" s="5" t="str">
        <f>VLOOKUP(Teams[[#This Row],[franchID]],TeamsFranchises!$A$2:$D$121,2,FALSE)</f>
        <v>Toronto Blue Jays</v>
      </c>
      <c r="H2745" t="s">
        <v>37</v>
      </c>
      <c r="I2745">
        <v>5</v>
      </c>
      <c r="J2745">
        <v>162</v>
      </c>
      <c r="K2745">
        <v>81</v>
      </c>
      <c r="L2745">
        <v>74</v>
      </c>
      <c r="M2745">
        <v>88</v>
      </c>
      <c r="N2745" t="s">
        <v>51</v>
      </c>
      <c r="O2745" t="s">
        <v>51</v>
      </c>
      <c r="P2745" t="s">
        <v>51</v>
      </c>
      <c r="Q2745" s="5">
        <f>IF(Teams[[#This Row],[LgWin]]="Y", 1,
IF(Teams[[#This Row],[LgWin]] = "N", 0, " "))</f>
        <v>0</v>
      </c>
      <c r="R2745" t="s">
        <v>51</v>
      </c>
      <c r="S2745" s="5">
        <f>IF(Teams[[#This Row],[WSWin]]="Y", 1,
IF(Teams[[#This Row],[WSWin]] = "N", 0, " "))</f>
        <v>0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3">
      <c r="A2746">
        <v>2013</v>
      </c>
      <c r="B2746" s="5" t="b">
        <f>Teams[[#This Row],[yearID]]&gt;=1973</f>
        <v>1</v>
      </c>
      <c r="C2746" s="5" t="b">
        <f>Teams[[#This Row],[yearID]]&gt;=1903</f>
        <v>1</v>
      </c>
      <c r="D2746" t="s">
        <v>157</v>
      </c>
      <c r="E2746" t="s">
        <v>126</v>
      </c>
      <c r="F2746" t="s">
        <v>398</v>
      </c>
      <c r="G2746" s="5" t="str">
        <f>VLOOKUP(Teams[[#This Row],[franchID]],TeamsFranchises!$A$2:$D$121,2,FALSE)</f>
        <v>Washington Nationals</v>
      </c>
      <c r="H2746" t="s">
        <v>37</v>
      </c>
      <c r="I2746">
        <v>2</v>
      </c>
      <c r="J2746">
        <v>162</v>
      </c>
      <c r="K2746">
        <v>81</v>
      </c>
      <c r="L2746">
        <v>86</v>
      </c>
      <c r="M2746">
        <v>76</v>
      </c>
      <c r="N2746" t="s">
        <v>51</v>
      </c>
      <c r="O2746" t="s">
        <v>51</v>
      </c>
      <c r="P2746" t="s">
        <v>51</v>
      </c>
      <c r="Q2746" s="5">
        <f>IF(Teams[[#This Row],[LgWin]]="Y", 1,
IF(Teams[[#This Row],[LgWin]] = "N", 0, " "))</f>
        <v>0</v>
      </c>
      <c r="R2746" t="s">
        <v>51</v>
      </c>
      <c r="S2746" s="5">
        <f>IF(Teams[[#This Row],[WSWin]]="Y", 1,
IF(Teams[[#This Row],[WSWin]] = "N", 0, " "))</f>
        <v>0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3">
      <c r="A2747">
        <v>2014</v>
      </c>
      <c r="B2747" s="5" t="b">
        <f>Teams[[#This Row],[yearID]]&gt;=1973</f>
        <v>1</v>
      </c>
      <c r="C2747" s="5" t="b">
        <f>Teams[[#This Row],[yearID]]&gt;=1903</f>
        <v>1</v>
      </c>
      <c r="D2747" t="s">
        <v>157</v>
      </c>
      <c r="E2747" t="s">
        <v>601</v>
      </c>
      <c r="F2747" t="s">
        <v>601</v>
      </c>
      <c r="G2747" s="5" t="str">
        <f>VLOOKUP(Teams[[#This Row],[franchID]],TeamsFranchises!$A$2:$D$121,2,FALSE)</f>
        <v>Arizona Diamondbacks</v>
      </c>
      <c r="H2747" t="s">
        <v>8</v>
      </c>
      <c r="I2747">
        <v>5</v>
      </c>
      <c r="J2747">
        <v>162</v>
      </c>
      <c r="K2747">
        <v>81</v>
      </c>
      <c r="L2747">
        <v>64</v>
      </c>
      <c r="M2747">
        <v>98</v>
      </c>
      <c r="N2747" t="s">
        <v>51</v>
      </c>
      <c r="O2747" t="s">
        <v>51</v>
      </c>
      <c r="P2747" t="s">
        <v>51</v>
      </c>
      <c r="Q2747" s="5">
        <f>IF(Teams[[#This Row],[LgWin]]="Y", 1,
IF(Teams[[#This Row],[LgWin]] = "N", 0, " "))</f>
        <v>0</v>
      </c>
      <c r="R2747" t="s">
        <v>51</v>
      </c>
      <c r="S2747" s="5">
        <f>IF(Teams[[#This Row],[WSWin]]="Y", 1,
IF(Teams[[#This Row],[WSWin]] = "N", 0, " "))</f>
        <v>0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3">
      <c r="A2748">
        <v>2014</v>
      </c>
      <c r="B2748" s="5" t="b">
        <f>Teams[[#This Row],[yearID]]&gt;=1973</f>
        <v>1</v>
      </c>
      <c r="C2748" s="5" t="b">
        <f>Teams[[#This Row],[yearID]]&gt;=1903</f>
        <v>1</v>
      </c>
      <c r="D2748" t="s">
        <v>157</v>
      </c>
      <c r="E2748" t="s">
        <v>159</v>
      </c>
      <c r="F2748" t="s">
        <v>159</v>
      </c>
      <c r="G2748" s="5" t="str">
        <f>VLOOKUP(Teams[[#This Row],[franchID]],TeamsFranchises!$A$2:$D$121,2,FALSE)</f>
        <v>Atlanta Braves</v>
      </c>
      <c r="H2748" t="s">
        <v>37</v>
      </c>
      <c r="I2748">
        <v>2</v>
      </c>
      <c r="J2748">
        <v>162</v>
      </c>
      <c r="K2748">
        <v>81</v>
      </c>
      <c r="L2748">
        <v>79</v>
      </c>
      <c r="M2748">
        <v>83</v>
      </c>
      <c r="N2748" t="s">
        <v>51</v>
      </c>
      <c r="O2748" t="s">
        <v>51</v>
      </c>
      <c r="P2748" t="s">
        <v>51</v>
      </c>
      <c r="Q2748" s="5">
        <f>IF(Teams[[#This Row],[LgWin]]="Y", 1,
IF(Teams[[#This Row],[LgWin]] = "N", 0, " "))</f>
        <v>0</v>
      </c>
      <c r="R2748" t="s">
        <v>51</v>
      </c>
      <c r="S2748" s="5">
        <f>IF(Teams[[#This Row],[WSWin]]="Y", 1,
IF(Teams[[#This Row],[WSWin]] = "N", 0, " "))</f>
        <v>0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3">
      <c r="A2749">
        <v>2014</v>
      </c>
      <c r="B2749" s="5" t="b">
        <f>Teams[[#This Row],[yearID]]&gt;=1973</f>
        <v>1</v>
      </c>
      <c r="C2749" s="5" t="b">
        <f>Teams[[#This Row],[yearID]]&gt;=1903</f>
        <v>1</v>
      </c>
      <c r="D2749" t="s">
        <v>410</v>
      </c>
      <c r="E2749" t="s">
        <v>95</v>
      </c>
      <c r="F2749" t="s">
        <v>95</v>
      </c>
      <c r="G2749" s="5" t="str">
        <f>VLOOKUP(Teams[[#This Row],[franchID]],TeamsFranchises!$A$2:$D$121,2,FALSE)</f>
        <v>Baltimore Orioles</v>
      </c>
      <c r="H2749" t="s">
        <v>37</v>
      </c>
      <c r="I2749">
        <v>1</v>
      </c>
      <c r="J2749">
        <v>162</v>
      </c>
      <c r="K2749">
        <v>81</v>
      </c>
      <c r="L2749">
        <v>96</v>
      </c>
      <c r="M2749">
        <v>66</v>
      </c>
      <c r="N2749" t="s">
        <v>76</v>
      </c>
      <c r="O2749" t="s">
        <v>51</v>
      </c>
      <c r="P2749" t="s">
        <v>51</v>
      </c>
      <c r="Q2749" s="5">
        <f>IF(Teams[[#This Row],[LgWin]]="Y", 1,
IF(Teams[[#This Row],[LgWin]] = "N", 0, " "))</f>
        <v>0</v>
      </c>
      <c r="R2749" t="s">
        <v>51</v>
      </c>
      <c r="S2749" s="5">
        <f>IF(Teams[[#This Row],[WSWin]]="Y", 1,
IF(Teams[[#This Row],[WSWin]] = "N", 0, " "))</f>
        <v>0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3">
      <c r="A2750">
        <v>2014</v>
      </c>
      <c r="B2750" s="5" t="b">
        <f>Teams[[#This Row],[yearID]]&gt;=1973</f>
        <v>1</v>
      </c>
      <c r="C2750" s="5" t="b">
        <f>Teams[[#This Row],[yearID]]&gt;=1903</f>
        <v>1</v>
      </c>
      <c r="D2750" t="s">
        <v>410</v>
      </c>
      <c r="E2750" t="s">
        <v>54</v>
      </c>
      <c r="F2750" t="s">
        <v>54</v>
      </c>
      <c r="G2750" s="5" t="str">
        <f>VLOOKUP(Teams[[#This Row],[franchID]],TeamsFranchises!$A$2:$D$121,2,FALSE)</f>
        <v>Boston Red Sox</v>
      </c>
      <c r="H2750" t="s">
        <v>37</v>
      </c>
      <c r="I2750">
        <v>5</v>
      </c>
      <c r="J2750">
        <v>162</v>
      </c>
      <c r="K2750">
        <v>81</v>
      </c>
      <c r="L2750">
        <v>71</v>
      </c>
      <c r="M2750">
        <v>91</v>
      </c>
      <c r="N2750" t="s">
        <v>51</v>
      </c>
      <c r="O2750" t="s">
        <v>51</v>
      </c>
      <c r="P2750" t="s">
        <v>51</v>
      </c>
      <c r="Q2750" s="5">
        <f>IF(Teams[[#This Row],[LgWin]]="Y", 1,
IF(Teams[[#This Row],[LgWin]] = "N", 0, " "))</f>
        <v>0</v>
      </c>
      <c r="R2750" t="s">
        <v>51</v>
      </c>
      <c r="S2750" s="5">
        <f>IF(Teams[[#This Row],[WSWin]]="Y", 1,
IF(Teams[[#This Row],[WSWin]] = "N", 0, " "))</f>
        <v>0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3">
      <c r="A2751">
        <v>2014</v>
      </c>
      <c r="B2751" s="5" t="b">
        <f>Teams[[#This Row],[yearID]]&gt;=1973</f>
        <v>1</v>
      </c>
      <c r="C2751" s="5" t="b">
        <f>Teams[[#This Row],[yearID]]&gt;=1903</f>
        <v>1</v>
      </c>
      <c r="D2751" t="s">
        <v>410</v>
      </c>
      <c r="E2751" t="s">
        <v>415</v>
      </c>
      <c r="F2751" t="s">
        <v>416</v>
      </c>
      <c r="G2751" s="5" t="str">
        <f>VLOOKUP(Teams[[#This Row],[franchID]],TeamsFranchises!$A$2:$D$121,2,FALSE)</f>
        <v>Chicago White Sox</v>
      </c>
      <c r="H2751" t="s">
        <v>591</v>
      </c>
      <c r="I2751">
        <v>4</v>
      </c>
      <c r="J2751">
        <v>162</v>
      </c>
      <c r="K2751">
        <v>81</v>
      </c>
      <c r="L2751">
        <v>73</v>
      </c>
      <c r="M2751">
        <v>89</v>
      </c>
      <c r="N2751" t="s">
        <v>51</v>
      </c>
      <c r="O2751" t="s">
        <v>51</v>
      </c>
      <c r="P2751" t="s">
        <v>51</v>
      </c>
      <c r="Q2751" s="5">
        <f>IF(Teams[[#This Row],[LgWin]]="Y", 1,
IF(Teams[[#This Row],[LgWin]] = "N", 0, " "))</f>
        <v>0</v>
      </c>
      <c r="R2751" t="s">
        <v>51</v>
      </c>
      <c r="S2751" s="5">
        <f>IF(Teams[[#This Row],[WSWin]]="Y", 1,
IF(Teams[[#This Row],[WSWin]] = "N", 0, " "))</f>
        <v>0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3">
      <c r="A2752">
        <v>2014</v>
      </c>
      <c r="B2752" s="5" t="b">
        <f>Teams[[#This Row],[yearID]]&gt;=1973</f>
        <v>1</v>
      </c>
      <c r="C2752" s="5" t="b">
        <f>Teams[[#This Row],[yearID]]&gt;=1903</f>
        <v>1</v>
      </c>
      <c r="D2752" t="s">
        <v>157</v>
      </c>
      <c r="E2752" t="s">
        <v>161</v>
      </c>
      <c r="F2752" t="s">
        <v>162</v>
      </c>
      <c r="G2752" s="5" t="str">
        <f>VLOOKUP(Teams[[#This Row],[franchID]],TeamsFranchises!$A$2:$D$121,2,FALSE)</f>
        <v>Chicago Cubs</v>
      </c>
      <c r="H2752" t="s">
        <v>591</v>
      </c>
      <c r="I2752">
        <v>5</v>
      </c>
      <c r="J2752">
        <v>162</v>
      </c>
      <c r="K2752">
        <v>81</v>
      </c>
      <c r="L2752">
        <v>73</v>
      </c>
      <c r="M2752">
        <v>89</v>
      </c>
      <c r="N2752" t="s">
        <v>51</v>
      </c>
      <c r="O2752" t="s">
        <v>51</v>
      </c>
      <c r="P2752" t="s">
        <v>51</v>
      </c>
      <c r="Q2752" s="5">
        <f>IF(Teams[[#This Row],[LgWin]]="Y", 1,
IF(Teams[[#This Row],[LgWin]] = "N", 0, " "))</f>
        <v>0</v>
      </c>
      <c r="R2752" t="s">
        <v>51</v>
      </c>
      <c r="S2752" s="5">
        <f>IF(Teams[[#This Row],[WSWin]]="Y", 1,
IF(Teams[[#This Row],[WSWin]] = "N", 0, " "))</f>
        <v>0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3">
      <c r="A2753">
        <v>2014</v>
      </c>
      <c r="B2753" s="5" t="b">
        <f>Teams[[#This Row],[yearID]]&gt;=1973</f>
        <v>1</v>
      </c>
      <c r="C2753" s="5" t="b">
        <f>Teams[[#This Row],[yearID]]&gt;=1903</f>
        <v>1</v>
      </c>
      <c r="D2753" t="s">
        <v>157</v>
      </c>
      <c r="E2753" t="s">
        <v>167</v>
      </c>
      <c r="F2753" t="s">
        <v>167</v>
      </c>
      <c r="G2753" s="5" t="str">
        <f>VLOOKUP(Teams[[#This Row],[franchID]],TeamsFranchises!$A$2:$D$121,2,FALSE)</f>
        <v>Cincinnati Reds</v>
      </c>
      <c r="H2753" t="s">
        <v>591</v>
      </c>
      <c r="I2753">
        <v>4</v>
      </c>
      <c r="J2753">
        <v>162</v>
      </c>
      <c r="K2753">
        <v>81</v>
      </c>
      <c r="L2753">
        <v>76</v>
      </c>
      <c r="M2753">
        <v>86</v>
      </c>
      <c r="N2753" t="s">
        <v>51</v>
      </c>
      <c r="O2753" t="s">
        <v>51</v>
      </c>
      <c r="P2753" t="s">
        <v>51</v>
      </c>
      <c r="Q2753" s="5">
        <f>IF(Teams[[#This Row],[LgWin]]="Y", 1,
IF(Teams[[#This Row],[LgWin]] = "N", 0, " "))</f>
        <v>0</v>
      </c>
      <c r="R2753" t="s">
        <v>51</v>
      </c>
      <c r="S2753" s="5">
        <f>IF(Teams[[#This Row],[WSWin]]="Y", 1,
IF(Teams[[#This Row],[WSWin]] = "N", 0, " "))</f>
        <v>0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3">
      <c r="A2754">
        <v>2014</v>
      </c>
      <c r="B2754" s="5" t="b">
        <f>Teams[[#This Row],[yearID]]&gt;=1973</f>
        <v>1</v>
      </c>
      <c r="C2754" s="5" t="b">
        <f>Teams[[#This Row],[yearID]]&gt;=1903</f>
        <v>1</v>
      </c>
      <c r="D2754" t="s">
        <v>410</v>
      </c>
      <c r="E2754" t="s">
        <v>64</v>
      </c>
      <c r="F2754" t="s">
        <v>64</v>
      </c>
      <c r="G2754" s="5" t="str">
        <f>VLOOKUP(Teams[[#This Row],[franchID]],TeamsFranchises!$A$2:$D$121,2,FALSE)</f>
        <v>Cleveland Indians</v>
      </c>
      <c r="H2754" t="s">
        <v>591</v>
      </c>
      <c r="I2754">
        <v>3</v>
      </c>
      <c r="J2754">
        <v>162</v>
      </c>
      <c r="K2754">
        <v>81</v>
      </c>
      <c r="L2754">
        <v>85</v>
      </c>
      <c r="M2754">
        <v>77</v>
      </c>
      <c r="N2754" t="s">
        <v>51</v>
      </c>
      <c r="O2754" t="s">
        <v>51</v>
      </c>
      <c r="P2754" t="s">
        <v>51</v>
      </c>
      <c r="Q2754" s="5">
        <f>IF(Teams[[#This Row],[LgWin]]="Y", 1,
IF(Teams[[#This Row],[LgWin]] = "N", 0, " "))</f>
        <v>0</v>
      </c>
      <c r="R2754" t="s">
        <v>51</v>
      </c>
      <c r="S2754" s="5">
        <f>IF(Teams[[#This Row],[WSWin]]="Y", 1,
IF(Teams[[#This Row],[WSWin]] = "N", 0, " "))</f>
        <v>0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3">
      <c r="A2755">
        <v>2014</v>
      </c>
      <c r="B2755" s="5" t="b">
        <f>Teams[[#This Row],[yearID]]&gt;=1973</f>
        <v>1</v>
      </c>
      <c r="C2755" s="5" t="b">
        <f>Teams[[#This Row],[yearID]]&gt;=1903</f>
        <v>1</v>
      </c>
      <c r="D2755" t="s">
        <v>157</v>
      </c>
      <c r="E2755" t="s">
        <v>241</v>
      </c>
      <c r="F2755" t="s">
        <v>241</v>
      </c>
      <c r="G2755" s="5" t="str">
        <f>VLOOKUP(Teams[[#This Row],[franchID]],TeamsFranchises!$A$2:$D$121,2,FALSE)</f>
        <v>Colorado Rockies</v>
      </c>
      <c r="H2755" t="s">
        <v>8</v>
      </c>
      <c r="I2755">
        <v>4</v>
      </c>
      <c r="J2755">
        <v>162</v>
      </c>
      <c r="K2755">
        <v>81</v>
      </c>
      <c r="L2755">
        <v>66</v>
      </c>
      <c r="M2755">
        <v>96</v>
      </c>
      <c r="N2755" t="s">
        <v>51</v>
      </c>
      <c r="O2755" t="s">
        <v>51</v>
      </c>
      <c r="P2755" t="s">
        <v>51</v>
      </c>
      <c r="Q2755" s="5">
        <f>IF(Teams[[#This Row],[LgWin]]="Y", 1,
IF(Teams[[#This Row],[LgWin]] = "N", 0, " "))</f>
        <v>0</v>
      </c>
      <c r="R2755" t="s">
        <v>51</v>
      </c>
      <c r="S2755" s="5">
        <f>IF(Teams[[#This Row],[WSWin]]="Y", 1,
IF(Teams[[#This Row],[WSWin]] = "N", 0, " "))</f>
        <v>0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3">
      <c r="A2756">
        <v>2014</v>
      </c>
      <c r="B2756" s="5" t="b">
        <f>Teams[[#This Row],[yearID]]&gt;=1973</f>
        <v>1</v>
      </c>
      <c r="C2756" s="5" t="b">
        <f>Teams[[#This Row],[yearID]]&gt;=1903</f>
        <v>1</v>
      </c>
      <c r="D2756" t="s">
        <v>410</v>
      </c>
      <c r="E2756" t="s">
        <v>419</v>
      </c>
      <c r="F2756" t="s">
        <v>419</v>
      </c>
      <c r="G2756" s="5" t="str">
        <f>VLOOKUP(Teams[[#This Row],[franchID]],TeamsFranchises!$A$2:$D$121,2,FALSE)</f>
        <v>Detroit Tigers</v>
      </c>
      <c r="H2756" t="s">
        <v>591</v>
      </c>
      <c r="I2756">
        <v>1</v>
      </c>
      <c r="J2756">
        <v>162</v>
      </c>
      <c r="K2756">
        <v>81</v>
      </c>
      <c r="L2756">
        <v>90</v>
      </c>
      <c r="M2756">
        <v>72</v>
      </c>
      <c r="N2756" t="s">
        <v>76</v>
      </c>
      <c r="O2756" t="s">
        <v>51</v>
      </c>
      <c r="P2756" t="s">
        <v>51</v>
      </c>
      <c r="Q2756" s="5">
        <f>IF(Teams[[#This Row],[LgWin]]="Y", 1,
IF(Teams[[#This Row],[LgWin]] = "N", 0, " "))</f>
        <v>0</v>
      </c>
      <c r="R2756" t="s">
        <v>51</v>
      </c>
      <c r="S2756" s="5">
        <f>IF(Teams[[#This Row],[WSWin]]="Y", 1,
IF(Teams[[#This Row],[WSWin]] = "N", 0, " "))</f>
        <v>0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3">
      <c r="A2757">
        <v>2014</v>
      </c>
      <c r="B2757" s="5" t="b">
        <f>Teams[[#This Row],[yearID]]&gt;=1973</f>
        <v>1</v>
      </c>
      <c r="C2757" s="5" t="b">
        <f>Teams[[#This Row],[yearID]]&gt;=1903</f>
        <v>1</v>
      </c>
      <c r="D2757" t="s">
        <v>410</v>
      </c>
      <c r="E2757" t="s">
        <v>528</v>
      </c>
      <c r="F2757" t="s">
        <v>528</v>
      </c>
      <c r="G2757" s="5" t="str">
        <f>VLOOKUP(Teams[[#This Row],[franchID]],TeamsFranchises!$A$2:$D$121,2,FALSE)</f>
        <v>Houston Astros</v>
      </c>
      <c r="H2757" t="s">
        <v>8</v>
      </c>
      <c r="I2757">
        <v>4</v>
      </c>
      <c r="J2757">
        <v>162</v>
      </c>
      <c r="K2757">
        <v>81</v>
      </c>
      <c r="L2757">
        <v>70</v>
      </c>
      <c r="M2757">
        <v>92</v>
      </c>
      <c r="N2757" t="s">
        <v>51</v>
      </c>
      <c r="O2757" t="s">
        <v>51</v>
      </c>
      <c r="P2757" t="s">
        <v>51</v>
      </c>
      <c r="Q2757" s="5">
        <f>IF(Teams[[#This Row],[LgWin]]="Y", 1,
IF(Teams[[#This Row],[LgWin]] = "N", 0, " "))</f>
        <v>0</v>
      </c>
      <c r="R2757" t="s">
        <v>51</v>
      </c>
      <c r="S2757" s="5">
        <f>IF(Teams[[#This Row],[WSWin]]="Y", 1,
IF(Teams[[#This Row],[WSWin]] = "N", 0, " "))</f>
        <v>0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3">
      <c r="A2758">
        <v>2014</v>
      </c>
      <c r="B2758" s="5" t="b">
        <f>Teams[[#This Row],[yearID]]&gt;=1973</f>
        <v>1</v>
      </c>
      <c r="C2758" s="5" t="b">
        <f>Teams[[#This Row],[yearID]]&gt;=1903</f>
        <v>1</v>
      </c>
      <c r="D2758" t="s">
        <v>410</v>
      </c>
      <c r="E2758" t="s">
        <v>509</v>
      </c>
      <c r="F2758" t="s">
        <v>548</v>
      </c>
      <c r="G2758" s="5" t="str">
        <f>VLOOKUP(Teams[[#This Row],[franchID]],TeamsFranchises!$A$2:$D$121,2,FALSE)</f>
        <v>Kansas City Royals</v>
      </c>
      <c r="H2758" t="s">
        <v>591</v>
      </c>
      <c r="I2758">
        <v>2</v>
      </c>
      <c r="J2758">
        <v>162</v>
      </c>
      <c r="K2758">
        <v>81</v>
      </c>
      <c r="L2758">
        <v>89</v>
      </c>
      <c r="M2758">
        <v>73</v>
      </c>
      <c r="N2758" t="s">
        <v>51</v>
      </c>
      <c r="O2758" t="s">
        <v>76</v>
      </c>
      <c r="P2758" t="s">
        <v>76</v>
      </c>
      <c r="Q2758" s="5">
        <f>IF(Teams[[#This Row],[LgWin]]="Y", 1,
IF(Teams[[#This Row],[LgWin]] = "N", 0, " "))</f>
        <v>1</v>
      </c>
      <c r="R2758" t="s">
        <v>51</v>
      </c>
      <c r="S2758" s="5">
        <f>IF(Teams[[#This Row],[WSWin]]="Y", 1,
IF(Teams[[#This Row],[WSWin]] = "N", 0, " "))</f>
        <v>0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3">
      <c r="A2759">
        <v>2014</v>
      </c>
      <c r="B2759" s="5" t="b">
        <f>Teams[[#This Row],[yearID]]&gt;=1973</f>
        <v>1</v>
      </c>
      <c r="C2759" s="5" t="b">
        <f>Teams[[#This Row],[yearID]]&gt;=1903</f>
        <v>1</v>
      </c>
      <c r="D2759" t="s">
        <v>410</v>
      </c>
      <c r="E2759" t="s">
        <v>519</v>
      </c>
      <c r="F2759" t="s">
        <v>520</v>
      </c>
      <c r="G2759" s="5" t="str">
        <f>VLOOKUP(Teams[[#This Row],[franchID]],TeamsFranchises!$A$2:$D$121,2,FALSE)</f>
        <v>Los Angeles Angels of Anaheim</v>
      </c>
      <c r="H2759" t="s">
        <v>8</v>
      </c>
      <c r="I2759">
        <v>1</v>
      </c>
      <c r="J2759">
        <v>162</v>
      </c>
      <c r="K2759">
        <v>81</v>
      </c>
      <c r="L2759">
        <v>98</v>
      </c>
      <c r="M2759">
        <v>64</v>
      </c>
      <c r="N2759" t="s">
        <v>76</v>
      </c>
      <c r="O2759" t="s">
        <v>51</v>
      </c>
      <c r="P2759" t="s">
        <v>51</v>
      </c>
      <c r="Q2759" s="5">
        <f>IF(Teams[[#This Row],[LgWin]]="Y", 1,
IF(Teams[[#This Row],[LgWin]] = "N", 0, " "))</f>
        <v>0</v>
      </c>
      <c r="R2759" t="s">
        <v>51</v>
      </c>
      <c r="S2759" s="5">
        <f>IF(Teams[[#This Row],[WSWin]]="Y", 1,
IF(Teams[[#This Row],[WSWin]] = "N", 0, " "))</f>
        <v>0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3">
      <c r="A2760">
        <v>2014</v>
      </c>
      <c r="B2760" s="5" t="b">
        <f>Teams[[#This Row],[yearID]]&gt;=1973</f>
        <v>1</v>
      </c>
      <c r="C2760" s="5" t="b">
        <f>Teams[[#This Row],[yearID]]&gt;=1903</f>
        <v>1</v>
      </c>
      <c r="D2760" t="s">
        <v>157</v>
      </c>
      <c r="E2760" t="s">
        <v>511</v>
      </c>
      <c r="F2760" t="s">
        <v>260</v>
      </c>
      <c r="G2760" s="5" t="str">
        <f>VLOOKUP(Teams[[#This Row],[franchID]],TeamsFranchises!$A$2:$D$121,2,FALSE)</f>
        <v>Los Angeles Dodgers</v>
      </c>
      <c r="H2760" t="s">
        <v>8</v>
      </c>
      <c r="I2760">
        <v>1</v>
      </c>
      <c r="J2760">
        <v>162</v>
      </c>
      <c r="K2760">
        <v>81</v>
      </c>
      <c r="L2760">
        <v>94</v>
      </c>
      <c r="M2760">
        <v>68</v>
      </c>
      <c r="N2760" t="s">
        <v>76</v>
      </c>
      <c r="O2760" t="s">
        <v>51</v>
      </c>
      <c r="P2760" t="s">
        <v>51</v>
      </c>
      <c r="Q2760" s="5">
        <f>IF(Teams[[#This Row],[LgWin]]="Y", 1,
IF(Teams[[#This Row],[LgWin]] = "N", 0, " "))</f>
        <v>0</v>
      </c>
      <c r="R2760" t="s">
        <v>51</v>
      </c>
      <c r="S2760" s="5">
        <f>IF(Teams[[#This Row],[WSWin]]="Y", 1,
IF(Teams[[#This Row],[WSWin]] = "N", 0, " "))</f>
        <v>0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3">
      <c r="A2761">
        <v>2014</v>
      </c>
      <c r="B2761" s="5" t="b">
        <f>Teams[[#This Row],[yearID]]&gt;=1973</f>
        <v>1</v>
      </c>
      <c r="C2761" s="5" t="b">
        <f>Teams[[#This Row],[yearID]]&gt;=1903</f>
        <v>1</v>
      </c>
      <c r="D2761" t="s">
        <v>157</v>
      </c>
      <c r="E2761" t="s">
        <v>645</v>
      </c>
      <c r="F2761" t="s">
        <v>587</v>
      </c>
      <c r="G2761" s="5" t="str">
        <f>VLOOKUP(Teams[[#This Row],[franchID]],TeamsFranchises!$A$2:$D$121,2,FALSE)</f>
        <v>Florida Marlins</v>
      </c>
      <c r="H2761" t="s">
        <v>37</v>
      </c>
      <c r="I2761">
        <v>4</v>
      </c>
      <c r="J2761">
        <v>162</v>
      </c>
      <c r="K2761">
        <v>81</v>
      </c>
      <c r="L2761">
        <v>77</v>
      </c>
      <c r="M2761">
        <v>85</v>
      </c>
      <c r="N2761" t="s">
        <v>51</v>
      </c>
      <c r="O2761" t="s">
        <v>51</v>
      </c>
      <c r="P2761" t="s">
        <v>51</v>
      </c>
      <c r="Q2761" s="5">
        <f>IF(Teams[[#This Row],[LgWin]]="Y", 1,
IF(Teams[[#This Row],[LgWin]] = "N", 0, " "))</f>
        <v>0</v>
      </c>
      <c r="R2761" t="s">
        <v>51</v>
      </c>
      <c r="S2761" s="5">
        <f>IF(Teams[[#This Row],[WSWin]]="Y", 1,
IF(Teams[[#This Row],[WSWin]] = "N", 0, " "))</f>
        <v>0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3">
      <c r="A2762">
        <v>2014</v>
      </c>
      <c r="B2762" s="5" t="b">
        <f>Teams[[#This Row],[yearID]]&gt;=1973</f>
        <v>1</v>
      </c>
      <c r="C2762" s="5" t="b">
        <f>Teams[[#This Row],[yearID]]&gt;=1903</f>
        <v>1</v>
      </c>
      <c r="D2762" t="s">
        <v>157</v>
      </c>
      <c r="E2762" t="s">
        <v>282</v>
      </c>
      <c r="F2762" t="s">
        <v>282</v>
      </c>
      <c r="G2762" s="5" t="str">
        <f>VLOOKUP(Teams[[#This Row],[franchID]],TeamsFranchises!$A$2:$D$121,2,FALSE)</f>
        <v>Milwaukee Brewers</v>
      </c>
      <c r="H2762" t="s">
        <v>591</v>
      </c>
      <c r="I2762">
        <v>3</v>
      </c>
      <c r="J2762">
        <v>162</v>
      </c>
      <c r="K2762">
        <v>81</v>
      </c>
      <c r="L2762">
        <v>82</v>
      </c>
      <c r="M2762">
        <v>80</v>
      </c>
      <c r="N2762" t="s">
        <v>51</v>
      </c>
      <c r="O2762" t="s">
        <v>51</v>
      </c>
      <c r="P2762" t="s">
        <v>51</v>
      </c>
      <c r="Q2762" s="5">
        <f>IF(Teams[[#This Row],[LgWin]]="Y", 1,
IF(Teams[[#This Row],[LgWin]] = "N", 0, " "))</f>
        <v>0</v>
      </c>
      <c r="R2762" t="s">
        <v>51</v>
      </c>
      <c r="S2762" s="5">
        <f>IF(Teams[[#This Row],[WSWin]]="Y", 1,
IF(Teams[[#This Row],[WSWin]] = "N", 0, " "))</f>
        <v>0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3">
      <c r="A2763">
        <v>2014</v>
      </c>
      <c r="B2763" s="5" t="b">
        <f>Teams[[#This Row],[yearID]]&gt;=1973</f>
        <v>1</v>
      </c>
      <c r="C2763" s="5" t="b">
        <f>Teams[[#This Row],[yearID]]&gt;=1903</f>
        <v>1</v>
      </c>
      <c r="D2763" t="s">
        <v>410</v>
      </c>
      <c r="E2763" t="s">
        <v>426</v>
      </c>
      <c r="F2763" t="s">
        <v>426</v>
      </c>
      <c r="G2763" s="5" t="str">
        <f>VLOOKUP(Teams[[#This Row],[franchID]],TeamsFranchises!$A$2:$D$121,2,FALSE)</f>
        <v>Minnesota Twins</v>
      </c>
      <c r="H2763" t="s">
        <v>591</v>
      </c>
      <c r="I2763">
        <v>5</v>
      </c>
      <c r="J2763">
        <v>162</v>
      </c>
      <c r="K2763">
        <v>81</v>
      </c>
      <c r="L2763">
        <v>70</v>
      </c>
      <c r="M2763">
        <v>92</v>
      </c>
      <c r="N2763" t="s">
        <v>51</v>
      </c>
      <c r="O2763" t="s">
        <v>51</v>
      </c>
      <c r="P2763" t="s">
        <v>51</v>
      </c>
      <c r="Q2763" s="5">
        <f>IF(Teams[[#This Row],[LgWin]]="Y", 1,
IF(Teams[[#This Row],[LgWin]] = "N", 0, " "))</f>
        <v>0</v>
      </c>
      <c r="R2763" t="s">
        <v>51</v>
      </c>
      <c r="S2763" s="5">
        <f>IF(Teams[[#This Row],[WSWin]]="Y", 1,
IF(Teams[[#This Row],[WSWin]] = "N", 0, " "))</f>
        <v>0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3">
      <c r="A2764">
        <v>2014</v>
      </c>
      <c r="B2764" s="5" t="b">
        <f>Teams[[#This Row],[yearID]]&gt;=1973</f>
        <v>1</v>
      </c>
      <c r="C2764" s="5" t="b">
        <f>Teams[[#This Row],[yearID]]&gt;=1903</f>
        <v>1</v>
      </c>
      <c r="D2764" t="s">
        <v>410</v>
      </c>
      <c r="E2764" t="s">
        <v>436</v>
      </c>
      <c r="F2764" t="s">
        <v>412</v>
      </c>
      <c r="G2764" s="5" t="str">
        <f>VLOOKUP(Teams[[#This Row],[franchID]],TeamsFranchises!$A$2:$D$121,2,FALSE)</f>
        <v>New York Yankees</v>
      </c>
      <c r="H2764" t="s">
        <v>37</v>
      </c>
      <c r="I2764">
        <v>2</v>
      </c>
      <c r="J2764">
        <v>162</v>
      </c>
      <c r="K2764">
        <v>81</v>
      </c>
      <c r="L2764">
        <v>84</v>
      </c>
      <c r="M2764">
        <v>78</v>
      </c>
      <c r="N2764" t="s">
        <v>51</v>
      </c>
      <c r="O2764" t="s">
        <v>51</v>
      </c>
      <c r="P2764" t="s">
        <v>51</v>
      </c>
      <c r="Q2764" s="5">
        <f>IF(Teams[[#This Row],[LgWin]]="Y", 1,
IF(Teams[[#This Row],[LgWin]] = "N", 0, " "))</f>
        <v>0</v>
      </c>
      <c r="R2764" t="s">
        <v>51</v>
      </c>
      <c r="S2764" s="5">
        <f>IF(Teams[[#This Row],[WSWin]]="Y", 1,
IF(Teams[[#This Row],[WSWin]] = "N", 0, " "))</f>
        <v>0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3">
      <c r="A2765">
        <v>2014</v>
      </c>
      <c r="B2765" s="5" t="b">
        <f>Teams[[#This Row],[yearID]]&gt;=1973</f>
        <v>1</v>
      </c>
      <c r="C2765" s="5" t="b">
        <f>Teams[[#This Row],[yearID]]&gt;=1903</f>
        <v>1</v>
      </c>
      <c r="D2765" t="s">
        <v>157</v>
      </c>
      <c r="E2765" t="s">
        <v>532</v>
      </c>
      <c r="F2765" t="s">
        <v>533</v>
      </c>
      <c r="G2765" s="5" t="str">
        <f>VLOOKUP(Teams[[#This Row],[franchID]],TeamsFranchises!$A$2:$D$121,2,FALSE)</f>
        <v>New York Mets</v>
      </c>
      <c r="H2765" t="s">
        <v>37</v>
      </c>
      <c r="I2765">
        <v>3</v>
      </c>
      <c r="J2765">
        <v>162</v>
      </c>
      <c r="K2765">
        <v>81</v>
      </c>
      <c r="L2765">
        <v>79</v>
      </c>
      <c r="M2765">
        <v>83</v>
      </c>
      <c r="N2765" t="s">
        <v>51</v>
      </c>
      <c r="O2765" t="s">
        <v>51</v>
      </c>
      <c r="P2765" t="s">
        <v>51</v>
      </c>
      <c r="Q2765" s="5">
        <f>IF(Teams[[#This Row],[LgWin]]="Y", 1,
IF(Teams[[#This Row],[LgWin]] = "N", 0, " "))</f>
        <v>0</v>
      </c>
      <c r="R2765" t="s">
        <v>51</v>
      </c>
      <c r="S2765" s="5">
        <f>IF(Teams[[#This Row],[WSWin]]="Y", 1,
IF(Teams[[#This Row],[WSWin]] = "N", 0, " "))</f>
        <v>0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3">
      <c r="A2766">
        <v>2014</v>
      </c>
      <c r="B2766" s="5" t="b">
        <f>Teams[[#This Row],[yearID]]&gt;=1973</f>
        <v>1</v>
      </c>
      <c r="C2766" s="5" t="b">
        <f>Teams[[#This Row],[yearID]]&gt;=1903</f>
        <v>1</v>
      </c>
      <c r="D2766" t="s">
        <v>410</v>
      </c>
      <c r="E2766" t="s">
        <v>423</v>
      </c>
      <c r="F2766" t="s">
        <v>423</v>
      </c>
      <c r="G2766" s="5" t="str">
        <f>VLOOKUP(Teams[[#This Row],[franchID]],TeamsFranchises!$A$2:$D$121,2,FALSE)</f>
        <v>Oakland Athletics</v>
      </c>
      <c r="H2766" t="s">
        <v>8</v>
      </c>
      <c r="I2766">
        <v>2</v>
      </c>
      <c r="J2766">
        <v>162</v>
      </c>
      <c r="K2766">
        <v>81</v>
      </c>
      <c r="L2766">
        <v>88</v>
      </c>
      <c r="M2766">
        <v>74</v>
      </c>
      <c r="N2766" t="s">
        <v>51</v>
      </c>
      <c r="O2766" t="s">
        <v>76</v>
      </c>
      <c r="P2766" t="s">
        <v>51</v>
      </c>
      <c r="Q2766" s="5">
        <f>IF(Teams[[#This Row],[LgWin]]="Y", 1,
IF(Teams[[#This Row],[LgWin]] = "N", 0, " "))</f>
        <v>0</v>
      </c>
      <c r="R2766" t="s">
        <v>51</v>
      </c>
      <c r="S2766" s="5">
        <f>IF(Teams[[#This Row],[WSWin]]="Y", 1,
IF(Teams[[#This Row],[WSWin]] = "N", 0, " "))</f>
        <v>0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3">
      <c r="A2767">
        <v>2014</v>
      </c>
      <c r="B2767" s="5" t="b">
        <f>Teams[[#This Row],[yearID]]&gt;=1973</f>
        <v>1</v>
      </c>
      <c r="C2767" s="5" t="b">
        <f>Teams[[#This Row],[yearID]]&gt;=1903</f>
        <v>1</v>
      </c>
      <c r="D2767" t="s">
        <v>157</v>
      </c>
      <c r="E2767" t="s">
        <v>122</v>
      </c>
      <c r="F2767" t="s">
        <v>122</v>
      </c>
      <c r="G2767" s="5" t="str">
        <f>VLOOKUP(Teams[[#This Row],[franchID]],TeamsFranchises!$A$2:$D$121,2,FALSE)</f>
        <v>Philadelphia Phillies</v>
      </c>
      <c r="H2767" t="s">
        <v>37</v>
      </c>
      <c r="I2767">
        <v>5</v>
      </c>
      <c r="J2767">
        <v>162</v>
      </c>
      <c r="K2767">
        <v>81</v>
      </c>
      <c r="L2767">
        <v>73</v>
      </c>
      <c r="M2767">
        <v>89</v>
      </c>
      <c r="N2767" t="s">
        <v>51</v>
      </c>
      <c r="O2767" t="s">
        <v>51</v>
      </c>
      <c r="P2767" t="s">
        <v>51</v>
      </c>
      <c r="Q2767" s="5">
        <f>IF(Teams[[#This Row],[LgWin]]="Y", 1,
IF(Teams[[#This Row],[LgWin]] = "N", 0, " "))</f>
        <v>0</v>
      </c>
      <c r="R2767" t="s">
        <v>51</v>
      </c>
      <c r="S2767" s="5">
        <f>IF(Teams[[#This Row],[WSWin]]="Y", 1,
IF(Teams[[#This Row],[WSWin]] = "N", 0, " "))</f>
        <v>0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3">
      <c r="A2768">
        <v>2014</v>
      </c>
      <c r="B2768" s="5" t="b">
        <f>Teams[[#This Row],[yearID]]&gt;=1973</f>
        <v>1</v>
      </c>
      <c r="C2768" s="5" t="b">
        <f>Teams[[#This Row],[yearID]]&gt;=1903</f>
        <v>1</v>
      </c>
      <c r="D2768" t="s">
        <v>157</v>
      </c>
      <c r="E2768" t="s">
        <v>229</v>
      </c>
      <c r="F2768" t="s">
        <v>229</v>
      </c>
      <c r="G2768" s="5" t="str">
        <f>VLOOKUP(Teams[[#This Row],[franchID]],TeamsFranchises!$A$2:$D$121,2,FALSE)</f>
        <v>Pittsburgh Pirates</v>
      </c>
      <c r="H2768" t="s">
        <v>591</v>
      </c>
      <c r="I2768">
        <v>2</v>
      </c>
      <c r="J2768">
        <v>162</v>
      </c>
      <c r="K2768">
        <v>81</v>
      </c>
      <c r="L2768">
        <v>88</v>
      </c>
      <c r="M2768">
        <v>74</v>
      </c>
      <c r="N2768" t="s">
        <v>51</v>
      </c>
      <c r="O2768" t="s">
        <v>76</v>
      </c>
      <c r="P2768" t="s">
        <v>51</v>
      </c>
      <c r="Q2768" s="5">
        <f>IF(Teams[[#This Row],[LgWin]]="Y", 1,
IF(Teams[[#This Row],[LgWin]] = "N", 0, " "))</f>
        <v>0</v>
      </c>
      <c r="R2768" t="s">
        <v>51</v>
      </c>
      <c r="S2768" s="5">
        <f>IF(Teams[[#This Row],[WSWin]]="Y", 1,
IF(Teams[[#This Row],[WSWin]] = "N", 0, " "))</f>
        <v>0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3">
      <c r="A2769">
        <v>2014</v>
      </c>
      <c r="B2769" s="5" t="b">
        <f>Teams[[#This Row],[yearID]]&gt;=1973</f>
        <v>1</v>
      </c>
      <c r="C2769" s="5" t="b">
        <f>Teams[[#This Row],[yearID]]&gt;=1903</f>
        <v>1</v>
      </c>
      <c r="D2769" t="s">
        <v>157</v>
      </c>
      <c r="E2769" t="s">
        <v>554</v>
      </c>
      <c r="F2769" t="s">
        <v>555</v>
      </c>
      <c r="G2769" s="5" t="str">
        <f>VLOOKUP(Teams[[#This Row],[franchID]],TeamsFranchises!$A$2:$D$121,2,FALSE)</f>
        <v>San Diego Padres</v>
      </c>
      <c r="H2769" t="s">
        <v>8</v>
      </c>
      <c r="I2769">
        <v>3</v>
      </c>
      <c r="J2769">
        <v>162</v>
      </c>
      <c r="K2769">
        <v>81</v>
      </c>
      <c r="L2769">
        <v>77</v>
      </c>
      <c r="M2769">
        <v>85</v>
      </c>
      <c r="N2769" t="s">
        <v>51</v>
      </c>
      <c r="O2769" t="s">
        <v>51</v>
      </c>
      <c r="P2769" t="s">
        <v>51</v>
      </c>
      <c r="Q2769" s="5">
        <f>IF(Teams[[#This Row],[LgWin]]="Y", 1,
IF(Teams[[#This Row],[LgWin]] = "N", 0, " "))</f>
        <v>0</v>
      </c>
      <c r="R2769" t="s">
        <v>51</v>
      </c>
      <c r="S2769" s="5">
        <f>IF(Teams[[#This Row],[WSWin]]="Y", 1,
IF(Teams[[#This Row],[WSWin]] = "N", 0, " "))</f>
        <v>0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3">
      <c r="A2770">
        <v>2014</v>
      </c>
      <c r="B2770" s="5" t="b">
        <f>Teams[[#This Row],[yearID]]&gt;=1973</f>
        <v>1</v>
      </c>
      <c r="C2770" s="5" t="b">
        <f>Teams[[#This Row],[yearID]]&gt;=1903</f>
        <v>1</v>
      </c>
      <c r="D2770" t="s">
        <v>410</v>
      </c>
      <c r="E2770" t="s">
        <v>573</v>
      </c>
      <c r="F2770" t="s">
        <v>573</v>
      </c>
      <c r="G2770" s="5" t="str">
        <f>VLOOKUP(Teams[[#This Row],[franchID]],TeamsFranchises!$A$2:$D$121,2,FALSE)</f>
        <v>Seattle Mariners</v>
      </c>
      <c r="H2770" t="s">
        <v>8</v>
      </c>
      <c r="I2770">
        <v>3</v>
      </c>
      <c r="J2770">
        <v>162</v>
      </c>
      <c r="K2770">
        <v>81</v>
      </c>
      <c r="L2770">
        <v>87</v>
      </c>
      <c r="M2770">
        <v>75</v>
      </c>
      <c r="N2770" t="s">
        <v>51</v>
      </c>
      <c r="O2770" t="s">
        <v>51</v>
      </c>
      <c r="P2770" t="s">
        <v>51</v>
      </c>
      <c r="Q2770" s="5">
        <f>IF(Teams[[#This Row],[LgWin]]="Y", 1,
IF(Teams[[#This Row],[LgWin]] = "N", 0, " "))</f>
        <v>0</v>
      </c>
      <c r="R2770" t="s">
        <v>51</v>
      </c>
      <c r="S2770" s="5">
        <f>IF(Teams[[#This Row],[WSWin]]="Y", 1,
IF(Teams[[#This Row],[WSWin]] = "N", 0, " "))</f>
        <v>0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3">
      <c r="A2771">
        <v>2014</v>
      </c>
      <c r="B2771" s="5" t="b">
        <f>Teams[[#This Row],[yearID]]&gt;=1973</f>
        <v>1</v>
      </c>
      <c r="C2771" s="5" t="b">
        <f>Teams[[#This Row],[yearID]]&gt;=1903</f>
        <v>1</v>
      </c>
      <c r="D2771" t="s">
        <v>157</v>
      </c>
      <c r="E2771" t="s">
        <v>514</v>
      </c>
      <c r="F2771" t="s">
        <v>243</v>
      </c>
      <c r="G2771" s="5" t="str">
        <f>VLOOKUP(Teams[[#This Row],[franchID]],TeamsFranchises!$A$2:$D$121,2,FALSE)</f>
        <v>San Francisco Giants</v>
      </c>
      <c r="H2771" t="s">
        <v>8</v>
      </c>
      <c r="I2771">
        <v>2</v>
      </c>
      <c r="J2771">
        <v>162</v>
      </c>
      <c r="K2771">
        <v>81</v>
      </c>
      <c r="L2771">
        <v>88</v>
      </c>
      <c r="M2771">
        <v>74</v>
      </c>
      <c r="N2771" t="s">
        <v>51</v>
      </c>
      <c r="O2771" t="s">
        <v>76</v>
      </c>
      <c r="P2771" t="s">
        <v>76</v>
      </c>
      <c r="Q2771" s="5">
        <f>IF(Teams[[#This Row],[LgWin]]="Y", 1,
IF(Teams[[#This Row],[LgWin]] = "N", 0, " "))</f>
        <v>1</v>
      </c>
      <c r="R2771" t="s">
        <v>76</v>
      </c>
      <c r="S2771" s="5">
        <f>IF(Teams[[#This Row],[WSWin]]="Y", 1,
IF(Teams[[#This Row],[WSWin]] = "N", 0, " "))</f>
        <v>1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3">
      <c r="A2772">
        <v>2014</v>
      </c>
      <c r="B2772" s="5" t="b">
        <f>Teams[[#This Row],[yearID]]&gt;=1973</f>
        <v>1</v>
      </c>
      <c r="C2772" s="5" t="b">
        <f>Teams[[#This Row],[yearID]]&gt;=1903</f>
        <v>1</v>
      </c>
      <c r="D2772" t="s">
        <v>157</v>
      </c>
      <c r="E2772" t="s">
        <v>396</v>
      </c>
      <c r="F2772" t="s">
        <v>154</v>
      </c>
      <c r="G2772" s="5" t="str">
        <f>VLOOKUP(Teams[[#This Row],[franchID]],TeamsFranchises!$A$2:$D$121,2,FALSE)</f>
        <v>St. Louis Cardinals</v>
      </c>
      <c r="H2772" t="s">
        <v>591</v>
      </c>
      <c r="I2772">
        <v>1</v>
      </c>
      <c r="J2772">
        <v>162</v>
      </c>
      <c r="K2772">
        <v>81</v>
      </c>
      <c r="L2772">
        <v>90</v>
      </c>
      <c r="M2772">
        <v>72</v>
      </c>
      <c r="N2772" t="s">
        <v>76</v>
      </c>
      <c r="O2772" t="s">
        <v>51</v>
      </c>
      <c r="P2772" t="s">
        <v>51</v>
      </c>
      <c r="Q2772" s="5">
        <f>IF(Teams[[#This Row],[LgWin]]="Y", 1,
IF(Teams[[#This Row],[LgWin]] = "N", 0, " "))</f>
        <v>0</v>
      </c>
      <c r="R2772" t="s">
        <v>51</v>
      </c>
      <c r="S2772" s="5">
        <f>IF(Teams[[#This Row],[WSWin]]="Y", 1,
IF(Teams[[#This Row],[WSWin]] = "N", 0, " "))</f>
        <v>0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3">
      <c r="A2773">
        <v>2014</v>
      </c>
      <c r="B2773" s="5" t="b">
        <f>Teams[[#This Row],[yearID]]&gt;=1973</f>
        <v>1</v>
      </c>
      <c r="C2773" s="5" t="b">
        <f>Teams[[#This Row],[yearID]]&gt;=1903</f>
        <v>1</v>
      </c>
      <c r="D2773" t="s">
        <v>410</v>
      </c>
      <c r="E2773" t="s">
        <v>604</v>
      </c>
      <c r="F2773" t="s">
        <v>605</v>
      </c>
      <c r="G2773" s="5" t="str">
        <f>VLOOKUP(Teams[[#This Row],[franchID]],TeamsFranchises!$A$2:$D$121,2,FALSE)</f>
        <v>Tampa Bay Rays</v>
      </c>
      <c r="H2773" t="s">
        <v>37</v>
      </c>
      <c r="I2773">
        <v>4</v>
      </c>
      <c r="J2773">
        <v>162</v>
      </c>
      <c r="K2773">
        <v>81</v>
      </c>
      <c r="L2773">
        <v>77</v>
      </c>
      <c r="M2773">
        <v>85</v>
      </c>
      <c r="N2773" t="s">
        <v>51</v>
      </c>
      <c r="O2773" t="s">
        <v>51</v>
      </c>
      <c r="P2773" t="s">
        <v>51</v>
      </c>
      <c r="Q2773" s="5">
        <f>IF(Teams[[#This Row],[LgWin]]="Y", 1,
IF(Teams[[#This Row],[LgWin]] = "N", 0, " "))</f>
        <v>0</v>
      </c>
      <c r="R2773" t="s">
        <v>51</v>
      </c>
      <c r="S2773" s="5">
        <f>IF(Teams[[#This Row],[WSWin]]="Y", 1,
IF(Teams[[#This Row],[WSWin]] = "N", 0, " "))</f>
        <v>0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3">
      <c r="A2774">
        <v>2014</v>
      </c>
      <c r="B2774" s="5" t="b">
        <f>Teams[[#This Row],[yearID]]&gt;=1973</f>
        <v>1</v>
      </c>
      <c r="C2774" s="5" t="b">
        <f>Teams[[#This Row],[yearID]]&gt;=1903</f>
        <v>1</v>
      </c>
      <c r="D2774" t="s">
        <v>410</v>
      </c>
      <c r="E2774" t="s">
        <v>526</v>
      </c>
      <c r="F2774" t="s">
        <v>526</v>
      </c>
      <c r="G2774" s="5" t="str">
        <f>VLOOKUP(Teams[[#This Row],[franchID]],TeamsFranchises!$A$2:$D$121,2,FALSE)</f>
        <v>Texas Rangers</v>
      </c>
      <c r="H2774" t="s">
        <v>8</v>
      </c>
      <c r="I2774">
        <v>5</v>
      </c>
      <c r="J2774">
        <v>162</v>
      </c>
      <c r="K2774">
        <v>81</v>
      </c>
      <c r="L2774">
        <v>67</v>
      </c>
      <c r="M2774">
        <v>95</v>
      </c>
      <c r="N2774" t="s">
        <v>51</v>
      </c>
      <c r="O2774" t="s">
        <v>51</v>
      </c>
      <c r="P2774" t="s">
        <v>51</v>
      </c>
      <c r="Q2774" s="5">
        <f>IF(Teams[[#This Row],[LgWin]]="Y", 1,
IF(Teams[[#This Row],[LgWin]] = "N", 0, " "))</f>
        <v>0</v>
      </c>
      <c r="R2774" t="s">
        <v>51</v>
      </c>
      <c r="S2774" s="5">
        <f>IF(Teams[[#This Row],[WSWin]]="Y", 1,
IF(Teams[[#This Row],[WSWin]] = "N", 0, " "))</f>
        <v>0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3">
      <c r="A2775">
        <v>2014</v>
      </c>
      <c r="B2775" s="5" t="b">
        <f>Teams[[#This Row],[yearID]]&gt;=1973</f>
        <v>1</v>
      </c>
      <c r="C2775" s="5" t="b">
        <f>Teams[[#This Row],[yearID]]&gt;=1903</f>
        <v>1</v>
      </c>
      <c r="D2775" t="s">
        <v>410</v>
      </c>
      <c r="E2775" t="s">
        <v>576</v>
      </c>
      <c r="F2775" t="s">
        <v>576</v>
      </c>
      <c r="G2775" s="5" t="str">
        <f>VLOOKUP(Teams[[#This Row],[franchID]],TeamsFranchises!$A$2:$D$121,2,FALSE)</f>
        <v>Toronto Blue Jays</v>
      </c>
      <c r="H2775" t="s">
        <v>37</v>
      </c>
      <c r="I2775">
        <v>3</v>
      </c>
      <c r="J2775">
        <v>162</v>
      </c>
      <c r="K2775">
        <v>81</v>
      </c>
      <c r="L2775">
        <v>83</v>
      </c>
      <c r="M2775">
        <v>79</v>
      </c>
      <c r="N2775" t="s">
        <v>51</v>
      </c>
      <c r="O2775" t="s">
        <v>51</v>
      </c>
      <c r="P2775" t="s">
        <v>51</v>
      </c>
      <c r="Q2775" s="5">
        <f>IF(Teams[[#This Row],[LgWin]]="Y", 1,
IF(Teams[[#This Row],[LgWin]] = "N", 0, " "))</f>
        <v>0</v>
      </c>
      <c r="R2775" t="s">
        <v>51</v>
      </c>
      <c r="S2775" s="5">
        <f>IF(Teams[[#This Row],[WSWin]]="Y", 1,
IF(Teams[[#This Row],[WSWin]] = "N", 0, " "))</f>
        <v>0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3">
      <c r="A2776">
        <v>2014</v>
      </c>
      <c r="B2776" s="5" t="b">
        <f>Teams[[#This Row],[yearID]]&gt;=1973</f>
        <v>1</v>
      </c>
      <c r="C2776" s="5" t="b">
        <f>Teams[[#This Row],[yearID]]&gt;=1903</f>
        <v>1</v>
      </c>
      <c r="D2776" t="s">
        <v>157</v>
      </c>
      <c r="E2776" t="s">
        <v>126</v>
      </c>
      <c r="F2776" t="s">
        <v>398</v>
      </c>
      <c r="G2776" s="5" t="str">
        <f>VLOOKUP(Teams[[#This Row],[franchID]],TeamsFranchises!$A$2:$D$121,2,FALSE)</f>
        <v>Washington Nationals</v>
      </c>
      <c r="H2776" t="s">
        <v>37</v>
      </c>
      <c r="I2776">
        <v>1</v>
      </c>
      <c r="J2776">
        <v>162</v>
      </c>
      <c r="K2776">
        <v>81</v>
      </c>
      <c r="L2776">
        <v>96</v>
      </c>
      <c r="M2776">
        <v>66</v>
      </c>
      <c r="N2776" t="s">
        <v>76</v>
      </c>
      <c r="O2776" t="s">
        <v>51</v>
      </c>
      <c r="P2776" t="s">
        <v>51</v>
      </c>
      <c r="Q2776" s="5">
        <f>IF(Teams[[#This Row],[LgWin]]="Y", 1,
IF(Teams[[#This Row],[LgWin]] = "N", 0, " "))</f>
        <v>0</v>
      </c>
      <c r="R2776" t="s">
        <v>51</v>
      </c>
      <c r="S2776" s="5">
        <f>IF(Teams[[#This Row],[WSWin]]="Y", 1,
IF(Teams[[#This Row],[WSWin]] = "N", 0, " "))</f>
        <v>0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3">
      <c r="A2777">
        <v>2015</v>
      </c>
      <c r="B2777" s="5" t="b">
        <f>Teams[[#This Row],[yearID]]&gt;=1973</f>
        <v>1</v>
      </c>
      <c r="C2777" s="5" t="b">
        <f>Teams[[#This Row],[yearID]]&gt;=1903</f>
        <v>1</v>
      </c>
      <c r="D2777" t="s">
        <v>157</v>
      </c>
      <c r="E2777" t="s">
        <v>601</v>
      </c>
      <c r="F2777" t="s">
        <v>601</v>
      </c>
      <c r="G2777" s="5" t="str">
        <f>VLOOKUP(Teams[[#This Row],[franchID]],TeamsFranchises!$A$2:$D$121,2,FALSE)</f>
        <v>Arizona Diamondbacks</v>
      </c>
      <c r="H2777" t="s">
        <v>8</v>
      </c>
      <c r="I2777">
        <v>3</v>
      </c>
      <c r="J2777">
        <v>162</v>
      </c>
      <c r="K2777">
        <v>81</v>
      </c>
      <c r="L2777">
        <v>79</v>
      </c>
      <c r="M2777">
        <v>83</v>
      </c>
      <c r="N2777" t="s">
        <v>51</v>
      </c>
      <c r="O2777" t="s">
        <v>51</v>
      </c>
      <c r="P2777" t="s">
        <v>51</v>
      </c>
      <c r="Q2777" s="5">
        <f>IF(Teams[[#This Row],[LgWin]]="Y", 1,
IF(Teams[[#This Row],[LgWin]] = "N", 0, " "))</f>
        <v>0</v>
      </c>
      <c r="R2777" t="s">
        <v>51</v>
      </c>
      <c r="S2777" s="5">
        <f>IF(Teams[[#This Row],[WSWin]]="Y", 1,
IF(Teams[[#This Row],[WSWin]] = "N", 0, " "))</f>
        <v>0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3">
      <c r="A2778">
        <v>2015</v>
      </c>
      <c r="B2778" s="5" t="b">
        <f>Teams[[#This Row],[yearID]]&gt;=1973</f>
        <v>1</v>
      </c>
      <c r="C2778" s="5" t="b">
        <f>Teams[[#This Row],[yearID]]&gt;=1903</f>
        <v>1</v>
      </c>
      <c r="D2778" t="s">
        <v>157</v>
      </c>
      <c r="E2778" t="s">
        <v>159</v>
      </c>
      <c r="F2778" t="s">
        <v>159</v>
      </c>
      <c r="G2778" s="5" t="str">
        <f>VLOOKUP(Teams[[#This Row],[franchID]],TeamsFranchises!$A$2:$D$121,2,FALSE)</f>
        <v>Atlanta Braves</v>
      </c>
      <c r="H2778" t="s">
        <v>37</v>
      </c>
      <c r="I2778">
        <v>4</v>
      </c>
      <c r="J2778">
        <v>162</v>
      </c>
      <c r="K2778">
        <v>81</v>
      </c>
      <c r="L2778">
        <v>67</v>
      </c>
      <c r="M2778">
        <v>95</v>
      </c>
      <c r="N2778" t="s">
        <v>51</v>
      </c>
      <c r="O2778" t="s">
        <v>51</v>
      </c>
      <c r="P2778" t="s">
        <v>51</v>
      </c>
      <c r="Q2778" s="5">
        <f>IF(Teams[[#This Row],[LgWin]]="Y", 1,
IF(Teams[[#This Row],[LgWin]] = "N", 0, " "))</f>
        <v>0</v>
      </c>
      <c r="R2778" t="s">
        <v>51</v>
      </c>
      <c r="S2778" s="5">
        <f>IF(Teams[[#This Row],[WSWin]]="Y", 1,
IF(Teams[[#This Row],[WSWin]] = "N", 0, " "))</f>
        <v>0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3">
      <c r="A2779">
        <v>2015</v>
      </c>
      <c r="B2779" s="5" t="b">
        <f>Teams[[#This Row],[yearID]]&gt;=1973</f>
        <v>1</v>
      </c>
      <c r="C2779" s="5" t="b">
        <f>Teams[[#This Row],[yearID]]&gt;=1903</f>
        <v>1</v>
      </c>
      <c r="D2779" t="s">
        <v>410</v>
      </c>
      <c r="E2779" t="s">
        <v>95</v>
      </c>
      <c r="F2779" t="s">
        <v>95</v>
      </c>
      <c r="G2779" s="5" t="str">
        <f>VLOOKUP(Teams[[#This Row],[franchID]],TeamsFranchises!$A$2:$D$121,2,FALSE)</f>
        <v>Baltimore Orioles</v>
      </c>
      <c r="H2779" t="s">
        <v>37</v>
      </c>
      <c r="I2779">
        <v>3</v>
      </c>
      <c r="J2779">
        <v>162</v>
      </c>
      <c r="K2779">
        <v>78</v>
      </c>
      <c r="L2779">
        <v>81</v>
      </c>
      <c r="M2779">
        <v>81</v>
      </c>
      <c r="N2779" t="s">
        <v>51</v>
      </c>
      <c r="O2779" t="s">
        <v>51</v>
      </c>
      <c r="P2779" t="s">
        <v>51</v>
      </c>
      <c r="Q2779" s="5">
        <f>IF(Teams[[#This Row],[LgWin]]="Y", 1,
IF(Teams[[#This Row],[LgWin]] = "N", 0, " "))</f>
        <v>0</v>
      </c>
      <c r="R2779" t="s">
        <v>51</v>
      </c>
      <c r="S2779" s="5">
        <f>IF(Teams[[#This Row],[WSWin]]="Y", 1,
IF(Teams[[#This Row],[WSWin]] = "N", 0, " "))</f>
        <v>0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3">
      <c r="A2780">
        <v>2015</v>
      </c>
      <c r="B2780" s="5" t="b">
        <f>Teams[[#This Row],[yearID]]&gt;=1973</f>
        <v>1</v>
      </c>
      <c r="C2780" s="5" t="b">
        <f>Teams[[#This Row],[yearID]]&gt;=1903</f>
        <v>1</v>
      </c>
      <c r="D2780" t="s">
        <v>410</v>
      </c>
      <c r="E2780" t="s">
        <v>54</v>
      </c>
      <c r="F2780" t="s">
        <v>54</v>
      </c>
      <c r="G2780" s="5" t="str">
        <f>VLOOKUP(Teams[[#This Row],[franchID]],TeamsFranchises!$A$2:$D$121,2,FALSE)</f>
        <v>Boston Red Sox</v>
      </c>
      <c r="H2780" t="s">
        <v>37</v>
      </c>
      <c r="I2780">
        <v>5</v>
      </c>
      <c r="J2780">
        <v>162</v>
      </c>
      <c r="K2780">
        <v>81</v>
      </c>
      <c r="L2780">
        <v>78</v>
      </c>
      <c r="M2780">
        <v>84</v>
      </c>
      <c r="N2780" t="s">
        <v>51</v>
      </c>
      <c r="O2780" t="s">
        <v>51</v>
      </c>
      <c r="P2780" t="s">
        <v>51</v>
      </c>
      <c r="Q2780" s="5">
        <f>IF(Teams[[#This Row],[LgWin]]="Y", 1,
IF(Teams[[#This Row],[LgWin]] = "N", 0, " "))</f>
        <v>0</v>
      </c>
      <c r="R2780" t="s">
        <v>51</v>
      </c>
      <c r="S2780" s="5">
        <f>IF(Teams[[#This Row],[WSWin]]="Y", 1,
IF(Teams[[#This Row],[WSWin]] = "N", 0, " "))</f>
        <v>0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3">
      <c r="A2781">
        <v>2015</v>
      </c>
      <c r="B2781" s="5" t="b">
        <f>Teams[[#This Row],[yearID]]&gt;=1973</f>
        <v>1</v>
      </c>
      <c r="C2781" s="5" t="b">
        <f>Teams[[#This Row],[yearID]]&gt;=1903</f>
        <v>1</v>
      </c>
      <c r="D2781" t="s">
        <v>410</v>
      </c>
      <c r="E2781" t="s">
        <v>415</v>
      </c>
      <c r="F2781" t="s">
        <v>416</v>
      </c>
      <c r="G2781" s="5" t="str">
        <f>VLOOKUP(Teams[[#This Row],[franchID]],TeamsFranchises!$A$2:$D$121,2,FALSE)</f>
        <v>Chicago White Sox</v>
      </c>
      <c r="H2781" t="s">
        <v>591</v>
      </c>
      <c r="I2781">
        <v>4</v>
      </c>
      <c r="J2781">
        <v>162</v>
      </c>
      <c r="K2781">
        <v>81</v>
      </c>
      <c r="L2781">
        <v>76</v>
      </c>
      <c r="M2781">
        <v>86</v>
      </c>
      <c r="N2781" t="s">
        <v>51</v>
      </c>
      <c r="O2781" t="s">
        <v>51</v>
      </c>
      <c r="P2781" t="s">
        <v>51</v>
      </c>
      <c r="Q2781" s="5">
        <f>IF(Teams[[#This Row],[LgWin]]="Y", 1,
IF(Teams[[#This Row],[LgWin]] = "N", 0, " "))</f>
        <v>0</v>
      </c>
      <c r="R2781" t="s">
        <v>51</v>
      </c>
      <c r="S2781" s="5">
        <f>IF(Teams[[#This Row],[WSWin]]="Y", 1,
IF(Teams[[#This Row],[WSWin]] = "N", 0, " "))</f>
        <v>0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3">
      <c r="A2782">
        <v>2015</v>
      </c>
      <c r="B2782" s="5" t="b">
        <f>Teams[[#This Row],[yearID]]&gt;=1973</f>
        <v>1</v>
      </c>
      <c r="C2782" s="5" t="b">
        <f>Teams[[#This Row],[yearID]]&gt;=1903</f>
        <v>1</v>
      </c>
      <c r="D2782" t="s">
        <v>157</v>
      </c>
      <c r="E2782" t="s">
        <v>161</v>
      </c>
      <c r="F2782" t="s">
        <v>162</v>
      </c>
      <c r="G2782" s="5" t="str">
        <f>VLOOKUP(Teams[[#This Row],[franchID]],TeamsFranchises!$A$2:$D$121,2,FALSE)</f>
        <v>Chicago Cubs</v>
      </c>
      <c r="H2782" t="s">
        <v>591</v>
      </c>
      <c r="I2782">
        <v>3</v>
      </c>
      <c r="J2782">
        <v>162</v>
      </c>
      <c r="K2782">
        <v>81</v>
      </c>
      <c r="L2782">
        <v>97</v>
      </c>
      <c r="M2782">
        <v>65</v>
      </c>
      <c r="N2782" t="s">
        <v>51</v>
      </c>
      <c r="O2782" t="s">
        <v>76</v>
      </c>
      <c r="P2782" t="s">
        <v>51</v>
      </c>
      <c r="Q2782" s="5">
        <f>IF(Teams[[#This Row],[LgWin]]="Y", 1,
IF(Teams[[#This Row],[LgWin]] = "N", 0, " "))</f>
        <v>0</v>
      </c>
      <c r="R2782" t="s">
        <v>51</v>
      </c>
      <c r="S2782" s="5">
        <f>IF(Teams[[#This Row],[WSWin]]="Y", 1,
IF(Teams[[#This Row],[WSWin]] = "N", 0, " "))</f>
        <v>0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3">
      <c r="A2783">
        <v>2015</v>
      </c>
      <c r="B2783" s="5" t="b">
        <f>Teams[[#This Row],[yearID]]&gt;=1973</f>
        <v>1</v>
      </c>
      <c r="C2783" s="5" t="b">
        <f>Teams[[#This Row],[yearID]]&gt;=1903</f>
        <v>1</v>
      </c>
      <c r="D2783" t="s">
        <v>157</v>
      </c>
      <c r="E2783" t="s">
        <v>167</v>
      </c>
      <c r="F2783" t="s">
        <v>167</v>
      </c>
      <c r="G2783" s="5" t="str">
        <f>VLOOKUP(Teams[[#This Row],[franchID]],TeamsFranchises!$A$2:$D$121,2,FALSE)</f>
        <v>Cincinnati Reds</v>
      </c>
      <c r="H2783" t="s">
        <v>591</v>
      </c>
      <c r="I2783">
        <v>5</v>
      </c>
      <c r="J2783">
        <v>162</v>
      </c>
      <c r="K2783">
        <v>81</v>
      </c>
      <c r="L2783">
        <v>64</v>
      </c>
      <c r="M2783">
        <v>98</v>
      </c>
      <c r="N2783" t="s">
        <v>51</v>
      </c>
      <c r="O2783" t="s">
        <v>51</v>
      </c>
      <c r="P2783" t="s">
        <v>51</v>
      </c>
      <c r="Q2783" s="5">
        <f>IF(Teams[[#This Row],[LgWin]]="Y", 1,
IF(Teams[[#This Row],[LgWin]] = "N", 0, " "))</f>
        <v>0</v>
      </c>
      <c r="R2783" t="s">
        <v>51</v>
      </c>
      <c r="S2783" s="5">
        <f>IF(Teams[[#This Row],[WSWin]]="Y", 1,
IF(Teams[[#This Row],[WSWin]] = "N", 0, " "))</f>
        <v>0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3">
      <c r="A2784">
        <v>2015</v>
      </c>
      <c r="B2784" s="5" t="b">
        <f>Teams[[#This Row],[yearID]]&gt;=1973</f>
        <v>1</v>
      </c>
      <c r="C2784" s="5" t="b">
        <f>Teams[[#This Row],[yearID]]&gt;=1903</f>
        <v>1</v>
      </c>
      <c r="D2784" t="s">
        <v>410</v>
      </c>
      <c r="E2784" t="s">
        <v>64</v>
      </c>
      <c r="F2784" t="s">
        <v>64</v>
      </c>
      <c r="G2784" s="5" t="str">
        <f>VLOOKUP(Teams[[#This Row],[franchID]],TeamsFranchises!$A$2:$D$121,2,FALSE)</f>
        <v>Cleveland Indians</v>
      </c>
      <c r="H2784" t="s">
        <v>591</v>
      </c>
      <c r="I2784">
        <v>3</v>
      </c>
      <c r="J2784">
        <v>161</v>
      </c>
      <c r="K2784">
        <v>80</v>
      </c>
      <c r="L2784">
        <v>81</v>
      </c>
      <c r="M2784">
        <v>80</v>
      </c>
      <c r="N2784" t="s">
        <v>51</v>
      </c>
      <c r="O2784" t="s">
        <v>51</v>
      </c>
      <c r="P2784" t="s">
        <v>51</v>
      </c>
      <c r="Q2784" s="5">
        <f>IF(Teams[[#This Row],[LgWin]]="Y", 1,
IF(Teams[[#This Row],[LgWin]] = "N", 0, " "))</f>
        <v>0</v>
      </c>
      <c r="R2784" t="s">
        <v>51</v>
      </c>
      <c r="S2784" s="5">
        <f>IF(Teams[[#This Row],[WSWin]]="Y", 1,
IF(Teams[[#This Row],[WSWin]] = "N", 0, " "))</f>
        <v>0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3">
      <c r="A2785">
        <v>2015</v>
      </c>
      <c r="B2785" s="5" t="b">
        <f>Teams[[#This Row],[yearID]]&gt;=1973</f>
        <v>1</v>
      </c>
      <c r="C2785" s="5" t="b">
        <f>Teams[[#This Row],[yearID]]&gt;=1903</f>
        <v>1</v>
      </c>
      <c r="D2785" t="s">
        <v>157</v>
      </c>
      <c r="E2785" t="s">
        <v>241</v>
      </c>
      <c r="F2785" t="s">
        <v>241</v>
      </c>
      <c r="G2785" s="5" t="str">
        <f>VLOOKUP(Teams[[#This Row],[franchID]],TeamsFranchises!$A$2:$D$121,2,FALSE)</f>
        <v>Colorado Rockies</v>
      </c>
      <c r="H2785" t="s">
        <v>8</v>
      </c>
      <c r="I2785">
        <v>5</v>
      </c>
      <c r="J2785">
        <v>162</v>
      </c>
      <c r="K2785">
        <v>81</v>
      </c>
      <c r="L2785">
        <v>68</v>
      </c>
      <c r="M2785">
        <v>94</v>
      </c>
      <c r="N2785" t="s">
        <v>51</v>
      </c>
      <c r="O2785" t="s">
        <v>51</v>
      </c>
      <c r="P2785" t="s">
        <v>51</v>
      </c>
      <c r="Q2785" s="5">
        <f>IF(Teams[[#This Row],[LgWin]]="Y", 1,
IF(Teams[[#This Row],[LgWin]] = "N", 0, " "))</f>
        <v>0</v>
      </c>
      <c r="R2785" t="s">
        <v>51</v>
      </c>
      <c r="S2785" s="5">
        <f>IF(Teams[[#This Row],[WSWin]]="Y", 1,
IF(Teams[[#This Row],[WSWin]] = "N", 0, " "))</f>
        <v>0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3">
      <c r="A2786">
        <v>2015</v>
      </c>
      <c r="B2786" s="5" t="b">
        <f>Teams[[#This Row],[yearID]]&gt;=1973</f>
        <v>1</v>
      </c>
      <c r="C2786" s="5" t="b">
        <f>Teams[[#This Row],[yearID]]&gt;=1903</f>
        <v>1</v>
      </c>
      <c r="D2786" t="s">
        <v>410</v>
      </c>
      <c r="E2786" t="s">
        <v>419</v>
      </c>
      <c r="F2786" t="s">
        <v>419</v>
      </c>
      <c r="G2786" s="5" t="str">
        <f>VLOOKUP(Teams[[#This Row],[franchID]],TeamsFranchises!$A$2:$D$121,2,FALSE)</f>
        <v>Detroit Tigers</v>
      </c>
      <c r="H2786" t="s">
        <v>591</v>
      </c>
      <c r="I2786">
        <v>5</v>
      </c>
      <c r="J2786">
        <v>161</v>
      </c>
      <c r="K2786">
        <v>81</v>
      </c>
      <c r="L2786">
        <v>74</v>
      </c>
      <c r="M2786">
        <v>87</v>
      </c>
      <c r="N2786" t="s">
        <v>51</v>
      </c>
      <c r="O2786" t="s">
        <v>51</v>
      </c>
      <c r="P2786" t="s">
        <v>51</v>
      </c>
      <c r="Q2786" s="5">
        <f>IF(Teams[[#This Row],[LgWin]]="Y", 1,
IF(Teams[[#This Row],[LgWin]] = "N", 0, " "))</f>
        <v>0</v>
      </c>
      <c r="R2786" t="s">
        <v>51</v>
      </c>
      <c r="S2786" s="5">
        <f>IF(Teams[[#This Row],[WSWin]]="Y", 1,
IF(Teams[[#This Row],[WSWin]] = "N", 0, " "))</f>
        <v>0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3">
      <c r="A2787">
        <v>2015</v>
      </c>
      <c r="B2787" s="5" t="b">
        <f>Teams[[#This Row],[yearID]]&gt;=1973</f>
        <v>1</v>
      </c>
      <c r="C2787" s="5" t="b">
        <f>Teams[[#This Row],[yearID]]&gt;=1903</f>
        <v>1</v>
      </c>
      <c r="D2787" t="s">
        <v>410</v>
      </c>
      <c r="E2787" t="s">
        <v>528</v>
      </c>
      <c r="F2787" t="s">
        <v>528</v>
      </c>
      <c r="G2787" s="5" t="str">
        <f>VLOOKUP(Teams[[#This Row],[franchID]],TeamsFranchises!$A$2:$D$121,2,FALSE)</f>
        <v>Houston Astros</v>
      </c>
      <c r="H2787" t="s">
        <v>8</v>
      </c>
      <c r="I2787">
        <v>2</v>
      </c>
      <c r="J2787">
        <v>162</v>
      </c>
      <c r="K2787">
        <v>81</v>
      </c>
      <c r="L2787">
        <v>86</v>
      </c>
      <c r="M2787">
        <v>76</v>
      </c>
      <c r="N2787" t="s">
        <v>51</v>
      </c>
      <c r="O2787" t="s">
        <v>76</v>
      </c>
      <c r="P2787" t="s">
        <v>51</v>
      </c>
      <c r="Q2787" s="5">
        <f>IF(Teams[[#This Row],[LgWin]]="Y", 1,
IF(Teams[[#This Row],[LgWin]] = "N", 0, " "))</f>
        <v>0</v>
      </c>
      <c r="R2787" t="s">
        <v>51</v>
      </c>
      <c r="S2787" s="5">
        <f>IF(Teams[[#This Row],[WSWin]]="Y", 1,
IF(Teams[[#This Row],[WSWin]] = "N", 0, " "))</f>
        <v>0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3">
      <c r="A2788">
        <v>2015</v>
      </c>
      <c r="B2788" s="5" t="b">
        <f>Teams[[#This Row],[yearID]]&gt;=1973</f>
        <v>1</v>
      </c>
      <c r="C2788" s="5" t="b">
        <f>Teams[[#This Row],[yearID]]&gt;=1903</f>
        <v>1</v>
      </c>
      <c r="D2788" t="s">
        <v>410</v>
      </c>
      <c r="E2788" t="s">
        <v>509</v>
      </c>
      <c r="F2788" t="s">
        <v>548</v>
      </c>
      <c r="G2788" s="5" t="str">
        <f>VLOOKUP(Teams[[#This Row],[franchID]],TeamsFranchises!$A$2:$D$121,2,FALSE)</f>
        <v>Kansas City Royals</v>
      </c>
      <c r="H2788" t="s">
        <v>591</v>
      </c>
      <c r="I2788">
        <v>1</v>
      </c>
      <c r="J2788">
        <v>162</v>
      </c>
      <c r="K2788">
        <v>81</v>
      </c>
      <c r="L2788">
        <v>95</v>
      </c>
      <c r="M2788">
        <v>67</v>
      </c>
      <c r="N2788" t="s">
        <v>76</v>
      </c>
      <c r="O2788" t="s">
        <v>51</v>
      </c>
      <c r="P2788" t="s">
        <v>76</v>
      </c>
      <c r="Q2788" s="5">
        <f>IF(Teams[[#This Row],[LgWin]]="Y", 1,
IF(Teams[[#This Row],[LgWin]] = "N", 0, " "))</f>
        <v>1</v>
      </c>
      <c r="R2788" t="s">
        <v>76</v>
      </c>
      <c r="S2788" s="5">
        <f>IF(Teams[[#This Row],[WSWin]]="Y", 1,
IF(Teams[[#This Row],[WSWin]] = "N", 0, " "))</f>
        <v>1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3">
      <c r="A2789">
        <v>2015</v>
      </c>
      <c r="B2789" s="5" t="b">
        <f>Teams[[#This Row],[yearID]]&gt;=1973</f>
        <v>1</v>
      </c>
      <c r="C2789" s="5" t="b">
        <f>Teams[[#This Row],[yearID]]&gt;=1903</f>
        <v>1</v>
      </c>
      <c r="D2789" t="s">
        <v>410</v>
      </c>
      <c r="E2789" t="s">
        <v>519</v>
      </c>
      <c r="F2789" t="s">
        <v>520</v>
      </c>
      <c r="G2789" s="5" t="str">
        <f>VLOOKUP(Teams[[#This Row],[franchID]],TeamsFranchises!$A$2:$D$121,2,FALSE)</f>
        <v>Los Angeles Angels of Anaheim</v>
      </c>
      <c r="H2789" t="s">
        <v>8</v>
      </c>
      <c r="I2789">
        <v>3</v>
      </c>
      <c r="J2789">
        <v>162</v>
      </c>
      <c r="K2789">
        <v>81</v>
      </c>
      <c r="L2789">
        <v>85</v>
      </c>
      <c r="M2789">
        <v>77</v>
      </c>
      <c r="N2789" t="s">
        <v>51</v>
      </c>
      <c r="O2789" t="s">
        <v>51</v>
      </c>
      <c r="P2789" t="s">
        <v>51</v>
      </c>
      <c r="Q2789" s="5">
        <f>IF(Teams[[#This Row],[LgWin]]="Y", 1,
IF(Teams[[#This Row],[LgWin]] = "N", 0, " "))</f>
        <v>0</v>
      </c>
      <c r="R2789" t="s">
        <v>51</v>
      </c>
      <c r="S2789" s="5">
        <f>IF(Teams[[#This Row],[WSWin]]="Y", 1,
IF(Teams[[#This Row],[WSWin]] = "N", 0, " "))</f>
        <v>0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3">
      <c r="A2790">
        <v>2015</v>
      </c>
      <c r="B2790" s="5" t="b">
        <f>Teams[[#This Row],[yearID]]&gt;=1973</f>
        <v>1</v>
      </c>
      <c r="C2790" s="5" t="b">
        <f>Teams[[#This Row],[yearID]]&gt;=1903</f>
        <v>1</v>
      </c>
      <c r="D2790" t="s">
        <v>157</v>
      </c>
      <c r="E2790" t="s">
        <v>511</v>
      </c>
      <c r="F2790" t="s">
        <v>260</v>
      </c>
      <c r="G2790" s="5" t="str">
        <f>VLOOKUP(Teams[[#This Row],[franchID]],TeamsFranchises!$A$2:$D$121,2,FALSE)</f>
        <v>Los Angeles Dodgers</v>
      </c>
      <c r="H2790" t="s">
        <v>8</v>
      </c>
      <c r="I2790">
        <v>1</v>
      </c>
      <c r="J2790">
        <v>162</v>
      </c>
      <c r="K2790">
        <v>81</v>
      </c>
      <c r="L2790">
        <v>92</v>
      </c>
      <c r="M2790">
        <v>70</v>
      </c>
      <c r="N2790" t="s">
        <v>76</v>
      </c>
      <c r="O2790" t="s">
        <v>51</v>
      </c>
      <c r="P2790" t="s">
        <v>51</v>
      </c>
      <c r="Q2790" s="5">
        <f>IF(Teams[[#This Row],[LgWin]]="Y", 1,
IF(Teams[[#This Row],[LgWin]] = "N", 0, " "))</f>
        <v>0</v>
      </c>
      <c r="R2790" t="s">
        <v>51</v>
      </c>
      <c r="S2790" s="5">
        <f>IF(Teams[[#This Row],[WSWin]]="Y", 1,
IF(Teams[[#This Row],[WSWin]] = "N", 0, " "))</f>
        <v>0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3">
      <c r="A2791">
        <v>2015</v>
      </c>
      <c r="B2791" s="5" t="b">
        <f>Teams[[#This Row],[yearID]]&gt;=1973</f>
        <v>1</v>
      </c>
      <c r="C2791" s="5" t="b">
        <f>Teams[[#This Row],[yearID]]&gt;=1903</f>
        <v>1</v>
      </c>
      <c r="D2791" t="s">
        <v>157</v>
      </c>
      <c r="E2791" t="s">
        <v>645</v>
      </c>
      <c r="F2791" t="s">
        <v>587</v>
      </c>
      <c r="G2791" s="5" t="str">
        <f>VLOOKUP(Teams[[#This Row],[franchID]],TeamsFranchises!$A$2:$D$121,2,FALSE)</f>
        <v>Florida Marlins</v>
      </c>
      <c r="H2791" t="s">
        <v>37</v>
      </c>
      <c r="I2791">
        <v>3</v>
      </c>
      <c r="J2791">
        <v>162</v>
      </c>
      <c r="K2791">
        <v>81</v>
      </c>
      <c r="L2791">
        <v>71</v>
      </c>
      <c r="M2791">
        <v>91</v>
      </c>
      <c r="N2791" t="s">
        <v>51</v>
      </c>
      <c r="O2791" t="s">
        <v>51</v>
      </c>
      <c r="P2791" t="s">
        <v>51</v>
      </c>
      <c r="Q2791" s="5">
        <f>IF(Teams[[#This Row],[LgWin]]="Y", 1,
IF(Teams[[#This Row],[LgWin]] = "N", 0, " "))</f>
        <v>0</v>
      </c>
      <c r="R2791" t="s">
        <v>51</v>
      </c>
      <c r="S2791" s="5">
        <f>IF(Teams[[#This Row],[WSWin]]="Y", 1,
IF(Teams[[#This Row],[WSWin]] = "N", 0, " "))</f>
        <v>0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3">
      <c r="A2792">
        <v>2015</v>
      </c>
      <c r="B2792" s="5" t="b">
        <f>Teams[[#This Row],[yearID]]&gt;=1973</f>
        <v>1</v>
      </c>
      <c r="C2792" s="5" t="b">
        <f>Teams[[#This Row],[yearID]]&gt;=1903</f>
        <v>1</v>
      </c>
      <c r="D2792" t="s">
        <v>157</v>
      </c>
      <c r="E2792" t="s">
        <v>282</v>
      </c>
      <c r="F2792" t="s">
        <v>282</v>
      </c>
      <c r="G2792" s="5" t="str">
        <f>VLOOKUP(Teams[[#This Row],[franchID]],TeamsFranchises!$A$2:$D$121,2,FALSE)</f>
        <v>Milwaukee Brewers</v>
      </c>
      <c r="H2792" t="s">
        <v>591</v>
      </c>
      <c r="I2792">
        <v>4</v>
      </c>
      <c r="J2792">
        <v>162</v>
      </c>
      <c r="K2792">
        <v>81</v>
      </c>
      <c r="L2792">
        <v>68</v>
      </c>
      <c r="M2792">
        <v>94</v>
      </c>
      <c r="N2792" t="s">
        <v>51</v>
      </c>
      <c r="O2792" t="s">
        <v>51</v>
      </c>
      <c r="P2792" t="s">
        <v>51</v>
      </c>
      <c r="Q2792" s="5">
        <f>IF(Teams[[#This Row],[LgWin]]="Y", 1,
IF(Teams[[#This Row],[LgWin]] = "N", 0, " "))</f>
        <v>0</v>
      </c>
      <c r="R2792" t="s">
        <v>51</v>
      </c>
      <c r="S2792" s="5">
        <f>IF(Teams[[#This Row],[WSWin]]="Y", 1,
IF(Teams[[#This Row],[WSWin]] = "N", 0, " "))</f>
        <v>0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3">
      <c r="A2793">
        <v>2015</v>
      </c>
      <c r="B2793" s="5" t="b">
        <f>Teams[[#This Row],[yearID]]&gt;=1973</f>
        <v>1</v>
      </c>
      <c r="C2793" s="5" t="b">
        <f>Teams[[#This Row],[yearID]]&gt;=1903</f>
        <v>1</v>
      </c>
      <c r="D2793" t="s">
        <v>410</v>
      </c>
      <c r="E2793" t="s">
        <v>426</v>
      </c>
      <c r="F2793" t="s">
        <v>426</v>
      </c>
      <c r="G2793" s="5" t="str">
        <f>VLOOKUP(Teams[[#This Row],[franchID]],TeamsFranchises!$A$2:$D$121,2,FALSE)</f>
        <v>Minnesota Twins</v>
      </c>
      <c r="H2793" t="s">
        <v>591</v>
      </c>
      <c r="I2793">
        <v>2</v>
      </c>
      <c r="J2793">
        <v>162</v>
      </c>
      <c r="K2793">
        <v>81</v>
      </c>
      <c r="L2793">
        <v>83</v>
      </c>
      <c r="M2793">
        <v>79</v>
      </c>
      <c r="N2793" t="s">
        <v>51</v>
      </c>
      <c r="O2793" t="s">
        <v>51</v>
      </c>
      <c r="P2793" t="s">
        <v>51</v>
      </c>
      <c r="Q2793" s="5">
        <f>IF(Teams[[#This Row],[LgWin]]="Y", 1,
IF(Teams[[#This Row],[LgWin]] = "N", 0, " "))</f>
        <v>0</v>
      </c>
      <c r="R2793" t="s">
        <v>51</v>
      </c>
      <c r="S2793" s="5">
        <f>IF(Teams[[#This Row],[WSWin]]="Y", 1,
IF(Teams[[#This Row],[WSWin]] = "N", 0, " "))</f>
        <v>0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3">
      <c r="A2794">
        <v>2015</v>
      </c>
      <c r="B2794" s="5" t="b">
        <f>Teams[[#This Row],[yearID]]&gt;=1973</f>
        <v>1</v>
      </c>
      <c r="C2794" s="5" t="b">
        <f>Teams[[#This Row],[yearID]]&gt;=1903</f>
        <v>1</v>
      </c>
      <c r="D2794" t="s">
        <v>410</v>
      </c>
      <c r="E2794" t="s">
        <v>436</v>
      </c>
      <c r="F2794" t="s">
        <v>412</v>
      </c>
      <c r="G2794" s="5" t="str">
        <f>VLOOKUP(Teams[[#This Row],[franchID]],TeamsFranchises!$A$2:$D$121,2,FALSE)</f>
        <v>New York Yankees</v>
      </c>
      <c r="H2794" t="s">
        <v>37</v>
      </c>
      <c r="I2794">
        <v>2</v>
      </c>
      <c r="J2794">
        <v>162</v>
      </c>
      <c r="K2794">
        <v>81</v>
      </c>
      <c r="L2794">
        <v>87</v>
      </c>
      <c r="M2794">
        <v>75</v>
      </c>
      <c r="N2794" t="s">
        <v>51</v>
      </c>
      <c r="O2794" t="s">
        <v>76</v>
      </c>
      <c r="P2794" t="s">
        <v>51</v>
      </c>
      <c r="Q2794" s="5">
        <f>IF(Teams[[#This Row],[LgWin]]="Y", 1,
IF(Teams[[#This Row],[LgWin]] = "N", 0, " "))</f>
        <v>0</v>
      </c>
      <c r="R2794" t="s">
        <v>51</v>
      </c>
      <c r="S2794" s="5">
        <f>IF(Teams[[#This Row],[WSWin]]="Y", 1,
IF(Teams[[#This Row],[WSWin]] = "N", 0, " "))</f>
        <v>0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3">
      <c r="A2795">
        <v>2015</v>
      </c>
      <c r="B2795" s="5" t="b">
        <f>Teams[[#This Row],[yearID]]&gt;=1973</f>
        <v>1</v>
      </c>
      <c r="C2795" s="5" t="b">
        <f>Teams[[#This Row],[yearID]]&gt;=1903</f>
        <v>1</v>
      </c>
      <c r="D2795" t="s">
        <v>157</v>
      </c>
      <c r="E2795" t="s">
        <v>532</v>
      </c>
      <c r="F2795" t="s">
        <v>533</v>
      </c>
      <c r="G2795" s="5" t="str">
        <f>VLOOKUP(Teams[[#This Row],[franchID]],TeamsFranchises!$A$2:$D$121,2,FALSE)</f>
        <v>New York Mets</v>
      </c>
      <c r="H2795" t="s">
        <v>37</v>
      </c>
      <c r="I2795">
        <v>1</v>
      </c>
      <c r="J2795">
        <v>162</v>
      </c>
      <c r="K2795">
        <v>81</v>
      </c>
      <c r="L2795">
        <v>90</v>
      </c>
      <c r="M2795">
        <v>72</v>
      </c>
      <c r="N2795" t="s">
        <v>76</v>
      </c>
      <c r="O2795" t="s">
        <v>51</v>
      </c>
      <c r="P2795" t="s">
        <v>76</v>
      </c>
      <c r="Q2795" s="5">
        <f>IF(Teams[[#This Row],[LgWin]]="Y", 1,
IF(Teams[[#This Row],[LgWin]] = "N", 0, " "))</f>
        <v>1</v>
      </c>
      <c r="R2795" t="s">
        <v>51</v>
      </c>
      <c r="S2795" s="5">
        <f>IF(Teams[[#This Row],[WSWin]]="Y", 1,
IF(Teams[[#This Row],[WSWin]] = "N", 0, " "))</f>
        <v>0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3">
      <c r="A2796">
        <v>2015</v>
      </c>
      <c r="B2796" s="5" t="b">
        <f>Teams[[#This Row],[yearID]]&gt;=1973</f>
        <v>1</v>
      </c>
      <c r="C2796" s="5" t="b">
        <f>Teams[[#This Row],[yearID]]&gt;=1903</f>
        <v>1</v>
      </c>
      <c r="D2796" t="s">
        <v>410</v>
      </c>
      <c r="E2796" t="s">
        <v>423</v>
      </c>
      <c r="F2796" t="s">
        <v>423</v>
      </c>
      <c r="G2796" s="5" t="str">
        <f>VLOOKUP(Teams[[#This Row],[franchID]],TeamsFranchises!$A$2:$D$121,2,FALSE)</f>
        <v>Oakland Athletics</v>
      </c>
      <c r="H2796" t="s">
        <v>8</v>
      </c>
      <c r="I2796">
        <v>5</v>
      </c>
      <c r="J2796">
        <v>162</v>
      </c>
      <c r="K2796">
        <v>81</v>
      </c>
      <c r="L2796">
        <v>68</v>
      </c>
      <c r="M2796">
        <v>94</v>
      </c>
      <c r="N2796" t="s">
        <v>51</v>
      </c>
      <c r="O2796" t="s">
        <v>51</v>
      </c>
      <c r="P2796" t="s">
        <v>51</v>
      </c>
      <c r="Q2796" s="5">
        <f>IF(Teams[[#This Row],[LgWin]]="Y", 1,
IF(Teams[[#This Row],[LgWin]] = "N", 0, " "))</f>
        <v>0</v>
      </c>
      <c r="R2796" t="s">
        <v>51</v>
      </c>
      <c r="S2796" s="5">
        <f>IF(Teams[[#This Row],[WSWin]]="Y", 1,
IF(Teams[[#This Row],[WSWin]] = "N", 0, " "))</f>
        <v>0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3">
      <c r="A2797">
        <v>2015</v>
      </c>
      <c r="B2797" s="5" t="b">
        <f>Teams[[#This Row],[yearID]]&gt;=1973</f>
        <v>1</v>
      </c>
      <c r="C2797" s="5" t="b">
        <f>Teams[[#This Row],[yearID]]&gt;=1903</f>
        <v>1</v>
      </c>
      <c r="D2797" t="s">
        <v>157</v>
      </c>
      <c r="E2797" t="s">
        <v>122</v>
      </c>
      <c r="F2797" t="s">
        <v>122</v>
      </c>
      <c r="G2797" s="5" t="str">
        <f>VLOOKUP(Teams[[#This Row],[franchID]],TeamsFranchises!$A$2:$D$121,2,FALSE)</f>
        <v>Philadelphia Phillies</v>
      </c>
      <c r="H2797" t="s">
        <v>37</v>
      </c>
      <c r="I2797">
        <v>5</v>
      </c>
      <c r="J2797">
        <v>162</v>
      </c>
      <c r="K2797">
        <v>81</v>
      </c>
      <c r="L2797">
        <v>63</v>
      </c>
      <c r="M2797">
        <v>99</v>
      </c>
      <c r="N2797" t="s">
        <v>51</v>
      </c>
      <c r="O2797" t="s">
        <v>51</v>
      </c>
      <c r="P2797" t="s">
        <v>51</v>
      </c>
      <c r="Q2797" s="5">
        <f>IF(Teams[[#This Row],[LgWin]]="Y", 1,
IF(Teams[[#This Row],[LgWin]] = "N", 0, " "))</f>
        <v>0</v>
      </c>
      <c r="R2797" t="s">
        <v>51</v>
      </c>
      <c r="S2797" s="5">
        <f>IF(Teams[[#This Row],[WSWin]]="Y", 1,
IF(Teams[[#This Row],[WSWin]] = "N", 0, " "))</f>
        <v>0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3">
      <c r="A2798">
        <v>2015</v>
      </c>
      <c r="B2798" s="5" t="b">
        <f>Teams[[#This Row],[yearID]]&gt;=1973</f>
        <v>1</v>
      </c>
      <c r="C2798" s="5" t="b">
        <f>Teams[[#This Row],[yearID]]&gt;=1903</f>
        <v>1</v>
      </c>
      <c r="D2798" t="s">
        <v>157</v>
      </c>
      <c r="E2798" t="s">
        <v>229</v>
      </c>
      <c r="F2798" t="s">
        <v>229</v>
      </c>
      <c r="G2798" s="5" t="str">
        <f>VLOOKUP(Teams[[#This Row],[franchID]],TeamsFranchises!$A$2:$D$121,2,FALSE)</f>
        <v>Pittsburgh Pirates</v>
      </c>
      <c r="H2798" t="s">
        <v>591</v>
      </c>
      <c r="I2798">
        <v>2</v>
      </c>
      <c r="J2798">
        <v>162</v>
      </c>
      <c r="K2798">
        <v>81</v>
      </c>
      <c r="L2798">
        <v>98</v>
      </c>
      <c r="M2798">
        <v>64</v>
      </c>
      <c r="N2798" t="s">
        <v>51</v>
      </c>
      <c r="O2798" t="s">
        <v>76</v>
      </c>
      <c r="P2798" t="s">
        <v>51</v>
      </c>
      <c r="Q2798" s="5">
        <f>IF(Teams[[#This Row],[LgWin]]="Y", 1,
IF(Teams[[#This Row],[LgWin]] = "N", 0, " "))</f>
        <v>0</v>
      </c>
      <c r="R2798" t="s">
        <v>51</v>
      </c>
      <c r="S2798" s="5">
        <f>IF(Teams[[#This Row],[WSWin]]="Y", 1,
IF(Teams[[#This Row],[WSWin]] = "N", 0, " "))</f>
        <v>0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3">
      <c r="A2799">
        <v>2015</v>
      </c>
      <c r="B2799" s="5" t="b">
        <f>Teams[[#This Row],[yearID]]&gt;=1973</f>
        <v>1</v>
      </c>
      <c r="C2799" s="5" t="b">
        <f>Teams[[#This Row],[yearID]]&gt;=1903</f>
        <v>1</v>
      </c>
      <c r="D2799" t="s">
        <v>157</v>
      </c>
      <c r="E2799" t="s">
        <v>554</v>
      </c>
      <c r="F2799" t="s">
        <v>555</v>
      </c>
      <c r="G2799" s="5" t="str">
        <f>VLOOKUP(Teams[[#This Row],[franchID]],TeamsFranchises!$A$2:$D$121,2,FALSE)</f>
        <v>San Diego Padres</v>
      </c>
      <c r="H2799" t="s">
        <v>8</v>
      </c>
      <c r="I2799">
        <v>4</v>
      </c>
      <c r="J2799">
        <v>162</v>
      </c>
      <c r="K2799">
        <v>81</v>
      </c>
      <c r="L2799">
        <v>74</v>
      </c>
      <c r="M2799">
        <v>88</v>
      </c>
      <c r="N2799" t="s">
        <v>51</v>
      </c>
      <c r="O2799" t="s">
        <v>51</v>
      </c>
      <c r="P2799" t="s">
        <v>51</v>
      </c>
      <c r="Q2799" s="5">
        <f>IF(Teams[[#This Row],[LgWin]]="Y", 1,
IF(Teams[[#This Row],[LgWin]] = "N", 0, " "))</f>
        <v>0</v>
      </c>
      <c r="R2799" t="s">
        <v>51</v>
      </c>
      <c r="S2799" s="5">
        <f>IF(Teams[[#This Row],[WSWin]]="Y", 1,
IF(Teams[[#This Row],[WSWin]] = "N", 0, " "))</f>
        <v>0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3">
      <c r="A2800">
        <v>2015</v>
      </c>
      <c r="B2800" s="5" t="b">
        <f>Teams[[#This Row],[yearID]]&gt;=1973</f>
        <v>1</v>
      </c>
      <c r="C2800" s="5" t="b">
        <f>Teams[[#This Row],[yearID]]&gt;=1903</f>
        <v>1</v>
      </c>
      <c r="D2800" t="s">
        <v>410</v>
      </c>
      <c r="E2800" t="s">
        <v>573</v>
      </c>
      <c r="F2800" t="s">
        <v>573</v>
      </c>
      <c r="G2800" s="5" t="str">
        <f>VLOOKUP(Teams[[#This Row],[franchID]],TeamsFranchises!$A$2:$D$121,2,FALSE)</f>
        <v>Seattle Mariners</v>
      </c>
      <c r="H2800" t="s">
        <v>8</v>
      </c>
      <c r="I2800">
        <v>4</v>
      </c>
      <c r="J2800">
        <v>162</v>
      </c>
      <c r="K2800">
        <v>81</v>
      </c>
      <c r="L2800">
        <v>76</v>
      </c>
      <c r="M2800">
        <v>86</v>
      </c>
      <c r="N2800" t="s">
        <v>51</v>
      </c>
      <c r="O2800" t="s">
        <v>51</v>
      </c>
      <c r="P2800" t="s">
        <v>51</v>
      </c>
      <c r="Q2800" s="5">
        <f>IF(Teams[[#This Row],[LgWin]]="Y", 1,
IF(Teams[[#This Row],[LgWin]] = "N", 0, " "))</f>
        <v>0</v>
      </c>
      <c r="R2800" t="s">
        <v>51</v>
      </c>
      <c r="S2800" s="5">
        <f>IF(Teams[[#This Row],[WSWin]]="Y", 1,
IF(Teams[[#This Row],[WSWin]] = "N", 0, " "))</f>
        <v>0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3">
      <c r="A2801">
        <v>2015</v>
      </c>
      <c r="B2801" s="5" t="b">
        <f>Teams[[#This Row],[yearID]]&gt;=1973</f>
        <v>1</v>
      </c>
      <c r="C2801" s="5" t="b">
        <f>Teams[[#This Row],[yearID]]&gt;=1903</f>
        <v>1</v>
      </c>
      <c r="D2801" t="s">
        <v>157</v>
      </c>
      <c r="E2801" t="s">
        <v>514</v>
      </c>
      <c r="F2801" t="s">
        <v>243</v>
      </c>
      <c r="G2801" s="5" t="str">
        <f>VLOOKUP(Teams[[#This Row],[franchID]],TeamsFranchises!$A$2:$D$121,2,FALSE)</f>
        <v>San Francisco Giants</v>
      </c>
      <c r="H2801" t="s">
        <v>8</v>
      </c>
      <c r="I2801">
        <v>2</v>
      </c>
      <c r="J2801">
        <v>162</v>
      </c>
      <c r="K2801">
        <v>81</v>
      </c>
      <c r="L2801">
        <v>84</v>
      </c>
      <c r="M2801">
        <v>78</v>
      </c>
      <c r="N2801" t="s">
        <v>51</v>
      </c>
      <c r="O2801" t="s">
        <v>51</v>
      </c>
      <c r="P2801" t="s">
        <v>51</v>
      </c>
      <c r="Q2801" s="5">
        <f>IF(Teams[[#This Row],[LgWin]]="Y", 1,
IF(Teams[[#This Row],[LgWin]] = "N", 0, " "))</f>
        <v>0</v>
      </c>
      <c r="R2801" t="s">
        <v>51</v>
      </c>
      <c r="S2801" s="5">
        <f>IF(Teams[[#This Row],[WSWin]]="Y", 1,
IF(Teams[[#This Row],[WSWin]] = "N", 0, " "))</f>
        <v>0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3">
      <c r="A2802">
        <v>2015</v>
      </c>
      <c r="B2802" s="5" t="b">
        <f>Teams[[#This Row],[yearID]]&gt;=1973</f>
        <v>1</v>
      </c>
      <c r="C2802" s="5" t="b">
        <f>Teams[[#This Row],[yearID]]&gt;=1903</f>
        <v>1</v>
      </c>
      <c r="D2802" t="s">
        <v>157</v>
      </c>
      <c r="E2802" t="s">
        <v>396</v>
      </c>
      <c r="F2802" t="s">
        <v>154</v>
      </c>
      <c r="G2802" s="5" t="str">
        <f>VLOOKUP(Teams[[#This Row],[franchID]],TeamsFranchises!$A$2:$D$121,2,FALSE)</f>
        <v>St. Louis Cardinals</v>
      </c>
      <c r="H2802" t="s">
        <v>591</v>
      </c>
      <c r="I2802">
        <v>1</v>
      </c>
      <c r="J2802">
        <v>162</v>
      </c>
      <c r="K2802">
        <v>81</v>
      </c>
      <c r="L2802">
        <v>100</v>
      </c>
      <c r="M2802">
        <v>62</v>
      </c>
      <c r="N2802" t="s">
        <v>76</v>
      </c>
      <c r="O2802" t="s">
        <v>51</v>
      </c>
      <c r="P2802" t="s">
        <v>51</v>
      </c>
      <c r="Q2802" s="5">
        <f>IF(Teams[[#This Row],[LgWin]]="Y", 1,
IF(Teams[[#This Row],[LgWin]] = "N", 0, " "))</f>
        <v>0</v>
      </c>
      <c r="R2802" t="s">
        <v>51</v>
      </c>
      <c r="S2802" s="5">
        <f>IF(Teams[[#This Row],[WSWin]]="Y", 1,
IF(Teams[[#This Row],[WSWin]] = "N", 0, " "))</f>
        <v>0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3">
      <c r="A2803">
        <v>2015</v>
      </c>
      <c r="B2803" s="5" t="b">
        <f>Teams[[#This Row],[yearID]]&gt;=1973</f>
        <v>1</v>
      </c>
      <c r="C2803" s="5" t="b">
        <f>Teams[[#This Row],[yearID]]&gt;=1903</f>
        <v>1</v>
      </c>
      <c r="D2803" t="s">
        <v>410</v>
      </c>
      <c r="E2803" t="s">
        <v>604</v>
      </c>
      <c r="F2803" t="s">
        <v>605</v>
      </c>
      <c r="G2803" s="5" t="str">
        <f>VLOOKUP(Teams[[#This Row],[franchID]],TeamsFranchises!$A$2:$D$121,2,FALSE)</f>
        <v>Tampa Bay Rays</v>
      </c>
      <c r="H2803" t="s">
        <v>37</v>
      </c>
      <c r="I2803">
        <v>4</v>
      </c>
      <c r="J2803">
        <v>162</v>
      </c>
      <c r="K2803">
        <v>84</v>
      </c>
      <c r="L2803">
        <v>80</v>
      </c>
      <c r="M2803">
        <v>82</v>
      </c>
      <c r="N2803" t="s">
        <v>51</v>
      </c>
      <c r="O2803" t="s">
        <v>51</v>
      </c>
      <c r="P2803" t="s">
        <v>51</v>
      </c>
      <c r="Q2803" s="5">
        <f>IF(Teams[[#This Row],[LgWin]]="Y", 1,
IF(Teams[[#This Row],[LgWin]] = "N", 0, " "))</f>
        <v>0</v>
      </c>
      <c r="R2803" t="s">
        <v>51</v>
      </c>
      <c r="S2803" s="5">
        <f>IF(Teams[[#This Row],[WSWin]]="Y", 1,
IF(Teams[[#This Row],[WSWin]] = "N", 0, " "))</f>
        <v>0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3">
      <c r="A2804">
        <v>2015</v>
      </c>
      <c r="B2804" s="5" t="b">
        <f>Teams[[#This Row],[yearID]]&gt;=1973</f>
        <v>1</v>
      </c>
      <c r="C2804" s="5" t="b">
        <f>Teams[[#This Row],[yearID]]&gt;=1903</f>
        <v>1</v>
      </c>
      <c r="D2804" t="s">
        <v>410</v>
      </c>
      <c r="E2804" t="s">
        <v>526</v>
      </c>
      <c r="F2804" t="s">
        <v>526</v>
      </c>
      <c r="G2804" s="5" t="str">
        <f>VLOOKUP(Teams[[#This Row],[franchID]],TeamsFranchises!$A$2:$D$121,2,FALSE)</f>
        <v>Texas Rangers</v>
      </c>
      <c r="H2804" t="s">
        <v>8</v>
      </c>
      <c r="I2804">
        <v>1</v>
      </c>
      <c r="J2804">
        <v>162</v>
      </c>
      <c r="K2804">
        <v>81</v>
      </c>
      <c r="L2804">
        <v>88</v>
      </c>
      <c r="M2804">
        <v>74</v>
      </c>
      <c r="N2804" t="s">
        <v>76</v>
      </c>
      <c r="O2804" t="s">
        <v>51</v>
      </c>
      <c r="P2804" t="s">
        <v>51</v>
      </c>
      <c r="Q2804" s="5">
        <f>IF(Teams[[#This Row],[LgWin]]="Y", 1,
IF(Teams[[#This Row],[LgWin]] = "N", 0, " "))</f>
        <v>0</v>
      </c>
      <c r="R2804" t="s">
        <v>51</v>
      </c>
      <c r="S2804" s="5">
        <f>IF(Teams[[#This Row],[WSWin]]="Y", 1,
IF(Teams[[#This Row],[WSWin]] = "N", 0, " "))</f>
        <v>0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3">
      <c r="A2805">
        <v>2015</v>
      </c>
      <c r="B2805" s="5" t="b">
        <f>Teams[[#This Row],[yearID]]&gt;=1973</f>
        <v>1</v>
      </c>
      <c r="C2805" s="5" t="b">
        <f>Teams[[#This Row],[yearID]]&gt;=1903</f>
        <v>1</v>
      </c>
      <c r="D2805" t="s">
        <v>410</v>
      </c>
      <c r="E2805" t="s">
        <v>576</v>
      </c>
      <c r="F2805" t="s">
        <v>576</v>
      </c>
      <c r="G2805" s="5" t="str">
        <f>VLOOKUP(Teams[[#This Row],[franchID]],TeamsFranchises!$A$2:$D$121,2,FALSE)</f>
        <v>Toronto Blue Jays</v>
      </c>
      <c r="H2805" t="s">
        <v>37</v>
      </c>
      <c r="I2805">
        <v>1</v>
      </c>
      <c r="J2805">
        <v>162</v>
      </c>
      <c r="K2805">
        <v>81</v>
      </c>
      <c r="L2805">
        <v>93</v>
      </c>
      <c r="M2805">
        <v>69</v>
      </c>
      <c r="N2805" t="s">
        <v>76</v>
      </c>
      <c r="O2805" t="s">
        <v>51</v>
      </c>
      <c r="P2805" t="s">
        <v>51</v>
      </c>
      <c r="Q2805" s="5">
        <f>IF(Teams[[#This Row],[LgWin]]="Y", 1,
IF(Teams[[#This Row],[LgWin]] = "N", 0, " "))</f>
        <v>0</v>
      </c>
      <c r="R2805" t="s">
        <v>51</v>
      </c>
      <c r="S2805" s="5">
        <f>IF(Teams[[#This Row],[WSWin]]="Y", 1,
IF(Teams[[#This Row],[WSWin]] = "N", 0, " "))</f>
        <v>0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3">
      <c r="A2806">
        <v>2015</v>
      </c>
      <c r="B2806" s="5" t="b">
        <f>Teams[[#This Row],[yearID]]&gt;=1973</f>
        <v>1</v>
      </c>
      <c r="C2806" s="5" t="b">
        <f>Teams[[#This Row],[yearID]]&gt;=1903</f>
        <v>1</v>
      </c>
      <c r="D2806" t="s">
        <v>157</v>
      </c>
      <c r="E2806" t="s">
        <v>126</v>
      </c>
      <c r="F2806" t="s">
        <v>398</v>
      </c>
      <c r="G2806" s="5" t="str">
        <f>VLOOKUP(Teams[[#This Row],[franchID]],TeamsFranchises!$A$2:$D$121,2,FALSE)</f>
        <v>Washington Nationals</v>
      </c>
      <c r="H2806" t="s">
        <v>37</v>
      </c>
      <c r="I2806">
        <v>2</v>
      </c>
      <c r="J2806">
        <v>162</v>
      </c>
      <c r="K2806">
        <v>81</v>
      </c>
      <c r="L2806">
        <v>83</v>
      </c>
      <c r="M2806">
        <v>79</v>
      </c>
      <c r="N2806" t="s">
        <v>51</v>
      </c>
      <c r="O2806" t="s">
        <v>51</v>
      </c>
      <c r="P2806" t="s">
        <v>51</v>
      </c>
      <c r="Q2806" s="5">
        <f>IF(Teams[[#This Row],[LgWin]]="Y", 1,
IF(Teams[[#This Row],[LgWin]] = "N", 0, " "))</f>
        <v>0</v>
      </c>
      <c r="R2806" t="s">
        <v>51</v>
      </c>
      <c r="S2806" s="5">
        <f>IF(Teams[[#This Row],[WSWin]]="Y", 1,
IF(Teams[[#This Row],[WSWin]] = "N", 0, " "))</f>
        <v>0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3">
      <c r="A2807">
        <v>2016</v>
      </c>
      <c r="B2807" s="5" t="b">
        <f>Teams[[#This Row],[yearID]]&gt;=1973</f>
        <v>1</v>
      </c>
      <c r="C2807" s="5" t="b">
        <f>Teams[[#This Row],[yearID]]&gt;=1903</f>
        <v>1</v>
      </c>
      <c r="D2807" t="s">
        <v>157</v>
      </c>
      <c r="E2807" t="s">
        <v>601</v>
      </c>
      <c r="F2807" t="s">
        <v>601</v>
      </c>
      <c r="G2807" s="5" t="str">
        <f>VLOOKUP(Teams[[#This Row],[franchID]],TeamsFranchises!$A$2:$D$121,2,FALSE)</f>
        <v>Arizona Diamondbacks</v>
      </c>
      <c r="H2807" t="s">
        <v>8</v>
      </c>
      <c r="I2807">
        <v>4</v>
      </c>
      <c r="J2807">
        <v>162</v>
      </c>
      <c r="K2807">
        <v>81</v>
      </c>
      <c r="L2807">
        <v>69</v>
      </c>
      <c r="M2807">
        <v>93</v>
      </c>
      <c r="N2807" t="s">
        <v>51</v>
      </c>
      <c r="O2807" t="s">
        <v>51</v>
      </c>
      <c r="P2807" t="s">
        <v>51</v>
      </c>
      <c r="Q2807" s="5">
        <f>IF(Teams[[#This Row],[LgWin]]="Y", 1,
IF(Teams[[#This Row],[LgWin]] = "N", 0, " "))</f>
        <v>0</v>
      </c>
      <c r="R2807" t="s">
        <v>51</v>
      </c>
      <c r="S2807" s="5">
        <f>IF(Teams[[#This Row],[WSWin]]="Y", 1,
IF(Teams[[#This Row],[WSWin]] = "N", 0, " "))</f>
        <v>0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3">
      <c r="A2808">
        <v>2016</v>
      </c>
      <c r="B2808" s="5" t="b">
        <f>Teams[[#This Row],[yearID]]&gt;=1973</f>
        <v>1</v>
      </c>
      <c r="C2808" s="5" t="b">
        <f>Teams[[#This Row],[yearID]]&gt;=1903</f>
        <v>1</v>
      </c>
      <c r="D2808" t="s">
        <v>157</v>
      </c>
      <c r="E2808" t="s">
        <v>159</v>
      </c>
      <c r="F2808" t="s">
        <v>159</v>
      </c>
      <c r="G2808" s="5" t="str">
        <f>VLOOKUP(Teams[[#This Row],[franchID]],TeamsFranchises!$A$2:$D$121,2,FALSE)</f>
        <v>Atlanta Braves</v>
      </c>
      <c r="H2808" t="s">
        <v>37</v>
      </c>
      <c r="I2808">
        <v>5</v>
      </c>
      <c r="J2808">
        <v>161</v>
      </c>
      <c r="K2808">
        <v>81</v>
      </c>
      <c r="L2808">
        <v>68</v>
      </c>
      <c r="M2808">
        <v>93</v>
      </c>
      <c r="N2808" t="s">
        <v>51</v>
      </c>
      <c r="O2808" t="s">
        <v>51</v>
      </c>
      <c r="P2808" t="s">
        <v>51</v>
      </c>
      <c r="Q2808" s="5">
        <f>IF(Teams[[#This Row],[LgWin]]="Y", 1,
IF(Teams[[#This Row],[LgWin]] = "N", 0, " "))</f>
        <v>0</v>
      </c>
      <c r="R2808" t="s">
        <v>51</v>
      </c>
      <c r="S2808" s="5">
        <f>IF(Teams[[#This Row],[WSWin]]="Y", 1,
IF(Teams[[#This Row],[WSWin]] = "N", 0, " "))</f>
        <v>0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3">
      <c r="A2809">
        <v>2016</v>
      </c>
      <c r="B2809" s="5" t="b">
        <f>Teams[[#This Row],[yearID]]&gt;=1973</f>
        <v>1</v>
      </c>
      <c r="C2809" s="5" t="b">
        <f>Teams[[#This Row],[yearID]]&gt;=1903</f>
        <v>1</v>
      </c>
      <c r="D2809" t="s">
        <v>410</v>
      </c>
      <c r="E2809" t="s">
        <v>95</v>
      </c>
      <c r="F2809" t="s">
        <v>95</v>
      </c>
      <c r="G2809" s="5" t="str">
        <f>VLOOKUP(Teams[[#This Row],[franchID]],TeamsFranchises!$A$2:$D$121,2,FALSE)</f>
        <v>Baltimore Orioles</v>
      </c>
      <c r="H2809" t="s">
        <v>37</v>
      </c>
      <c r="I2809">
        <v>2</v>
      </c>
      <c r="J2809">
        <v>162</v>
      </c>
      <c r="K2809">
        <v>81</v>
      </c>
      <c r="L2809">
        <v>89</v>
      </c>
      <c r="M2809">
        <v>73</v>
      </c>
      <c r="N2809" t="s">
        <v>51</v>
      </c>
      <c r="O2809" t="s">
        <v>76</v>
      </c>
      <c r="P2809" t="s">
        <v>51</v>
      </c>
      <c r="Q2809" s="5">
        <f>IF(Teams[[#This Row],[LgWin]]="Y", 1,
IF(Teams[[#This Row],[LgWin]] = "N", 0, " "))</f>
        <v>0</v>
      </c>
      <c r="R2809" t="s">
        <v>51</v>
      </c>
      <c r="S2809" s="5">
        <f>IF(Teams[[#This Row],[WSWin]]="Y", 1,
IF(Teams[[#This Row],[WSWin]] = "N", 0, " "))</f>
        <v>0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3">
      <c r="A2810">
        <v>2016</v>
      </c>
      <c r="B2810" s="5" t="b">
        <f>Teams[[#This Row],[yearID]]&gt;=1973</f>
        <v>1</v>
      </c>
      <c r="C2810" s="5" t="b">
        <f>Teams[[#This Row],[yearID]]&gt;=1903</f>
        <v>1</v>
      </c>
      <c r="D2810" t="s">
        <v>410</v>
      </c>
      <c r="E2810" t="s">
        <v>54</v>
      </c>
      <c r="F2810" t="s">
        <v>54</v>
      </c>
      <c r="G2810" s="5" t="str">
        <f>VLOOKUP(Teams[[#This Row],[franchID]],TeamsFranchises!$A$2:$D$121,2,FALSE)</f>
        <v>Boston Red Sox</v>
      </c>
      <c r="H2810" t="s">
        <v>37</v>
      </c>
      <c r="I2810">
        <v>1</v>
      </c>
      <c r="J2810">
        <v>162</v>
      </c>
      <c r="K2810">
        <v>81</v>
      </c>
      <c r="L2810">
        <v>93</v>
      </c>
      <c r="M2810">
        <v>69</v>
      </c>
      <c r="N2810" t="s">
        <v>76</v>
      </c>
      <c r="O2810" t="s">
        <v>51</v>
      </c>
      <c r="P2810" t="s">
        <v>51</v>
      </c>
      <c r="Q2810" s="5">
        <f>IF(Teams[[#This Row],[LgWin]]="Y", 1,
IF(Teams[[#This Row],[LgWin]] = "N", 0, " "))</f>
        <v>0</v>
      </c>
      <c r="R2810" t="s">
        <v>51</v>
      </c>
      <c r="S2810" s="5">
        <f>IF(Teams[[#This Row],[WSWin]]="Y", 1,
IF(Teams[[#This Row],[WSWin]] = "N", 0, " "))</f>
        <v>0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3">
      <c r="A2811">
        <v>2016</v>
      </c>
      <c r="B2811" s="5" t="b">
        <f>Teams[[#This Row],[yearID]]&gt;=1973</f>
        <v>1</v>
      </c>
      <c r="C2811" s="5" t="b">
        <f>Teams[[#This Row],[yearID]]&gt;=1903</f>
        <v>1</v>
      </c>
      <c r="D2811" t="s">
        <v>410</v>
      </c>
      <c r="E2811" t="s">
        <v>415</v>
      </c>
      <c r="F2811" t="s">
        <v>416</v>
      </c>
      <c r="G2811" s="5" t="str">
        <f>VLOOKUP(Teams[[#This Row],[franchID]],TeamsFranchises!$A$2:$D$121,2,FALSE)</f>
        <v>Chicago White Sox</v>
      </c>
      <c r="H2811" t="s">
        <v>591</v>
      </c>
      <c r="I2811">
        <v>4</v>
      </c>
      <c r="J2811">
        <v>162</v>
      </c>
      <c r="K2811">
        <v>81</v>
      </c>
      <c r="L2811">
        <v>78</v>
      </c>
      <c r="M2811">
        <v>84</v>
      </c>
      <c r="N2811" t="s">
        <v>51</v>
      </c>
      <c r="O2811" t="s">
        <v>51</v>
      </c>
      <c r="P2811" t="s">
        <v>51</v>
      </c>
      <c r="Q2811" s="5">
        <f>IF(Teams[[#This Row],[LgWin]]="Y", 1,
IF(Teams[[#This Row],[LgWin]] = "N", 0, " "))</f>
        <v>0</v>
      </c>
      <c r="R2811" t="s">
        <v>51</v>
      </c>
      <c r="S2811" s="5">
        <f>IF(Teams[[#This Row],[WSWin]]="Y", 1,
IF(Teams[[#This Row],[WSWin]] = "N", 0, " "))</f>
        <v>0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3">
      <c r="A2812">
        <v>2016</v>
      </c>
      <c r="B2812" s="5" t="b">
        <f>Teams[[#This Row],[yearID]]&gt;=1973</f>
        <v>1</v>
      </c>
      <c r="C2812" s="5" t="b">
        <f>Teams[[#This Row],[yearID]]&gt;=1903</f>
        <v>1</v>
      </c>
      <c r="D2812" t="s">
        <v>157</v>
      </c>
      <c r="E2812" t="s">
        <v>161</v>
      </c>
      <c r="F2812" t="s">
        <v>162</v>
      </c>
      <c r="G2812" s="5" t="str">
        <f>VLOOKUP(Teams[[#This Row],[franchID]],TeamsFranchises!$A$2:$D$121,2,FALSE)</f>
        <v>Chicago Cubs</v>
      </c>
      <c r="H2812" t="s">
        <v>591</v>
      </c>
      <c r="I2812">
        <v>1</v>
      </c>
      <c r="J2812">
        <v>162</v>
      </c>
      <c r="K2812">
        <v>81</v>
      </c>
      <c r="L2812">
        <v>103</v>
      </c>
      <c r="M2812">
        <v>58</v>
      </c>
      <c r="N2812" t="s">
        <v>76</v>
      </c>
      <c r="O2812" t="s">
        <v>51</v>
      </c>
      <c r="P2812" t="s">
        <v>76</v>
      </c>
      <c r="Q2812" s="5">
        <f>IF(Teams[[#This Row],[LgWin]]="Y", 1,
IF(Teams[[#This Row],[LgWin]] = "N", 0, " "))</f>
        <v>1</v>
      </c>
      <c r="R2812" t="s">
        <v>76</v>
      </c>
      <c r="S2812" s="5">
        <f>IF(Teams[[#This Row],[WSWin]]="Y", 1,
IF(Teams[[#This Row],[WSWin]] = "N", 0, " "))</f>
        <v>1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3">
      <c r="A2813">
        <v>2016</v>
      </c>
      <c r="B2813" s="5" t="b">
        <f>Teams[[#This Row],[yearID]]&gt;=1973</f>
        <v>1</v>
      </c>
      <c r="C2813" s="5" t="b">
        <f>Teams[[#This Row],[yearID]]&gt;=1903</f>
        <v>1</v>
      </c>
      <c r="D2813" t="s">
        <v>157</v>
      </c>
      <c r="E2813" t="s">
        <v>167</v>
      </c>
      <c r="F2813" t="s">
        <v>167</v>
      </c>
      <c r="G2813" s="5" t="str">
        <f>VLOOKUP(Teams[[#This Row],[franchID]],TeamsFranchises!$A$2:$D$121,2,FALSE)</f>
        <v>Cincinnati Reds</v>
      </c>
      <c r="H2813" t="s">
        <v>591</v>
      </c>
      <c r="I2813">
        <v>5</v>
      </c>
      <c r="J2813">
        <v>162</v>
      </c>
      <c r="K2813">
        <v>81</v>
      </c>
      <c r="L2813">
        <v>68</v>
      </c>
      <c r="M2813">
        <v>94</v>
      </c>
      <c r="N2813" t="s">
        <v>51</v>
      </c>
      <c r="O2813" t="s">
        <v>51</v>
      </c>
      <c r="P2813" t="s">
        <v>51</v>
      </c>
      <c r="Q2813" s="5">
        <f>IF(Teams[[#This Row],[LgWin]]="Y", 1,
IF(Teams[[#This Row],[LgWin]] = "N", 0, " "))</f>
        <v>0</v>
      </c>
      <c r="R2813" t="s">
        <v>51</v>
      </c>
      <c r="S2813" s="5">
        <f>IF(Teams[[#This Row],[WSWin]]="Y", 1,
IF(Teams[[#This Row],[WSWin]] = "N", 0, " "))</f>
        <v>0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3">
      <c r="A2814">
        <v>2016</v>
      </c>
      <c r="B2814" s="5" t="b">
        <f>Teams[[#This Row],[yearID]]&gt;=1973</f>
        <v>1</v>
      </c>
      <c r="C2814" s="5" t="b">
        <f>Teams[[#This Row],[yearID]]&gt;=1903</f>
        <v>1</v>
      </c>
      <c r="D2814" t="s">
        <v>410</v>
      </c>
      <c r="E2814" t="s">
        <v>64</v>
      </c>
      <c r="F2814" t="s">
        <v>64</v>
      </c>
      <c r="G2814" s="5" t="str">
        <f>VLOOKUP(Teams[[#This Row],[franchID]],TeamsFranchises!$A$2:$D$121,2,FALSE)</f>
        <v>Cleveland Indians</v>
      </c>
      <c r="H2814" t="s">
        <v>591</v>
      </c>
      <c r="I2814">
        <v>1</v>
      </c>
      <c r="J2814">
        <v>161</v>
      </c>
      <c r="K2814">
        <v>80</v>
      </c>
      <c r="L2814">
        <v>94</v>
      </c>
      <c r="M2814">
        <v>67</v>
      </c>
      <c r="N2814" t="s">
        <v>76</v>
      </c>
      <c r="O2814" t="s">
        <v>51</v>
      </c>
      <c r="P2814" t="s">
        <v>76</v>
      </c>
      <c r="Q2814" s="5">
        <f>IF(Teams[[#This Row],[LgWin]]="Y", 1,
IF(Teams[[#This Row],[LgWin]] = "N", 0, " "))</f>
        <v>1</v>
      </c>
      <c r="R2814" t="s">
        <v>51</v>
      </c>
      <c r="S2814" s="5">
        <f>IF(Teams[[#This Row],[WSWin]]="Y", 1,
IF(Teams[[#This Row],[WSWin]] = "N", 0, " "))</f>
        <v>0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3">
      <c r="A2815">
        <v>2016</v>
      </c>
      <c r="B2815" s="5" t="b">
        <f>Teams[[#This Row],[yearID]]&gt;=1973</f>
        <v>1</v>
      </c>
      <c r="C2815" s="5" t="b">
        <f>Teams[[#This Row],[yearID]]&gt;=1903</f>
        <v>1</v>
      </c>
      <c r="D2815" t="s">
        <v>157</v>
      </c>
      <c r="E2815" t="s">
        <v>241</v>
      </c>
      <c r="F2815" t="s">
        <v>241</v>
      </c>
      <c r="G2815" s="5" t="str">
        <f>VLOOKUP(Teams[[#This Row],[franchID]],TeamsFranchises!$A$2:$D$121,2,FALSE)</f>
        <v>Colorado Rockies</v>
      </c>
      <c r="H2815" t="s">
        <v>8</v>
      </c>
      <c r="I2815">
        <v>3</v>
      </c>
      <c r="J2815">
        <v>162</v>
      </c>
      <c r="K2815">
        <v>81</v>
      </c>
      <c r="L2815">
        <v>75</v>
      </c>
      <c r="M2815">
        <v>87</v>
      </c>
      <c r="N2815" t="s">
        <v>51</v>
      </c>
      <c r="O2815" t="s">
        <v>51</v>
      </c>
      <c r="P2815" t="s">
        <v>51</v>
      </c>
      <c r="Q2815" s="5">
        <f>IF(Teams[[#This Row],[LgWin]]="Y", 1,
IF(Teams[[#This Row],[LgWin]] = "N", 0, " "))</f>
        <v>0</v>
      </c>
      <c r="R2815" t="s">
        <v>51</v>
      </c>
      <c r="S2815" s="5">
        <f>IF(Teams[[#This Row],[WSWin]]="Y", 1,
IF(Teams[[#This Row],[WSWin]] = "N", 0, " "))</f>
        <v>0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3">
      <c r="A2816">
        <v>2016</v>
      </c>
      <c r="B2816" s="5" t="b">
        <f>Teams[[#This Row],[yearID]]&gt;=1973</f>
        <v>1</v>
      </c>
      <c r="C2816" s="5" t="b">
        <f>Teams[[#This Row],[yearID]]&gt;=1903</f>
        <v>1</v>
      </c>
      <c r="D2816" t="s">
        <v>410</v>
      </c>
      <c r="E2816" t="s">
        <v>419</v>
      </c>
      <c r="F2816" t="s">
        <v>419</v>
      </c>
      <c r="G2816" s="5" t="str">
        <f>VLOOKUP(Teams[[#This Row],[franchID]],TeamsFranchises!$A$2:$D$121,2,FALSE)</f>
        <v>Detroit Tigers</v>
      </c>
      <c r="H2816" t="s">
        <v>591</v>
      </c>
      <c r="I2816">
        <v>2</v>
      </c>
      <c r="J2816">
        <v>161</v>
      </c>
      <c r="K2816">
        <v>81</v>
      </c>
      <c r="L2816">
        <v>86</v>
      </c>
      <c r="M2816">
        <v>75</v>
      </c>
      <c r="N2816" t="s">
        <v>51</v>
      </c>
      <c r="O2816" t="s">
        <v>51</v>
      </c>
      <c r="P2816" t="s">
        <v>51</v>
      </c>
      <c r="Q2816" s="5">
        <f>IF(Teams[[#This Row],[LgWin]]="Y", 1,
IF(Teams[[#This Row],[LgWin]] = "N", 0, " "))</f>
        <v>0</v>
      </c>
      <c r="R2816" t="s">
        <v>51</v>
      </c>
      <c r="S2816" s="5">
        <f>IF(Teams[[#This Row],[WSWin]]="Y", 1,
IF(Teams[[#This Row],[WSWin]] = "N", 0, " "))</f>
        <v>0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3">
      <c r="A2817">
        <v>2016</v>
      </c>
      <c r="B2817" s="5" t="b">
        <f>Teams[[#This Row],[yearID]]&gt;=1973</f>
        <v>1</v>
      </c>
      <c r="C2817" s="5" t="b">
        <f>Teams[[#This Row],[yearID]]&gt;=1903</f>
        <v>1</v>
      </c>
      <c r="D2817" t="s">
        <v>410</v>
      </c>
      <c r="E2817" t="s">
        <v>528</v>
      </c>
      <c r="F2817" t="s">
        <v>528</v>
      </c>
      <c r="G2817" s="5" t="str">
        <f>VLOOKUP(Teams[[#This Row],[franchID]],TeamsFranchises!$A$2:$D$121,2,FALSE)</f>
        <v>Houston Astros</v>
      </c>
      <c r="H2817" t="s">
        <v>8</v>
      </c>
      <c r="I2817">
        <v>3</v>
      </c>
      <c r="J2817">
        <v>162</v>
      </c>
      <c r="K2817">
        <v>81</v>
      </c>
      <c r="L2817">
        <v>84</v>
      </c>
      <c r="M2817">
        <v>78</v>
      </c>
      <c r="N2817" t="s">
        <v>51</v>
      </c>
      <c r="O2817" t="s">
        <v>51</v>
      </c>
      <c r="P2817" t="s">
        <v>51</v>
      </c>
      <c r="Q2817" s="5">
        <f>IF(Teams[[#This Row],[LgWin]]="Y", 1,
IF(Teams[[#This Row],[LgWin]] = "N", 0, " "))</f>
        <v>0</v>
      </c>
      <c r="R2817" t="s">
        <v>51</v>
      </c>
      <c r="S2817" s="5">
        <f>IF(Teams[[#This Row],[WSWin]]="Y", 1,
IF(Teams[[#This Row],[WSWin]] = "N", 0, " "))</f>
        <v>0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3">
      <c r="A2818">
        <v>2016</v>
      </c>
      <c r="B2818" s="5" t="b">
        <f>Teams[[#This Row],[yearID]]&gt;=1973</f>
        <v>1</v>
      </c>
      <c r="C2818" s="5" t="b">
        <f>Teams[[#This Row],[yearID]]&gt;=1903</f>
        <v>1</v>
      </c>
      <c r="D2818" t="s">
        <v>410</v>
      </c>
      <c r="E2818" t="s">
        <v>509</v>
      </c>
      <c r="F2818" t="s">
        <v>548</v>
      </c>
      <c r="G2818" s="5" t="str">
        <f>VLOOKUP(Teams[[#This Row],[franchID]],TeamsFranchises!$A$2:$D$121,2,FALSE)</f>
        <v>Kansas City Royals</v>
      </c>
      <c r="H2818" t="s">
        <v>591</v>
      </c>
      <c r="I2818">
        <v>3</v>
      </c>
      <c r="J2818">
        <v>162</v>
      </c>
      <c r="K2818">
        <v>81</v>
      </c>
      <c r="L2818">
        <v>81</v>
      </c>
      <c r="M2818">
        <v>81</v>
      </c>
      <c r="N2818" t="s">
        <v>51</v>
      </c>
      <c r="O2818" t="s">
        <v>51</v>
      </c>
      <c r="P2818" t="s">
        <v>51</v>
      </c>
      <c r="Q2818" s="5">
        <f>IF(Teams[[#This Row],[LgWin]]="Y", 1,
IF(Teams[[#This Row],[LgWin]] = "N", 0, " "))</f>
        <v>0</v>
      </c>
      <c r="R2818" t="s">
        <v>51</v>
      </c>
      <c r="S2818" s="5">
        <f>IF(Teams[[#This Row],[WSWin]]="Y", 1,
IF(Teams[[#This Row],[WSWin]] = "N", 0, " "))</f>
        <v>0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3">
      <c r="A2819">
        <v>2016</v>
      </c>
      <c r="B2819" s="5" t="b">
        <f>Teams[[#This Row],[yearID]]&gt;=1973</f>
        <v>1</v>
      </c>
      <c r="C2819" s="5" t="b">
        <f>Teams[[#This Row],[yearID]]&gt;=1903</f>
        <v>1</v>
      </c>
      <c r="D2819" t="s">
        <v>410</v>
      </c>
      <c r="E2819" t="s">
        <v>519</v>
      </c>
      <c r="F2819" t="s">
        <v>520</v>
      </c>
      <c r="G2819" s="5" t="str">
        <f>VLOOKUP(Teams[[#This Row],[franchID]],TeamsFranchises!$A$2:$D$121,2,FALSE)</f>
        <v>Los Angeles Angels of Anaheim</v>
      </c>
      <c r="H2819" t="s">
        <v>8</v>
      </c>
      <c r="I2819">
        <v>4</v>
      </c>
      <c r="J2819">
        <v>162</v>
      </c>
      <c r="K2819">
        <v>81</v>
      </c>
      <c r="L2819">
        <v>74</v>
      </c>
      <c r="M2819">
        <v>88</v>
      </c>
      <c r="N2819" t="s">
        <v>51</v>
      </c>
      <c r="O2819" t="s">
        <v>51</v>
      </c>
      <c r="P2819" t="s">
        <v>51</v>
      </c>
      <c r="Q2819" s="5">
        <f>IF(Teams[[#This Row],[LgWin]]="Y", 1,
IF(Teams[[#This Row],[LgWin]] = "N", 0, " "))</f>
        <v>0</v>
      </c>
      <c r="R2819" t="s">
        <v>51</v>
      </c>
      <c r="S2819" s="5">
        <f>IF(Teams[[#This Row],[WSWin]]="Y", 1,
IF(Teams[[#This Row],[WSWin]] = "N", 0, " "))</f>
        <v>0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3">
      <c r="A2820">
        <v>2016</v>
      </c>
      <c r="B2820" s="5" t="b">
        <f>Teams[[#This Row],[yearID]]&gt;=1973</f>
        <v>1</v>
      </c>
      <c r="C2820" s="5" t="b">
        <f>Teams[[#This Row],[yearID]]&gt;=1903</f>
        <v>1</v>
      </c>
      <c r="D2820" t="s">
        <v>157</v>
      </c>
      <c r="E2820" t="s">
        <v>511</v>
      </c>
      <c r="F2820" t="s">
        <v>260</v>
      </c>
      <c r="G2820" s="5" t="str">
        <f>VLOOKUP(Teams[[#This Row],[franchID]],TeamsFranchises!$A$2:$D$121,2,FALSE)</f>
        <v>Los Angeles Dodgers</v>
      </c>
      <c r="H2820" t="s">
        <v>8</v>
      </c>
      <c r="I2820">
        <v>1</v>
      </c>
      <c r="J2820">
        <v>162</v>
      </c>
      <c r="K2820">
        <v>81</v>
      </c>
      <c r="L2820">
        <v>91</v>
      </c>
      <c r="M2820">
        <v>71</v>
      </c>
      <c r="N2820" t="s">
        <v>76</v>
      </c>
      <c r="O2820" t="s">
        <v>51</v>
      </c>
      <c r="P2820" t="s">
        <v>51</v>
      </c>
      <c r="Q2820" s="5">
        <f>IF(Teams[[#This Row],[LgWin]]="Y", 1,
IF(Teams[[#This Row],[LgWin]] = "N", 0, " "))</f>
        <v>0</v>
      </c>
      <c r="R2820" t="s">
        <v>51</v>
      </c>
      <c r="S2820" s="5">
        <f>IF(Teams[[#This Row],[WSWin]]="Y", 1,
IF(Teams[[#This Row],[WSWin]] = "N", 0, " "))</f>
        <v>0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3">
      <c r="A2821">
        <v>2016</v>
      </c>
      <c r="B2821" s="5" t="b">
        <f>Teams[[#This Row],[yearID]]&gt;=1973</f>
        <v>1</v>
      </c>
      <c r="C2821" s="5" t="b">
        <f>Teams[[#This Row],[yearID]]&gt;=1903</f>
        <v>1</v>
      </c>
      <c r="D2821" t="s">
        <v>157</v>
      </c>
      <c r="E2821" t="s">
        <v>645</v>
      </c>
      <c r="F2821" t="s">
        <v>587</v>
      </c>
      <c r="G2821" s="5" t="str">
        <f>VLOOKUP(Teams[[#This Row],[franchID]],TeamsFranchises!$A$2:$D$121,2,FALSE)</f>
        <v>Florida Marlins</v>
      </c>
      <c r="H2821" t="s">
        <v>37</v>
      </c>
      <c r="I2821">
        <v>3</v>
      </c>
      <c r="J2821">
        <v>161</v>
      </c>
      <c r="K2821">
        <v>80</v>
      </c>
      <c r="L2821">
        <v>79</v>
      </c>
      <c r="M2821">
        <v>82</v>
      </c>
      <c r="N2821" t="s">
        <v>51</v>
      </c>
      <c r="O2821" t="s">
        <v>51</v>
      </c>
      <c r="P2821" t="s">
        <v>51</v>
      </c>
      <c r="Q2821" s="5">
        <f>IF(Teams[[#This Row],[LgWin]]="Y", 1,
IF(Teams[[#This Row],[LgWin]] = "N", 0, " "))</f>
        <v>0</v>
      </c>
      <c r="R2821" t="s">
        <v>51</v>
      </c>
      <c r="S2821" s="5">
        <f>IF(Teams[[#This Row],[WSWin]]="Y", 1,
IF(Teams[[#This Row],[WSWin]] = "N", 0, " "))</f>
        <v>0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3">
      <c r="A2822">
        <v>2016</v>
      </c>
      <c r="B2822" s="5" t="b">
        <f>Teams[[#This Row],[yearID]]&gt;=1973</f>
        <v>1</v>
      </c>
      <c r="C2822" s="5" t="b">
        <f>Teams[[#This Row],[yearID]]&gt;=1903</f>
        <v>1</v>
      </c>
      <c r="D2822" t="s">
        <v>157</v>
      </c>
      <c r="E2822" t="s">
        <v>282</v>
      </c>
      <c r="F2822" t="s">
        <v>282</v>
      </c>
      <c r="G2822" s="5" t="str">
        <f>VLOOKUP(Teams[[#This Row],[franchID]],TeamsFranchises!$A$2:$D$121,2,FALSE)</f>
        <v>Milwaukee Brewers</v>
      </c>
      <c r="H2822" t="s">
        <v>591</v>
      </c>
      <c r="I2822">
        <v>4</v>
      </c>
      <c r="J2822">
        <v>162</v>
      </c>
      <c r="K2822">
        <v>81</v>
      </c>
      <c r="L2822">
        <v>73</v>
      </c>
      <c r="M2822">
        <v>89</v>
      </c>
      <c r="N2822" t="s">
        <v>51</v>
      </c>
      <c r="O2822" t="s">
        <v>51</v>
      </c>
      <c r="P2822" t="s">
        <v>51</v>
      </c>
      <c r="Q2822" s="5">
        <f>IF(Teams[[#This Row],[LgWin]]="Y", 1,
IF(Teams[[#This Row],[LgWin]] = "N", 0, " "))</f>
        <v>0</v>
      </c>
      <c r="R2822" t="s">
        <v>51</v>
      </c>
      <c r="S2822" s="5">
        <f>IF(Teams[[#This Row],[WSWin]]="Y", 1,
IF(Teams[[#This Row],[WSWin]] = "N", 0, " "))</f>
        <v>0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3">
      <c r="A2823">
        <v>2016</v>
      </c>
      <c r="B2823" s="5" t="b">
        <f>Teams[[#This Row],[yearID]]&gt;=1973</f>
        <v>1</v>
      </c>
      <c r="C2823" s="5" t="b">
        <f>Teams[[#This Row],[yearID]]&gt;=1903</f>
        <v>1</v>
      </c>
      <c r="D2823" t="s">
        <v>410</v>
      </c>
      <c r="E2823" t="s">
        <v>426</v>
      </c>
      <c r="F2823" t="s">
        <v>426</v>
      </c>
      <c r="G2823" s="5" t="str">
        <f>VLOOKUP(Teams[[#This Row],[franchID]],TeamsFranchises!$A$2:$D$121,2,FALSE)</f>
        <v>Minnesota Twins</v>
      </c>
      <c r="H2823" t="s">
        <v>591</v>
      </c>
      <c r="I2823">
        <v>5</v>
      </c>
      <c r="J2823">
        <v>162</v>
      </c>
      <c r="K2823">
        <v>81</v>
      </c>
      <c r="L2823">
        <v>59</v>
      </c>
      <c r="M2823">
        <v>103</v>
      </c>
      <c r="N2823" t="s">
        <v>51</v>
      </c>
      <c r="O2823" t="s">
        <v>51</v>
      </c>
      <c r="P2823" t="s">
        <v>51</v>
      </c>
      <c r="Q2823" s="5">
        <f>IF(Teams[[#This Row],[LgWin]]="Y", 1,
IF(Teams[[#This Row],[LgWin]] = "N", 0, " "))</f>
        <v>0</v>
      </c>
      <c r="R2823" t="s">
        <v>51</v>
      </c>
      <c r="S2823" s="5">
        <f>IF(Teams[[#This Row],[WSWin]]="Y", 1,
IF(Teams[[#This Row],[WSWin]] = "N", 0, " "))</f>
        <v>0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3">
      <c r="A2824">
        <v>2016</v>
      </c>
      <c r="B2824" s="5" t="b">
        <f>Teams[[#This Row],[yearID]]&gt;=1973</f>
        <v>1</v>
      </c>
      <c r="C2824" s="5" t="b">
        <f>Teams[[#This Row],[yearID]]&gt;=1903</f>
        <v>1</v>
      </c>
      <c r="D2824" t="s">
        <v>410</v>
      </c>
      <c r="E2824" t="s">
        <v>436</v>
      </c>
      <c r="F2824" t="s">
        <v>412</v>
      </c>
      <c r="G2824" s="5" t="str">
        <f>VLOOKUP(Teams[[#This Row],[franchID]],TeamsFranchises!$A$2:$D$121,2,FALSE)</f>
        <v>New York Yankees</v>
      </c>
      <c r="H2824" t="s">
        <v>37</v>
      </c>
      <c r="I2824">
        <v>4</v>
      </c>
      <c r="J2824">
        <v>162</v>
      </c>
      <c r="K2824">
        <v>81</v>
      </c>
      <c r="L2824">
        <v>84</v>
      </c>
      <c r="M2824">
        <v>78</v>
      </c>
      <c r="N2824" t="s">
        <v>51</v>
      </c>
      <c r="O2824" t="s">
        <v>51</v>
      </c>
      <c r="P2824" t="s">
        <v>51</v>
      </c>
      <c r="Q2824" s="5">
        <f>IF(Teams[[#This Row],[LgWin]]="Y", 1,
IF(Teams[[#This Row],[LgWin]] = "N", 0, " "))</f>
        <v>0</v>
      </c>
      <c r="R2824" t="s">
        <v>51</v>
      </c>
      <c r="S2824" s="5">
        <f>IF(Teams[[#This Row],[WSWin]]="Y", 1,
IF(Teams[[#This Row],[WSWin]] = "N", 0, " "))</f>
        <v>0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3">
      <c r="A2825">
        <v>2016</v>
      </c>
      <c r="B2825" s="5" t="b">
        <f>Teams[[#This Row],[yearID]]&gt;=1973</f>
        <v>1</v>
      </c>
      <c r="C2825" s="5" t="b">
        <f>Teams[[#This Row],[yearID]]&gt;=1903</f>
        <v>1</v>
      </c>
      <c r="D2825" t="s">
        <v>157</v>
      </c>
      <c r="E2825" t="s">
        <v>532</v>
      </c>
      <c r="F2825" t="s">
        <v>533</v>
      </c>
      <c r="G2825" s="5" t="str">
        <f>VLOOKUP(Teams[[#This Row],[franchID]],TeamsFranchises!$A$2:$D$121,2,FALSE)</f>
        <v>New York Mets</v>
      </c>
      <c r="H2825" t="s">
        <v>37</v>
      </c>
      <c r="I2825">
        <v>2</v>
      </c>
      <c r="J2825">
        <v>162</v>
      </c>
      <c r="K2825">
        <v>81</v>
      </c>
      <c r="L2825">
        <v>87</v>
      </c>
      <c r="M2825">
        <v>75</v>
      </c>
      <c r="N2825" t="s">
        <v>51</v>
      </c>
      <c r="O2825" t="s">
        <v>76</v>
      </c>
      <c r="P2825" t="s">
        <v>51</v>
      </c>
      <c r="Q2825" s="5">
        <f>IF(Teams[[#This Row],[LgWin]]="Y", 1,
IF(Teams[[#This Row],[LgWin]] = "N", 0, " "))</f>
        <v>0</v>
      </c>
      <c r="R2825" t="s">
        <v>51</v>
      </c>
      <c r="S2825" s="5">
        <f>IF(Teams[[#This Row],[WSWin]]="Y", 1,
IF(Teams[[#This Row],[WSWin]] = "N", 0, " "))</f>
        <v>0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3">
      <c r="A2826">
        <v>2016</v>
      </c>
      <c r="B2826" s="5" t="b">
        <f>Teams[[#This Row],[yearID]]&gt;=1973</f>
        <v>1</v>
      </c>
      <c r="C2826" s="5" t="b">
        <f>Teams[[#This Row],[yearID]]&gt;=1903</f>
        <v>1</v>
      </c>
      <c r="D2826" t="s">
        <v>410</v>
      </c>
      <c r="E2826" t="s">
        <v>423</v>
      </c>
      <c r="F2826" t="s">
        <v>423</v>
      </c>
      <c r="G2826" s="5" t="str">
        <f>VLOOKUP(Teams[[#This Row],[franchID]],TeamsFranchises!$A$2:$D$121,2,FALSE)</f>
        <v>Oakland Athletics</v>
      </c>
      <c r="H2826" t="s">
        <v>8</v>
      </c>
      <c r="I2826">
        <v>5</v>
      </c>
      <c r="J2826">
        <v>162</v>
      </c>
      <c r="K2826">
        <v>81</v>
      </c>
      <c r="L2826">
        <v>69</v>
      </c>
      <c r="M2826">
        <v>93</v>
      </c>
      <c r="N2826" t="s">
        <v>51</v>
      </c>
      <c r="O2826" t="s">
        <v>51</v>
      </c>
      <c r="P2826" t="s">
        <v>51</v>
      </c>
      <c r="Q2826" s="5">
        <f>IF(Teams[[#This Row],[LgWin]]="Y", 1,
IF(Teams[[#This Row],[LgWin]] = "N", 0, " "))</f>
        <v>0</v>
      </c>
      <c r="R2826" t="s">
        <v>51</v>
      </c>
      <c r="S2826" s="5">
        <f>IF(Teams[[#This Row],[WSWin]]="Y", 1,
IF(Teams[[#This Row],[WSWin]] = "N", 0, " "))</f>
        <v>0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3">
      <c r="A2827">
        <v>2016</v>
      </c>
      <c r="B2827" s="5" t="b">
        <f>Teams[[#This Row],[yearID]]&gt;=1973</f>
        <v>1</v>
      </c>
      <c r="C2827" s="5" t="b">
        <f>Teams[[#This Row],[yearID]]&gt;=1903</f>
        <v>1</v>
      </c>
      <c r="D2827" t="s">
        <v>157</v>
      </c>
      <c r="E2827" t="s">
        <v>122</v>
      </c>
      <c r="F2827" t="s">
        <v>122</v>
      </c>
      <c r="G2827" s="5" t="str">
        <f>VLOOKUP(Teams[[#This Row],[franchID]],TeamsFranchises!$A$2:$D$121,2,FALSE)</f>
        <v>Philadelphia Phillies</v>
      </c>
      <c r="H2827" t="s">
        <v>37</v>
      </c>
      <c r="I2827">
        <v>4</v>
      </c>
      <c r="J2827">
        <v>162</v>
      </c>
      <c r="K2827">
        <v>81</v>
      </c>
      <c r="L2827">
        <v>71</v>
      </c>
      <c r="M2827">
        <v>91</v>
      </c>
      <c r="N2827" t="s">
        <v>51</v>
      </c>
      <c r="O2827" t="s">
        <v>51</v>
      </c>
      <c r="P2827" t="s">
        <v>51</v>
      </c>
      <c r="Q2827" s="5">
        <f>IF(Teams[[#This Row],[LgWin]]="Y", 1,
IF(Teams[[#This Row],[LgWin]] = "N", 0, " "))</f>
        <v>0</v>
      </c>
      <c r="R2827" t="s">
        <v>51</v>
      </c>
      <c r="S2827" s="5">
        <f>IF(Teams[[#This Row],[WSWin]]="Y", 1,
IF(Teams[[#This Row],[WSWin]] = "N", 0, " "))</f>
        <v>0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3">
      <c r="A2828">
        <v>2016</v>
      </c>
      <c r="B2828" s="5" t="b">
        <f>Teams[[#This Row],[yearID]]&gt;=1973</f>
        <v>1</v>
      </c>
      <c r="C2828" s="5" t="b">
        <f>Teams[[#This Row],[yearID]]&gt;=1903</f>
        <v>1</v>
      </c>
      <c r="D2828" t="s">
        <v>157</v>
      </c>
      <c r="E2828" t="s">
        <v>229</v>
      </c>
      <c r="F2828" t="s">
        <v>229</v>
      </c>
      <c r="G2828" s="5" t="str">
        <f>VLOOKUP(Teams[[#This Row],[franchID]],TeamsFranchises!$A$2:$D$121,2,FALSE)</f>
        <v>Pittsburgh Pirates</v>
      </c>
      <c r="H2828" t="s">
        <v>591</v>
      </c>
      <c r="I2828">
        <v>3</v>
      </c>
      <c r="J2828">
        <v>162</v>
      </c>
      <c r="K2828">
        <v>81</v>
      </c>
      <c r="L2828">
        <v>78</v>
      </c>
      <c r="M2828">
        <v>83</v>
      </c>
      <c r="N2828" t="s">
        <v>51</v>
      </c>
      <c r="O2828" t="s">
        <v>51</v>
      </c>
      <c r="P2828" t="s">
        <v>51</v>
      </c>
      <c r="Q2828" s="5">
        <f>IF(Teams[[#This Row],[LgWin]]="Y", 1,
IF(Teams[[#This Row],[LgWin]] = "N", 0, " "))</f>
        <v>0</v>
      </c>
      <c r="R2828" t="s">
        <v>51</v>
      </c>
      <c r="S2828" s="5">
        <f>IF(Teams[[#This Row],[WSWin]]="Y", 1,
IF(Teams[[#This Row],[WSWin]] = "N", 0, " "))</f>
        <v>0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3">
      <c r="A2829">
        <v>2016</v>
      </c>
      <c r="B2829" s="5" t="b">
        <f>Teams[[#This Row],[yearID]]&gt;=1973</f>
        <v>1</v>
      </c>
      <c r="C2829" s="5" t="b">
        <f>Teams[[#This Row],[yearID]]&gt;=1903</f>
        <v>1</v>
      </c>
      <c r="D2829" t="s">
        <v>157</v>
      </c>
      <c r="E2829" t="s">
        <v>554</v>
      </c>
      <c r="F2829" t="s">
        <v>555</v>
      </c>
      <c r="G2829" s="5" t="str">
        <f>VLOOKUP(Teams[[#This Row],[franchID]],TeamsFranchises!$A$2:$D$121,2,FALSE)</f>
        <v>San Diego Padres</v>
      </c>
      <c r="H2829" t="s">
        <v>8</v>
      </c>
      <c r="I2829">
        <v>5</v>
      </c>
      <c r="J2829">
        <v>162</v>
      </c>
      <c r="K2829">
        <v>81</v>
      </c>
      <c r="L2829">
        <v>68</v>
      </c>
      <c r="M2829">
        <v>94</v>
      </c>
      <c r="N2829" t="s">
        <v>51</v>
      </c>
      <c r="O2829" t="s">
        <v>51</v>
      </c>
      <c r="P2829" t="s">
        <v>51</v>
      </c>
      <c r="Q2829" s="5">
        <f>IF(Teams[[#This Row],[LgWin]]="Y", 1,
IF(Teams[[#This Row],[LgWin]] = "N", 0, " "))</f>
        <v>0</v>
      </c>
      <c r="R2829" t="s">
        <v>51</v>
      </c>
      <c r="S2829" s="5">
        <f>IF(Teams[[#This Row],[WSWin]]="Y", 1,
IF(Teams[[#This Row],[WSWin]] = "N", 0, " "))</f>
        <v>0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3">
      <c r="A2830">
        <v>2016</v>
      </c>
      <c r="B2830" s="5" t="b">
        <f>Teams[[#This Row],[yearID]]&gt;=1973</f>
        <v>1</v>
      </c>
      <c r="C2830" s="5" t="b">
        <f>Teams[[#This Row],[yearID]]&gt;=1903</f>
        <v>1</v>
      </c>
      <c r="D2830" t="s">
        <v>410</v>
      </c>
      <c r="E2830" t="s">
        <v>573</v>
      </c>
      <c r="F2830" t="s">
        <v>573</v>
      </c>
      <c r="G2830" s="5" t="str">
        <f>VLOOKUP(Teams[[#This Row],[franchID]],TeamsFranchises!$A$2:$D$121,2,FALSE)</f>
        <v>Seattle Mariners</v>
      </c>
      <c r="H2830" t="s">
        <v>8</v>
      </c>
      <c r="I2830">
        <v>2</v>
      </c>
      <c r="J2830">
        <v>162</v>
      </c>
      <c r="K2830">
        <v>81</v>
      </c>
      <c r="L2830">
        <v>86</v>
      </c>
      <c r="M2830">
        <v>76</v>
      </c>
      <c r="N2830" t="s">
        <v>51</v>
      </c>
      <c r="O2830" t="s">
        <v>51</v>
      </c>
      <c r="P2830" t="s">
        <v>51</v>
      </c>
      <c r="Q2830" s="5">
        <f>IF(Teams[[#This Row],[LgWin]]="Y", 1,
IF(Teams[[#This Row],[LgWin]] = "N", 0, " "))</f>
        <v>0</v>
      </c>
      <c r="R2830" t="s">
        <v>51</v>
      </c>
      <c r="S2830" s="5">
        <f>IF(Teams[[#This Row],[WSWin]]="Y", 1,
IF(Teams[[#This Row],[WSWin]] = "N", 0, " "))</f>
        <v>0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3">
      <c r="A2831">
        <v>2016</v>
      </c>
      <c r="B2831" s="5" t="b">
        <f>Teams[[#This Row],[yearID]]&gt;=1973</f>
        <v>1</v>
      </c>
      <c r="C2831" s="5" t="b">
        <f>Teams[[#This Row],[yearID]]&gt;=1903</f>
        <v>1</v>
      </c>
      <c r="D2831" t="s">
        <v>157</v>
      </c>
      <c r="E2831" t="s">
        <v>514</v>
      </c>
      <c r="F2831" t="s">
        <v>243</v>
      </c>
      <c r="G2831" s="5" t="str">
        <f>VLOOKUP(Teams[[#This Row],[franchID]],TeamsFranchises!$A$2:$D$121,2,FALSE)</f>
        <v>San Francisco Giants</v>
      </c>
      <c r="H2831" t="s">
        <v>8</v>
      </c>
      <c r="I2831">
        <v>2</v>
      </c>
      <c r="J2831">
        <v>162</v>
      </c>
      <c r="K2831">
        <v>81</v>
      </c>
      <c r="L2831">
        <v>87</v>
      </c>
      <c r="M2831">
        <v>75</v>
      </c>
      <c r="N2831" t="s">
        <v>51</v>
      </c>
      <c r="O2831" t="s">
        <v>76</v>
      </c>
      <c r="P2831" t="s">
        <v>51</v>
      </c>
      <c r="Q2831" s="5">
        <f>IF(Teams[[#This Row],[LgWin]]="Y", 1,
IF(Teams[[#This Row],[LgWin]] = "N", 0, " "))</f>
        <v>0</v>
      </c>
      <c r="R2831" t="s">
        <v>51</v>
      </c>
      <c r="S2831" s="5">
        <f>IF(Teams[[#This Row],[WSWin]]="Y", 1,
IF(Teams[[#This Row],[WSWin]] = "N", 0, " "))</f>
        <v>0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3">
      <c r="A2832">
        <v>2016</v>
      </c>
      <c r="B2832" s="5" t="b">
        <f>Teams[[#This Row],[yearID]]&gt;=1973</f>
        <v>1</v>
      </c>
      <c r="C2832" s="5" t="b">
        <f>Teams[[#This Row],[yearID]]&gt;=1903</f>
        <v>1</v>
      </c>
      <c r="D2832" t="s">
        <v>157</v>
      </c>
      <c r="E2832" t="s">
        <v>396</v>
      </c>
      <c r="F2832" t="s">
        <v>154</v>
      </c>
      <c r="G2832" s="5" t="str">
        <f>VLOOKUP(Teams[[#This Row],[franchID]],TeamsFranchises!$A$2:$D$121,2,FALSE)</f>
        <v>St. Louis Cardinals</v>
      </c>
      <c r="H2832" t="s">
        <v>591</v>
      </c>
      <c r="I2832">
        <v>2</v>
      </c>
      <c r="J2832">
        <v>162</v>
      </c>
      <c r="K2832">
        <v>81</v>
      </c>
      <c r="L2832">
        <v>86</v>
      </c>
      <c r="M2832">
        <v>76</v>
      </c>
      <c r="N2832" t="s">
        <v>51</v>
      </c>
      <c r="O2832" t="s">
        <v>51</v>
      </c>
      <c r="P2832" t="s">
        <v>51</v>
      </c>
      <c r="Q2832" s="5">
        <f>IF(Teams[[#This Row],[LgWin]]="Y", 1,
IF(Teams[[#This Row],[LgWin]] = "N", 0, " "))</f>
        <v>0</v>
      </c>
      <c r="R2832" t="s">
        <v>51</v>
      </c>
      <c r="S2832" s="5">
        <f>IF(Teams[[#This Row],[WSWin]]="Y", 1,
IF(Teams[[#This Row],[WSWin]] = "N", 0, " "))</f>
        <v>0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3">
      <c r="A2833">
        <v>2016</v>
      </c>
      <c r="B2833" s="5" t="b">
        <f>Teams[[#This Row],[yearID]]&gt;=1973</f>
        <v>1</v>
      </c>
      <c r="C2833" s="5" t="b">
        <f>Teams[[#This Row],[yearID]]&gt;=1903</f>
        <v>1</v>
      </c>
      <c r="D2833" t="s">
        <v>410</v>
      </c>
      <c r="E2833" t="s">
        <v>604</v>
      </c>
      <c r="F2833" t="s">
        <v>605</v>
      </c>
      <c r="G2833" s="5" t="str">
        <f>VLOOKUP(Teams[[#This Row],[franchID]],TeamsFranchises!$A$2:$D$121,2,FALSE)</f>
        <v>Tampa Bay Rays</v>
      </c>
      <c r="H2833" t="s">
        <v>37</v>
      </c>
      <c r="I2833">
        <v>5</v>
      </c>
      <c r="J2833">
        <v>162</v>
      </c>
      <c r="K2833">
        <v>81</v>
      </c>
      <c r="L2833">
        <v>68</v>
      </c>
      <c r="M2833">
        <v>94</v>
      </c>
      <c r="N2833" t="s">
        <v>51</v>
      </c>
      <c r="O2833" t="s">
        <v>51</v>
      </c>
      <c r="P2833" t="s">
        <v>51</v>
      </c>
      <c r="Q2833" s="5">
        <f>IF(Teams[[#This Row],[LgWin]]="Y", 1,
IF(Teams[[#This Row],[LgWin]] = "N", 0, " "))</f>
        <v>0</v>
      </c>
      <c r="R2833" t="s">
        <v>51</v>
      </c>
      <c r="S2833" s="5">
        <f>IF(Teams[[#This Row],[WSWin]]="Y", 1,
IF(Teams[[#This Row],[WSWin]] = "N", 0, " "))</f>
        <v>0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3">
      <c r="A2834">
        <v>2016</v>
      </c>
      <c r="B2834" s="5" t="b">
        <f>Teams[[#This Row],[yearID]]&gt;=1973</f>
        <v>1</v>
      </c>
      <c r="C2834" s="5" t="b">
        <f>Teams[[#This Row],[yearID]]&gt;=1903</f>
        <v>1</v>
      </c>
      <c r="D2834" t="s">
        <v>410</v>
      </c>
      <c r="E2834" t="s">
        <v>526</v>
      </c>
      <c r="F2834" t="s">
        <v>526</v>
      </c>
      <c r="G2834" s="5" t="str">
        <f>VLOOKUP(Teams[[#This Row],[franchID]],TeamsFranchises!$A$2:$D$121,2,FALSE)</f>
        <v>Texas Rangers</v>
      </c>
      <c r="H2834" t="s">
        <v>8</v>
      </c>
      <c r="I2834">
        <v>1</v>
      </c>
      <c r="J2834">
        <v>162</v>
      </c>
      <c r="K2834">
        <v>81</v>
      </c>
      <c r="L2834">
        <v>95</v>
      </c>
      <c r="M2834">
        <v>67</v>
      </c>
      <c r="N2834" t="s">
        <v>76</v>
      </c>
      <c r="O2834" t="s">
        <v>51</v>
      </c>
      <c r="P2834" t="s">
        <v>51</v>
      </c>
      <c r="Q2834" s="5">
        <f>IF(Teams[[#This Row],[LgWin]]="Y", 1,
IF(Teams[[#This Row],[LgWin]] = "N", 0, " "))</f>
        <v>0</v>
      </c>
      <c r="R2834" t="s">
        <v>51</v>
      </c>
      <c r="S2834" s="5">
        <f>IF(Teams[[#This Row],[WSWin]]="Y", 1,
IF(Teams[[#This Row],[WSWin]] = "N", 0, " "))</f>
        <v>0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3">
      <c r="A2835">
        <v>2016</v>
      </c>
      <c r="B2835" s="5" t="b">
        <f>Teams[[#This Row],[yearID]]&gt;=1973</f>
        <v>1</v>
      </c>
      <c r="C2835" s="5" t="b">
        <f>Teams[[#This Row],[yearID]]&gt;=1903</f>
        <v>1</v>
      </c>
      <c r="D2835" t="s">
        <v>410</v>
      </c>
      <c r="E2835" t="s">
        <v>576</v>
      </c>
      <c r="F2835" t="s">
        <v>576</v>
      </c>
      <c r="G2835" s="5" t="str">
        <f>VLOOKUP(Teams[[#This Row],[franchID]],TeamsFranchises!$A$2:$D$121,2,FALSE)</f>
        <v>Toronto Blue Jays</v>
      </c>
      <c r="H2835" t="s">
        <v>37</v>
      </c>
      <c r="I2835">
        <v>2</v>
      </c>
      <c r="J2835">
        <v>162</v>
      </c>
      <c r="K2835">
        <v>81</v>
      </c>
      <c r="L2835">
        <v>89</v>
      </c>
      <c r="M2835">
        <v>73</v>
      </c>
      <c r="N2835" t="s">
        <v>51</v>
      </c>
      <c r="O2835" t="s">
        <v>76</v>
      </c>
      <c r="P2835" t="s">
        <v>51</v>
      </c>
      <c r="Q2835" s="5">
        <f>IF(Teams[[#This Row],[LgWin]]="Y", 1,
IF(Teams[[#This Row],[LgWin]] = "N", 0, " "))</f>
        <v>0</v>
      </c>
      <c r="R2835" t="s">
        <v>51</v>
      </c>
      <c r="S2835" s="5">
        <f>IF(Teams[[#This Row],[WSWin]]="Y", 1,
IF(Teams[[#This Row],[WSWin]] = "N", 0, " "))</f>
        <v>0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3">
      <c r="A2836">
        <v>2016</v>
      </c>
      <c r="B2836" s="5" t="b">
        <f>Teams[[#This Row],[yearID]]&gt;=1973</f>
        <v>1</v>
      </c>
      <c r="C2836" s="5" t="b">
        <f>Teams[[#This Row],[yearID]]&gt;=1903</f>
        <v>1</v>
      </c>
      <c r="D2836" t="s">
        <v>157</v>
      </c>
      <c r="E2836" t="s">
        <v>126</v>
      </c>
      <c r="F2836" t="s">
        <v>398</v>
      </c>
      <c r="G2836" s="5" t="str">
        <f>VLOOKUP(Teams[[#This Row],[franchID]],TeamsFranchises!$A$2:$D$121,2,FALSE)</f>
        <v>Washington Nationals</v>
      </c>
      <c r="H2836" t="s">
        <v>37</v>
      </c>
      <c r="I2836">
        <v>1</v>
      </c>
      <c r="J2836">
        <v>162</v>
      </c>
      <c r="K2836">
        <v>81</v>
      </c>
      <c r="L2836">
        <v>95</v>
      </c>
      <c r="M2836">
        <v>67</v>
      </c>
      <c r="N2836" t="s">
        <v>76</v>
      </c>
      <c r="O2836" t="s">
        <v>51</v>
      </c>
      <c r="P2836" t="s">
        <v>51</v>
      </c>
      <c r="Q2836" s="5">
        <f>IF(Teams[[#This Row],[LgWin]]="Y", 1,
IF(Teams[[#This Row],[LgWin]] = "N", 0, " "))</f>
        <v>0</v>
      </c>
      <c r="R2836" t="s">
        <v>51</v>
      </c>
      <c r="S2836" s="5">
        <f>IF(Teams[[#This Row],[WSWin]]="Y", 1,
IF(Teams[[#This Row],[WSWin]] = "N", 0, " "))</f>
        <v>0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3">
      <c r="A2837">
        <v>2017</v>
      </c>
      <c r="B2837" s="5" t="b">
        <f>Teams[[#This Row],[yearID]]&gt;=1973</f>
        <v>1</v>
      </c>
      <c r="C2837" s="5" t="b">
        <f>Teams[[#This Row],[yearID]]&gt;=1903</f>
        <v>1</v>
      </c>
      <c r="D2837" t="s">
        <v>157</v>
      </c>
      <c r="E2837" t="s">
        <v>601</v>
      </c>
      <c r="F2837" t="s">
        <v>601</v>
      </c>
      <c r="G2837" s="5" t="str">
        <f>VLOOKUP(Teams[[#This Row],[franchID]],TeamsFranchises!$A$2:$D$121,2,FALSE)</f>
        <v>Arizona Diamondbacks</v>
      </c>
      <c r="H2837" t="s">
        <v>8</v>
      </c>
      <c r="I2837">
        <v>2</v>
      </c>
      <c r="J2837">
        <v>162</v>
      </c>
      <c r="K2837">
        <v>81</v>
      </c>
      <c r="L2837">
        <v>93</v>
      </c>
      <c r="M2837">
        <v>69</v>
      </c>
      <c r="N2837" t="s">
        <v>51</v>
      </c>
      <c r="O2837" t="s">
        <v>76</v>
      </c>
      <c r="P2837" t="s">
        <v>51</v>
      </c>
      <c r="Q2837" s="5">
        <f>IF(Teams[[#This Row],[LgWin]]="Y", 1,
IF(Teams[[#This Row],[LgWin]] = "N", 0, " "))</f>
        <v>0</v>
      </c>
      <c r="R2837" t="s">
        <v>51</v>
      </c>
      <c r="S2837" s="5">
        <f>IF(Teams[[#This Row],[WSWin]]="Y", 1,
IF(Teams[[#This Row],[WSWin]] = "N", 0, " "))</f>
        <v>0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3">
      <c r="A2838">
        <v>2017</v>
      </c>
      <c r="B2838" s="5" t="b">
        <f>Teams[[#This Row],[yearID]]&gt;=1973</f>
        <v>1</v>
      </c>
      <c r="C2838" s="5" t="b">
        <f>Teams[[#This Row],[yearID]]&gt;=1903</f>
        <v>1</v>
      </c>
      <c r="D2838" t="s">
        <v>157</v>
      </c>
      <c r="E2838" t="s">
        <v>159</v>
      </c>
      <c r="F2838" t="s">
        <v>159</v>
      </c>
      <c r="G2838" s="5" t="str">
        <f>VLOOKUP(Teams[[#This Row],[franchID]],TeamsFranchises!$A$2:$D$121,2,FALSE)</f>
        <v>Atlanta Braves</v>
      </c>
      <c r="H2838" t="s">
        <v>37</v>
      </c>
      <c r="I2838">
        <v>3</v>
      </c>
      <c r="J2838">
        <v>162</v>
      </c>
      <c r="K2838">
        <v>81</v>
      </c>
      <c r="L2838">
        <v>72</v>
      </c>
      <c r="M2838">
        <v>90</v>
      </c>
      <c r="N2838" t="s">
        <v>51</v>
      </c>
      <c r="O2838" t="s">
        <v>51</v>
      </c>
      <c r="P2838" t="s">
        <v>51</v>
      </c>
      <c r="Q2838" s="5">
        <f>IF(Teams[[#This Row],[LgWin]]="Y", 1,
IF(Teams[[#This Row],[LgWin]] = "N", 0, " "))</f>
        <v>0</v>
      </c>
      <c r="R2838" t="s">
        <v>51</v>
      </c>
      <c r="S2838" s="5">
        <f>IF(Teams[[#This Row],[WSWin]]="Y", 1,
IF(Teams[[#This Row],[WSWin]] = "N", 0, " "))</f>
        <v>0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3">
      <c r="A2839">
        <v>2017</v>
      </c>
      <c r="B2839" s="5" t="b">
        <f>Teams[[#This Row],[yearID]]&gt;=1973</f>
        <v>1</v>
      </c>
      <c r="C2839" s="5" t="b">
        <f>Teams[[#This Row],[yearID]]&gt;=1903</f>
        <v>1</v>
      </c>
      <c r="D2839" t="s">
        <v>410</v>
      </c>
      <c r="E2839" t="s">
        <v>95</v>
      </c>
      <c r="F2839" t="s">
        <v>95</v>
      </c>
      <c r="G2839" s="5" t="str">
        <f>VLOOKUP(Teams[[#This Row],[franchID]],TeamsFranchises!$A$2:$D$121,2,FALSE)</f>
        <v>Baltimore Orioles</v>
      </c>
      <c r="H2839" t="s">
        <v>37</v>
      </c>
      <c r="I2839">
        <v>5</v>
      </c>
      <c r="J2839">
        <v>162</v>
      </c>
      <c r="K2839">
        <v>81</v>
      </c>
      <c r="L2839">
        <v>75</v>
      </c>
      <c r="M2839">
        <v>87</v>
      </c>
      <c r="N2839" t="s">
        <v>51</v>
      </c>
      <c r="O2839" t="s">
        <v>51</v>
      </c>
      <c r="P2839" t="s">
        <v>51</v>
      </c>
      <c r="Q2839" s="5">
        <f>IF(Teams[[#This Row],[LgWin]]="Y", 1,
IF(Teams[[#This Row],[LgWin]] = "N", 0, " "))</f>
        <v>0</v>
      </c>
      <c r="R2839" t="s">
        <v>51</v>
      </c>
      <c r="S2839" s="5">
        <f>IF(Teams[[#This Row],[WSWin]]="Y", 1,
IF(Teams[[#This Row],[WSWin]] = "N", 0, " "))</f>
        <v>0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3">
      <c r="A2840">
        <v>2017</v>
      </c>
      <c r="B2840" s="5" t="b">
        <f>Teams[[#This Row],[yearID]]&gt;=1973</f>
        <v>1</v>
      </c>
      <c r="C2840" s="5" t="b">
        <f>Teams[[#This Row],[yearID]]&gt;=1903</f>
        <v>1</v>
      </c>
      <c r="D2840" t="s">
        <v>410</v>
      </c>
      <c r="E2840" t="s">
        <v>54</v>
      </c>
      <c r="F2840" t="s">
        <v>54</v>
      </c>
      <c r="G2840" s="5" t="str">
        <f>VLOOKUP(Teams[[#This Row],[franchID]],TeamsFranchises!$A$2:$D$121,2,FALSE)</f>
        <v>Boston Red Sox</v>
      </c>
      <c r="H2840" t="s">
        <v>37</v>
      </c>
      <c r="I2840">
        <v>1</v>
      </c>
      <c r="J2840">
        <v>162</v>
      </c>
      <c r="K2840">
        <v>81</v>
      </c>
      <c r="L2840">
        <v>93</v>
      </c>
      <c r="M2840">
        <v>69</v>
      </c>
      <c r="N2840" t="s">
        <v>76</v>
      </c>
      <c r="O2840" t="s">
        <v>51</v>
      </c>
      <c r="P2840" t="s">
        <v>51</v>
      </c>
      <c r="Q2840" s="5">
        <f>IF(Teams[[#This Row],[LgWin]]="Y", 1,
IF(Teams[[#This Row],[LgWin]] = "N", 0, " "))</f>
        <v>0</v>
      </c>
      <c r="R2840" t="s">
        <v>51</v>
      </c>
      <c r="S2840" s="5">
        <f>IF(Teams[[#This Row],[WSWin]]="Y", 1,
IF(Teams[[#This Row],[WSWin]] = "N", 0, " "))</f>
        <v>0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3">
      <c r="A2841">
        <v>2017</v>
      </c>
      <c r="B2841" s="5" t="b">
        <f>Teams[[#This Row],[yearID]]&gt;=1973</f>
        <v>1</v>
      </c>
      <c r="C2841" s="5" t="b">
        <f>Teams[[#This Row],[yearID]]&gt;=1903</f>
        <v>1</v>
      </c>
      <c r="D2841" t="s">
        <v>410</v>
      </c>
      <c r="E2841" t="s">
        <v>415</v>
      </c>
      <c r="F2841" t="s">
        <v>416</v>
      </c>
      <c r="G2841" s="5" t="str">
        <f>VLOOKUP(Teams[[#This Row],[franchID]],TeamsFranchises!$A$2:$D$121,2,FALSE)</f>
        <v>Chicago White Sox</v>
      </c>
      <c r="H2841" t="s">
        <v>591</v>
      </c>
      <c r="I2841">
        <v>4</v>
      </c>
      <c r="J2841">
        <v>162</v>
      </c>
      <c r="K2841">
        <v>81</v>
      </c>
      <c r="L2841">
        <v>67</v>
      </c>
      <c r="M2841">
        <v>95</v>
      </c>
      <c r="N2841" t="s">
        <v>51</v>
      </c>
      <c r="O2841" t="s">
        <v>51</v>
      </c>
      <c r="P2841" t="s">
        <v>51</v>
      </c>
      <c r="Q2841" s="5">
        <f>IF(Teams[[#This Row],[LgWin]]="Y", 1,
IF(Teams[[#This Row],[LgWin]] = "N", 0, " "))</f>
        <v>0</v>
      </c>
      <c r="R2841" t="s">
        <v>51</v>
      </c>
      <c r="S2841" s="5">
        <f>IF(Teams[[#This Row],[WSWin]]="Y", 1,
IF(Teams[[#This Row],[WSWin]] = "N", 0, " "))</f>
        <v>0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3">
      <c r="A2842">
        <v>2017</v>
      </c>
      <c r="B2842" s="5" t="b">
        <f>Teams[[#This Row],[yearID]]&gt;=1973</f>
        <v>1</v>
      </c>
      <c r="C2842" s="5" t="b">
        <f>Teams[[#This Row],[yearID]]&gt;=1903</f>
        <v>1</v>
      </c>
      <c r="D2842" t="s">
        <v>157</v>
      </c>
      <c r="E2842" t="s">
        <v>161</v>
      </c>
      <c r="F2842" t="s">
        <v>162</v>
      </c>
      <c r="G2842" s="5" t="str">
        <f>VLOOKUP(Teams[[#This Row],[franchID]],TeamsFranchises!$A$2:$D$121,2,FALSE)</f>
        <v>Chicago Cubs</v>
      </c>
      <c r="H2842" t="s">
        <v>591</v>
      </c>
      <c r="I2842">
        <v>1</v>
      </c>
      <c r="J2842">
        <v>162</v>
      </c>
      <c r="K2842">
        <v>81</v>
      </c>
      <c r="L2842">
        <v>92</v>
      </c>
      <c r="M2842">
        <v>70</v>
      </c>
      <c r="N2842" t="s">
        <v>76</v>
      </c>
      <c r="O2842" t="s">
        <v>51</v>
      </c>
      <c r="P2842" t="s">
        <v>51</v>
      </c>
      <c r="Q2842" s="5">
        <f>IF(Teams[[#This Row],[LgWin]]="Y", 1,
IF(Teams[[#This Row],[LgWin]] = "N", 0, " "))</f>
        <v>0</v>
      </c>
      <c r="R2842" t="s">
        <v>51</v>
      </c>
      <c r="S2842" s="5">
        <f>IF(Teams[[#This Row],[WSWin]]="Y", 1,
IF(Teams[[#This Row],[WSWin]] = "N", 0, " "))</f>
        <v>0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3">
      <c r="A2843">
        <v>2017</v>
      </c>
      <c r="B2843" s="5" t="b">
        <f>Teams[[#This Row],[yearID]]&gt;=1973</f>
        <v>1</v>
      </c>
      <c r="C2843" s="5" t="b">
        <f>Teams[[#This Row],[yearID]]&gt;=1903</f>
        <v>1</v>
      </c>
      <c r="D2843" t="s">
        <v>157</v>
      </c>
      <c r="E2843" t="s">
        <v>167</v>
      </c>
      <c r="F2843" t="s">
        <v>167</v>
      </c>
      <c r="G2843" s="5" t="str">
        <f>VLOOKUP(Teams[[#This Row],[franchID]],TeamsFranchises!$A$2:$D$121,2,FALSE)</f>
        <v>Cincinnati Reds</v>
      </c>
      <c r="H2843" t="s">
        <v>591</v>
      </c>
      <c r="I2843">
        <v>5</v>
      </c>
      <c r="J2843">
        <v>162</v>
      </c>
      <c r="K2843">
        <v>81</v>
      </c>
      <c r="L2843">
        <v>68</v>
      </c>
      <c r="M2843">
        <v>94</v>
      </c>
      <c r="N2843" t="s">
        <v>51</v>
      </c>
      <c r="O2843" t="s">
        <v>51</v>
      </c>
      <c r="P2843" t="s">
        <v>51</v>
      </c>
      <c r="Q2843" s="5">
        <f>IF(Teams[[#This Row],[LgWin]]="Y", 1,
IF(Teams[[#This Row],[LgWin]] = "N", 0, " "))</f>
        <v>0</v>
      </c>
      <c r="R2843" t="s">
        <v>51</v>
      </c>
      <c r="S2843" s="5">
        <f>IF(Teams[[#This Row],[WSWin]]="Y", 1,
IF(Teams[[#This Row],[WSWin]] = "N", 0, " "))</f>
        <v>0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3">
      <c r="A2844">
        <v>2017</v>
      </c>
      <c r="B2844" s="5" t="b">
        <f>Teams[[#This Row],[yearID]]&gt;=1973</f>
        <v>1</v>
      </c>
      <c r="C2844" s="5" t="b">
        <f>Teams[[#This Row],[yearID]]&gt;=1903</f>
        <v>1</v>
      </c>
      <c r="D2844" t="s">
        <v>410</v>
      </c>
      <c r="E2844" t="s">
        <v>64</v>
      </c>
      <c r="F2844" t="s">
        <v>64</v>
      </c>
      <c r="G2844" s="5" t="str">
        <f>VLOOKUP(Teams[[#This Row],[franchID]],TeamsFranchises!$A$2:$D$121,2,FALSE)</f>
        <v>Cleveland Indians</v>
      </c>
      <c r="H2844" t="s">
        <v>591</v>
      </c>
      <c r="I2844">
        <v>1</v>
      </c>
      <c r="J2844">
        <v>162</v>
      </c>
      <c r="K2844">
        <v>81</v>
      </c>
      <c r="L2844">
        <v>102</v>
      </c>
      <c r="M2844">
        <v>60</v>
      </c>
      <c r="N2844" t="s">
        <v>76</v>
      </c>
      <c r="O2844" t="s">
        <v>51</v>
      </c>
      <c r="P2844" t="s">
        <v>51</v>
      </c>
      <c r="Q2844" s="5">
        <f>IF(Teams[[#This Row],[LgWin]]="Y", 1,
IF(Teams[[#This Row],[LgWin]] = "N", 0, " "))</f>
        <v>0</v>
      </c>
      <c r="R2844" t="s">
        <v>51</v>
      </c>
      <c r="S2844" s="5">
        <f>IF(Teams[[#This Row],[WSWin]]="Y", 1,
IF(Teams[[#This Row],[WSWin]] = "N", 0, " "))</f>
        <v>0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3">
      <c r="A2845">
        <v>2017</v>
      </c>
      <c r="B2845" s="5" t="b">
        <f>Teams[[#This Row],[yearID]]&gt;=1973</f>
        <v>1</v>
      </c>
      <c r="C2845" s="5" t="b">
        <f>Teams[[#This Row],[yearID]]&gt;=1903</f>
        <v>1</v>
      </c>
      <c r="D2845" t="s">
        <v>157</v>
      </c>
      <c r="E2845" t="s">
        <v>241</v>
      </c>
      <c r="F2845" t="s">
        <v>241</v>
      </c>
      <c r="G2845" s="5" t="str">
        <f>VLOOKUP(Teams[[#This Row],[franchID]],TeamsFranchises!$A$2:$D$121,2,FALSE)</f>
        <v>Colorado Rockies</v>
      </c>
      <c r="H2845" t="s">
        <v>8</v>
      </c>
      <c r="I2845">
        <v>3</v>
      </c>
      <c r="J2845">
        <v>162</v>
      </c>
      <c r="K2845">
        <v>81</v>
      </c>
      <c r="L2845">
        <v>87</v>
      </c>
      <c r="M2845">
        <v>75</v>
      </c>
      <c r="N2845" t="s">
        <v>51</v>
      </c>
      <c r="O2845" t="s">
        <v>76</v>
      </c>
      <c r="P2845" t="s">
        <v>51</v>
      </c>
      <c r="Q2845" s="5">
        <f>IF(Teams[[#This Row],[LgWin]]="Y", 1,
IF(Teams[[#This Row],[LgWin]] = "N", 0, " "))</f>
        <v>0</v>
      </c>
      <c r="R2845" t="s">
        <v>51</v>
      </c>
      <c r="S2845" s="5">
        <f>IF(Teams[[#This Row],[WSWin]]="Y", 1,
IF(Teams[[#This Row],[WSWin]] = "N", 0, " "))</f>
        <v>0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3">
      <c r="A2846">
        <v>2017</v>
      </c>
      <c r="B2846" s="5" t="b">
        <f>Teams[[#This Row],[yearID]]&gt;=1973</f>
        <v>1</v>
      </c>
      <c r="C2846" s="5" t="b">
        <f>Teams[[#This Row],[yearID]]&gt;=1903</f>
        <v>1</v>
      </c>
      <c r="D2846" t="s">
        <v>410</v>
      </c>
      <c r="E2846" t="s">
        <v>419</v>
      </c>
      <c r="F2846" t="s">
        <v>419</v>
      </c>
      <c r="G2846" s="5" t="str">
        <f>VLOOKUP(Teams[[#This Row],[franchID]],TeamsFranchises!$A$2:$D$121,2,FALSE)</f>
        <v>Detroit Tigers</v>
      </c>
      <c r="H2846" t="s">
        <v>591</v>
      </c>
      <c r="I2846">
        <v>5</v>
      </c>
      <c r="J2846">
        <v>162</v>
      </c>
      <c r="K2846">
        <v>81</v>
      </c>
      <c r="L2846">
        <v>64</v>
      </c>
      <c r="M2846">
        <v>98</v>
      </c>
      <c r="N2846" t="s">
        <v>51</v>
      </c>
      <c r="O2846" t="s">
        <v>51</v>
      </c>
      <c r="P2846" t="s">
        <v>51</v>
      </c>
      <c r="Q2846" s="5">
        <f>IF(Teams[[#This Row],[LgWin]]="Y", 1,
IF(Teams[[#This Row],[LgWin]] = "N", 0, " "))</f>
        <v>0</v>
      </c>
      <c r="R2846" t="s">
        <v>51</v>
      </c>
      <c r="S2846" s="5">
        <f>IF(Teams[[#This Row],[WSWin]]="Y", 1,
IF(Teams[[#This Row],[WSWin]] = "N", 0, " "))</f>
        <v>0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3">
      <c r="A2847">
        <v>2017</v>
      </c>
      <c r="B2847" s="5" t="b">
        <f>Teams[[#This Row],[yearID]]&gt;=1973</f>
        <v>1</v>
      </c>
      <c r="C2847" s="5" t="b">
        <f>Teams[[#This Row],[yearID]]&gt;=1903</f>
        <v>1</v>
      </c>
      <c r="D2847" t="s">
        <v>410</v>
      </c>
      <c r="E2847" t="s">
        <v>528</v>
      </c>
      <c r="F2847" t="s">
        <v>528</v>
      </c>
      <c r="G2847" s="5" t="str">
        <f>VLOOKUP(Teams[[#This Row],[franchID]],TeamsFranchises!$A$2:$D$121,2,FALSE)</f>
        <v>Houston Astros</v>
      </c>
      <c r="H2847" t="s">
        <v>8</v>
      </c>
      <c r="I2847">
        <v>1</v>
      </c>
      <c r="J2847">
        <v>162</v>
      </c>
      <c r="K2847">
        <v>81</v>
      </c>
      <c r="L2847">
        <v>101</v>
      </c>
      <c r="M2847">
        <v>61</v>
      </c>
      <c r="N2847" t="s">
        <v>76</v>
      </c>
      <c r="O2847" t="s">
        <v>51</v>
      </c>
      <c r="P2847" t="s">
        <v>76</v>
      </c>
      <c r="Q2847" s="5">
        <f>IF(Teams[[#This Row],[LgWin]]="Y", 1,
IF(Teams[[#This Row],[LgWin]] = "N", 0, " "))</f>
        <v>1</v>
      </c>
      <c r="R2847" t="s">
        <v>76</v>
      </c>
      <c r="S2847" s="5">
        <f>IF(Teams[[#This Row],[WSWin]]="Y", 1,
IF(Teams[[#This Row],[WSWin]] = "N", 0, " "))</f>
        <v>1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3">
      <c r="A2848">
        <v>2017</v>
      </c>
      <c r="B2848" s="5" t="b">
        <f>Teams[[#This Row],[yearID]]&gt;=1973</f>
        <v>1</v>
      </c>
      <c r="C2848" s="5" t="b">
        <f>Teams[[#This Row],[yearID]]&gt;=1903</f>
        <v>1</v>
      </c>
      <c r="D2848" t="s">
        <v>410</v>
      </c>
      <c r="E2848" t="s">
        <v>509</v>
      </c>
      <c r="F2848" t="s">
        <v>548</v>
      </c>
      <c r="G2848" s="5" t="str">
        <f>VLOOKUP(Teams[[#This Row],[franchID]],TeamsFranchises!$A$2:$D$121,2,FALSE)</f>
        <v>Kansas City Royals</v>
      </c>
      <c r="H2848" t="s">
        <v>591</v>
      </c>
      <c r="I2848">
        <v>3</v>
      </c>
      <c r="J2848">
        <v>162</v>
      </c>
      <c r="K2848">
        <v>81</v>
      </c>
      <c r="L2848">
        <v>80</v>
      </c>
      <c r="M2848">
        <v>82</v>
      </c>
      <c r="N2848" t="s">
        <v>51</v>
      </c>
      <c r="O2848" t="s">
        <v>51</v>
      </c>
      <c r="P2848" t="s">
        <v>51</v>
      </c>
      <c r="Q2848" s="5">
        <f>IF(Teams[[#This Row],[LgWin]]="Y", 1,
IF(Teams[[#This Row],[LgWin]] = "N", 0, " "))</f>
        <v>0</v>
      </c>
      <c r="R2848" t="s">
        <v>51</v>
      </c>
      <c r="S2848" s="5">
        <f>IF(Teams[[#This Row],[WSWin]]="Y", 1,
IF(Teams[[#This Row],[WSWin]] = "N", 0, " "))</f>
        <v>0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3">
      <c r="A2849">
        <v>2017</v>
      </c>
      <c r="B2849" s="5" t="b">
        <f>Teams[[#This Row],[yearID]]&gt;=1973</f>
        <v>1</v>
      </c>
      <c r="C2849" s="5" t="b">
        <f>Teams[[#This Row],[yearID]]&gt;=1903</f>
        <v>1</v>
      </c>
      <c r="D2849" t="s">
        <v>410</v>
      </c>
      <c r="E2849" t="s">
        <v>519</v>
      </c>
      <c r="F2849" t="s">
        <v>520</v>
      </c>
      <c r="G2849" s="5" t="str">
        <f>VLOOKUP(Teams[[#This Row],[franchID]],TeamsFranchises!$A$2:$D$121,2,FALSE)</f>
        <v>Los Angeles Angels of Anaheim</v>
      </c>
      <c r="H2849" t="s">
        <v>8</v>
      </c>
      <c r="I2849">
        <v>2</v>
      </c>
      <c r="J2849">
        <v>162</v>
      </c>
      <c r="K2849">
        <v>81</v>
      </c>
      <c r="L2849">
        <v>80</v>
      </c>
      <c r="M2849">
        <v>82</v>
      </c>
      <c r="N2849" t="s">
        <v>51</v>
      </c>
      <c r="O2849" t="s">
        <v>51</v>
      </c>
      <c r="P2849" t="s">
        <v>51</v>
      </c>
      <c r="Q2849" s="5">
        <f>IF(Teams[[#This Row],[LgWin]]="Y", 1,
IF(Teams[[#This Row],[LgWin]] = "N", 0, " "))</f>
        <v>0</v>
      </c>
      <c r="R2849" t="s">
        <v>51</v>
      </c>
      <c r="S2849" s="5">
        <f>IF(Teams[[#This Row],[WSWin]]="Y", 1,
IF(Teams[[#This Row],[WSWin]] = "N", 0, " "))</f>
        <v>0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3">
      <c r="A2850">
        <v>2017</v>
      </c>
      <c r="B2850" s="5" t="b">
        <f>Teams[[#This Row],[yearID]]&gt;=1973</f>
        <v>1</v>
      </c>
      <c r="C2850" s="5" t="b">
        <f>Teams[[#This Row],[yearID]]&gt;=1903</f>
        <v>1</v>
      </c>
      <c r="D2850" t="s">
        <v>157</v>
      </c>
      <c r="E2850" t="s">
        <v>511</v>
      </c>
      <c r="F2850" t="s">
        <v>260</v>
      </c>
      <c r="G2850" s="5" t="str">
        <f>VLOOKUP(Teams[[#This Row],[franchID]],TeamsFranchises!$A$2:$D$121,2,FALSE)</f>
        <v>Los Angeles Dodgers</v>
      </c>
      <c r="H2850" t="s">
        <v>8</v>
      </c>
      <c r="I2850">
        <v>1</v>
      </c>
      <c r="J2850">
        <v>162</v>
      </c>
      <c r="K2850">
        <v>81</v>
      </c>
      <c r="L2850">
        <v>104</v>
      </c>
      <c r="M2850">
        <v>58</v>
      </c>
      <c r="N2850" t="s">
        <v>76</v>
      </c>
      <c r="O2850" t="s">
        <v>51</v>
      </c>
      <c r="P2850" t="s">
        <v>76</v>
      </c>
      <c r="Q2850" s="5">
        <f>IF(Teams[[#This Row],[LgWin]]="Y", 1,
IF(Teams[[#This Row],[LgWin]] = "N", 0, " "))</f>
        <v>1</v>
      </c>
      <c r="R2850" t="s">
        <v>51</v>
      </c>
      <c r="S2850" s="5">
        <f>IF(Teams[[#This Row],[WSWin]]="Y", 1,
IF(Teams[[#This Row],[WSWin]] = "N", 0, " "))</f>
        <v>0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3">
      <c r="A2851">
        <v>2017</v>
      </c>
      <c r="B2851" s="5" t="b">
        <f>Teams[[#This Row],[yearID]]&gt;=1973</f>
        <v>1</v>
      </c>
      <c r="C2851" s="5" t="b">
        <f>Teams[[#This Row],[yearID]]&gt;=1903</f>
        <v>1</v>
      </c>
      <c r="D2851" t="s">
        <v>157</v>
      </c>
      <c r="E2851" t="s">
        <v>645</v>
      </c>
      <c r="F2851" t="s">
        <v>587</v>
      </c>
      <c r="G2851" s="5" t="str">
        <f>VLOOKUP(Teams[[#This Row],[franchID]],TeamsFranchises!$A$2:$D$121,2,FALSE)</f>
        <v>Florida Marlins</v>
      </c>
      <c r="H2851" t="s">
        <v>37</v>
      </c>
      <c r="I2851">
        <v>2</v>
      </c>
      <c r="J2851">
        <v>162</v>
      </c>
      <c r="K2851">
        <v>78</v>
      </c>
      <c r="L2851">
        <v>77</v>
      </c>
      <c r="M2851">
        <v>85</v>
      </c>
      <c r="N2851" t="s">
        <v>51</v>
      </c>
      <c r="O2851" t="s">
        <v>51</v>
      </c>
      <c r="P2851" t="s">
        <v>51</v>
      </c>
      <c r="Q2851" s="5">
        <f>IF(Teams[[#This Row],[LgWin]]="Y", 1,
IF(Teams[[#This Row],[LgWin]] = "N", 0, " "))</f>
        <v>0</v>
      </c>
      <c r="R2851" t="s">
        <v>51</v>
      </c>
      <c r="S2851" s="5">
        <f>IF(Teams[[#This Row],[WSWin]]="Y", 1,
IF(Teams[[#This Row],[WSWin]] = "N", 0, " "))</f>
        <v>0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3">
      <c r="A2852">
        <v>2017</v>
      </c>
      <c r="B2852" s="5" t="b">
        <f>Teams[[#This Row],[yearID]]&gt;=1973</f>
        <v>1</v>
      </c>
      <c r="C2852" s="5" t="b">
        <f>Teams[[#This Row],[yearID]]&gt;=1903</f>
        <v>1</v>
      </c>
      <c r="D2852" t="s">
        <v>157</v>
      </c>
      <c r="E2852" t="s">
        <v>282</v>
      </c>
      <c r="F2852" t="s">
        <v>282</v>
      </c>
      <c r="G2852" s="5" t="str">
        <f>VLOOKUP(Teams[[#This Row],[franchID]],TeamsFranchises!$A$2:$D$121,2,FALSE)</f>
        <v>Milwaukee Brewers</v>
      </c>
      <c r="H2852" t="s">
        <v>591</v>
      </c>
      <c r="I2852">
        <v>2</v>
      </c>
      <c r="J2852">
        <v>162</v>
      </c>
      <c r="K2852">
        <v>84</v>
      </c>
      <c r="L2852">
        <v>86</v>
      </c>
      <c r="M2852">
        <v>76</v>
      </c>
      <c r="N2852" t="s">
        <v>51</v>
      </c>
      <c r="O2852" t="s">
        <v>51</v>
      </c>
      <c r="P2852" t="s">
        <v>51</v>
      </c>
      <c r="Q2852" s="5">
        <f>IF(Teams[[#This Row],[LgWin]]="Y", 1,
IF(Teams[[#This Row],[LgWin]] = "N", 0, " "))</f>
        <v>0</v>
      </c>
      <c r="R2852" t="s">
        <v>51</v>
      </c>
      <c r="S2852" s="5">
        <f>IF(Teams[[#This Row],[WSWin]]="Y", 1,
IF(Teams[[#This Row],[WSWin]] = "N", 0, " "))</f>
        <v>0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3">
      <c r="A2853">
        <v>2017</v>
      </c>
      <c r="B2853" s="5" t="b">
        <f>Teams[[#This Row],[yearID]]&gt;=1973</f>
        <v>1</v>
      </c>
      <c r="C2853" s="5" t="b">
        <f>Teams[[#This Row],[yearID]]&gt;=1903</f>
        <v>1</v>
      </c>
      <c r="D2853" t="s">
        <v>410</v>
      </c>
      <c r="E2853" t="s">
        <v>426</v>
      </c>
      <c r="F2853" t="s">
        <v>426</v>
      </c>
      <c r="G2853" s="5" t="str">
        <f>VLOOKUP(Teams[[#This Row],[franchID]],TeamsFranchises!$A$2:$D$121,2,FALSE)</f>
        <v>Minnesota Twins</v>
      </c>
      <c r="H2853" t="s">
        <v>591</v>
      </c>
      <c r="I2853">
        <v>2</v>
      </c>
      <c r="J2853">
        <v>162</v>
      </c>
      <c r="K2853">
        <v>81</v>
      </c>
      <c r="L2853">
        <v>85</v>
      </c>
      <c r="M2853">
        <v>77</v>
      </c>
      <c r="N2853" t="s">
        <v>51</v>
      </c>
      <c r="O2853" t="s">
        <v>76</v>
      </c>
      <c r="P2853" t="s">
        <v>51</v>
      </c>
      <c r="Q2853" s="5">
        <f>IF(Teams[[#This Row],[LgWin]]="Y", 1,
IF(Teams[[#This Row],[LgWin]] = "N", 0, " "))</f>
        <v>0</v>
      </c>
      <c r="R2853" t="s">
        <v>51</v>
      </c>
      <c r="S2853" s="5">
        <f>IF(Teams[[#This Row],[WSWin]]="Y", 1,
IF(Teams[[#This Row],[WSWin]] = "N", 0, " "))</f>
        <v>0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3">
      <c r="A2854">
        <v>2017</v>
      </c>
      <c r="B2854" s="5" t="b">
        <f>Teams[[#This Row],[yearID]]&gt;=1973</f>
        <v>1</v>
      </c>
      <c r="C2854" s="5" t="b">
        <f>Teams[[#This Row],[yearID]]&gt;=1903</f>
        <v>1</v>
      </c>
      <c r="D2854" t="s">
        <v>410</v>
      </c>
      <c r="E2854" t="s">
        <v>436</v>
      </c>
      <c r="F2854" t="s">
        <v>412</v>
      </c>
      <c r="G2854" s="5" t="str">
        <f>VLOOKUP(Teams[[#This Row],[franchID]],TeamsFranchises!$A$2:$D$121,2,FALSE)</f>
        <v>New York Yankees</v>
      </c>
      <c r="H2854" t="s">
        <v>37</v>
      </c>
      <c r="I2854">
        <v>2</v>
      </c>
      <c r="J2854">
        <v>162</v>
      </c>
      <c r="K2854">
        <v>81</v>
      </c>
      <c r="L2854">
        <v>91</v>
      </c>
      <c r="M2854">
        <v>71</v>
      </c>
      <c r="N2854" t="s">
        <v>51</v>
      </c>
      <c r="O2854" t="s">
        <v>76</v>
      </c>
      <c r="P2854" t="s">
        <v>51</v>
      </c>
      <c r="Q2854" s="5">
        <f>IF(Teams[[#This Row],[LgWin]]="Y", 1,
IF(Teams[[#This Row],[LgWin]] = "N", 0, " "))</f>
        <v>0</v>
      </c>
      <c r="R2854" t="s">
        <v>51</v>
      </c>
      <c r="S2854" s="5">
        <f>IF(Teams[[#This Row],[WSWin]]="Y", 1,
IF(Teams[[#This Row],[WSWin]] = "N", 0, " "))</f>
        <v>0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3">
      <c r="A2855">
        <v>2017</v>
      </c>
      <c r="B2855" s="5" t="b">
        <f>Teams[[#This Row],[yearID]]&gt;=1973</f>
        <v>1</v>
      </c>
      <c r="C2855" s="5" t="b">
        <f>Teams[[#This Row],[yearID]]&gt;=1903</f>
        <v>1</v>
      </c>
      <c r="D2855" t="s">
        <v>157</v>
      </c>
      <c r="E2855" t="s">
        <v>532</v>
      </c>
      <c r="F2855" t="s">
        <v>533</v>
      </c>
      <c r="G2855" s="5" t="str">
        <f>VLOOKUP(Teams[[#This Row],[franchID]],TeamsFranchises!$A$2:$D$121,2,FALSE)</f>
        <v>New York Mets</v>
      </c>
      <c r="H2855" t="s">
        <v>37</v>
      </c>
      <c r="I2855">
        <v>4</v>
      </c>
      <c r="J2855">
        <v>162</v>
      </c>
      <c r="K2855">
        <v>81</v>
      </c>
      <c r="L2855">
        <v>70</v>
      </c>
      <c r="M2855">
        <v>92</v>
      </c>
      <c r="N2855" t="s">
        <v>51</v>
      </c>
      <c r="O2855" t="s">
        <v>51</v>
      </c>
      <c r="P2855" t="s">
        <v>51</v>
      </c>
      <c r="Q2855" s="5">
        <f>IF(Teams[[#This Row],[LgWin]]="Y", 1,
IF(Teams[[#This Row],[LgWin]] = "N", 0, " "))</f>
        <v>0</v>
      </c>
      <c r="R2855" t="s">
        <v>51</v>
      </c>
      <c r="S2855" s="5">
        <f>IF(Teams[[#This Row],[WSWin]]="Y", 1,
IF(Teams[[#This Row],[WSWin]] = "N", 0, " "))</f>
        <v>0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3">
      <c r="A2856">
        <v>2017</v>
      </c>
      <c r="B2856" s="5" t="b">
        <f>Teams[[#This Row],[yearID]]&gt;=1973</f>
        <v>1</v>
      </c>
      <c r="C2856" s="5" t="b">
        <f>Teams[[#This Row],[yearID]]&gt;=1903</f>
        <v>1</v>
      </c>
      <c r="D2856" t="s">
        <v>410</v>
      </c>
      <c r="E2856" t="s">
        <v>423</v>
      </c>
      <c r="F2856" t="s">
        <v>423</v>
      </c>
      <c r="G2856" s="5" t="str">
        <f>VLOOKUP(Teams[[#This Row],[franchID]],TeamsFranchises!$A$2:$D$121,2,FALSE)</f>
        <v>Oakland Athletics</v>
      </c>
      <c r="H2856" t="s">
        <v>8</v>
      </c>
      <c r="I2856">
        <v>5</v>
      </c>
      <c r="J2856">
        <v>162</v>
      </c>
      <c r="K2856">
        <v>81</v>
      </c>
      <c r="L2856">
        <v>75</v>
      </c>
      <c r="M2856">
        <v>87</v>
      </c>
      <c r="N2856" t="s">
        <v>51</v>
      </c>
      <c r="O2856" t="s">
        <v>51</v>
      </c>
      <c r="P2856" t="s">
        <v>51</v>
      </c>
      <c r="Q2856" s="5">
        <f>IF(Teams[[#This Row],[LgWin]]="Y", 1,
IF(Teams[[#This Row],[LgWin]] = "N", 0, " "))</f>
        <v>0</v>
      </c>
      <c r="R2856" t="s">
        <v>51</v>
      </c>
      <c r="S2856" s="5">
        <f>IF(Teams[[#This Row],[WSWin]]="Y", 1,
IF(Teams[[#This Row],[WSWin]] = "N", 0, " "))</f>
        <v>0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3">
      <c r="A2857">
        <v>2017</v>
      </c>
      <c r="B2857" s="5" t="b">
        <f>Teams[[#This Row],[yearID]]&gt;=1973</f>
        <v>1</v>
      </c>
      <c r="C2857" s="5" t="b">
        <f>Teams[[#This Row],[yearID]]&gt;=1903</f>
        <v>1</v>
      </c>
      <c r="D2857" t="s">
        <v>157</v>
      </c>
      <c r="E2857" t="s">
        <v>122</v>
      </c>
      <c r="F2857" t="s">
        <v>122</v>
      </c>
      <c r="G2857" s="5" t="str">
        <f>VLOOKUP(Teams[[#This Row],[franchID]],TeamsFranchises!$A$2:$D$121,2,FALSE)</f>
        <v>Philadelphia Phillies</v>
      </c>
      <c r="H2857" t="s">
        <v>37</v>
      </c>
      <c r="I2857">
        <v>5</v>
      </c>
      <c r="J2857">
        <v>162</v>
      </c>
      <c r="K2857">
        <v>81</v>
      </c>
      <c r="L2857">
        <v>66</v>
      </c>
      <c r="M2857">
        <v>96</v>
      </c>
      <c r="N2857" t="s">
        <v>51</v>
      </c>
      <c r="O2857" t="s">
        <v>51</v>
      </c>
      <c r="P2857" t="s">
        <v>51</v>
      </c>
      <c r="Q2857" s="5">
        <f>IF(Teams[[#This Row],[LgWin]]="Y", 1,
IF(Teams[[#This Row],[LgWin]] = "N", 0, " "))</f>
        <v>0</v>
      </c>
      <c r="R2857" t="s">
        <v>51</v>
      </c>
      <c r="S2857" s="5">
        <f>IF(Teams[[#This Row],[WSWin]]="Y", 1,
IF(Teams[[#This Row],[WSWin]] = "N", 0, " "))</f>
        <v>0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3">
      <c r="A2858">
        <v>2017</v>
      </c>
      <c r="B2858" s="5" t="b">
        <f>Teams[[#This Row],[yearID]]&gt;=1973</f>
        <v>1</v>
      </c>
      <c r="C2858" s="5" t="b">
        <f>Teams[[#This Row],[yearID]]&gt;=1903</f>
        <v>1</v>
      </c>
      <c r="D2858" t="s">
        <v>157</v>
      </c>
      <c r="E2858" t="s">
        <v>229</v>
      </c>
      <c r="F2858" t="s">
        <v>229</v>
      </c>
      <c r="G2858" s="5" t="str">
        <f>VLOOKUP(Teams[[#This Row],[franchID]],TeamsFranchises!$A$2:$D$121,2,FALSE)</f>
        <v>Pittsburgh Pirates</v>
      </c>
      <c r="H2858" t="s">
        <v>591</v>
      </c>
      <c r="I2858">
        <v>4</v>
      </c>
      <c r="J2858">
        <v>162</v>
      </c>
      <c r="K2858">
        <v>81</v>
      </c>
      <c r="L2858">
        <v>75</v>
      </c>
      <c r="M2858">
        <v>87</v>
      </c>
      <c r="N2858" t="s">
        <v>51</v>
      </c>
      <c r="O2858" t="s">
        <v>51</v>
      </c>
      <c r="P2858" t="s">
        <v>51</v>
      </c>
      <c r="Q2858" s="5">
        <f>IF(Teams[[#This Row],[LgWin]]="Y", 1,
IF(Teams[[#This Row],[LgWin]] = "N", 0, " "))</f>
        <v>0</v>
      </c>
      <c r="R2858" t="s">
        <v>51</v>
      </c>
      <c r="S2858" s="5">
        <f>IF(Teams[[#This Row],[WSWin]]="Y", 1,
IF(Teams[[#This Row],[WSWin]] = "N", 0, " "))</f>
        <v>0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3">
      <c r="A2859">
        <v>2017</v>
      </c>
      <c r="B2859" s="5" t="b">
        <f>Teams[[#This Row],[yearID]]&gt;=1973</f>
        <v>1</v>
      </c>
      <c r="C2859" s="5" t="b">
        <f>Teams[[#This Row],[yearID]]&gt;=1903</f>
        <v>1</v>
      </c>
      <c r="D2859" t="s">
        <v>157</v>
      </c>
      <c r="E2859" t="s">
        <v>554</v>
      </c>
      <c r="F2859" t="s">
        <v>555</v>
      </c>
      <c r="G2859" s="5" t="str">
        <f>VLOOKUP(Teams[[#This Row],[franchID]],TeamsFranchises!$A$2:$D$121,2,FALSE)</f>
        <v>San Diego Padres</v>
      </c>
      <c r="H2859" t="s">
        <v>8</v>
      </c>
      <c r="I2859">
        <v>4</v>
      </c>
      <c r="J2859">
        <v>162</v>
      </c>
      <c r="K2859">
        <v>81</v>
      </c>
      <c r="L2859">
        <v>71</v>
      </c>
      <c r="M2859">
        <v>91</v>
      </c>
      <c r="N2859" t="s">
        <v>51</v>
      </c>
      <c r="O2859" t="s">
        <v>51</v>
      </c>
      <c r="P2859" t="s">
        <v>51</v>
      </c>
      <c r="Q2859" s="5">
        <f>IF(Teams[[#This Row],[LgWin]]="Y", 1,
IF(Teams[[#This Row],[LgWin]] = "N", 0, " "))</f>
        <v>0</v>
      </c>
      <c r="R2859" t="s">
        <v>51</v>
      </c>
      <c r="S2859" s="5">
        <f>IF(Teams[[#This Row],[WSWin]]="Y", 1,
IF(Teams[[#This Row],[WSWin]] = "N", 0, " "))</f>
        <v>0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3">
      <c r="A2860">
        <v>2017</v>
      </c>
      <c r="B2860" s="5" t="b">
        <f>Teams[[#This Row],[yearID]]&gt;=1973</f>
        <v>1</v>
      </c>
      <c r="C2860" s="5" t="b">
        <f>Teams[[#This Row],[yearID]]&gt;=1903</f>
        <v>1</v>
      </c>
      <c r="D2860" t="s">
        <v>410</v>
      </c>
      <c r="E2860" t="s">
        <v>573</v>
      </c>
      <c r="F2860" t="s">
        <v>573</v>
      </c>
      <c r="G2860" s="5" t="str">
        <f>VLOOKUP(Teams[[#This Row],[franchID]],TeamsFranchises!$A$2:$D$121,2,FALSE)</f>
        <v>Seattle Mariners</v>
      </c>
      <c r="H2860" t="s">
        <v>8</v>
      </c>
      <c r="I2860">
        <v>3</v>
      </c>
      <c r="J2860">
        <v>162</v>
      </c>
      <c r="K2860">
        <v>81</v>
      </c>
      <c r="L2860">
        <v>78</v>
      </c>
      <c r="M2860">
        <v>84</v>
      </c>
      <c r="N2860" t="s">
        <v>51</v>
      </c>
      <c r="O2860" t="s">
        <v>51</v>
      </c>
      <c r="P2860" t="s">
        <v>51</v>
      </c>
      <c r="Q2860" s="5">
        <f>IF(Teams[[#This Row],[LgWin]]="Y", 1,
IF(Teams[[#This Row],[LgWin]] = "N", 0, " "))</f>
        <v>0</v>
      </c>
      <c r="R2860" t="s">
        <v>51</v>
      </c>
      <c r="S2860" s="5">
        <f>IF(Teams[[#This Row],[WSWin]]="Y", 1,
IF(Teams[[#This Row],[WSWin]] = "N", 0, " "))</f>
        <v>0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3">
      <c r="A2861">
        <v>2017</v>
      </c>
      <c r="B2861" s="5" t="b">
        <f>Teams[[#This Row],[yearID]]&gt;=1973</f>
        <v>1</v>
      </c>
      <c r="C2861" s="5" t="b">
        <f>Teams[[#This Row],[yearID]]&gt;=1903</f>
        <v>1</v>
      </c>
      <c r="D2861" t="s">
        <v>157</v>
      </c>
      <c r="E2861" t="s">
        <v>514</v>
      </c>
      <c r="F2861" t="s">
        <v>243</v>
      </c>
      <c r="G2861" s="5" t="str">
        <f>VLOOKUP(Teams[[#This Row],[franchID]],TeamsFranchises!$A$2:$D$121,2,FALSE)</f>
        <v>San Francisco Giants</v>
      </c>
      <c r="H2861" t="s">
        <v>8</v>
      </c>
      <c r="I2861">
        <v>5</v>
      </c>
      <c r="J2861">
        <v>162</v>
      </c>
      <c r="K2861">
        <v>81</v>
      </c>
      <c r="L2861">
        <v>64</v>
      </c>
      <c r="M2861">
        <v>98</v>
      </c>
      <c r="N2861" t="s">
        <v>51</v>
      </c>
      <c r="O2861" t="s">
        <v>51</v>
      </c>
      <c r="P2861" t="s">
        <v>51</v>
      </c>
      <c r="Q2861" s="5">
        <f>IF(Teams[[#This Row],[LgWin]]="Y", 1,
IF(Teams[[#This Row],[LgWin]] = "N", 0, " "))</f>
        <v>0</v>
      </c>
      <c r="R2861" t="s">
        <v>51</v>
      </c>
      <c r="S2861" s="5">
        <f>IF(Teams[[#This Row],[WSWin]]="Y", 1,
IF(Teams[[#This Row],[WSWin]] = "N", 0, " "))</f>
        <v>0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3">
      <c r="A2862">
        <v>2017</v>
      </c>
      <c r="B2862" s="5" t="b">
        <f>Teams[[#This Row],[yearID]]&gt;=1973</f>
        <v>1</v>
      </c>
      <c r="C2862" s="5" t="b">
        <f>Teams[[#This Row],[yearID]]&gt;=1903</f>
        <v>1</v>
      </c>
      <c r="D2862" t="s">
        <v>157</v>
      </c>
      <c r="E2862" t="s">
        <v>396</v>
      </c>
      <c r="F2862" t="s">
        <v>154</v>
      </c>
      <c r="G2862" s="5" t="str">
        <f>VLOOKUP(Teams[[#This Row],[franchID]],TeamsFranchises!$A$2:$D$121,2,FALSE)</f>
        <v>St. Louis Cardinals</v>
      </c>
      <c r="H2862" t="s">
        <v>591</v>
      </c>
      <c r="I2862">
        <v>3</v>
      </c>
      <c r="J2862">
        <v>162</v>
      </c>
      <c r="K2862">
        <v>81</v>
      </c>
      <c r="L2862">
        <v>83</v>
      </c>
      <c r="M2862">
        <v>79</v>
      </c>
      <c r="N2862" t="s">
        <v>51</v>
      </c>
      <c r="O2862" t="s">
        <v>51</v>
      </c>
      <c r="P2862" t="s">
        <v>51</v>
      </c>
      <c r="Q2862" s="5">
        <f>IF(Teams[[#This Row],[LgWin]]="Y", 1,
IF(Teams[[#This Row],[LgWin]] = "N", 0, " "))</f>
        <v>0</v>
      </c>
      <c r="R2862" t="s">
        <v>51</v>
      </c>
      <c r="S2862" s="5">
        <f>IF(Teams[[#This Row],[WSWin]]="Y", 1,
IF(Teams[[#This Row],[WSWin]] = "N", 0, " "))</f>
        <v>0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3">
      <c r="A2863">
        <v>2017</v>
      </c>
      <c r="B2863" s="5" t="b">
        <f>Teams[[#This Row],[yearID]]&gt;=1973</f>
        <v>1</v>
      </c>
      <c r="C2863" s="5" t="b">
        <f>Teams[[#This Row],[yearID]]&gt;=1903</f>
        <v>1</v>
      </c>
      <c r="D2863" t="s">
        <v>410</v>
      </c>
      <c r="E2863" t="s">
        <v>604</v>
      </c>
      <c r="F2863" t="s">
        <v>605</v>
      </c>
      <c r="G2863" s="5" t="str">
        <f>VLOOKUP(Teams[[#This Row],[franchID]],TeamsFranchises!$A$2:$D$121,2,FALSE)</f>
        <v>Tampa Bay Rays</v>
      </c>
      <c r="H2863" t="s">
        <v>37</v>
      </c>
      <c r="I2863">
        <v>3</v>
      </c>
      <c r="J2863">
        <v>162</v>
      </c>
      <c r="K2863">
        <v>81</v>
      </c>
      <c r="L2863">
        <v>80</v>
      </c>
      <c r="M2863">
        <v>82</v>
      </c>
      <c r="N2863" t="s">
        <v>51</v>
      </c>
      <c r="O2863" t="s">
        <v>51</v>
      </c>
      <c r="P2863" t="s">
        <v>51</v>
      </c>
      <c r="Q2863" s="5">
        <f>IF(Teams[[#This Row],[LgWin]]="Y", 1,
IF(Teams[[#This Row],[LgWin]] = "N", 0, " "))</f>
        <v>0</v>
      </c>
      <c r="R2863" t="s">
        <v>51</v>
      </c>
      <c r="S2863" s="5">
        <f>IF(Teams[[#This Row],[WSWin]]="Y", 1,
IF(Teams[[#This Row],[WSWin]] = "N", 0, " "))</f>
        <v>0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3">
      <c r="A2864">
        <v>2017</v>
      </c>
      <c r="B2864" s="5" t="b">
        <f>Teams[[#This Row],[yearID]]&gt;=1973</f>
        <v>1</v>
      </c>
      <c r="C2864" s="5" t="b">
        <f>Teams[[#This Row],[yearID]]&gt;=1903</f>
        <v>1</v>
      </c>
      <c r="D2864" t="s">
        <v>410</v>
      </c>
      <c r="E2864" t="s">
        <v>526</v>
      </c>
      <c r="F2864" t="s">
        <v>526</v>
      </c>
      <c r="G2864" s="5" t="str">
        <f>VLOOKUP(Teams[[#This Row],[franchID]],TeamsFranchises!$A$2:$D$121,2,FALSE)</f>
        <v>Texas Rangers</v>
      </c>
      <c r="H2864" t="s">
        <v>8</v>
      </c>
      <c r="I2864">
        <v>4</v>
      </c>
      <c r="J2864">
        <v>162</v>
      </c>
      <c r="K2864">
        <v>81</v>
      </c>
      <c r="L2864">
        <v>78</v>
      </c>
      <c r="M2864">
        <v>84</v>
      </c>
      <c r="N2864" t="s">
        <v>51</v>
      </c>
      <c r="O2864" t="s">
        <v>51</v>
      </c>
      <c r="P2864" t="s">
        <v>51</v>
      </c>
      <c r="Q2864" s="5">
        <f>IF(Teams[[#This Row],[LgWin]]="Y", 1,
IF(Teams[[#This Row],[LgWin]] = "N", 0, " "))</f>
        <v>0</v>
      </c>
      <c r="R2864" t="s">
        <v>51</v>
      </c>
      <c r="S2864" s="5">
        <f>IF(Teams[[#This Row],[WSWin]]="Y", 1,
IF(Teams[[#This Row],[WSWin]] = "N", 0, " "))</f>
        <v>0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3">
      <c r="A2865">
        <v>2017</v>
      </c>
      <c r="B2865" s="5" t="b">
        <f>Teams[[#This Row],[yearID]]&gt;=1973</f>
        <v>1</v>
      </c>
      <c r="C2865" s="5" t="b">
        <f>Teams[[#This Row],[yearID]]&gt;=1903</f>
        <v>1</v>
      </c>
      <c r="D2865" t="s">
        <v>410</v>
      </c>
      <c r="E2865" t="s">
        <v>576</v>
      </c>
      <c r="F2865" t="s">
        <v>576</v>
      </c>
      <c r="G2865" s="5" t="str">
        <f>VLOOKUP(Teams[[#This Row],[franchID]],TeamsFranchises!$A$2:$D$121,2,FALSE)</f>
        <v>Toronto Blue Jays</v>
      </c>
      <c r="H2865" t="s">
        <v>37</v>
      </c>
      <c r="I2865">
        <v>4</v>
      </c>
      <c r="J2865">
        <v>162</v>
      </c>
      <c r="K2865">
        <v>81</v>
      </c>
      <c r="L2865">
        <v>76</v>
      </c>
      <c r="M2865">
        <v>86</v>
      </c>
      <c r="N2865" t="s">
        <v>51</v>
      </c>
      <c r="O2865" t="s">
        <v>51</v>
      </c>
      <c r="P2865" t="s">
        <v>51</v>
      </c>
      <c r="Q2865" s="5">
        <f>IF(Teams[[#This Row],[LgWin]]="Y", 1,
IF(Teams[[#This Row],[LgWin]] = "N", 0, " "))</f>
        <v>0</v>
      </c>
      <c r="R2865" t="s">
        <v>51</v>
      </c>
      <c r="S2865" s="5">
        <f>IF(Teams[[#This Row],[WSWin]]="Y", 1,
IF(Teams[[#This Row],[WSWin]] = "N", 0, " "))</f>
        <v>0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3">
      <c r="A2866">
        <v>2017</v>
      </c>
      <c r="B2866" s="5" t="b">
        <f>Teams[[#This Row],[yearID]]&gt;=1973</f>
        <v>1</v>
      </c>
      <c r="C2866" s="5" t="b">
        <f>Teams[[#This Row],[yearID]]&gt;=1903</f>
        <v>1</v>
      </c>
      <c r="D2866" t="s">
        <v>157</v>
      </c>
      <c r="E2866" t="s">
        <v>126</v>
      </c>
      <c r="F2866" t="s">
        <v>398</v>
      </c>
      <c r="G2866" s="5" t="str">
        <f>VLOOKUP(Teams[[#This Row],[franchID]],TeamsFranchises!$A$2:$D$121,2,FALSE)</f>
        <v>Washington Nationals</v>
      </c>
      <c r="H2866" t="s">
        <v>37</v>
      </c>
      <c r="I2866">
        <v>1</v>
      </c>
      <c r="J2866">
        <v>162</v>
      </c>
      <c r="K2866">
        <v>81</v>
      </c>
      <c r="L2866">
        <v>97</v>
      </c>
      <c r="M2866">
        <v>65</v>
      </c>
      <c r="N2866" t="s">
        <v>76</v>
      </c>
      <c r="O2866" t="s">
        <v>51</v>
      </c>
      <c r="P2866" t="s">
        <v>51</v>
      </c>
      <c r="Q2866" s="5">
        <f>IF(Teams[[#This Row],[LgWin]]="Y", 1,
IF(Teams[[#This Row],[LgWin]] = "N", 0, " "))</f>
        <v>0</v>
      </c>
      <c r="R2866" t="s">
        <v>51</v>
      </c>
      <c r="S2866" s="5">
        <f>IF(Teams[[#This Row],[WSWin]]="Y", 1,
IF(Teams[[#This Row],[WSWin]] = "N", 0, " "))</f>
        <v>0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B41"/>
  <sheetViews>
    <sheetView workbookViewId="0"/>
  </sheetViews>
  <sheetFormatPr defaultRowHeight="14.4" x14ac:dyDescent="0.3"/>
  <cols>
    <col min="1" max="1" width="19.44140625" customWidth="1"/>
    <col min="2" max="2" width="15.88671875" customWidth="1"/>
    <col min="3" max="3" width="17.5546875" customWidth="1"/>
    <col min="4" max="5" width="12" customWidth="1"/>
  </cols>
  <sheetData>
    <row r="4" spans="1:2" x14ac:dyDescent="0.3">
      <c r="A4" s="2" t="s">
        <v>13</v>
      </c>
      <c r="B4" t="s">
        <v>76</v>
      </c>
    </row>
    <row r="5" spans="1:2" x14ac:dyDescent="0.3">
      <c r="A5" s="2" t="s">
        <v>660</v>
      </c>
      <c r="B5" t="s">
        <v>654</v>
      </c>
    </row>
    <row r="7" spans="1:2" x14ac:dyDescent="0.3">
      <c r="A7" s="2" t="s">
        <v>650</v>
      </c>
      <c r="B7" t="s">
        <v>652</v>
      </c>
    </row>
    <row r="8" spans="1:2" x14ac:dyDescent="0.3">
      <c r="A8" s="3" t="s">
        <v>434</v>
      </c>
      <c r="B8" s="1">
        <v>3</v>
      </c>
    </row>
    <row r="9" spans="1:2" x14ac:dyDescent="0.3">
      <c r="A9" s="3" t="s">
        <v>523</v>
      </c>
      <c r="B9" s="1">
        <v>3</v>
      </c>
    </row>
    <row r="10" spans="1:2" x14ac:dyDescent="0.3">
      <c r="A10" s="3" t="s">
        <v>417</v>
      </c>
      <c r="B10" s="1">
        <v>3</v>
      </c>
    </row>
    <row r="11" spans="1:2" x14ac:dyDescent="0.3">
      <c r="A11" s="3" t="s">
        <v>218</v>
      </c>
      <c r="B11" s="1">
        <v>3</v>
      </c>
    </row>
    <row r="12" spans="1:2" x14ac:dyDescent="0.3">
      <c r="A12" s="3" t="s">
        <v>541</v>
      </c>
      <c r="B12" s="1">
        <v>3</v>
      </c>
    </row>
    <row r="13" spans="1:2" x14ac:dyDescent="0.3">
      <c r="A13" s="3" t="s">
        <v>420</v>
      </c>
      <c r="B13" s="1">
        <v>4</v>
      </c>
    </row>
    <row r="14" spans="1:2" x14ac:dyDescent="0.3">
      <c r="A14" s="3" t="s">
        <v>165</v>
      </c>
      <c r="B14" s="1">
        <v>5</v>
      </c>
    </row>
    <row r="15" spans="1:2" x14ac:dyDescent="0.3">
      <c r="A15" s="3" t="s">
        <v>390</v>
      </c>
      <c r="B15" s="1">
        <v>5</v>
      </c>
    </row>
    <row r="16" spans="1:2" x14ac:dyDescent="0.3">
      <c r="A16" s="3" t="s">
        <v>512</v>
      </c>
      <c r="B16" s="1">
        <v>6</v>
      </c>
    </row>
    <row r="17" spans="1:2" x14ac:dyDescent="0.3">
      <c r="A17" s="3" t="s">
        <v>441</v>
      </c>
      <c r="B17" s="1">
        <v>8</v>
      </c>
    </row>
    <row r="18" spans="1:2" x14ac:dyDescent="0.3">
      <c r="A18" s="3" t="s">
        <v>515</v>
      </c>
      <c r="B18" s="1">
        <v>8</v>
      </c>
    </row>
    <row r="19" spans="1:2" x14ac:dyDescent="0.3">
      <c r="A19" s="3" t="s">
        <v>546</v>
      </c>
      <c r="B19" s="1">
        <v>9</v>
      </c>
    </row>
    <row r="20" spans="1:2" x14ac:dyDescent="0.3">
      <c r="A20" s="3" t="s">
        <v>409</v>
      </c>
      <c r="B20" s="1">
        <v>11</v>
      </c>
    </row>
    <row r="21" spans="1:2" x14ac:dyDescent="0.3">
      <c r="A21" s="3" t="s">
        <v>459</v>
      </c>
      <c r="B21" s="1">
        <v>27</v>
      </c>
    </row>
    <row r="22" spans="1:2" x14ac:dyDescent="0.3">
      <c r="A22" s="3" t="s">
        <v>651</v>
      </c>
      <c r="B22" s="1">
        <v>98</v>
      </c>
    </row>
    <row r="32" spans="1:2" x14ac:dyDescent="0.3">
      <c r="A32" s="3"/>
      <c r="B32" s="1"/>
    </row>
    <row r="33" spans="1:2" x14ac:dyDescent="0.3">
      <c r="A33" s="3"/>
      <c r="B33" s="1"/>
    </row>
    <row r="34" spans="1:2" x14ac:dyDescent="0.3">
      <c r="A34" s="3"/>
      <c r="B34" s="1"/>
    </row>
    <row r="35" spans="1:2" x14ac:dyDescent="0.3">
      <c r="A35" s="3"/>
      <c r="B35" s="1"/>
    </row>
    <row r="36" spans="1:2" x14ac:dyDescent="0.3">
      <c r="A36" s="3"/>
      <c r="B36" s="1"/>
    </row>
    <row r="37" spans="1:2" x14ac:dyDescent="0.3">
      <c r="A37" s="3"/>
      <c r="B37" s="1"/>
    </row>
    <row r="38" spans="1:2" x14ac:dyDescent="0.3">
      <c r="A38" s="3"/>
      <c r="B38" s="1"/>
    </row>
    <row r="39" spans="1:2" x14ac:dyDescent="0.3">
      <c r="A39" s="3"/>
      <c r="B39" s="1"/>
    </row>
    <row r="40" spans="1:2" x14ac:dyDescent="0.3">
      <c r="A40" s="3"/>
      <c r="B40" s="1"/>
    </row>
    <row r="41" spans="1:2" x14ac:dyDescent="0.3">
      <c r="A41" s="3"/>
      <c r="B41" s="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B74"/>
  <sheetViews>
    <sheetView workbookViewId="0"/>
  </sheetViews>
  <sheetFormatPr defaultRowHeight="14.4" x14ac:dyDescent="0.3"/>
  <cols>
    <col min="1" max="1" width="14.88671875" customWidth="1"/>
    <col min="2" max="3" width="21.6640625" customWidth="1"/>
    <col min="4" max="4" width="11.33203125" customWidth="1"/>
  </cols>
  <sheetData>
    <row r="5" spans="1:2" x14ac:dyDescent="0.3">
      <c r="A5" s="2" t="s">
        <v>662</v>
      </c>
      <c r="B5" t="s">
        <v>663</v>
      </c>
    </row>
    <row r="7" spans="1:2" x14ac:dyDescent="0.3">
      <c r="A7" s="2" t="s">
        <v>650</v>
      </c>
      <c r="B7" s="7" t="s">
        <v>717</v>
      </c>
    </row>
    <row r="8" spans="1:2" x14ac:dyDescent="0.3">
      <c r="A8" s="3">
        <v>1990</v>
      </c>
      <c r="B8" s="8">
        <v>0.78147268408551074</v>
      </c>
    </row>
    <row r="9" spans="1:2" x14ac:dyDescent="0.3">
      <c r="A9" s="3">
        <v>1991</v>
      </c>
      <c r="B9" s="8">
        <v>0.7414448669201521</v>
      </c>
    </row>
    <row r="10" spans="1:2" x14ac:dyDescent="0.3">
      <c r="A10" s="3">
        <v>1992</v>
      </c>
      <c r="B10" s="8">
        <v>0.77492877492877488</v>
      </c>
    </row>
    <row r="11" spans="1:2" x14ac:dyDescent="0.3">
      <c r="A11" s="3">
        <v>1993</v>
      </c>
      <c r="B11" s="8">
        <v>0.7190392243278978</v>
      </c>
    </row>
    <row r="12" spans="1:2" x14ac:dyDescent="0.3">
      <c r="A12" s="3">
        <v>1994</v>
      </c>
      <c r="B12" s="8">
        <v>0.70562499999999995</v>
      </c>
    </row>
    <row r="13" spans="1:2" x14ac:dyDescent="0.3">
      <c r="A13" s="3">
        <v>1995</v>
      </c>
      <c r="B13" s="8">
        <v>0.72706990580069408</v>
      </c>
    </row>
    <row r="14" spans="1:2" x14ac:dyDescent="0.3">
      <c r="A14" s="3">
        <v>1996</v>
      </c>
      <c r="B14" s="8">
        <v>0.71438023820026464</v>
      </c>
    </row>
    <row r="15" spans="1:2" x14ac:dyDescent="0.3">
      <c r="A15" s="3">
        <v>1997</v>
      </c>
      <c r="B15" s="8">
        <v>0.72992056487202117</v>
      </c>
    </row>
    <row r="16" spans="1:2" x14ac:dyDescent="0.3">
      <c r="A16" s="3">
        <v>1998</v>
      </c>
      <c r="B16" s="8">
        <v>0.67516447368421051</v>
      </c>
    </row>
    <row r="17" spans="1:2" x14ac:dyDescent="0.3">
      <c r="A17" s="3">
        <v>1999</v>
      </c>
      <c r="B17" s="8">
        <v>0.70448929159802309</v>
      </c>
    </row>
    <row r="18" spans="1:2" x14ac:dyDescent="0.3">
      <c r="A18" s="3">
        <v>2000</v>
      </c>
      <c r="B18" s="8">
        <v>0.60189378344997946</v>
      </c>
    </row>
    <row r="19" spans="1:2" x14ac:dyDescent="0.3">
      <c r="A19" s="3">
        <v>2001</v>
      </c>
      <c r="B19" s="8">
        <v>0.6387402223137093</v>
      </c>
    </row>
    <row r="20" spans="1:2" x14ac:dyDescent="0.3">
      <c r="A20" s="3">
        <v>2002</v>
      </c>
      <c r="B20" s="8">
        <v>0.56677658697444355</v>
      </c>
    </row>
    <row r="21" spans="1:2" x14ac:dyDescent="0.3">
      <c r="A21" s="3">
        <v>2003</v>
      </c>
      <c r="B21" s="8">
        <v>0.52942386831275723</v>
      </c>
    </row>
    <row r="22" spans="1:2" x14ac:dyDescent="0.3">
      <c r="A22" s="3">
        <v>2004</v>
      </c>
      <c r="B22" s="8">
        <v>0.53315485996705103</v>
      </c>
    </row>
    <row r="23" spans="1:2" x14ac:dyDescent="0.3">
      <c r="A23" s="3">
        <v>2005</v>
      </c>
      <c r="B23" s="8">
        <v>0.52756067461949818</v>
      </c>
    </row>
    <row r="24" spans="1:2" x14ac:dyDescent="0.3">
      <c r="A24" s="3">
        <v>2006</v>
      </c>
      <c r="B24" s="8">
        <v>0.56957595718402632</v>
      </c>
    </row>
    <row r="25" spans="1:2" x14ac:dyDescent="0.3">
      <c r="A25" s="3">
        <v>2007</v>
      </c>
      <c r="B25" s="8">
        <v>0.60016454134101194</v>
      </c>
    </row>
    <row r="26" spans="1:2" x14ac:dyDescent="0.3">
      <c r="A26" s="3">
        <v>2008</v>
      </c>
      <c r="B26" s="8">
        <v>0.57640032948929165</v>
      </c>
    </row>
    <row r="27" spans="1:2" x14ac:dyDescent="0.3">
      <c r="A27" s="3">
        <v>2009</v>
      </c>
      <c r="B27" s="8">
        <v>0.61111111111111116</v>
      </c>
    </row>
    <row r="28" spans="1:2" x14ac:dyDescent="0.3">
      <c r="A28" s="3">
        <v>2010</v>
      </c>
      <c r="B28" s="8">
        <v>0.60884773662551439</v>
      </c>
    </row>
    <row r="29" spans="1:2" x14ac:dyDescent="0.3">
      <c r="A29" s="3">
        <v>2011</v>
      </c>
      <c r="B29" s="8">
        <v>0.67496912309592427</v>
      </c>
    </row>
    <row r="30" spans="1:2" x14ac:dyDescent="0.3">
      <c r="A30" s="3">
        <v>2012</v>
      </c>
      <c r="B30" s="8">
        <v>0.66440329218106997</v>
      </c>
    </row>
    <row r="31" spans="1:2" x14ac:dyDescent="0.3">
      <c r="A31" s="3">
        <v>2013</v>
      </c>
      <c r="B31" s="8">
        <v>0.55388728918140684</v>
      </c>
    </row>
    <row r="32" spans="1:2" x14ac:dyDescent="0.3">
      <c r="A32" s="3">
        <v>2014</v>
      </c>
      <c r="B32" s="8">
        <v>0.56872427983539098</v>
      </c>
    </row>
    <row r="33" spans="1:2" x14ac:dyDescent="0.3">
      <c r="A33" s="3">
        <v>2015</v>
      </c>
      <c r="B33" s="8">
        <v>0.5156442980650473</v>
      </c>
    </row>
    <row r="34" spans="1:2" x14ac:dyDescent="0.3">
      <c r="A34" s="3">
        <v>2016</v>
      </c>
      <c r="B34" s="8">
        <v>0.52244645799011535</v>
      </c>
    </row>
    <row r="35" spans="1:2" x14ac:dyDescent="0.3">
      <c r="A35" s="3">
        <v>2017</v>
      </c>
      <c r="B35" s="8">
        <v>0.51995884773662548</v>
      </c>
    </row>
    <row r="36" spans="1:2" x14ac:dyDescent="0.3">
      <c r="A36" s="3" t="s">
        <v>651</v>
      </c>
      <c r="B36" s="8">
        <v>0.62636630844126018</v>
      </c>
    </row>
    <row r="45" spans="1:2" x14ac:dyDescent="0.3">
      <c r="B45" s="7"/>
    </row>
    <row r="46" spans="1:2" x14ac:dyDescent="0.3">
      <c r="A46" s="3"/>
      <c r="B46" s="1"/>
    </row>
    <row r="47" spans="1:2" x14ac:dyDescent="0.3">
      <c r="A47" s="3"/>
      <c r="B47" s="1"/>
    </row>
    <row r="48" spans="1:2" x14ac:dyDescent="0.3">
      <c r="A48" s="3"/>
      <c r="B48" s="1"/>
    </row>
    <row r="49" spans="1:2" x14ac:dyDescent="0.3">
      <c r="A49" s="3"/>
      <c r="B49" s="1"/>
    </row>
    <row r="50" spans="1:2" x14ac:dyDescent="0.3">
      <c r="A50" s="3"/>
      <c r="B50" s="1"/>
    </row>
    <row r="51" spans="1:2" x14ac:dyDescent="0.3">
      <c r="A51" s="3"/>
      <c r="B51" s="1"/>
    </row>
    <row r="52" spans="1:2" x14ac:dyDescent="0.3">
      <c r="A52" s="3"/>
      <c r="B52" s="1"/>
    </row>
    <row r="53" spans="1:2" x14ac:dyDescent="0.3">
      <c r="A53" s="3"/>
      <c r="B53" s="1"/>
    </row>
    <row r="54" spans="1:2" x14ac:dyDescent="0.3">
      <c r="A54" s="3"/>
      <c r="B54" s="1"/>
    </row>
    <row r="55" spans="1:2" x14ac:dyDescent="0.3">
      <c r="A55" s="3"/>
      <c r="B55" s="1"/>
    </row>
    <row r="56" spans="1:2" x14ac:dyDescent="0.3">
      <c r="A56" s="3"/>
      <c r="B56" s="1"/>
    </row>
    <row r="57" spans="1:2" x14ac:dyDescent="0.3">
      <c r="A57" s="3"/>
      <c r="B57" s="1"/>
    </row>
    <row r="58" spans="1:2" x14ac:dyDescent="0.3">
      <c r="A58" s="3"/>
      <c r="B58" s="1"/>
    </row>
    <row r="59" spans="1:2" x14ac:dyDescent="0.3">
      <c r="A59" s="3"/>
      <c r="B59" s="1"/>
    </row>
    <row r="60" spans="1:2" x14ac:dyDescent="0.3">
      <c r="A60" s="3"/>
      <c r="B60" s="1"/>
    </row>
    <row r="61" spans="1:2" x14ac:dyDescent="0.3">
      <c r="A61" s="3"/>
      <c r="B61" s="1"/>
    </row>
    <row r="62" spans="1:2" x14ac:dyDescent="0.3">
      <c r="A62" s="3"/>
      <c r="B62" s="1"/>
    </row>
    <row r="63" spans="1:2" x14ac:dyDescent="0.3">
      <c r="A63" s="3"/>
      <c r="B63" s="1"/>
    </row>
    <row r="64" spans="1:2" x14ac:dyDescent="0.3">
      <c r="A64" s="3"/>
      <c r="B64" s="1"/>
    </row>
    <row r="65" spans="1:2" x14ac:dyDescent="0.3">
      <c r="A65" s="3"/>
      <c r="B65" s="1"/>
    </row>
    <row r="66" spans="1:2" x14ac:dyDescent="0.3">
      <c r="A66" s="3"/>
      <c r="B66" s="1"/>
    </row>
    <row r="67" spans="1:2" x14ac:dyDescent="0.3">
      <c r="A67" s="3"/>
      <c r="B67" s="1"/>
    </row>
    <row r="68" spans="1:2" x14ac:dyDescent="0.3">
      <c r="A68" s="3"/>
      <c r="B68" s="1"/>
    </row>
    <row r="69" spans="1:2" x14ac:dyDescent="0.3">
      <c r="A69" s="3"/>
      <c r="B69" s="1"/>
    </row>
    <row r="70" spans="1:2" x14ac:dyDescent="0.3">
      <c r="A70" s="3"/>
      <c r="B70" s="1"/>
    </row>
    <row r="71" spans="1:2" x14ac:dyDescent="0.3">
      <c r="A71" s="3"/>
      <c r="B71" s="1"/>
    </row>
    <row r="72" spans="1:2" x14ac:dyDescent="0.3">
      <c r="A72" s="3"/>
      <c r="B72" s="1"/>
    </row>
    <row r="73" spans="1:2" x14ac:dyDescent="0.3">
      <c r="A73" s="3"/>
      <c r="B73" s="1"/>
    </row>
    <row r="74" spans="1:2" x14ac:dyDescent="0.3">
      <c r="A74" s="3"/>
      <c r="B74" s="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C32"/>
  <sheetViews>
    <sheetView workbookViewId="0">
      <pane ySplit="7" topLeftCell="A8" activePane="bottomLeft" state="frozen"/>
      <selection pane="bottomLeft" activeCell="A8" sqref="A8"/>
    </sheetView>
  </sheetViews>
  <sheetFormatPr defaultRowHeight="14.4" x14ac:dyDescent="0.3"/>
  <cols>
    <col min="1" max="1" width="22.88671875" customWidth="1"/>
    <col min="2" max="2" width="16" customWidth="1"/>
    <col min="3" max="3" width="17.33203125" customWidth="1"/>
    <col min="4" max="4" width="16" customWidth="1"/>
    <col min="5" max="5" width="17.33203125" customWidth="1"/>
    <col min="6" max="6" width="21" bestFit="1" customWidth="1"/>
    <col min="7" max="7" width="22.33203125" bestFit="1" customWidth="1"/>
  </cols>
  <sheetData>
    <row r="4" spans="1:3" x14ac:dyDescent="0.3">
      <c r="A4" s="2" t="s">
        <v>11</v>
      </c>
      <c r="B4" t="s">
        <v>76</v>
      </c>
    </row>
    <row r="5" spans="1:3" x14ac:dyDescent="0.3">
      <c r="A5" s="2" t="s">
        <v>656</v>
      </c>
      <c r="B5" s="3">
        <v>1</v>
      </c>
    </row>
    <row r="7" spans="1:3" x14ac:dyDescent="0.3">
      <c r="A7" s="2" t="s">
        <v>650</v>
      </c>
      <c r="B7" t="s">
        <v>658</v>
      </c>
      <c r="C7" t="s">
        <v>659</v>
      </c>
    </row>
    <row r="8" spans="1:3" x14ac:dyDescent="0.3">
      <c r="A8" s="3" t="s">
        <v>410</v>
      </c>
      <c r="B8" s="1">
        <v>4</v>
      </c>
      <c r="C8" s="1">
        <v>2</v>
      </c>
    </row>
    <row r="9" spans="1:3" x14ac:dyDescent="0.3">
      <c r="A9" s="4" t="s">
        <v>595</v>
      </c>
      <c r="B9" s="1">
        <v>1</v>
      </c>
      <c r="C9" s="1">
        <v>1</v>
      </c>
    </row>
    <row r="10" spans="1:3" x14ac:dyDescent="0.3">
      <c r="A10" s="6">
        <v>2002</v>
      </c>
      <c r="B10" s="1">
        <v>1</v>
      </c>
      <c r="C10" s="1">
        <v>1</v>
      </c>
    </row>
    <row r="11" spans="1:3" x14ac:dyDescent="0.3">
      <c r="A11" s="4" t="s">
        <v>441</v>
      </c>
      <c r="B11" s="1">
        <v>1</v>
      </c>
      <c r="C11" s="1">
        <v>1</v>
      </c>
    </row>
    <row r="12" spans="1:3" x14ac:dyDescent="0.3">
      <c r="A12" s="6">
        <v>2004</v>
      </c>
      <c r="B12" s="1">
        <v>1</v>
      </c>
      <c r="C12" s="1">
        <v>1</v>
      </c>
    </row>
    <row r="13" spans="1:3" x14ac:dyDescent="0.3">
      <c r="A13" s="4" t="s">
        <v>420</v>
      </c>
      <c r="B13" s="1">
        <v>1</v>
      </c>
      <c r="C13" s="1">
        <v>0</v>
      </c>
    </row>
    <row r="14" spans="1:3" x14ac:dyDescent="0.3">
      <c r="A14" s="6">
        <v>2006</v>
      </c>
      <c r="B14" s="1">
        <v>1</v>
      </c>
      <c r="C14" s="1">
        <v>0</v>
      </c>
    </row>
    <row r="15" spans="1:3" x14ac:dyDescent="0.3">
      <c r="A15" s="4" t="s">
        <v>549</v>
      </c>
      <c r="B15" s="1">
        <v>1</v>
      </c>
      <c r="C15" s="1">
        <v>0</v>
      </c>
    </row>
    <row r="16" spans="1:3" x14ac:dyDescent="0.3">
      <c r="A16" s="6">
        <v>2014</v>
      </c>
      <c r="B16" s="1">
        <v>1</v>
      </c>
      <c r="C16" s="1">
        <v>0</v>
      </c>
    </row>
    <row r="17" spans="1:3" x14ac:dyDescent="0.3">
      <c r="A17" s="3" t="s">
        <v>157</v>
      </c>
      <c r="B17" s="1">
        <v>8</v>
      </c>
      <c r="C17" s="1">
        <v>4</v>
      </c>
    </row>
    <row r="18" spans="1:3" x14ac:dyDescent="0.3">
      <c r="A18" s="4" t="s">
        <v>584</v>
      </c>
      <c r="B18" s="1">
        <v>1</v>
      </c>
      <c r="C18" s="1">
        <v>0</v>
      </c>
    </row>
    <row r="19" spans="1:3" x14ac:dyDescent="0.3">
      <c r="A19" s="6">
        <v>2007</v>
      </c>
      <c r="B19" s="1">
        <v>1</v>
      </c>
      <c r="C19" s="1">
        <v>0</v>
      </c>
    </row>
    <row r="20" spans="1:3" x14ac:dyDescent="0.3">
      <c r="A20" s="4" t="s">
        <v>588</v>
      </c>
      <c r="B20" s="1">
        <v>2</v>
      </c>
      <c r="C20" s="1">
        <v>2</v>
      </c>
    </row>
    <row r="21" spans="1:3" x14ac:dyDescent="0.3">
      <c r="A21" s="6">
        <v>1997</v>
      </c>
      <c r="B21" s="1">
        <v>1</v>
      </c>
      <c r="C21" s="1">
        <v>1</v>
      </c>
    </row>
    <row r="22" spans="1:3" x14ac:dyDescent="0.3">
      <c r="A22" s="6">
        <v>2003</v>
      </c>
      <c r="B22" s="1">
        <v>1</v>
      </c>
      <c r="C22" s="1">
        <v>1</v>
      </c>
    </row>
    <row r="23" spans="1:3" x14ac:dyDescent="0.3">
      <c r="A23" s="4" t="s">
        <v>539</v>
      </c>
      <c r="B23" s="1">
        <v>1</v>
      </c>
      <c r="C23" s="1">
        <v>0</v>
      </c>
    </row>
    <row r="24" spans="1:3" x14ac:dyDescent="0.3">
      <c r="A24" s="6">
        <v>2005</v>
      </c>
      <c r="B24" s="1">
        <v>1</v>
      </c>
      <c r="C24" s="1">
        <v>0</v>
      </c>
    </row>
    <row r="25" spans="1:3" x14ac:dyDescent="0.3">
      <c r="A25" s="4" t="s">
        <v>534</v>
      </c>
      <c r="B25" s="1">
        <v>1</v>
      </c>
      <c r="C25" s="1">
        <v>0</v>
      </c>
    </row>
    <row r="26" spans="1:3" x14ac:dyDescent="0.3">
      <c r="A26" s="6">
        <v>2000</v>
      </c>
      <c r="B26" s="1">
        <v>1</v>
      </c>
      <c r="C26" s="1">
        <v>0</v>
      </c>
    </row>
    <row r="27" spans="1:3" x14ac:dyDescent="0.3">
      <c r="A27" s="4" t="s">
        <v>515</v>
      </c>
      <c r="B27" s="1">
        <v>2</v>
      </c>
      <c r="C27" s="1">
        <v>1</v>
      </c>
    </row>
    <row r="28" spans="1:3" x14ac:dyDescent="0.3">
      <c r="A28" s="6">
        <v>2002</v>
      </c>
      <c r="B28" s="1">
        <v>1</v>
      </c>
      <c r="C28" s="1">
        <v>0</v>
      </c>
    </row>
    <row r="29" spans="1:3" x14ac:dyDescent="0.3">
      <c r="A29" s="6">
        <v>2014</v>
      </c>
      <c r="B29" s="1">
        <v>1</v>
      </c>
      <c r="C29" s="1">
        <v>1</v>
      </c>
    </row>
    <row r="30" spans="1:3" x14ac:dyDescent="0.3">
      <c r="A30" s="4" t="s">
        <v>409</v>
      </c>
      <c r="B30" s="1">
        <v>1</v>
      </c>
      <c r="C30" s="1">
        <v>1</v>
      </c>
    </row>
    <row r="31" spans="1:3" x14ac:dyDescent="0.3">
      <c r="A31" s="6">
        <v>2011</v>
      </c>
      <c r="B31" s="1">
        <v>1</v>
      </c>
      <c r="C31" s="1">
        <v>1</v>
      </c>
    </row>
    <row r="32" spans="1:3" x14ac:dyDescent="0.3">
      <c r="A32" s="3" t="s">
        <v>651</v>
      </c>
      <c r="B32" s="1">
        <v>12</v>
      </c>
      <c r="C32" s="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52"/>
  <sheetViews>
    <sheetView workbookViewId="0"/>
  </sheetViews>
  <sheetFormatPr defaultRowHeight="14.4" x14ac:dyDescent="0.3"/>
  <cols>
    <col min="1" max="1" width="14.5546875" customWidth="1"/>
    <col min="2" max="2" width="16.33203125" customWidth="1"/>
    <col min="3" max="3" width="4.5546875" customWidth="1"/>
    <col min="4" max="4" width="12" customWidth="1"/>
    <col min="5" max="5" width="15.5546875" customWidth="1"/>
    <col min="6" max="6" width="16.33203125" customWidth="1"/>
    <col min="7" max="7" width="20.5546875" customWidth="1"/>
    <col min="8" max="8" width="11.33203125" bestFit="1" customWidth="1"/>
    <col min="9" max="9" width="15.5546875" bestFit="1" customWidth="1"/>
    <col min="10" max="10" width="11.33203125" bestFit="1" customWidth="1"/>
    <col min="11" max="11" width="15.5546875" bestFit="1" customWidth="1"/>
    <col min="12" max="12" width="11.33203125" bestFit="1" customWidth="1"/>
    <col min="13" max="13" width="15.5546875" bestFit="1" customWidth="1"/>
    <col min="14" max="14" width="11.33203125" bestFit="1" customWidth="1"/>
    <col min="15" max="15" width="15.5546875" bestFit="1" customWidth="1"/>
    <col min="16" max="16" width="16.33203125" bestFit="1" customWidth="1"/>
    <col min="17" max="17" width="20.5546875" bestFit="1" customWidth="1"/>
  </cols>
  <sheetData>
    <row r="3" spans="1:3" x14ac:dyDescent="0.3">
      <c r="A3" s="2" t="s">
        <v>661</v>
      </c>
      <c r="B3" t="s">
        <v>654</v>
      </c>
    </row>
    <row r="5" spans="1:3" x14ac:dyDescent="0.3">
      <c r="A5" s="2" t="s">
        <v>655</v>
      </c>
      <c r="B5" s="2" t="s">
        <v>653</v>
      </c>
    </row>
    <row r="6" spans="1:3" x14ac:dyDescent="0.3">
      <c r="A6" s="2" t="s">
        <v>650</v>
      </c>
      <c r="B6" t="s">
        <v>410</v>
      </c>
      <c r="C6" t="s">
        <v>157</v>
      </c>
    </row>
    <row r="7" spans="1:3" x14ac:dyDescent="0.3">
      <c r="A7" s="3">
        <v>1973</v>
      </c>
      <c r="B7" s="8">
        <v>3.8166666666666664</v>
      </c>
      <c r="C7" s="8">
        <v>3.6625000000000001</v>
      </c>
    </row>
    <row r="8" spans="1:3" x14ac:dyDescent="0.3">
      <c r="A8" s="3">
        <v>1974</v>
      </c>
      <c r="B8" s="8">
        <v>3.6166666666666671</v>
      </c>
      <c r="C8" s="8">
        <v>3.6191666666666671</v>
      </c>
    </row>
    <row r="9" spans="1:3" x14ac:dyDescent="0.3">
      <c r="A9" s="3">
        <v>1975</v>
      </c>
      <c r="B9" s="8">
        <v>3.78</v>
      </c>
      <c r="C9" s="8">
        <v>3.6216666666666661</v>
      </c>
    </row>
    <row r="10" spans="1:3" x14ac:dyDescent="0.3">
      <c r="A10" s="3">
        <v>1976</v>
      </c>
      <c r="B10" s="8">
        <v>3.519166666666667</v>
      </c>
      <c r="C10" s="8">
        <v>3.5024999999999995</v>
      </c>
    </row>
    <row r="11" spans="1:3" x14ac:dyDescent="0.3">
      <c r="A11" s="3">
        <v>1977</v>
      </c>
      <c r="B11" s="8">
        <v>4.0614285714285723</v>
      </c>
      <c r="C11" s="8">
        <v>3.9099999999999997</v>
      </c>
    </row>
    <row r="12" spans="1:3" x14ac:dyDescent="0.3">
      <c r="A12" s="3">
        <v>1978</v>
      </c>
      <c r="B12" s="8">
        <v>3.7657142857142856</v>
      </c>
      <c r="C12" s="8">
        <v>3.5733333333333328</v>
      </c>
    </row>
    <row r="13" spans="1:3" x14ac:dyDescent="0.3">
      <c r="A13" s="3">
        <v>1979</v>
      </c>
      <c r="B13" s="8">
        <v>4.2157142857142862</v>
      </c>
      <c r="C13" s="8">
        <v>3.7325000000000004</v>
      </c>
    </row>
    <row r="14" spans="1:3" x14ac:dyDescent="0.3">
      <c r="A14" s="3">
        <v>1980</v>
      </c>
      <c r="B14" s="8">
        <v>4.0350000000000001</v>
      </c>
      <c r="C14" s="8">
        <v>3.6033333333333339</v>
      </c>
    </row>
    <row r="15" spans="1:3" x14ac:dyDescent="0.3">
      <c r="A15" s="3">
        <v>1981</v>
      </c>
      <c r="B15" s="8">
        <v>3.6557142857142861</v>
      </c>
      <c r="C15" s="8">
        <v>3.4958333333333336</v>
      </c>
    </row>
    <row r="16" spans="1:3" x14ac:dyDescent="0.3">
      <c r="A16" s="3">
        <v>1982</v>
      </c>
      <c r="B16" s="8">
        <v>4.0742857142857138</v>
      </c>
      <c r="C16" s="8">
        <v>3.601666666666667</v>
      </c>
    </row>
    <row r="17" spans="1:3" x14ac:dyDescent="0.3">
      <c r="A17" s="3">
        <v>1983</v>
      </c>
      <c r="B17" s="8">
        <v>4.0614285714285723</v>
      </c>
      <c r="C17" s="8">
        <v>3.6283333333333334</v>
      </c>
    </row>
    <row r="18" spans="1:3" x14ac:dyDescent="0.3">
      <c r="A18" s="3">
        <v>1984</v>
      </c>
      <c r="B18" s="8">
        <v>3.9928571428571433</v>
      </c>
      <c r="C18" s="8">
        <v>3.5883333333333329</v>
      </c>
    </row>
    <row r="19" spans="1:3" x14ac:dyDescent="0.3">
      <c r="A19" s="3">
        <v>1985</v>
      </c>
      <c r="B19" s="8">
        <v>4.1514285714285721</v>
      </c>
      <c r="C19" s="8">
        <v>3.5916666666666663</v>
      </c>
    </row>
    <row r="20" spans="1:3" x14ac:dyDescent="0.3">
      <c r="A20" s="3">
        <v>1986</v>
      </c>
      <c r="B20" s="8">
        <v>4.1757142857142844</v>
      </c>
      <c r="C20" s="8">
        <v>3.7175000000000007</v>
      </c>
    </row>
    <row r="21" spans="1:3" x14ac:dyDescent="0.3">
      <c r="A21" s="3">
        <v>1987</v>
      </c>
      <c r="B21" s="8">
        <v>4.4578571428571427</v>
      </c>
      <c r="C21" s="8">
        <v>4.081666666666667</v>
      </c>
    </row>
    <row r="22" spans="1:3" x14ac:dyDescent="0.3">
      <c r="A22" s="3">
        <v>1988</v>
      </c>
      <c r="B22" s="8">
        <v>3.9678571428571421</v>
      </c>
      <c r="C22" s="8">
        <v>3.4491666666666667</v>
      </c>
    </row>
    <row r="23" spans="1:3" x14ac:dyDescent="0.3">
      <c r="A23" s="3">
        <v>1989</v>
      </c>
      <c r="B23" s="8">
        <v>3.8864285714285716</v>
      </c>
      <c r="C23" s="8">
        <v>3.4949999999999997</v>
      </c>
    </row>
    <row r="24" spans="1:3" x14ac:dyDescent="0.3">
      <c r="A24" s="3">
        <v>1990</v>
      </c>
      <c r="B24" s="8">
        <v>3.9064285714285707</v>
      </c>
      <c r="C24" s="8">
        <v>3.7950000000000004</v>
      </c>
    </row>
    <row r="25" spans="1:3" x14ac:dyDescent="0.3">
      <c r="A25" s="3">
        <v>1991</v>
      </c>
      <c r="B25" s="8">
        <v>4.0942857142857134</v>
      </c>
      <c r="C25" s="8">
        <v>3.6833333333333331</v>
      </c>
    </row>
    <row r="26" spans="1:3" x14ac:dyDescent="0.3">
      <c r="A26" s="3">
        <v>1992</v>
      </c>
      <c r="B26" s="8">
        <v>3.9407142857142854</v>
      </c>
      <c r="C26" s="8">
        <v>3.5033333333333339</v>
      </c>
    </row>
    <row r="27" spans="1:3" x14ac:dyDescent="0.3">
      <c r="A27" s="3">
        <v>1993</v>
      </c>
      <c r="B27" s="8">
        <v>4.3207142857142866</v>
      </c>
      <c r="C27" s="8">
        <v>4.0435714285714282</v>
      </c>
    </row>
    <row r="28" spans="1:3" x14ac:dyDescent="0.3">
      <c r="A28" s="3">
        <v>1994</v>
      </c>
      <c r="B28" s="8">
        <v>4.7978571428571426</v>
      </c>
      <c r="C28" s="8">
        <v>4.2142857142857135</v>
      </c>
    </row>
    <row r="29" spans="1:3" x14ac:dyDescent="0.3">
      <c r="A29" s="3">
        <v>1995</v>
      </c>
      <c r="B29" s="8">
        <v>4.713571428571429</v>
      </c>
      <c r="C29" s="8">
        <v>4.1814285714285715</v>
      </c>
    </row>
    <row r="30" spans="1:3" x14ac:dyDescent="0.3">
      <c r="A30" s="3">
        <v>1996</v>
      </c>
      <c r="B30" s="8">
        <v>4.9935714285714283</v>
      </c>
      <c r="C30" s="8">
        <v>4.2185714285714289</v>
      </c>
    </row>
    <row r="31" spans="1:3" x14ac:dyDescent="0.3">
      <c r="A31" s="3">
        <v>1997</v>
      </c>
      <c r="B31" s="8">
        <v>4.5664285714285722</v>
      </c>
      <c r="C31" s="8">
        <v>4.2042857142857137</v>
      </c>
    </row>
    <row r="32" spans="1:3" x14ac:dyDescent="0.3">
      <c r="A32" s="3">
        <v>1998</v>
      </c>
      <c r="B32" s="8">
        <v>4.6485714285714286</v>
      </c>
      <c r="C32" s="8">
        <v>4.2318749999999996</v>
      </c>
    </row>
    <row r="33" spans="1:3" x14ac:dyDescent="0.3">
      <c r="A33" s="3">
        <v>1999</v>
      </c>
      <c r="B33" s="8">
        <v>4.8571428571428585</v>
      </c>
      <c r="C33" s="8">
        <v>4.5649999999999995</v>
      </c>
    </row>
    <row r="34" spans="1:3" x14ac:dyDescent="0.3">
      <c r="A34" s="3">
        <v>2000</v>
      </c>
      <c r="B34" s="8">
        <v>4.9128571428571428</v>
      </c>
      <c r="C34" s="8">
        <v>4.6306249999999993</v>
      </c>
    </row>
    <row r="35" spans="1:3" x14ac:dyDescent="0.3">
      <c r="A35" s="3">
        <v>2001</v>
      </c>
      <c r="B35" s="8">
        <v>4.4771428571428569</v>
      </c>
      <c r="C35" s="8">
        <v>4.3568750000000005</v>
      </c>
    </row>
    <row r="36" spans="1:3" x14ac:dyDescent="0.3">
      <c r="A36" s="3">
        <v>2002</v>
      </c>
      <c r="B36" s="8">
        <v>4.4607142857142854</v>
      </c>
      <c r="C36" s="8">
        <v>4.1068749999999996</v>
      </c>
    </row>
    <row r="37" spans="1:3" x14ac:dyDescent="0.3">
      <c r="A37" s="3">
        <v>2003</v>
      </c>
      <c r="B37" s="8">
        <v>4.5257142857142849</v>
      </c>
      <c r="C37" s="8">
        <v>4.2818749999999994</v>
      </c>
    </row>
    <row r="38" spans="1:3" x14ac:dyDescent="0.3">
      <c r="A38" s="3">
        <v>2004</v>
      </c>
      <c r="B38" s="8">
        <v>4.6328571428571426</v>
      </c>
      <c r="C38" s="8">
        <v>4.305625</v>
      </c>
    </row>
    <row r="39" spans="1:3" x14ac:dyDescent="0.3">
      <c r="A39" s="3">
        <v>2005</v>
      </c>
      <c r="B39" s="8">
        <v>4.3585714285714285</v>
      </c>
      <c r="C39" s="8">
        <v>4.22</v>
      </c>
    </row>
    <row r="40" spans="1:3" x14ac:dyDescent="0.3">
      <c r="A40" s="3">
        <v>2006</v>
      </c>
      <c r="B40" s="8">
        <v>4.5592857142857133</v>
      </c>
      <c r="C40" s="8">
        <v>4.4887499999999996</v>
      </c>
    </row>
    <row r="41" spans="1:3" x14ac:dyDescent="0.3">
      <c r="A41" s="3">
        <v>2007</v>
      </c>
      <c r="B41" s="8">
        <v>4.5049999999999999</v>
      </c>
      <c r="C41" s="8">
        <v>4.4256250000000001</v>
      </c>
    </row>
    <row r="42" spans="1:3" x14ac:dyDescent="0.3">
      <c r="A42" s="3">
        <v>2008</v>
      </c>
      <c r="B42" s="8">
        <v>4.3485714285714288</v>
      </c>
      <c r="C42" s="8">
        <v>4.2887499999999994</v>
      </c>
    </row>
    <row r="43" spans="1:3" x14ac:dyDescent="0.3">
      <c r="A43" s="3">
        <v>2009</v>
      </c>
      <c r="B43" s="8">
        <v>4.4528571428571428</v>
      </c>
      <c r="C43" s="8">
        <v>4.192499999999999</v>
      </c>
    </row>
    <row r="44" spans="1:3" x14ac:dyDescent="0.3">
      <c r="A44" s="3">
        <v>2010</v>
      </c>
      <c r="B44" s="8">
        <v>4.137142857142857</v>
      </c>
      <c r="C44" s="8">
        <v>4.0175000000000001</v>
      </c>
    </row>
    <row r="45" spans="1:3" x14ac:dyDescent="0.3">
      <c r="A45" s="3">
        <v>2011</v>
      </c>
      <c r="B45" s="8">
        <v>4.0771428571428574</v>
      </c>
      <c r="C45" s="8">
        <v>3.8137499999999993</v>
      </c>
    </row>
    <row r="46" spans="1:3" x14ac:dyDescent="0.3">
      <c r="A46" s="3">
        <v>2012</v>
      </c>
      <c r="B46" s="8">
        <v>4.081428571428571</v>
      </c>
      <c r="C46" s="8">
        <v>3.94625</v>
      </c>
    </row>
    <row r="47" spans="1:3" x14ac:dyDescent="0.3">
      <c r="A47" s="3">
        <v>2013</v>
      </c>
      <c r="B47" s="8">
        <v>3.9893333333333336</v>
      </c>
      <c r="C47" s="8">
        <v>3.7373333333333334</v>
      </c>
    </row>
    <row r="48" spans="1:3" x14ac:dyDescent="0.3">
      <c r="A48" s="3">
        <v>2014</v>
      </c>
      <c r="B48" s="8">
        <v>3.817333333333333</v>
      </c>
      <c r="C48" s="8">
        <v>3.6586666666666665</v>
      </c>
    </row>
    <row r="49" spans="1:3" x14ac:dyDescent="0.3">
      <c r="A49" s="3">
        <v>2015</v>
      </c>
      <c r="B49" s="8">
        <v>4.0046666666666662</v>
      </c>
      <c r="C49" s="8">
        <v>3.9079999999999999</v>
      </c>
    </row>
    <row r="50" spans="1:3" x14ac:dyDescent="0.3">
      <c r="A50" s="3">
        <v>2016</v>
      </c>
      <c r="B50" s="8">
        <v>4.203333333333334</v>
      </c>
      <c r="C50" s="8">
        <v>4.1653333333333329</v>
      </c>
    </row>
    <row r="51" spans="1:3" x14ac:dyDescent="0.3">
      <c r="A51" s="3">
        <v>2017</v>
      </c>
      <c r="B51" s="8">
        <v>4.3686666666666669</v>
      </c>
      <c r="C51" s="8">
        <v>4.3366666666666678</v>
      </c>
    </row>
    <row r="52" spans="1:3" x14ac:dyDescent="0.3">
      <c r="A52" s="3" t="s">
        <v>651</v>
      </c>
      <c r="B52" s="8">
        <v>4.2276236044657081</v>
      </c>
      <c r="C52" s="8">
        <v>3.9766080000000059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22"/>
  <sheetViews>
    <sheetView workbookViewId="0">
      <pane ySplit="7" topLeftCell="A8" activePane="bottomLeft" state="frozen"/>
      <selection pane="bottomLeft"/>
    </sheetView>
  </sheetViews>
  <sheetFormatPr defaultRowHeight="14.4" x14ac:dyDescent="0.3"/>
  <cols>
    <col min="1" max="1" width="19.44140625" customWidth="1"/>
    <col min="2" max="2" width="17.33203125" customWidth="1"/>
    <col min="3" max="3" width="16" customWidth="1"/>
    <col min="4" max="5" width="12" customWidth="1"/>
  </cols>
  <sheetData>
    <row r="4" spans="1:3" x14ac:dyDescent="0.3">
      <c r="A4" s="2" t="s">
        <v>660</v>
      </c>
      <c r="B4" t="s">
        <v>654</v>
      </c>
    </row>
    <row r="5" spans="1:3" x14ac:dyDescent="0.3">
      <c r="A5" s="2" t="s">
        <v>656</v>
      </c>
      <c r="B5" s="3">
        <v>1</v>
      </c>
    </row>
    <row r="7" spans="1:3" x14ac:dyDescent="0.3">
      <c r="A7" s="2" t="s">
        <v>650</v>
      </c>
      <c r="B7" t="s">
        <v>659</v>
      </c>
      <c r="C7" t="s">
        <v>658</v>
      </c>
    </row>
    <row r="8" spans="1:3" x14ac:dyDescent="0.3">
      <c r="A8" s="3" t="s">
        <v>434</v>
      </c>
      <c r="B8" s="1">
        <v>3</v>
      </c>
      <c r="C8" s="1">
        <v>11</v>
      </c>
    </row>
    <row r="9" spans="1:3" x14ac:dyDescent="0.3">
      <c r="A9" s="3" t="s">
        <v>523</v>
      </c>
      <c r="B9" s="1">
        <v>3</v>
      </c>
      <c r="C9" s="1">
        <v>6</v>
      </c>
    </row>
    <row r="10" spans="1:3" x14ac:dyDescent="0.3">
      <c r="A10" s="3" t="s">
        <v>417</v>
      </c>
      <c r="B10" s="1">
        <v>3</v>
      </c>
      <c r="C10" s="1">
        <v>5</v>
      </c>
    </row>
    <row r="11" spans="1:3" x14ac:dyDescent="0.3">
      <c r="A11" s="3" t="s">
        <v>218</v>
      </c>
      <c r="B11" s="1">
        <v>3</v>
      </c>
      <c r="C11" s="1">
        <v>7</v>
      </c>
    </row>
    <row r="12" spans="1:3" x14ac:dyDescent="0.3">
      <c r="A12" s="3" t="s">
        <v>541</v>
      </c>
      <c r="B12" s="1">
        <v>3</v>
      </c>
      <c r="C12" s="1">
        <v>9</v>
      </c>
    </row>
    <row r="13" spans="1:3" x14ac:dyDescent="0.3">
      <c r="A13" s="3" t="s">
        <v>420</v>
      </c>
      <c r="B13" s="1">
        <v>4</v>
      </c>
      <c r="C13" s="1">
        <v>11</v>
      </c>
    </row>
    <row r="14" spans="1:3" x14ac:dyDescent="0.3">
      <c r="A14" s="3" t="s">
        <v>165</v>
      </c>
      <c r="B14" s="1">
        <v>5</v>
      </c>
      <c r="C14" s="1">
        <v>9</v>
      </c>
    </row>
    <row r="15" spans="1:3" x14ac:dyDescent="0.3">
      <c r="A15" s="3" t="s">
        <v>390</v>
      </c>
      <c r="B15" s="1">
        <v>5</v>
      </c>
      <c r="C15" s="1">
        <v>7</v>
      </c>
    </row>
    <row r="16" spans="1:3" x14ac:dyDescent="0.3">
      <c r="A16" s="3" t="s">
        <v>512</v>
      </c>
      <c r="B16" s="1">
        <v>6</v>
      </c>
      <c r="C16" s="1">
        <v>19</v>
      </c>
    </row>
    <row r="17" spans="1:3" x14ac:dyDescent="0.3">
      <c r="A17" s="3" t="s">
        <v>441</v>
      </c>
      <c r="B17" s="1">
        <v>8</v>
      </c>
      <c r="C17" s="1">
        <v>13</v>
      </c>
    </row>
    <row r="18" spans="1:3" x14ac:dyDescent="0.3">
      <c r="A18" s="3" t="s">
        <v>515</v>
      </c>
      <c r="B18" s="1">
        <v>8</v>
      </c>
      <c r="C18" s="1">
        <v>21</v>
      </c>
    </row>
    <row r="19" spans="1:3" x14ac:dyDescent="0.3">
      <c r="A19" s="3" t="s">
        <v>546</v>
      </c>
      <c r="B19" s="1">
        <v>9</v>
      </c>
      <c r="C19" s="1">
        <v>14</v>
      </c>
    </row>
    <row r="20" spans="1:3" x14ac:dyDescent="0.3">
      <c r="A20" s="3" t="s">
        <v>409</v>
      </c>
      <c r="B20" s="1">
        <v>11</v>
      </c>
      <c r="C20" s="1">
        <v>19</v>
      </c>
    </row>
    <row r="21" spans="1:3" x14ac:dyDescent="0.3">
      <c r="A21" s="3" t="s">
        <v>459</v>
      </c>
      <c r="B21" s="1">
        <v>27</v>
      </c>
      <c r="C21" s="1">
        <v>40</v>
      </c>
    </row>
    <row r="22" spans="1:3" x14ac:dyDescent="0.3">
      <c r="A22" s="3" t="s">
        <v>651</v>
      </c>
      <c r="B22" s="1">
        <v>98</v>
      </c>
      <c r="C22" s="1">
        <v>191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Teams-Start</vt:lpstr>
      <vt:lpstr>Teams-ColumnDescriptions</vt:lpstr>
      <vt:lpstr>TeamsFranchises</vt:lpstr>
      <vt:lpstr>Teams-Finish</vt:lpstr>
      <vt:lpstr>1. Top10-WS</vt:lpstr>
      <vt:lpstr>2. Stolen Bases Per Game</vt:lpstr>
      <vt:lpstr>3. WildCards</vt:lpstr>
      <vt:lpstr>4. ERA-ALNL</vt:lpstr>
      <vt:lpstr>5. Bonus-WS_WinvsAppear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2018-11-23T18:58:50Z</dcterms:created>
  <dcterms:modified xsi:type="dcterms:W3CDTF">2020-05-05T19:49:44Z</dcterms:modified>
</cp:coreProperties>
</file>