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-with-ai\module-3-pivottables-dataviz\solution\"/>
    </mc:Choice>
  </mc:AlternateContent>
  <xr:revisionPtr revIDLastSave="0" documentId="13_ncr:1_{0A525970-3C35-403E-A678-B32DF3821837}" xr6:coauthVersionLast="47" xr6:coauthVersionMax="47" xr10:uidLastSave="{00000000-0000-0000-0000-000000000000}"/>
  <bookViews>
    <workbookView xWindow="-98" yWindow="-98" windowWidth="18915" windowHeight="12676" xr2:uid="{3B245998-3DB2-4834-90D2-2DE61E41F9BF}"/>
  </bookViews>
  <sheets>
    <sheet name="mpg" sheetId="1" r:id="rId1"/>
    <sheet name="Analysis1" sheetId="2" r:id="rId2"/>
    <sheet name="dashboard" sheetId="5" r:id="rId3"/>
    <sheet name="dashboard-don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5" l="1" a="1"/>
  <c r="H1" i="3" a="1"/>
  <c r="C3" i="3" a="1"/>
  <c r="C3" i="3" s="1"/>
  <c r="A6" i="2" a="1"/>
  <c r="A6" i="2" s="1"/>
  <c r="A2" i="5" s="1" a="1"/>
  <c r="A2" i="5" s="1"/>
  <c r="C2" i="5" s="1" a="1"/>
  <c r="C2" i="5" s="1"/>
  <c r="A3" i="5" s="1" a="1"/>
  <c r="A3" i="5" s="1"/>
  <c r="C3" i="5" s="1" a="1"/>
  <c r="C3" i="5" s="1"/>
  <c r="H1" i="5" l="1"/>
  <c r="H1" i="3"/>
  <c r="A9" i="2" a="1"/>
  <c r="A9" i="2" l="1"/>
  <c r="H2" i="3" a="1"/>
  <c r="H2" i="3" s="1"/>
  <c r="A4" i="3" s="1" a="1"/>
  <c r="A4" i="3" s="1"/>
  <c r="C4" i="3" l="1" a="1"/>
  <c r="C4" i="3" s="1"/>
  <c r="A5" i="3" s="1" a="1"/>
  <c r="A5" i="3" s="1"/>
  <c r="C5" i="3" s="1" a="1"/>
  <c r="C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1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mpg_df=xl(%P2%, headers=True)</code>
    </pythonScript>
    <pythonScript>
      <code>#Histogram of MPG
# Univariate Plot: Histogram of MPG
plt.figure(figsize=(10, 6))
sns.histplot(mpg_df['mpg'], bins=20, kde=True)
plt.title('Distribution of MPG')
plt.xlabel('MPG')
plt.ylabel('Frequency')
plt.show()</code>
    </pythonScript>
    <pythonScript>
      <code>#Box Plot of MPG by Cylinders
#Box Plot of MPG by Cylinders
# Univariate Plot: Box Plot of MPG by Cylinders
plt.figure(figsize=(10, 6))
sns.boxplot(x='cylinders', y='mpg', data=mpg_df)
plt.title('MPG by Cylinders')
plt.xlabel('Cylinders')
plt.ylabel('MPG')
plt.show()</code>
    </pythonScript>
    <pythonScript>
      <code>#Scatter Plot of Horsepower vs Weight
# Scatter Plot of Horsepower vs Weight
plt.figure(figsize=(10, 6))
sns.scatterplot(x='horsepower', y='weight', data=mpg_df, hue='origin')
plt.title('Horsepower vs Weight')
plt.xlabel('Horsepower')
plt.ylabel('Weight')
plt.show()</code>
    </pythonScript>
    <pythonScript>
      <code>#Heatmap of Correlation Matrix
#Heatmap of Correlation Matrix
# Heatmap of Correlation Matrix
plt.figure(figsize=(10, 6))
corr_matrix = mpg_df[['mpg', 'cylinders', 'displacement', 'horsepower', 'weight', 'acceleration']].corr()
sns.heatmap(corr_matrix, annot=True, cmap='coolwarm', linewidths=0.5)
plt.title('Correlation Matrix Heatmap')
plt.show()</code>
    </pythonScript>
    <pythonScript>
      <code>def force_to_list(value):
    if isinstance(value, pd.DataFrame):
        return value.values.flatten().tolist()
    elif isinstance(value, str):
        return [value]  # Wrap single string in a list
    elif hasattr(value, '__iter__') and not isinstance(value, str):
        return list(value)  # Handle other iterable types
    else:
        return [value]  # Wrap scalars in a list
mpg_df_filtered = mpg_df[mpg_df['origin'].isin(force_to_list(xl(%P2%)))]</code>
    </pythonScript>
    <pythonScript>
      <code>#Histogram of MPG
# Univariate Plot: Histogram of MPG
plt.figure(figsize=(10, 6))
sns.histplot(mpg_df_filtered['mpg'], bins=20, kde=True)
plt.title('Distribution of MPG')
plt.xlabel('MPG')
plt.ylabel('Frequency')
plt.show()</code>
    </pythonScript>
    <pythonScript>
      <code>#Box Plot of MPG by Cylinders
#Box Plot of MPG by Cylinders
# Univariate Plot: Box Plot of MPG by Cylinders
plt.figure(figsize=(10, 6))
sns.boxplot(x='cylinders', y='mpg', data=mpg_df_filtered)
plt.title('MPG by Cylinders')
plt.xlabel('Cylinders')
plt.ylabel('MPG')
plt.show()</code>
    </pythonScript>
    <pythonScript>
      <code>#Scatter Plot of Horsepower vs Weight
# Scatter Plot of Horsepower vs Weight
plt.figure(figsize=(10, 6))
sns.scatterplot(x='horsepower', y='weight', data=mpg_df_filtered, hue='origin')
plt.title('Horsepower vs Weight')
plt.xlabel('Horsepower')
plt.ylabel('Weight')
plt.show()</code>
    </pythonScript>
    <pythonScript>
      <code>#Heatmap of Correlation Matrix
#Heatmap of Correlation Matrix
# Heatmap of Correlation Matrix
plt.figure(figsize=(10, 6))
corr_matrix = mpg_df_filtered[['mpg', 'cylinders', 'displacement', 'horsepower', 'weight', 'acceleration']].corr()
sns.heatmap(corr_matrix, annot=True, cmap='coolwarm', linewidths=0.5)
plt.title('Correlation Matrix Heatmap')
plt.show()</code>
    </pythonScript>
  </pythonScripts>
</python>
</file>

<file path=xl/sharedStrings.xml><?xml version="1.0" encoding="utf-8"?>
<sst xmlns="http://schemas.openxmlformats.org/spreadsheetml/2006/main" count="413" uniqueCount="17">
  <si>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</si>
  <si>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</si>
  <si>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</si>
  <si>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</si>
  <si>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</si>
  <si>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</si>
  <si>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</si>
  <si>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</si>
  <si>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</si>
  <si>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</si>
  <si>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</si>
  <si>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Analysis Sheet</t>
  </si>
  <si>
    <t>This sheet will include all the Python formulas generated by Copilot.</t>
  </si>
  <si>
    <t>Load data from mpg, mpg</t>
  </si>
  <si>
    <t>Preview</t>
  </si>
  <si>
    <t>Fuel Efficiency and Vehicle Performance Dashboard</t>
  </si>
  <si>
    <t>Select an origin: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</si>
</sst>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sz val="36"/>
      <color rgb="FF24242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297658</xdr:rowOff>
    </xdr:from>
    <xdr:to>
      <xdr:col>0</xdr:col>
      <xdr:colOff>7846219</xdr:colOff>
      <xdr:row>2</xdr:row>
      <xdr:rowOff>78116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BBCACFE-7335-43D9-8B2D-7D6F337331A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A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846"/>
          <a:ext cx="7846219" cy="4983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297657</xdr:rowOff>
    </xdr:from>
    <xdr:to>
      <xdr:col>0</xdr:col>
      <xdr:colOff>7854712</xdr:colOff>
      <xdr:row>5</xdr:row>
      <xdr:rowOff>130967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77BFD64F-AA51-493E-935E-89FCEF4E0DE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A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38877"/>
          <a:ext cx="7854712" cy="5548310"/>
        </a:xfrm>
        <a:prstGeom prst="rect">
          <a:avLst/>
        </a:prstGeom>
      </xdr:spPr>
    </xdr:pic>
    <xdr:clientData/>
  </xdr:twoCellAnchor>
  <xdr:twoCellAnchor editAs="oneCell">
    <xdr:from>
      <xdr:col>1</xdr:col>
      <xdr:colOff>202402</xdr:colOff>
      <xdr:row>1</xdr:row>
      <xdr:rowOff>297658</xdr:rowOff>
    </xdr:from>
    <xdr:to>
      <xdr:col>6</xdr:col>
      <xdr:colOff>3230561</xdr:colOff>
      <xdr:row>2</xdr:row>
      <xdr:rowOff>78116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AB51550-8E61-43A6-AF3E-5B9772270BC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C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2277" y="1027908"/>
          <a:ext cx="7703347" cy="4979521"/>
        </a:xfrm>
        <a:prstGeom prst="rect">
          <a:avLst/>
        </a:prstGeom>
      </xdr:spPr>
    </xdr:pic>
    <xdr:clientData/>
  </xdr:twoCellAnchor>
  <xdr:twoCellAnchor editAs="oneCell">
    <xdr:from>
      <xdr:col>1</xdr:col>
      <xdr:colOff>226216</xdr:colOff>
      <xdr:row>2</xdr:row>
      <xdr:rowOff>309560</xdr:rowOff>
    </xdr:from>
    <xdr:to>
      <xdr:col>6</xdr:col>
      <xdr:colOff>3119436</xdr:colOff>
      <xdr:row>5</xdr:row>
      <xdr:rowOff>59529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8BBC2D12-7407-4FA9-AE28-1F114C30329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C3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0061" y="6250780"/>
          <a:ext cx="7560470" cy="54649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488159</xdr:rowOff>
    </xdr:from>
    <xdr:to>
      <xdr:col>1</xdr:col>
      <xdr:colOff>11905</xdr:colOff>
      <xdr:row>3</xdr:row>
      <xdr:rowOff>4971586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5AA78E15-B460-3C4A-5824-053992143F5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A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88284"/>
          <a:ext cx="7905750" cy="4983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5155407</xdr:rowOff>
    </xdr:from>
    <xdr:to>
      <xdr:col>0</xdr:col>
      <xdr:colOff>7854712</xdr:colOff>
      <xdr:row>5</xdr:row>
      <xdr:rowOff>238124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84EAC34F-4AC3-9159-528C-2CA908489DA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A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55595"/>
          <a:ext cx="7854712" cy="5476874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257173</xdr:colOff>
      <xdr:row>3</xdr:row>
      <xdr:rowOff>47627</xdr:rowOff>
    </xdr:from>
    <xdr:to>
      <xdr:col>6</xdr:col>
      <xdr:colOff>2857499</xdr:colOff>
      <xdr:row>3</xdr:row>
      <xdr:rowOff>5031117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13DB8917-0A1A-851C-CD68-0C4A5BD4AEB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C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1018" y="1547815"/>
          <a:ext cx="7267576" cy="49834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</xdr:row>
      <xdr:rowOff>23812</xdr:rowOff>
    </xdr:from>
    <xdr:to>
      <xdr:col>6</xdr:col>
      <xdr:colOff>2917030</xdr:colOff>
      <xdr:row>5</xdr:row>
      <xdr:rowOff>23810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70A7DAEF-7380-D25F-89F2-EB76952328A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C5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96275" y="6727032"/>
          <a:ext cx="7181850" cy="5191123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  <a r="2">
    <v>842</v>
    <v>545</v>
  </a>
  <a r="2">
    <v>859</v>
    <v>545</v>
  </a>
  <a r="2">
    <v>857</v>
    <v>526</v>
  </a>
</arrayData>
</file>

<file path=xl/richData/rdrichvalue.xml><?xml version="1.0" encoding="utf-8"?>
<rvData xmlns="http://schemas.microsoft.com/office/spreadsheetml/2017/richdata" count="22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size=842x545 at 0x7F643A14CE90&gt;</v>
    <v>5</v>
    <v>2</v>
  </rv>
  <rv s="5">
    <v>1</v>
    <v>9</v>
    <v>Image generated by Python</v>
  </rv>
  <rv s="3">
    <v>2</v>
    <v>9</v>
  </rv>
  <rv s="0">
    <v>2</v>
  </rv>
  <rv s="4">
    <v>Image</v>
    <v>3</v>
    <v>8</v>
    <v>9</v>
  </rv>
  <rv s="2">
    <v>&lt;class 'PIL.PngImagePlugin.PngImageFile'&gt;</v>
    <v>PngImageFile</v>
    <v>&lt;PIL.PngImagePlugin.PngImageFile image mode=RGBA size=859x545 at 0x7F643A14C3B0&gt;</v>
    <v>10</v>
    <v>2</v>
  </rv>
  <rv s="5">
    <v>3</v>
    <v>9</v>
    <v>Image generated by Python</v>
  </rv>
  <rv s="2">
    <v>&lt;class 'PIL.PngImagePlugin.PngImageFile'&gt;</v>
    <v>PngImageFile</v>
    <v>&lt;PIL.PngImagePlugin.PngImageFile image mode=RGBA size=842x545 at 0x7F643A375730&gt;</v>
    <v>5</v>
    <v>2</v>
  </rv>
  <rv s="3">
    <v>4</v>
    <v>9</v>
  </rv>
  <rv s="4">
    <v>Image</v>
    <v>3</v>
    <v>14</v>
    <v>4</v>
  </rv>
  <rv s="2">
    <v>&lt;class 'PIL.PngImagePlugin.PngImageFile'&gt;</v>
    <v>PngImageFile</v>
    <v>&lt;PIL.PngImagePlugin.PngImageFile image mode=RGBA size=842x545 at 0x7F643A79D0A0&gt;</v>
    <v>15</v>
    <v>2</v>
  </rv>
  <rv s="2">
    <v>&lt;class 'PIL.PngImagePlugin.PngImageFile'&gt;</v>
    <v>PngImageFile</v>
    <v>&lt;PIL.PngImagePlugin.PngImageFile image mode=RGBA size=859x545 at 0x7F643A488770&gt;</v>
    <v>10</v>
    <v>2</v>
  </rv>
  <rv s="3">
    <v>5</v>
    <v>9</v>
  </rv>
  <rv s="0">
    <v>3</v>
  </rv>
  <rv s="4">
    <v>Image</v>
    <v>3</v>
    <v>18</v>
    <v>19</v>
  </rv>
  <rv s="2">
    <v>&lt;class 'PIL.PngImagePlugin.PngImageFile'&gt;</v>
    <v>PngImageFile</v>
    <v>&lt;PIL.PngImagePlugin.PngImageFile image mode=RGBA size=857x526 at 0x7F643A862840&gt;</v>
    <v>20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abSelected="1" workbookViewId="0"/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C75C-741E-4F75-98E0-43D7945301A8}">
  <dimension ref="A1:I20"/>
  <sheetViews>
    <sheetView workbookViewId="0">
      <selection activeCell="B26" sqref="B26"/>
    </sheetView>
  </sheetViews>
  <sheetFormatPr defaultRowHeight="21" x14ac:dyDescent="0.65"/>
  <sheetData>
    <row r="1" spans="1:9" ht="30.75" x14ac:dyDescent="0.9">
      <c r="A1" s="1" t="s">
        <v>11</v>
      </c>
    </row>
    <row r="2" spans="1:9" x14ac:dyDescent="0.65">
      <c r="A2" t="s">
        <v>12</v>
      </c>
    </row>
    <row r="5" spans="1:9" x14ac:dyDescent="0.65">
      <c r="A5" s="2" t="s">
        <v>13</v>
      </c>
    </row>
    <row r="6" spans="1:9" x14ac:dyDescent="0.65">
      <c r="A6" t="e" cm="1" vm="1">
        <f t="array" ref="A6">_xlfn._xlws.PY(0,1,mpg[[#Headers],[#Data]])</f>
        <v>#VALUE!</v>
      </c>
    </row>
    <row r="8" spans="1:9" x14ac:dyDescent="0.65">
      <c r="A8" s="3" t="s">
        <v>14</v>
      </c>
    </row>
    <row r="9" spans="1:9" x14ac:dyDescent="0.65">
      <c r="A9" t="str" cm="1">
        <f t="array" ref="A9:I20">IFERROR(_FV(A6,"arrayPreview"),_xlfn._DF_Python_str(A6))</f>
        <v/>
      </c>
      <c r="B9" t="str">
        <v>mpg</v>
      </c>
      <c r="C9" t="str">
        <v>cylinders</v>
      </c>
      <c r="D9" t="str">
        <v>displacement</v>
      </c>
      <c r="E9" t="str">
        <v>horsepower</v>
      </c>
      <c r="F9" t="str">
        <v>weight</v>
      </c>
      <c r="G9" t="str">
        <v>acceleration</v>
      </c>
      <c r="H9" t="str">
        <v>model_year</v>
      </c>
      <c r="I9" t="str">
        <v>origin</v>
      </c>
    </row>
    <row r="10" spans="1:9" x14ac:dyDescent="0.65">
      <c r="A10">
        <v>0</v>
      </c>
      <c r="B10">
        <v>18</v>
      </c>
      <c r="C10">
        <v>8</v>
      </c>
      <c r="D10">
        <v>307</v>
      </c>
      <c r="E10">
        <v>130</v>
      </c>
      <c r="F10">
        <v>3504</v>
      </c>
      <c r="G10">
        <v>12</v>
      </c>
      <c r="H10">
        <v>70</v>
      </c>
      <c r="I10" t="str">
        <v>usa</v>
      </c>
    </row>
    <row r="11" spans="1:9" x14ac:dyDescent="0.65">
      <c r="A11">
        <v>1</v>
      </c>
      <c r="B11">
        <v>15</v>
      </c>
      <c r="C11">
        <v>8</v>
      </c>
      <c r="D11">
        <v>350</v>
      </c>
      <c r="E11">
        <v>165</v>
      </c>
      <c r="F11">
        <v>3693</v>
      </c>
      <c r="G11">
        <v>11.5</v>
      </c>
      <c r="H11">
        <v>70</v>
      </c>
      <c r="I11" t="str">
        <v>usa</v>
      </c>
    </row>
    <row r="12" spans="1:9" x14ac:dyDescent="0.65">
      <c r="A12">
        <v>2</v>
      </c>
      <c r="B12">
        <v>18</v>
      </c>
      <c r="C12">
        <v>8</v>
      </c>
      <c r="D12">
        <v>318</v>
      </c>
      <c r="E12">
        <v>150</v>
      </c>
      <c r="F12">
        <v>3436</v>
      </c>
      <c r="G12">
        <v>11</v>
      </c>
      <c r="H12">
        <v>70</v>
      </c>
      <c r="I12" t="str">
        <v>usa</v>
      </c>
    </row>
    <row r="13" spans="1:9" x14ac:dyDescent="0.65">
      <c r="A13">
        <v>3</v>
      </c>
      <c r="B13">
        <v>16</v>
      </c>
      <c r="C13">
        <v>8</v>
      </c>
      <c r="D13">
        <v>304</v>
      </c>
      <c r="E13">
        <v>150</v>
      </c>
      <c r="F13">
        <v>3433</v>
      </c>
      <c r="G13">
        <v>12</v>
      </c>
      <c r="H13">
        <v>70</v>
      </c>
      <c r="I13" t="str">
        <v>usa</v>
      </c>
    </row>
    <row r="14" spans="1:9" x14ac:dyDescent="0.65">
      <c r="A14">
        <v>4</v>
      </c>
      <c r="B14">
        <v>17</v>
      </c>
      <c r="C14">
        <v>8</v>
      </c>
      <c r="D14">
        <v>302</v>
      </c>
      <c r="E14">
        <v>140</v>
      </c>
      <c r="F14">
        <v>3449</v>
      </c>
      <c r="G14">
        <v>10.5</v>
      </c>
      <c r="H14">
        <v>70</v>
      </c>
      <c r="I14" t="str">
        <v>usa</v>
      </c>
    </row>
    <row r="15" spans="1:9" x14ac:dyDescent="0.6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</row>
    <row r="16" spans="1:9" x14ac:dyDescent="0.65">
      <c r="A16">
        <v>393</v>
      </c>
      <c r="B16">
        <v>27</v>
      </c>
      <c r="C16">
        <v>4</v>
      </c>
      <c r="D16">
        <v>140</v>
      </c>
      <c r="E16">
        <v>86</v>
      </c>
      <c r="F16">
        <v>2790</v>
      </c>
      <c r="G16">
        <v>15.6</v>
      </c>
      <c r="H16">
        <v>82</v>
      </c>
      <c r="I16" t="str">
        <v>usa</v>
      </c>
    </row>
    <row r="17" spans="1:9" x14ac:dyDescent="0.65">
      <c r="A17">
        <v>394</v>
      </c>
      <c r="B17">
        <v>44</v>
      </c>
      <c r="C17">
        <v>4</v>
      </c>
      <c r="D17">
        <v>97</v>
      </c>
      <c r="E17">
        <v>52</v>
      </c>
      <c r="F17">
        <v>2130</v>
      </c>
      <c r="G17">
        <v>24.6</v>
      </c>
      <c r="H17">
        <v>82</v>
      </c>
      <c r="I17" t="str">
        <v>europe</v>
      </c>
    </row>
    <row r="18" spans="1:9" x14ac:dyDescent="0.65">
      <c r="A18">
        <v>395</v>
      </c>
      <c r="B18">
        <v>32</v>
      </c>
      <c r="C18">
        <v>4</v>
      </c>
      <c r="D18">
        <v>135</v>
      </c>
      <c r="E18">
        <v>84</v>
      </c>
      <c r="F18">
        <v>2295</v>
      </c>
      <c r="G18">
        <v>11.6</v>
      </c>
      <c r="H18">
        <v>82</v>
      </c>
      <c r="I18" t="str">
        <v>usa</v>
      </c>
    </row>
    <row r="19" spans="1:9" x14ac:dyDescent="0.65">
      <c r="A19">
        <v>396</v>
      </c>
      <c r="B19">
        <v>28</v>
      </c>
      <c r="C19">
        <v>4</v>
      </c>
      <c r="D19">
        <v>120</v>
      </c>
      <c r="E19">
        <v>79</v>
      </c>
      <c r="F19">
        <v>2625</v>
      </c>
      <c r="G19">
        <v>18.600000000000001</v>
      </c>
      <c r="H19">
        <v>82</v>
      </c>
      <c r="I19" t="str">
        <v>usa</v>
      </c>
    </row>
    <row r="20" spans="1:9" x14ac:dyDescent="0.65">
      <c r="A20">
        <v>397</v>
      </c>
      <c r="B20">
        <v>31</v>
      </c>
      <c r="C20">
        <v>4</v>
      </c>
      <c r="D20">
        <v>119</v>
      </c>
      <c r="E20">
        <v>82</v>
      </c>
      <c r="F20">
        <v>2720</v>
      </c>
      <c r="G20">
        <v>19.399999999999999</v>
      </c>
      <c r="H20">
        <v>82</v>
      </c>
      <c r="I20" t="str">
        <v>usa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FC2F-AE26-4848-A0FA-737DAC6BF42C}">
  <dimension ref="A1:H6"/>
  <sheetViews>
    <sheetView showGridLines="0" zoomScale="40" zoomScaleNormal="40" workbookViewId="0">
      <selection activeCell="XFD6" sqref="XFD6"/>
    </sheetView>
  </sheetViews>
  <sheetFormatPr defaultColWidth="0" defaultRowHeight="21" customHeight="1" zeroHeight="1" x14ac:dyDescent="0.65"/>
  <cols>
    <col min="1" max="1" width="75.31640625" customWidth="1"/>
    <col min="2" max="2" width="3.76953125" customWidth="1"/>
    <col min="3" max="5" width="10.58984375" customWidth="1"/>
    <col min="6" max="6" width="9.04296875" customWidth="1"/>
    <col min="7" max="7" width="32.36328125" customWidth="1"/>
    <col min="8" max="16384" width="76.90625" hidden="1"/>
  </cols>
  <sheetData>
    <row r="1" spans="1:8" ht="57.75" customHeight="1" x14ac:dyDescent="0.65">
      <c r="A1" s="9" t="s">
        <v>15</v>
      </c>
      <c r="B1" s="9"/>
      <c r="C1" s="9"/>
      <c r="D1" s="9"/>
      <c r="E1" s="9"/>
      <c r="F1" s="9"/>
      <c r="G1" s="9"/>
      <c r="H1" t="e" cm="1">
        <f t="array" aca="1" ref="H1" ca="1">_xlfn._xlws.FILTER(_xlfn.ANCHORARRAY(#REF!), OFFSET(_xlfn.ANCHORARRAY(#REF!), -1, ) = TRUE)</f>
        <v>#REF!</v>
      </c>
    </row>
    <row r="2" spans="1:8" ht="409.5" customHeight="1" x14ac:dyDescent="0.65">
      <c r="A2" s="5" t="e" cm="1" vm="2">
        <f t="array" ref="A2">_xlfn._xlws.PY(1,1)</f>
        <v>#VALUE!</v>
      </c>
      <c r="B2" s="5"/>
      <c r="C2" s="5" t="e" cm="1" vm="3">
        <f t="array" ref="C2">_xlfn._xlws.PY(2,0)</f>
        <v>#VALUE!</v>
      </c>
      <c r="D2" s="5"/>
    </row>
    <row r="3" spans="1:8" ht="409.15" customHeight="1" x14ac:dyDescent="0.65">
      <c r="A3" s="4" t="e" cm="1" vm="4">
        <f t="array" ref="A3">_xlfn._xlws.PY(3,1)</f>
        <v>#VALUE!</v>
      </c>
      <c r="B3" s="4"/>
      <c r="C3" s="4" t="e" cm="1" vm="5">
        <f t="array" ref="C3">_xlfn._xlws.PY(4,0)</f>
        <v>#VALUE!</v>
      </c>
      <c r="D3" s="4"/>
    </row>
    <row r="4" spans="1:8" x14ac:dyDescent="0.65"/>
    <row r="5" spans="1:8" ht="21" customHeight="1" x14ac:dyDescent="0.65"/>
    <row r="6" spans="1:8" ht="21" customHeight="1" x14ac:dyDescent="0.65"/>
  </sheetData>
  <mergeCells count="1">
    <mergeCell ref="A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18-BDB6-48A3-9AC7-358C663A5B36}">
  <dimension ref="A1:J6"/>
  <sheetViews>
    <sheetView showGridLines="0" zoomScale="40" zoomScaleNormal="40" workbookViewId="0">
      <selection activeCell="C2" sqref="C2"/>
    </sheetView>
  </sheetViews>
  <sheetFormatPr defaultColWidth="0" defaultRowHeight="21" zeroHeight="1" x14ac:dyDescent="0.65"/>
  <cols>
    <col min="1" max="1" width="75.31640625" customWidth="1"/>
    <col min="2" max="2" width="3.76953125" customWidth="1"/>
    <col min="3" max="5" width="10.58984375" customWidth="1"/>
    <col min="6" max="6" width="9.04296875" customWidth="1"/>
    <col min="7" max="7" width="32.36328125" customWidth="1"/>
    <col min="8" max="16384" width="76.90625" hidden="1"/>
  </cols>
  <sheetData>
    <row r="1" spans="1:10" ht="28.5" x14ac:dyDescent="0.85">
      <c r="A1" s="10" t="s">
        <v>15</v>
      </c>
      <c r="C1" s="8" t="s">
        <v>16</v>
      </c>
      <c r="H1" t="str" cm="1">
        <f t="array" aca="1" ref="H1:J1" ca="1">_xlfn._xlws.FILTER(_xlfn.ANCHORARRAY(C3), OFFSET(_xlfn.ANCHORARRAY(C3), -1, ) = TRUE)</f>
        <v>usa</v>
      </c>
      <c r="I1" t="str">
        <f ca="1"/>
        <v>japan</v>
      </c>
      <c r="J1" t="str">
        <f ca="1"/>
        <v>europe</v>
      </c>
    </row>
    <row r="2" spans="1:10" ht="50.25" customHeight="1" x14ac:dyDescent="0.65">
      <c r="A2" s="10"/>
      <c r="C2" s="6" t="b">
        <v>1</v>
      </c>
      <c r="D2" s="6" t="b">
        <v>1</v>
      </c>
      <c r="E2" s="6" t="b">
        <v>1</v>
      </c>
      <c r="H2" t="e" cm="1" vm="1">
        <f t="array" aca="1" ref="H2" ca="1">_xlfn._xlws.PY(5,1,_xlfn.ANCHORARRAY(H1))</f>
        <v>#VALUE!</v>
      </c>
    </row>
    <row r="3" spans="1:10" ht="39" customHeight="1" x14ac:dyDescent="0.85">
      <c r="A3" s="10"/>
      <c r="C3" s="7" t="str" cm="1">
        <f t="array" ref="C3:E3">TRANSPOSE(_xlfn.UNIQUE(mpg[origin]))</f>
        <v>usa</v>
      </c>
      <c r="D3" s="7" t="str">
        <v>japan</v>
      </c>
      <c r="E3" s="7" t="str">
        <v>europe</v>
      </c>
    </row>
    <row r="4" spans="1:10" ht="409.5" customHeight="1" x14ac:dyDescent="0.65">
      <c r="A4" s="5" t="e" cm="1" vm="6">
        <f t="array" aca="1" ref="A4" ca="1">_xlfn._xlws.PY(6,1)</f>
        <v>#VALUE!</v>
      </c>
      <c r="B4" s="5"/>
      <c r="C4" s="5" t="e" cm="1" vm="7">
        <f t="array" aca="1" ref="C4" ca="1">_xlfn._xlws.PY(7,1)</f>
        <v>#VALUE!</v>
      </c>
      <c r="D4" s="5"/>
    </row>
    <row r="5" spans="1:10" ht="409.15" customHeight="1" x14ac:dyDescent="0.65">
      <c r="A5" s="4" t="e" cm="1" vm="8">
        <f t="array" aca="1" ref="A5" ca="1">_xlfn._xlws.PY(8,1)</f>
        <v>#VALUE!</v>
      </c>
      <c r="B5" s="4"/>
      <c r="C5" s="4" t="e" cm="1" vm="9">
        <f t="array" aca="1" ref="C5" ca="1">_xlfn._xlws.PY(9,1)</f>
        <v>#VALUE!</v>
      </c>
      <c r="D5" s="4"/>
    </row>
    <row r="6" spans="1:10" x14ac:dyDescent="0.65"/>
  </sheetData>
  <mergeCells count="1">
    <mergeCell ref="A1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mpg</vt:lpstr>
      <vt:lpstr>Analysis1</vt:lpstr>
      <vt:lpstr>dashboard</vt:lpstr>
      <vt:lpstr>dashboard-done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2025-03-24T16:13:41Z</dcterms:modified>
</cp:coreProperties>
</file>