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_{771A4E48-7865-4405-B77C-24536BDD761B}" xr6:coauthVersionLast="45" xr6:coauthVersionMax="45" xr10:uidLastSave="{00000000-0000-0000-0000-000000000000}"/>
  <bookViews>
    <workbookView xWindow="-108" yWindow="-108" windowWidth="23256" windowHeight="13176" activeTab="1" xr2:uid="{5437F79E-3492-4EDD-AF05-D18D712E87D4}"/>
  </bookViews>
  <sheets>
    <sheet name="readme" sheetId="15" r:id="rId1"/>
    <sheet name="confidence-interval" sheetId="14" r:id="rId2"/>
    <sheet name="z-scores" sheetId="12" r:id="rId3"/>
    <sheet name="Sheet3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4" l="1"/>
  <c r="D6" i="14"/>
  <c r="D38" i="14" s="1"/>
  <c r="F6" i="14"/>
  <c r="F9" i="14" s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D48" i="14" s="1"/>
  <c r="B49" i="14"/>
  <c r="B50" i="14"/>
  <c r="B51" i="14"/>
  <c r="B52" i="14"/>
  <c r="B53" i="14"/>
  <c r="B54" i="14"/>
  <c r="B55" i="14"/>
  <c r="B56" i="14"/>
  <c r="D56" i="14" s="1"/>
  <c r="B57" i="14"/>
  <c r="B58" i="14"/>
  <c r="B59" i="14"/>
  <c r="B60" i="14"/>
  <c r="B61" i="14"/>
  <c r="B62" i="14"/>
  <c r="B63" i="14"/>
  <c r="B64" i="14"/>
  <c r="D64" i="14" s="1"/>
  <c r="B65" i="14"/>
  <c r="B66" i="14"/>
  <c r="B67" i="14"/>
  <c r="B68" i="14"/>
  <c r="B69" i="14"/>
  <c r="B70" i="14"/>
  <c r="B71" i="14"/>
  <c r="B72" i="14"/>
  <c r="D72" i="14" s="1"/>
  <c r="B73" i="14"/>
  <c r="B74" i="14"/>
  <c r="B75" i="14"/>
  <c r="B76" i="14"/>
  <c r="B77" i="14"/>
  <c r="B78" i="14"/>
  <c r="B79" i="14"/>
  <c r="B80" i="14"/>
  <c r="D80" i="14" s="1"/>
  <c r="B81" i="14"/>
  <c r="B82" i="14"/>
  <c r="B83" i="14"/>
  <c r="B84" i="14"/>
  <c r="B85" i="14"/>
  <c r="B86" i="14"/>
  <c r="B87" i="14"/>
  <c r="B88" i="14"/>
  <c r="D88" i="14" s="1"/>
  <c r="B89" i="14"/>
  <c r="B90" i="14"/>
  <c r="B91" i="14"/>
  <c r="B92" i="14"/>
  <c r="B93" i="14"/>
  <c r="B94" i="14"/>
  <c r="B95" i="14"/>
  <c r="D95" i="14" s="1"/>
  <c r="B96" i="14"/>
  <c r="D96" i="14" s="1"/>
  <c r="B97" i="14"/>
  <c r="B98" i="14"/>
  <c r="B99" i="14"/>
  <c r="B100" i="14"/>
  <c r="B101" i="14"/>
  <c r="B102" i="14"/>
  <c r="B103" i="14"/>
  <c r="B104" i="14"/>
  <c r="D104" i="14" s="1"/>
  <c r="B105" i="14"/>
  <c r="B106" i="14"/>
  <c r="B107" i="14"/>
  <c r="B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8" i="14"/>
  <c r="D79" i="14" l="1"/>
  <c r="D105" i="14"/>
  <c r="D97" i="14"/>
  <c r="D89" i="14"/>
  <c r="D81" i="14"/>
  <c r="D94" i="14"/>
  <c r="D93" i="14"/>
  <c r="D15" i="14"/>
  <c r="D30" i="14"/>
  <c r="D71" i="14"/>
  <c r="D37" i="14"/>
  <c r="D29" i="14"/>
  <c r="D21" i="14"/>
  <c r="D68" i="14"/>
  <c r="D106" i="14"/>
  <c r="D98" i="14"/>
  <c r="D90" i="14"/>
  <c r="D82" i="14"/>
  <c r="D58" i="14"/>
  <c r="D50" i="14"/>
  <c r="D40" i="14"/>
  <c r="D8" i="14"/>
  <c r="D36" i="14"/>
  <c r="D20" i="14"/>
  <c r="D53" i="14"/>
  <c r="E6" i="14"/>
  <c r="E55" i="14" s="1"/>
  <c r="D77" i="14"/>
  <c r="D28" i="14"/>
  <c r="D12" i="14"/>
  <c r="D86" i="14"/>
  <c r="D100" i="14"/>
  <c r="D92" i="14"/>
  <c r="D84" i="14"/>
  <c r="D78" i="14"/>
  <c r="D61" i="14"/>
  <c r="D42" i="14"/>
  <c r="D73" i="14"/>
  <c r="D44" i="14"/>
  <c r="D76" i="14"/>
  <c r="D41" i="14"/>
  <c r="D33" i="14"/>
  <c r="D65" i="14"/>
  <c r="D25" i="14"/>
  <c r="D9" i="14"/>
  <c r="D57" i="14"/>
  <c r="D18" i="14"/>
  <c r="D49" i="14"/>
  <c r="D91" i="14"/>
  <c r="D60" i="14"/>
  <c r="D31" i="14"/>
  <c r="D23" i="14"/>
  <c r="D26" i="14"/>
  <c r="D52" i="14"/>
  <c r="F8" i="14"/>
  <c r="F50" i="14"/>
  <c r="F27" i="14"/>
  <c r="F91" i="14"/>
  <c r="F71" i="14"/>
  <c r="F90" i="14"/>
  <c r="F67" i="14"/>
  <c r="F47" i="14"/>
  <c r="F26" i="14"/>
  <c r="F87" i="14"/>
  <c r="F23" i="14"/>
  <c r="F106" i="14"/>
  <c r="F83" i="14"/>
  <c r="F63" i="14"/>
  <c r="F42" i="14"/>
  <c r="F19" i="14"/>
  <c r="F103" i="14"/>
  <c r="F82" i="14"/>
  <c r="F59" i="14"/>
  <c r="F39" i="14"/>
  <c r="F18" i="14"/>
  <c r="F107" i="14"/>
  <c r="F66" i="14"/>
  <c r="F43" i="14"/>
  <c r="F99" i="14"/>
  <c r="F79" i="14"/>
  <c r="F58" i="14"/>
  <c r="F35" i="14"/>
  <c r="F15" i="14"/>
  <c r="F98" i="14"/>
  <c r="F75" i="14"/>
  <c r="F55" i="14"/>
  <c r="F34" i="14"/>
  <c r="F11" i="14"/>
  <c r="F95" i="14"/>
  <c r="F74" i="14"/>
  <c r="F51" i="14"/>
  <c r="F31" i="14"/>
  <c r="F10" i="14"/>
  <c r="F104" i="14"/>
  <c r="F96" i="14"/>
  <c r="F88" i="14"/>
  <c r="F80" i="14"/>
  <c r="F72" i="14"/>
  <c r="F64" i="14"/>
  <c r="F56" i="14"/>
  <c r="F48" i="14"/>
  <c r="F40" i="14"/>
  <c r="F32" i="14"/>
  <c r="F24" i="14"/>
  <c r="F16" i="14"/>
  <c r="F102" i="14"/>
  <c r="F94" i="14"/>
  <c r="F86" i="14"/>
  <c r="F78" i="14"/>
  <c r="F70" i="14"/>
  <c r="F62" i="14"/>
  <c r="F54" i="14"/>
  <c r="F46" i="14"/>
  <c r="F38" i="14"/>
  <c r="F30" i="14"/>
  <c r="F22" i="14"/>
  <c r="F14" i="14"/>
  <c r="F101" i="14"/>
  <c r="F93" i="14"/>
  <c r="F85" i="14"/>
  <c r="F77" i="14"/>
  <c r="F69" i="14"/>
  <c r="F61" i="14"/>
  <c r="F53" i="14"/>
  <c r="F45" i="14"/>
  <c r="F37" i="14"/>
  <c r="F29" i="14"/>
  <c r="F21" i="14"/>
  <c r="F13" i="14"/>
  <c r="F100" i="14"/>
  <c r="F92" i="14"/>
  <c r="F84" i="14"/>
  <c r="F76" i="14"/>
  <c r="F68" i="14"/>
  <c r="F60" i="14"/>
  <c r="F52" i="14"/>
  <c r="F44" i="14"/>
  <c r="F36" i="14"/>
  <c r="F28" i="14"/>
  <c r="F20" i="14"/>
  <c r="F12" i="14"/>
  <c r="F105" i="14"/>
  <c r="F97" i="14"/>
  <c r="F89" i="14"/>
  <c r="F81" i="14"/>
  <c r="F73" i="14"/>
  <c r="F65" i="14"/>
  <c r="F57" i="14"/>
  <c r="F49" i="14"/>
  <c r="F41" i="14"/>
  <c r="F33" i="14"/>
  <c r="F25" i="14"/>
  <c r="F17" i="14"/>
  <c r="D66" i="14"/>
  <c r="D47" i="14"/>
  <c r="D34" i="14"/>
  <c r="D32" i="14"/>
  <c r="D24" i="14"/>
  <c r="D11" i="14"/>
  <c r="D22" i="14"/>
  <c r="D75" i="14"/>
  <c r="D39" i="14"/>
  <c r="D10" i="14"/>
  <c r="D74" i="14"/>
  <c r="E82" i="14"/>
  <c r="D103" i="14"/>
  <c r="D85" i="14"/>
  <c r="D67" i="14"/>
  <c r="D35" i="14"/>
  <c r="D17" i="14"/>
  <c r="D102" i="14"/>
  <c r="D83" i="14"/>
  <c r="D55" i="14"/>
  <c r="D46" i="14"/>
  <c r="D19" i="14"/>
  <c r="D101" i="14"/>
  <c r="D63" i="14"/>
  <c r="D54" i="14"/>
  <c r="D45" i="14"/>
  <c r="D27" i="14"/>
  <c r="D62" i="14"/>
  <c r="D99" i="14"/>
  <c r="D70" i="14"/>
  <c r="D43" i="14"/>
  <c r="D14" i="14"/>
  <c r="D107" i="14"/>
  <c r="D87" i="14"/>
  <c r="D69" i="14"/>
  <c r="D51" i="14"/>
  <c r="D13" i="14"/>
  <c r="E86" i="14"/>
  <c r="D59" i="14"/>
  <c r="D16" i="14"/>
  <c r="E102" i="14" l="1"/>
  <c r="E50" i="14"/>
  <c r="E30" i="14"/>
  <c r="E52" i="14"/>
  <c r="E31" i="14"/>
  <c r="E73" i="14"/>
  <c r="E79" i="14"/>
  <c r="E101" i="14"/>
  <c r="E22" i="14"/>
  <c r="E64" i="14"/>
  <c r="E95" i="14"/>
  <c r="E72" i="14"/>
  <c r="E49" i="14"/>
  <c r="E10" i="14"/>
  <c r="E13" i="14"/>
  <c r="E54" i="14"/>
  <c r="E61" i="14"/>
  <c r="E78" i="14"/>
  <c r="E80" i="14"/>
  <c r="E84" i="14"/>
  <c r="E98" i="14"/>
  <c r="E97" i="14"/>
  <c r="E34" i="14"/>
  <c r="E29" i="14"/>
  <c r="E24" i="14"/>
  <c r="E32" i="14"/>
  <c r="E100" i="14"/>
  <c r="E74" i="14"/>
  <c r="E43" i="14"/>
  <c r="E106" i="14"/>
  <c r="E89" i="14"/>
  <c r="E66" i="14"/>
  <c r="E96" i="14"/>
  <c r="E40" i="14"/>
  <c r="E104" i="14"/>
  <c r="E90" i="14"/>
  <c r="E17" i="14"/>
  <c r="E27" i="14"/>
  <c r="E51" i="14"/>
  <c r="E88" i="14"/>
  <c r="E92" i="14"/>
  <c r="E48" i="14"/>
  <c r="E42" i="14"/>
  <c r="E85" i="14"/>
  <c r="E25" i="14"/>
  <c r="E36" i="14"/>
  <c r="E59" i="14"/>
  <c r="E77" i="14"/>
  <c r="E91" i="14"/>
  <c r="E37" i="14"/>
  <c r="E58" i="14"/>
  <c r="E23" i="14"/>
  <c r="E56" i="14"/>
  <c r="E18" i="14"/>
  <c r="E93" i="14"/>
  <c r="E94" i="14"/>
  <c r="E99" i="14"/>
  <c r="E33" i="14"/>
  <c r="E44" i="14"/>
  <c r="E76" i="14"/>
  <c r="E67" i="14"/>
  <c r="E20" i="14"/>
  <c r="E53" i="14"/>
  <c r="E71" i="14"/>
  <c r="E105" i="14"/>
  <c r="E41" i="14"/>
  <c r="E11" i="14"/>
  <c r="E68" i="14"/>
  <c r="E69" i="14"/>
  <c r="E70" i="14"/>
  <c r="E87" i="14"/>
  <c r="E65" i="14"/>
  <c r="E12" i="14"/>
  <c r="E8" i="14"/>
  <c r="E35" i="14"/>
  <c r="E103" i="14"/>
  <c r="E107" i="14"/>
  <c r="E81" i="14"/>
  <c r="E9" i="14"/>
  <c r="E26" i="14"/>
  <c r="E28" i="14"/>
  <c r="E21" i="14"/>
  <c r="E63" i="14"/>
  <c r="E75" i="14"/>
  <c r="E15" i="14"/>
  <c r="E38" i="14"/>
  <c r="E39" i="14"/>
  <c r="E83" i="14"/>
  <c r="E57" i="14"/>
  <c r="E19" i="14"/>
  <c r="E60" i="14"/>
  <c r="E45" i="14"/>
  <c r="E14" i="14"/>
  <c r="E16" i="14"/>
  <c r="E46" i="14"/>
  <c r="E47" i="14"/>
  <c r="E62" i="14"/>
</calcChain>
</file>

<file path=xl/sharedStrings.xml><?xml version="1.0" encoding="utf-8"?>
<sst xmlns="http://schemas.openxmlformats.org/spreadsheetml/2006/main" count="11" uniqueCount="11">
  <si>
    <t>Mean</t>
  </si>
  <si>
    <t>Std. dev</t>
  </si>
  <si>
    <t>X</t>
  </si>
  <si>
    <t>c.i. lower</t>
  </si>
  <si>
    <t>c.i. upper</t>
  </si>
  <si>
    <t>random</t>
  </si>
  <si>
    <t>pdf</t>
  </si>
  <si>
    <t>cdf</t>
  </si>
  <si>
    <t>DF</t>
  </si>
  <si>
    <t>Confidence level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</si>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</sst>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70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Visualizing</a:t>
            </a:r>
            <a:r>
              <a:rPr lang="en-US" baseline="0"/>
              <a:t> the confidence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'confidence-interval'!$C$7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'confidence-interval'!$C$8:$C$107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1-4E69-B661-1D9EC4009E69}"/>
            </c:ext>
          </c:extLst>
        </c:ser>
        <c:ser>
          <c:idx val="1"/>
          <c:order val="1"/>
          <c:tx>
            <c:strRef>
              <c:f>'confidence-interval'!$D$7</c:f>
              <c:strCache>
                <c:ptCount val="1"/>
                <c:pt idx="0">
                  <c:v>c.i. lower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'confidence-interval'!$D$8:$D$107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1-4E69-B661-1D9EC4009E69}"/>
            </c:ext>
          </c:extLst>
        </c:ser>
        <c:ser>
          <c:idx val="2"/>
          <c:order val="2"/>
          <c:tx>
            <c:strRef>
              <c:f>'confidence-interval'!$E$7</c:f>
              <c:strCache>
                <c:ptCount val="1"/>
                <c:pt idx="0">
                  <c:v>c.i. 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'confidence-interval'!$E$8:$E$107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1-4E69-B661-1D9EC4009E69}"/>
            </c:ext>
          </c:extLst>
        </c:ser>
        <c:ser>
          <c:idx val="3"/>
          <c:order val="3"/>
          <c:tx>
            <c:strRef>
              <c:f>'confidence-interval'!$F$7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'confidence-interval'!$F$8:$F$107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3.9894228040143274E-2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1-4E69-B661-1D9EC400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59432943"/>
        <c:axId val="1641170623"/>
      </c:barChart>
      <c:catAx>
        <c:axId val="205943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70623"/>
        <c:crosses val="autoZero"/>
        <c:auto val="1"/>
        <c:lblAlgn val="ctr"/>
        <c:lblOffset val="100"/>
        <c:noMultiLvlLbl val="0"/>
      </c:catAx>
      <c:valAx>
        <c:axId val="16411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76200</xdr:colOff>
      <xdr:row>9</xdr:row>
      <xdr:rowOff>17616</xdr:rowOff>
    </xdr:to>
    <xdr:pic>
      <xdr:nvPicPr>
        <xdr:cNvPr id="2" name="Picture 1" descr="Confidence Interval: How to Find a Confidence Interval: The Easy ...">
          <a:extLst>
            <a:ext uri="{FF2B5EF4-FFF2-40B4-BE49-F238E27FC236}">
              <a16:creationId xmlns:a16="http://schemas.microsoft.com/office/drawing/2014/main" id="{95510051-B3A6-4E3D-BE06-BFE9ADC26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24200" cy="1663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5</xdr:row>
      <xdr:rowOff>125730</xdr:rowOff>
    </xdr:from>
    <xdr:to>
      <xdr:col>18</xdr:col>
      <xdr:colOff>0</xdr:colOff>
      <xdr:row>24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80BA4-781B-47F3-B8A2-3755A14F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E702-2AF7-4521-A5B5-B64FBF2B31C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tabSelected="1" workbookViewId="0">
      <selection activeCell="B2" sqref="B2"/>
    </sheetView>
  </sheetViews>
  <sheetFormatPr defaultRowHeight="14.4" x14ac:dyDescent="0.3"/>
  <cols>
    <col min="1" max="1" width="16.6640625" bestFit="1" customWidth="1"/>
    <col min="2" max="2" width="11" bestFit="1" customWidth="1"/>
    <col min="3" max="3" width="11" customWidth="1"/>
    <col min="4" max="4" width="12" bestFit="1" customWidth="1"/>
    <col min="5" max="5" width="11" customWidth="1"/>
  </cols>
  <sheetData>
    <row r="1" spans="1:6" x14ac:dyDescent="0.3">
      <c r="A1" t="s">
        <v>9</v>
      </c>
      <c r="B1" s="3">
        <v>0.95</v>
      </c>
      <c r="D1" s="5"/>
      <c r="E1" s="5"/>
      <c r="F1" s="5"/>
    </row>
    <row r="2" spans="1:6" x14ac:dyDescent="0.3">
      <c r="A2" t="s">
        <v>10</v>
      </c>
      <c r="B2" s="4">
        <f>ROUND(1-B1,2)</f>
        <v>0.05</v>
      </c>
      <c r="D2" s="5"/>
      <c r="E2" s="5"/>
      <c r="F2" s="5"/>
    </row>
    <row r="3" spans="1:6" x14ac:dyDescent="0.3">
      <c r="A3" t="s">
        <v>0</v>
      </c>
      <c r="B3">
        <v>50</v>
      </c>
      <c r="D3" s="5"/>
      <c r="E3" s="5"/>
      <c r="F3" s="5"/>
    </row>
    <row r="4" spans="1:6" x14ac:dyDescent="0.3">
      <c r="A4" t="s">
        <v>1</v>
      </c>
      <c r="B4">
        <v>10</v>
      </c>
      <c r="D4" s="5"/>
      <c r="E4" s="5"/>
      <c r="F4" s="5"/>
    </row>
    <row r="6" spans="1:6" x14ac:dyDescent="0.3">
      <c r="D6" s="2">
        <f>(1-$B$1)/2</f>
        <v>2.5000000000000022E-2</v>
      </c>
      <c r="E6" s="2">
        <f>1-D6</f>
        <v>0.97499999999999998</v>
      </c>
      <c r="F6">
        <f ca="1">_xlfn.NORM.INV(RAND(),$B$3,$B$4)</f>
        <v>37.894653894896322</v>
      </c>
    </row>
    <row r="7" spans="1:6" x14ac:dyDescent="0.3">
      <c r="A7" s="1" t="s">
        <v>2</v>
      </c>
      <c r="B7" s="1" t="s">
        <v>7</v>
      </c>
      <c r="C7" s="1" t="s">
        <v>6</v>
      </c>
      <c r="D7" s="1" t="s">
        <v>3</v>
      </c>
      <c r="E7" s="1" t="s">
        <v>4</v>
      </c>
      <c r="F7" s="1" t="s">
        <v>5</v>
      </c>
    </row>
    <row r="8" spans="1:6" x14ac:dyDescent="0.3">
      <c r="A8" s="2">
        <v>1</v>
      </c>
      <c r="B8" s="2">
        <f>_xlfn.NORM.DIST(A8,$B$3,$B$4,TRUE)</f>
        <v>4.7918327659031834E-7</v>
      </c>
      <c r="C8" s="2">
        <f>_xlfn.NORM.DIST(A8,$B$3,$B$4,FALSE)</f>
        <v>2.438960745893352E-7</v>
      </c>
      <c r="D8" s="2">
        <f>IF(B8&lt;$D$6,C8,0)</f>
        <v>2.438960745893352E-7</v>
      </c>
      <c r="E8" s="2">
        <f>IF(B8&gt;$E$6,C8,0)</f>
        <v>0</v>
      </c>
      <c r="F8">
        <f ca="1">IF(MATCH($F$6,$A$8:$A$107,1)=A8,MAX($C$8:$C$107),0)</f>
        <v>0</v>
      </c>
    </row>
    <row r="9" spans="1:6" x14ac:dyDescent="0.3">
      <c r="A9">
        <v>2</v>
      </c>
      <c r="B9" s="2">
        <f>_xlfn.NORM.DIST(A9,$B$3,$B$4,TRUE)</f>
        <v>7.933281519755948E-7</v>
      </c>
      <c r="C9" s="2">
        <f>_xlfn.NORM.DIST(A9,$B$3,$B$4,FALSE)</f>
        <v>3.9612990910320755E-7</v>
      </c>
      <c r="D9" s="2">
        <f>IF(B9&lt;$D$6,C9,0)</f>
        <v>3.9612990910320755E-7</v>
      </c>
      <c r="E9" s="2">
        <f>IF(B9&gt;$E$6,C9,0)</f>
        <v>0</v>
      </c>
      <c r="F9">
        <f t="shared" ref="F9:F72" ca="1" si="0">IF(MATCH($F$6,$A$8:$A$107,1)=A9,MAX($C$8:$C$107),0)</f>
        <v>0</v>
      </c>
    </row>
    <row r="10" spans="1:6" x14ac:dyDescent="0.3">
      <c r="A10" s="2">
        <v>3</v>
      </c>
      <c r="B10" s="2">
        <f>_xlfn.NORM.DIST(A10,$B$3,$B$4,TRUE)</f>
        <v>1.3008074539172773E-6</v>
      </c>
      <c r="C10" s="2">
        <f>_xlfn.NORM.DIST(A10,$B$3,$B$4,FALSE)</f>
        <v>6.3698251788670893E-7</v>
      </c>
      <c r="D10" s="2">
        <f>IF(B10&lt;$D$6,C10,0)</f>
        <v>6.3698251788670893E-7</v>
      </c>
      <c r="E10" s="2">
        <f>IF(B10&gt;$E$6,C10,0)</f>
        <v>0</v>
      </c>
      <c r="F10">
        <f t="shared" ca="1" si="0"/>
        <v>0</v>
      </c>
    </row>
    <row r="11" spans="1:6" x14ac:dyDescent="0.3">
      <c r="A11">
        <v>4</v>
      </c>
      <c r="B11" s="2">
        <f>_xlfn.NORM.DIST(A11,$B$3,$B$4,TRUE)</f>
        <v>2.1124547025028533E-6</v>
      </c>
      <c r="C11" s="2">
        <f>_xlfn.NORM.DIST(A11,$B$3,$B$4,FALSE)</f>
        <v>1.014085206548676E-6</v>
      </c>
      <c r="D11" s="2">
        <f>IF(B11&lt;$D$6,C11,0)</f>
        <v>1.014085206548676E-6</v>
      </c>
      <c r="E11" s="2">
        <f>IF(B11&gt;$E$6,C11,0)</f>
        <v>0</v>
      </c>
      <c r="F11">
        <f t="shared" ca="1" si="0"/>
        <v>0</v>
      </c>
    </row>
    <row r="12" spans="1:6" x14ac:dyDescent="0.3">
      <c r="A12" s="2">
        <v>5</v>
      </c>
      <c r="B12" s="2">
        <f>_xlfn.NORM.DIST(A12,$B$3,$B$4,TRUE)</f>
        <v>3.3976731247300535E-6</v>
      </c>
      <c r="C12" s="2">
        <f>_xlfn.NORM.DIST(A12,$B$3,$B$4,FALSE)</f>
        <v>1.5983741106905478E-6</v>
      </c>
      <c r="D12" s="2">
        <f>IF(B12&lt;$D$6,C12,0)</f>
        <v>1.5983741106905478E-6</v>
      </c>
      <c r="E12" s="2">
        <f>IF(B12&gt;$E$6,C12,0)</f>
        <v>0</v>
      </c>
      <c r="F12">
        <f t="shared" ca="1" si="0"/>
        <v>0</v>
      </c>
    </row>
    <row r="13" spans="1:6" x14ac:dyDescent="0.3">
      <c r="A13">
        <v>6</v>
      </c>
      <c r="B13" s="2">
        <f>_xlfn.NORM.DIST(A13,$B$3,$B$4,TRUE)</f>
        <v>5.4125439077038416E-6</v>
      </c>
      <c r="C13" s="2">
        <f>_xlfn.NORM.DIST(A13,$B$3,$B$4,FALSE)</f>
        <v>2.4942471290053532E-6</v>
      </c>
      <c r="D13" s="2">
        <f>IF(B13&lt;$D$6,C13,0)</f>
        <v>2.4942471290053532E-6</v>
      </c>
      <c r="E13" s="2">
        <f>IF(B13&gt;$E$6,C13,0)</f>
        <v>0</v>
      </c>
      <c r="F13">
        <f t="shared" ca="1" si="0"/>
        <v>0</v>
      </c>
    </row>
    <row r="14" spans="1:6" x14ac:dyDescent="0.3">
      <c r="A14" s="2">
        <v>7</v>
      </c>
      <c r="B14" s="2">
        <f>_xlfn.NORM.DIST(A14,$B$3,$B$4,TRUE)</f>
        <v>8.5399054709917942E-6</v>
      </c>
      <c r="C14" s="2">
        <f>_xlfn.NORM.DIST(A14,$B$3,$B$4,FALSE)</f>
        <v>3.8535196742087128E-6</v>
      </c>
      <c r="D14" s="2">
        <f>IF(B14&lt;$D$6,C14,0)</f>
        <v>3.8535196742087128E-6</v>
      </c>
      <c r="E14" s="2">
        <f>IF(B14&gt;$E$6,C14,0)</f>
        <v>0</v>
      </c>
      <c r="F14">
        <f t="shared" ca="1" si="0"/>
        <v>0</v>
      </c>
    </row>
    <row r="15" spans="1:6" x14ac:dyDescent="0.3">
      <c r="A15">
        <v>8</v>
      </c>
      <c r="B15" s="2">
        <f>_xlfn.NORM.DIST(A15,$B$3,$B$4,TRUE)</f>
        <v>1.3345749015906309E-5</v>
      </c>
      <c r="C15" s="2">
        <f>_xlfn.NORM.DIST(A15,$B$3,$B$4,FALSE)</f>
        <v>5.8943067756539858E-6</v>
      </c>
      <c r="D15" s="2">
        <f>IF(B15&lt;$D$6,C15,0)</f>
        <v>5.8943067756539858E-6</v>
      </c>
      <c r="E15" s="2">
        <f>IF(B15&gt;$E$6,C15,0)</f>
        <v>0</v>
      </c>
      <c r="F15">
        <f t="shared" ca="1" si="0"/>
        <v>0</v>
      </c>
    </row>
    <row r="16" spans="1:6" x14ac:dyDescent="0.3">
      <c r="A16" s="2">
        <v>9</v>
      </c>
      <c r="B16" s="2">
        <f>_xlfn.NORM.DIST(A16,$B$3,$B$4,TRUE)</f>
        <v>2.0657506912546714E-5</v>
      </c>
      <c r="C16" s="2">
        <f>_xlfn.NORM.DIST(A16,$B$3,$B$4,FALSE)</f>
        <v>8.9261657177132918E-6</v>
      </c>
      <c r="D16" s="2">
        <f>IF(B16&lt;$D$6,C16,0)</f>
        <v>8.9261657177132918E-6</v>
      </c>
      <c r="E16" s="2">
        <f>IF(B16&gt;$E$6,C16,0)</f>
        <v>0</v>
      </c>
      <c r="F16">
        <f t="shared" ca="1" si="0"/>
        <v>0</v>
      </c>
    </row>
    <row r="17" spans="1:6" x14ac:dyDescent="0.3">
      <c r="A17">
        <v>10</v>
      </c>
      <c r="B17" s="2">
        <f>_xlfn.NORM.DIST(A17,$B$3,$B$4,TRUE)</f>
        <v>3.1671241833119857E-5</v>
      </c>
      <c r="C17" s="2">
        <f>_xlfn.NORM.DIST(A17,$B$3,$B$4,FALSE)</f>
        <v>1.3383022576488536E-5</v>
      </c>
      <c r="D17" s="2">
        <f>IF(B17&lt;$D$6,C17,0)</f>
        <v>1.3383022576488536E-5</v>
      </c>
      <c r="E17" s="2">
        <f>IF(B17&gt;$E$6,C17,0)</f>
        <v>0</v>
      </c>
      <c r="F17">
        <f t="shared" ca="1" si="0"/>
        <v>0</v>
      </c>
    </row>
    <row r="18" spans="1:6" x14ac:dyDescent="0.3">
      <c r="A18" s="2">
        <v>11</v>
      </c>
      <c r="B18" s="2">
        <f>_xlfn.NORM.DIST(A18,$B$3,$B$4,TRUE)</f>
        <v>4.8096344017602614E-5</v>
      </c>
      <c r="C18" s="2">
        <f>_xlfn.NORM.DIST(A18,$B$3,$B$4,FALSE)</f>
        <v>1.9865547139277272E-5</v>
      </c>
      <c r="D18" s="2">
        <f>IF(B18&lt;$D$6,C18,0)</f>
        <v>1.9865547139277272E-5</v>
      </c>
      <c r="E18" s="2">
        <f>IF(B18&gt;$E$6,C18,0)</f>
        <v>0</v>
      </c>
      <c r="F18">
        <f t="shared" ca="1" si="0"/>
        <v>0</v>
      </c>
    </row>
    <row r="19" spans="1:6" x14ac:dyDescent="0.3">
      <c r="A19">
        <v>12</v>
      </c>
      <c r="B19" s="2">
        <f>_xlfn.NORM.DIST(A19,$B$3,$B$4,TRUE)</f>
        <v>7.234804392511999E-5</v>
      </c>
      <c r="C19" s="2">
        <f>_xlfn.NORM.DIST(A19,$B$3,$B$4,FALSE)</f>
        <v>2.9194692579146026E-5</v>
      </c>
      <c r="D19" s="2">
        <f>IF(B19&lt;$D$6,C19,0)</f>
        <v>2.9194692579146026E-5</v>
      </c>
      <c r="E19" s="2">
        <f>IF(B19&gt;$E$6,C19,0)</f>
        <v>0</v>
      </c>
      <c r="F19">
        <f t="shared" ca="1" si="0"/>
        <v>0</v>
      </c>
    </row>
    <row r="20" spans="1:6" x14ac:dyDescent="0.3">
      <c r="A20" s="2">
        <v>13</v>
      </c>
      <c r="B20" s="2">
        <f>_xlfn.NORM.DIST(A20,$B$3,$B$4,TRUE)</f>
        <v>1.0779973347738824E-4</v>
      </c>
      <c r="C20" s="2">
        <f>_xlfn.NORM.DIST(A20,$B$3,$B$4,FALSE)</f>
        <v>4.2478027055075142E-5</v>
      </c>
      <c r="D20" s="2">
        <f>IF(B20&lt;$D$6,C20,0)</f>
        <v>4.2478027055075142E-5</v>
      </c>
      <c r="E20" s="2">
        <f>IF(B20&gt;$E$6,C20,0)</f>
        <v>0</v>
      </c>
      <c r="F20">
        <f t="shared" ca="1" si="0"/>
        <v>0</v>
      </c>
    </row>
    <row r="21" spans="1:6" x14ac:dyDescent="0.3">
      <c r="A21">
        <v>14</v>
      </c>
      <c r="B21" s="2">
        <f>_xlfn.NORM.DIST(A21,$B$3,$B$4,TRUE)</f>
        <v>1.5910859015753364E-4</v>
      </c>
      <c r="C21" s="2">
        <f>_xlfn.NORM.DIST(A21,$B$3,$B$4,FALSE)</f>
        <v>6.1190193011377187E-5</v>
      </c>
      <c r="D21" s="2">
        <f>IF(B21&lt;$D$6,C21,0)</f>
        <v>6.1190193011377187E-5</v>
      </c>
      <c r="E21" s="2">
        <f>IF(B21&gt;$E$6,C21,0)</f>
        <v>0</v>
      </c>
      <c r="F21">
        <f t="shared" ca="1" si="0"/>
        <v>0</v>
      </c>
    </row>
    <row r="22" spans="1:6" x14ac:dyDescent="0.3">
      <c r="A22" s="2">
        <v>15</v>
      </c>
      <c r="B22" s="2">
        <f>_xlfn.NORM.DIST(A22,$B$3,$B$4,TRUE)</f>
        <v>2.3262907903552504E-4</v>
      </c>
      <c r="C22" s="2">
        <f>_xlfn.NORM.DIST(A22,$B$3,$B$4,FALSE)</f>
        <v>8.726826950457601E-5</v>
      </c>
      <c r="D22" s="2">
        <f>IF(B22&lt;$D$6,C22,0)</f>
        <v>8.726826950457601E-5</v>
      </c>
      <c r="E22" s="2">
        <f>IF(B22&gt;$E$6,C22,0)</f>
        <v>0</v>
      </c>
      <c r="F22">
        <f t="shared" ca="1" si="0"/>
        <v>0</v>
      </c>
    </row>
    <row r="23" spans="1:6" x14ac:dyDescent="0.3">
      <c r="A23">
        <v>16</v>
      </c>
      <c r="B23" s="2">
        <f>_xlfn.NORM.DIST(A23,$B$3,$B$4,TRUE)</f>
        <v>3.369292656768808E-4</v>
      </c>
      <c r="C23" s="2">
        <f>_xlfn.NORM.DIST(A23,$B$3,$B$4,FALSE)</f>
        <v>1.2322191684730198E-4</v>
      </c>
      <c r="D23" s="2">
        <f>IF(B23&lt;$D$6,C23,0)</f>
        <v>1.2322191684730198E-4</v>
      </c>
      <c r="E23" s="2">
        <f>IF(B23&gt;$E$6,C23,0)</f>
        <v>0</v>
      </c>
      <c r="F23">
        <f t="shared" ca="1" si="0"/>
        <v>0</v>
      </c>
    </row>
    <row r="24" spans="1:6" x14ac:dyDescent="0.3">
      <c r="A24" s="2">
        <v>17</v>
      </c>
      <c r="B24" s="2">
        <f>_xlfn.NORM.DIST(A24,$B$3,$B$4,TRUE)</f>
        <v>4.8342414238377744E-4</v>
      </c>
      <c r="C24" s="2">
        <f>_xlfn.NORM.DIST(A24,$B$3,$B$4,FALSE)</f>
        <v>1.722568939053681E-4</v>
      </c>
      <c r="D24" s="2">
        <f>IF(B24&lt;$D$6,C24,0)</f>
        <v>1.722568939053681E-4</v>
      </c>
      <c r="E24" s="2">
        <f>IF(B24&gt;$E$6,C24,0)</f>
        <v>0</v>
      </c>
      <c r="F24">
        <f t="shared" ca="1" si="0"/>
        <v>0</v>
      </c>
    </row>
    <row r="25" spans="1:6" x14ac:dyDescent="0.3">
      <c r="A25">
        <v>18</v>
      </c>
      <c r="B25" s="2">
        <f>_xlfn.NORM.DIST(A25,$B$3,$B$4,TRUE)</f>
        <v>6.8713793791584719E-4</v>
      </c>
      <c r="C25" s="2">
        <f>_xlfn.NORM.DIST(A25,$B$3,$B$4,FALSE)</f>
        <v>2.3840882014648405E-4</v>
      </c>
      <c r="D25" s="2">
        <f>IF(B25&lt;$D$6,C25,0)</f>
        <v>2.3840882014648405E-4</v>
      </c>
      <c r="E25" s="2">
        <f>IF(B25&gt;$E$6,C25,0)</f>
        <v>0</v>
      </c>
      <c r="F25">
        <f t="shared" ca="1" si="0"/>
        <v>0</v>
      </c>
    </row>
    <row r="26" spans="1:6" x14ac:dyDescent="0.3">
      <c r="A26" s="2">
        <v>19</v>
      </c>
      <c r="B26" s="2">
        <f>_xlfn.NORM.DIST(A26,$B$3,$B$4,TRUE)</f>
        <v>9.676032132183561E-4</v>
      </c>
      <c r="C26" s="2">
        <f>_xlfn.NORM.DIST(A26,$B$3,$B$4,FALSE)</f>
        <v>3.2668190561999186E-4</v>
      </c>
      <c r="D26" s="2">
        <f>IF(B26&lt;$D$6,C26,0)</f>
        <v>3.2668190561999186E-4</v>
      </c>
      <c r="E26" s="2">
        <f>IF(B26&gt;$E$6,C26,0)</f>
        <v>0</v>
      </c>
      <c r="F26">
        <f t="shared" ca="1" si="0"/>
        <v>0</v>
      </c>
    </row>
    <row r="27" spans="1:6" x14ac:dyDescent="0.3">
      <c r="A27">
        <v>20</v>
      </c>
      <c r="B27" s="2">
        <f>_xlfn.NORM.DIST(A27,$B$3,$B$4,TRUE)</f>
        <v>1.3498980316300933E-3</v>
      </c>
      <c r="C27" s="2">
        <f>_xlfn.NORM.DIST(A27,$B$3,$B$4,FALSE)</f>
        <v>4.4318484119380076E-4</v>
      </c>
      <c r="D27" s="2">
        <f>IF(B27&lt;$D$6,C27,0)</f>
        <v>4.4318484119380076E-4</v>
      </c>
      <c r="E27" s="2">
        <f>IF(B27&gt;$E$6,C27,0)</f>
        <v>0</v>
      </c>
      <c r="F27">
        <f t="shared" ca="1" si="0"/>
        <v>0</v>
      </c>
    </row>
    <row r="28" spans="1:6" x14ac:dyDescent="0.3">
      <c r="A28" s="2">
        <v>21</v>
      </c>
      <c r="B28" s="2">
        <f>_xlfn.NORM.DIST(A28,$B$3,$B$4,TRUE)</f>
        <v>1.8658133003840378E-3</v>
      </c>
      <c r="C28" s="2">
        <f>_xlfn.NORM.DIST(A28,$B$3,$B$4,FALSE)</f>
        <v>5.9525324197758534E-4</v>
      </c>
      <c r="D28" s="2">
        <f>IF(B28&lt;$D$6,C28,0)</f>
        <v>5.9525324197758534E-4</v>
      </c>
      <c r="E28" s="2">
        <f>IF(B28&gt;$E$6,C28,0)</f>
        <v>0</v>
      </c>
      <c r="F28">
        <f t="shared" ca="1" si="0"/>
        <v>0</v>
      </c>
    </row>
    <row r="29" spans="1:6" x14ac:dyDescent="0.3">
      <c r="A29">
        <v>22</v>
      </c>
      <c r="B29" s="2">
        <f>_xlfn.NORM.DIST(A29,$B$3,$B$4,TRUE)</f>
        <v>2.5551303304279312E-3</v>
      </c>
      <c r="C29" s="2">
        <f>_xlfn.NORM.DIST(A29,$B$3,$B$4,FALSE)</f>
        <v>7.9154515829799694E-4</v>
      </c>
      <c r="D29" s="2">
        <f>IF(B29&lt;$D$6,C29,0)</f>
        <v>7.9154515829799694E-4</v>
      </c>
      <c r="E29" s="2">
        <f>IF(B29&gt;$E$6,C29,0)</f>
        <v>0</v>
      </c>
      <c r="F29">
        <f t="shared" ca="1" si="0"/>
        <v>0</v>
      </c>
    </row>
    <row r="30" spans="1:6" x14ac:dyDescent="0.3">
      <c r="A30" s="2">
        <v>23</v>
      </c>
      <c r="B30" s="2">
        <f>_xlfn.NORM.DIST(A30,$B$3,$B$4,TRUE)</f>
        <v>3.4669738030406643E-3</v>
      </c>
      <c r="C30" s="2">
        <f>_xlfn.NORM.DIST(A30,$B$3,$B$4,FALSE)</f>
        <v>1.0420934814422591E-3</v>
      </c>
      <c r="D30" s="2">
        <f>IF(B30&lt;$D$6,C30,0)</f>
        <v>1.0420934814422591E-3</v>
      </c>
      <c r="E30" s="2">
        <f>IF(B30&gt;$E$6,C30,0)</f>
        <v>0</v>
      </c>
      <c r="F30">
        <f t="shared" ca="1" si="0"/>
        <v>0</v>
      </c>
    </row>
    <row r="31" spans="1:6" x14ac:dyDescent="0.3">
      <c r="A31">
        <v>24</v>
      </c>
      <c r="B31" s="2">
        <f>_xlfn.NORM.DIST(A31,$B$3,$B$4,TRUE)</f>
        <v>4.6611880237187476E-3</v>
      </c>
      <c r="C31" s="2">
        <f>_xlfn.NORM.DIST(A31,$B$3,$B$4,FALSE)</f>
        <v>1.3582969233685612E-3</v>
      </c>
      <c r="D31" s="2">
        <f>IF(B31&lt;$D$6,C31,0)</f>
        <v>1.3582969233685612E-3</v>
      </c>
      <c r="E31" s="2">
        <f>IF(B31&gt;$E$6,C31,0)</f>
        <v>0</v>
      </c>
      <c r="F31">
        <f t="shared" ca="1" si="0"/>
        <v>0</v>
      </c>
    </row>
    <row r="32" spans="1:6" x14ac:dyDescent="0.3">
      <c r="A32" s="2">
        <v>25</v>
      </c>
      <c r="B32" s="2">
        <f>_xlfn.NORM.DIST(A32,$B$3,$B$4,TRUE)</f>
        <v>6.2096653257761331E-3</v>
      </c>
      <c r="C32" s="2">
        <f>_xlfn.NORM.DIST(A32,$B$3,$B$4,FALSE)</f>
        <v>1.752830049356854E-3</v>
      </c>
      <c r="D32" s="2">
        <f>IF(B32&lt;$D$6,C32,0)</f>
        <v>1.752830049356854E-3</v>
      </c>
      <c r="E32" s="2">
        <f>IF(B32&gt;$E$6,C32,0)</f>
        <v>0</v>
      </c>
      <c r="F32">
        <f t="shared" ca="1" si="0"/>
        <v>0</v>
      </c>
    </row>
    <row r="33" spans="1:6" x14ac:dyDescent="0.3">
      <c r="A33">
        <v>26</v>
      </c>
      <c r="B33" s="2">
        <f>_xlfn.NORM.DIST(A33,$B$3,$B$4,TRUE)</f>
        <v>8.1975359245961311E-3</v>
      </c>
      <c r="C33" s="2">
        <f>_xlfn.NORM.DIST(A33,$B$3,$B$4,FALSE)</f>
        <v>2.2394530294842902E-3</v>
      </c>
      <c r="D33" s="2">
        <f>IF(B33&lt;$D$6,C33,0)</f>
        <v>2.2394530294842902E-3</v>
      </c>
      <c r="E33" s="2">
        <f>IF(B33&gt;$E$6,C33,0)</f>
        <v>0</v>
      </c>
      <c r="F33">
        <f t="shared" ca="1" si="0"/>
        <v>0</v>
      </c>
    </row>
    <row r="34" spans="1:6" x14ac:dyDescent="0.3">
      <c r="A34" s="2">
        <v>27</v>
      </c>
      <c r="B34" s="2">
        <f>_xlfn.NORM.DIST(A34,$B$3,$B$4,TRUE)</f>
        <v>1.0724110021675811E-2</v>
      </c>
      <c r="C34" s="2">
        <f>_xlfn.NORM.DIST(A34,$B$3,$B$4,FALSE)</f>
        <v>2.8327037741601186E-3</v>
      </c>
      <c r="D34" s="2">
        <f>IF(B34&lt;$D$6,C34,0)</f>
        <v>2.8327037741601186E-3</v>
      </c>
      <c r="E34" s="2">
        <f>IF(B34&gt;$E$6,C34,0)</f>
        <v>0</v>
      </c>
      <c r="F34">
        <f t="shared" ca="1" si="0"/>
        <v>0</v>
      </c>
    </row>
    <row r="35" spans="1:6" x14ac:dyDescent="0.3">
      <c r="A35">
        <v>28</v>
      </c>
      <c r="B35" s="2">
        <f>_xlfn.NORM.DIST(A35,$B$3,$B$4,TRUE)</f>
        <v>1.3903447513498597E-2</v>
      </c>
      <c r="C35" s="2">
        <f>_xlfn.NORM.DIST(A35,$B$3,$B$4,FALSE)</f>
        <v>3.5474592846231421E-3</v>
      </c>
      <c r="D35" s="2">
        <f>IF(B35&lt;$D$6,C35,0)</f>
        <v>3.5474592846231421E-3</v>
      </c>
      <c r="E35" s="2">
        <f>IF(B35&gt;$E$6,C35,0)</f>
        <v>0</v>
      </c>
      <c r="F35">
        <f t="shared" ca="1" si="0"/>
        <v>0</v>
      </c>
    </row>
    <row r="36" spans="1:6" x14ac:dyDescent="0.3">
      <c r="A36" s="2">
        <v>29</v>
      </c>
      <c r="B36" s="2">
        <f>_xlfn.NORM.DIST(A36,$B$3,$B$4,TRUE)</f>
        <v>1.7864420562816546E-2</v>
      </c>
      <c r="C36" s="2">
        <f>_xlfn.NORM.DIST(A36,$B$3,$B$4,FALSE)</f>
        <v>4.3983595980427196E-3</v>
      </c>
      <c r="D36" s="2">
        <f>IF(B36&lt;$D$6,C36,0)</f>
        <v>4.3983595980427196E-3</v>
      </c>
      <c r="E36" s="2">
        <f>IF(B36&gt;$E$6,C36,0)</f>
        <v>0</v>
      </c>
      <c r="F36">
        <f t="shared" ca="1" si="0"/>
        <v>0</v>
      </c>
    </row>
    <row r="37" spans="1:6" x14ac:dyDescent="0.3">
      <c r="A37">
        <v>30</v>
      </c>
      <c r="B37" s="2">
        <f>_xlfn.NORM.DIST(A37,$B$3,$B$4,TRUE)</f>
        <v>2.2750131948179191E-2</v>
      </c>
      <c r="C37" s="2">
        <f>_xlfn.NORM.DIST(A37,$B$3,$B$4,FALSE)</f>
        <v>5.3990966513188061E-3</v>
      </c>
      <c r="D37" s="2">
        <f>IF(B37&lt;$D$6,C37,0)</f>
        <v>5.3990966513188061E-3</v>
      </c>
      <c r="E37" s="2">
        <f>IF(B37&gt;$E$6,C37,0)</f>
        <v>0</v>
      </c>
      <c r="F37">
        <f t="shared" ca="1" si="0"/>
        <v>0</v>
      </c>
    </row>
    <row r="38" spans="1:6" x14ac:dyDescent="0.3">
      <c r="A38" s="2">
        <v>31</v>
      </c>
      <c r="B38" s="2">
        <f>_xlfn.NORM.DIST(A38,$B$3,$B$4,TRUE)</f>
        <v>2.87165598160018E-2</v>
      </c>
      <c r="C38" s="2">
        <f>_xlfn.NORM.DIST(A38,$B$3,$B$4,FALSE)</f>
        <v>6.5615814774676604E-3</v>
      </c>
      <c r="D38" s="2">
        <f>IF(B38&lt;$D$6,C38,0)</f>
        <v>0</v>
      </c>
      <c r="E38" s="2">
        <f>IF(B38&gt;$E$6,C38,0)</f>
        <v>0</v>
      </c>
      <c r="F38">
        <f t="shared" ca="1" si="0"/>
        <v>0</v>
      </c>
    </row>
    <row r="39" spans="1:6" x14ac:dyDescent="0.3">
      <c r="A39">
        <v>32</v>
      </c>
      <c r="B39" s="2">
        <f>_xlfn.NORM.DIST(A39,$B$3,$B$4,TRUE)</f>
        <v>3.5930319112925789E-2</v>
      </c>
      <c r="C39" s="2">
        <f>_xlfn.NORM.DIST(A39,$B$3,$B$4,FALSE)</f>
        <v>7.8950158300894139E-3</v>
      </c>
      <c r="D39" s="2">
        <f>IF(B39&lt;$D$6,C39,0)</f>
        <v>0</v>
      </c>
      <c r="E39" s="2">
        <f>IF(B39&gt;$E$6,C39,0)</f>
        <v>0</v>
      </c>
      <c r="F39">
        <f t="shared" ca="1" si="0"/>
        <v>0</v>
      </c>
    </row>
    <row r="40" spans="1:6" x14ac:dyDescent="0.3">
      <c r="A40" s="2">
        <v>33</v>
      </c>
      <c r="B40" s="2">
        <f>_xlfn.NORM.DIST(A40,$B$3,$B$4,TRUE)</f>
        <v>4.4565462758543041E-2</v>
      </c>
      <c r="C40" s="2">
        <f>_xlfn.NORM.DIST(A40,$B$3,$B$4,FALSE)</f>
        <v>9.4049077376886937E-3</v>
      </c>
      <c r="D40" s="2">
        <f>IF(B40&lt;$D$6,C40,0)</f>
        <v>0</v>
      </c>
      <c r="E40" s="2">
        <f>IF(B40&gt;$E$6,C40,0)</f>
        <v>0</v>
      </c>
      <c r="F40">
        <f t="shared" ca="1" si="0"/>
        <v>0</v>
      </c>
    </row>
    <row r="41" spans="1:6" x14ac:dyDescent="0.3">
      <c r="A41">
        <v>34</v>
      </c>
      <c r="B41" s="2">
        <f>_xlfn.NORM.DIST(A41,$B$3,$B$4,TRUE)</f>
        <v>5.4799291699557967E-2</v>
      </c>
      <c r="C41" s="2">
        <f>_xlfn.NORM.DIST(A41,$B$3,$B$4,FALSE)</f>
        <v>1.1092083467945555E-2</v>
      </c>
      <c r="D41" s="2">
        <f>IF(B41&lt;$D$6,C41,0)</f>
        <v>0</v>
      </c>
      <c r="E41" s="2">
        <f>IF(B41&gt;$E$6,C41,0)</f>
        <v>0</v>
      </c>
      <c r="F41">
        <f t="shared" ca="1" si="0"/>
        <v>0</v>
      </c>
    </row>
    <row r="42" spans="1:6" x14ac:dyDescent="0.3">
      <c r="A42" s="2">
        <v>35</v>
      </c>
      <c r="B42" s="2">
        <f>_xlfn.NORM.DIST(A42,$B$3,$B$4,TRUE)</f>
        <v>6.6807201268858057E-2</v>
      </c>
      <c r="C42" s="2">
        <f>_xlfn.NORM.DIST(A42,$B$3,$B$4,FALSE)</f>
        <v>1.2951759566589173E-2</v>
      </c>
      <c r="D42" s="2">
        <f>IF(B42&lt;$D$6,C42,0)</f>
        <v>0</v>
      </c>
      <c r="E42" s="2">
        <f>IF(B42&gt;$E$6,C42,0)</f>
        <v>0</v>
      </c>
      <c r="F42">
        <f t="shared" ca="1" si="0"/>
        <v>0</v>
      </c>
    </row>
    <row r="43" spans="1:6" x14ac:dyDescent="0.3">
      <c r="A43">
        <v>36</v>
      </c>
      <c r="B43" s="2">
        <f>_xlfn.NORM.DIST(A43,$B$3,$B$4,TRUE)</f>
        <v>8.0756659233771053E-2</v>
      </c>
      <c r="C43" s="2">
        <f>_xlfn.NORM.DIST(A43,$B$3,$B$4,FALSE)</f>
        <v>1.4972746563574486E-2</v>
      </c>
      <c r="D43" s="2">
        <f>IF(B43&lt;$D$6,C43,0)</f>
        <v>0</v>
      </c>
      <c r="E43" s="2">
        <f>IF(B43&gt;$E$6,C43,0)</f>
        <v>0</v>
      </c>
      <c r="F43">
        <f t="shared" ca="1" si="0"/>
        <v>0</v>
      </c>
    </row>
    <row r="44" spans="1:6" x14ac:dyDescent="0.3">
      <c r="A44" s="2">
        <v>37</v>
      </c>
      <c r="B44" s="2">
        <f>_xlfn.NORM.DIST(A44,$B$3,$B$4,TRUE)</f>
        <v>9.6800484585610316E-2</v>
      </c>
      <c r="C44" s="2">
        <f>_xlfn.NORM.DIST(A44,$B$3,$B$4,FALSE)</f>
        <v>1.7136859204780735E-2</v>
      </c>
      <c r="D44" s="2">
        <f>IF(B44&lt;$D$6,C44,0)</f>
        <v>0</v>
      </c>
      <c r="E44" s="2">
        <f>IF(B44&gt;$E$6,C44,0)</f>
        <v>0</v>
      </c>
      <c r="F44">
        <f t="shared" ca="1" si="0"/>
        <v>3.9894228040143274E-2</v>
      </c>
    </row>
    <row r="45" spans="1:6" x14ac:dyDescent="0.3">
      <c r="A45">
        <v>38</v>
      </c>
      <c r="B45" s="2">
        <f>_xlfn.NORM.DIST(A45,$B$3,$B$4,TRUE)</f>
        <v>0.11506967022170828</v>
      </c>
      <c r="C45" s="2">
        <f>_xlfn.NORM.DIST(A45,$B$3,$B$4,FALSE)</f>
        <v>1.9418605498321296E-2</v>
      </c>
      <c r="D45" s="2">
        <f>IF(B45&lt;$D$6,C45,0)</f>
        <v>0</v>
      </c>
      <c r="E45" s="2">
        <f>IF(B45&gt;$E$6,C45,0)</f>
        <v>0</v>
      </c>
      <c r="F45">
        <f t="shared" ca="1" si="0"/>
        <v>0</v>
      </c>
    </row>
    <row r="46" spans="1:6" x14ac:dyDescent="0.3">
      <c r="A46" s="2">
        <v>39</v>
      </c>
      <c r="B46" s="2">
        <f>_xlfn.NORM.DIST(A46,$B$3,$B$4,TRUE)</f>
        <v>0.13566606094638264</v>
      </c>
      <c r="C46" s="2">
        <f>_xlfn.NORM.DIST(A46,$B$3,$B$4,FALSE)</f>
        <v>2.1785217703255054E-2</v>
      </c>
      <c r="D46" s="2">
        <f>IF(B46&lt;$D$6,C46,0)</f>
        <v>0</v>
      </c>
      <c r="E46" s="2">
        <f>IF(B46&gt;$E$6,C46,0)</f>
        <v>0</v>
      </c>
      <c r="F46">
        <f t="shared" ca="1" si="0"/>
        <v>0</v>
      </c>
    </row>
    <row r="47" spans="1:6" x14ac:dyDescent="0.3">
      <c r="A47">
        <v>40</v>
      </c>
      <c r="B47" s="2">
        <f>_xlfn.NORM.DIST(A47,$B$3,$B$4,TRUE)</f>
        <v>0.15865525393145699</v>
      </c>
      <c r="C47" s="2">
        <f>_xlfn.NORM.DIST(A47,$B$3,$B$4,FALSE)</f>
        <v>2.4197072451914336E-2</v>
      </c>
      <c r="D47" s="2">
        <f>IF(B47&lt;$D$6,C47,0)</f>
        <v>0</v>
      </c>
      <c r="E47" s="2">
        <f>IF(B47&gt;$E$6,C47,0)</f>
        <v>0</v>
      </c>
      <c r="F47">
        <f t="shared" ca="1" si="0"/>
        <v>0</v>
      </c>
    </row>
    <row r="48" spans="1:6" x14ac:dyDescent="0.3">
      <c r="A48" s="2">
        <v>41</v>
      </c>
      <c r="B48" s="2">
        <f>_xlfn.NORM.DIST(A48,$B$3,$B$4,TRUE)</f>
        <v>0.1840601253467595</v>
      </c>
      <c r="C48" s="2">
        <f>_xlfn.NORM.DIST(A48,$B$3,$B$4,FALSE)</f>
        <v>2.6608524989875482E-2</v>
      </c>
      <c r="D48" s="2">
        <f>IF(B48&lt;$D$6,C48,0)</f>
        <v>0</v>
      </c>
      <c r="E48" s="2">
        <f>IF(B48&gt;$E$6,C48,0)</f>
        <v>0</v>
      </c>
      <c r="F48">
        <f t="shared" ca="1" si="0"/>
        <v>0</v>
      </c>
    </row>
    <row r="49" spans="1:6" x14ac:dyDescent="0.3">
      <c r="A49">
        <v>42</v>
      </c>
      <c r="B49" s="2">
        <f>_xlfn.NORM.DIST(A49,$B$3,$B$4,TRUE)</f>
        <v>0.21185539858339661</v>
      </c>
      <c r="C49" s="2">
        <f>_xlfn.NORM.DIST(A49,$B$3,$B$4,FALSE)</f>
        <v>2.8969155276148274E-2</v>
      </c>
      <c r="D49" s="2">
        <f>IF(B49&lt;$D$6,C49,0)</f>
        <v>0</v>
      </c>
      <c r="E49" s="2">
        <f>IF(B49&gt;$E$6,C49,0)</f>
        <v>0</v>
      </c>
      <c r="F49">
        <f t="shared" ca="1" si="0"/>
        <v>0</v>
      </c>
    </row>
    <row r="50" spans="1:6" x14ac:dyDescent="0.3">
      <c r="A50" s="2">
        <v>43</v>
      </c>
      <c r="B50" s="2">
        <f>_xlfn.NORM.DIST(A50,$B$3,$B$4,TRUE)</f>
        <v>0.24196365222307298</v>
      </c>
      <c r="C50" s="2">
        <f>_xlfn.NORM.DIST(A50,$B$3,$B$4,FALSE)</f>
        <v>3.1225393336676129E-2</v>
      </c>
      <c r="D50" s="2">
        <f>IF(B50&lt;$D$6,C50,0)</f>
        <v>0</v>
      </c>
      <c r="E50" s="2">
        <f>IF(B50&gt;$E$6,C50,0)</f>
        <v>0</v>
      </c>
      <c r="F50">
        <f t="shared" ca="1" si="0"/>
        <v>0</v>
      </c>
    </row>
    <row r="51" spans="1:6" x14ac:dyDescent="0.3">
      <c r="A51">
        <v>44</v>
      </c>
      <c r="B51" s="2">
        <f>_xlfn.NORM.DIST(A51,$B$3,$B$4,TRUE)</f>
        <v>0.27425311775007355</v>
      </c>
      <c r="C51" s="2">
        <f>_xlfn.NORM.DIST(A51,$B$3,$B$4,FALSE)</f>
        <v>3.3322460289179963E-2</v>
      </c>
      <c r="D51" s="2">
        <f>IF(B51&lt;$D$6,C51,0)</f>
        <v>0</v>
      </c>
      <c r="E51" s="2">
        <f>IF(B51&gt;$E$6,C51,0)</f>
        <v>0</v>
      </c>
      <c r="F51">
        <f t="shared" ca="1" si="0"/>
        <v>0</v>
      </c>
    </row>
    <row r="52" spans="1:6" x14ac:dyDescent="0.3">
      <c r="A52" s="2">
        <v>45</v>
      </c>
      <c r="B52" s="2">
        <f>_xlfn.NORM.DIST(A52,$B$3,$B$4,TRUE)</f>
        <v>0.30853753872598688</v>
      </c>
      <c r="C52" s="2">
        <f>_xlfn.NORM.DIST(A52,$B$3,$B$4,FALSE)</f>
        <v>3.5206532676429952E-2</v>
      </c>
      <c r="D52" s="2">
        <f>IF(B52&lt;$D$6,C52,0)</f>
        <v>0</v>
      </c>
      <c r="E52" s="2">
        <f>IF(B52&gt;$E$6,C52,0)</f>
        <v>0</v>
      </c>
      <c r="F52">
        <f t="shared" ca="1" si="0"/>
        <v>0</v>
      </c>
    </row>
    <row r="53" spans="1:6" x14ac:dyDescent="0.3">
      <c r="A53">
        <v>46</v>
      </c>
      <c r="B53" s="2">
        <f>_xlfn.NORM.DIST(A53,$B$3,$B$4,TRUE)</f>
        <v>0.34457825838967576</v>
      </c>
      <c r="C53" s="2">
        <f>_xlfn.NORM.DIST(A53,$B$3,$B$4,FALSE)</f>
        <v>3.6827014030332332E-2</v>
      </c>
      <c r="D53" s="2">
        <f>IF(B53&lt;$D$6,C53,0)</f>
        <v>0</v>
      </c>
      <c r="E53" s="2">
        <f>IF(B53&gt;$E$6,C53,0)</f>
        <v>0</v>
      </c>
      <c r="F53">
        <f t="shared" ca="1" si="0"/>
        <v>0</v>
      </c>
    </row>
    <row r="54" spans="1:6" x14ac:dyDescent="0.3">
      <c r="A54" s="2">
        <v>47</v>
      </c>
      <c r="B54" s="2">
        <f>_xlfn.NORM.DIST(A54,$B$3,$B$4,TRUE)</f>
        <v>0.38208857781104733</v>
      </c>
      <c r="C54" s="2">
        <f>_xlfn.NORM.DIST(A54,$B$3,$B$4,FALSE)</f>
        <v>3.8138781546052408E-2</v>
      </c>
      <c r="D54" s="2">
        <f>IF(B54&lt;$D$6,C54,0)</f>
        <v>0</v>
      </c>
      <c r="E54" s="2">
        <f>IF(B54&gt;$E$6,C54,0)</f>
        <v>0</v>
      </c>
      <c r="F54">
        <f t="shared" ca="1" si="0"/>
        <v>0</v>
      </c>
    </row>
    <row r="55" spans="1:6" x14ac:dyDescent="0.3">
      <c r="A55">
        <v>48</v>
      </c>
      <c r="B55" s="2">
        <f>_xlfn.NORM.DIST(A55,$B$3,$B$4,TRUE)</f>
        <v>0.42074029056089696</v>
      </c>
      <c r="C55" s="2">
        <f>_xlfn.NORM.DIST(A55,$B$3,$B$4,FALSE)</f>
        <v>3.9104269397545591E-2</v>
      </c>
      <c r="D55" s="2">
        <f>IF(B55&lt;$D$6,C55,0)</f>
        <v>0</v>
      </c>
      <c r="E55" s="2">
        <f>IF(B55&gt;$E$6,C55,0)</f>
        <v>0</v>
      </c>
      <c r="F55">
        <f t="shared" ca="1" si="0"/>
        <v>0</v>
      </c>
    </row>
    <row r="56" spans="1:6" x14ac:dyDescent="0.3">
      <c r="A56" s="2">
        <v>49</v>
      </c>
      <c r="B56" s="2">
        <f>_xlfn.NORM.DIST(A56,$B$3,$B$4,TRUE)</f>
        <v>0.46017216272297101</v>
      </c>
      <c r="C56" s="2">
        <f>_xlfn.NORM.DIST(A56,$B$3,$B$4,FALSE)</f>
        <v>3.9695254747701178E-2</v>
      </c>
      <c r="D56" s="2">
        <f>IF(B56&lt;$D$6,C56,0)</f>
        <v>0</v>
      </c>
      <c r="E56" s="2">
        <f>IF(B56&gt;$E$6,C56,0)</f>
        <v>0</v>
      </c>
      <c r="F56">
        <f t="shared" ca="1" si="0"/>
        <v>0</v>
      </c>
    </row>
    <row r="57" spans="1:6" x14ac:dyDescent="0.3">
      <c r="A57">
        <v>50</v>
      </c>
      <c r="B57" s="2">
        <f>_xlfn.NORM.DIST(A57,$B$3,$B$4,TRUE)</f>
        <v>0.5</v>
      </c>
      <c r="C57" s="2">
        <f>_xlfn.NORM.DIST(A57,$B$3,$B$4,FALSE)</f>
        <v>3.9894228040143274E-2</v>
      </c>
      <c r="D57" s="2">
        <f>IF(B57&lt;$D$6,C57,0)</f>
        <v>0</v>
      </c>
      <c r="E57" s="2">
        <f>IF(B57&gt;$E$6,C57,0)</f>
        <v>0</v>
      </c>
      <c r="F57">
        <f t="shared" ca="1" si="0"/>
        <v>0</v>
      </c>
    </row>
    <row r="58" spans="1:6" x14ac:dyDescent="0.3">
      <c r="A58" s="2">
        <v>51</v>
      </c>
      <c r="B58" s="2">
        <f>_xlfn.NORM.DIST(A58,$B$3,$B$4,TRUE)</f>
        <v>0.53982783727702899</v>
      </c>
      <c r="C58" s="2">
        <f>_xlfn.NORM.DIST(A58,$B$3,$B$4,FALSE)</f>
        <v>3.9695254747701178E-2</v>
      </c>
      <c r="D58" s="2">
        <f>IF(B58&lt;$D$6,C58,0)</f>
        <v>0</v>
      </c>
      <c r="E58" s="2">
        <f>IF(B58&gt;$E$6,C58,0)</f>
        <v>0</v>
      </c>
      <c r="F58">
        <f t="shared" ca="1" si="0"/>
        <v>0</v>
      </c>
    </row>
    <row r="59" spans="1:6" x14ac:dyDescent="0.3">
      <c r="A59">
        <v>52</v>
      </c>
      <c r="B59" s="2">
        <f>_xlfn.NORM.DIST(A59,$B$3,$B$4,TRUE)</f>
        <v>0.57925970943910299</v>
      </c>
      <c r="C59" s="2">
        <f>_xlfn.NORM.DIST(A59,$B$3,$B$4,FALSE)</f>
        <v>3.9104269397545591E-2</v>
      </c>
      <c r="D59" s="2">
        <f>IF(B59&lt;$D$6,C59,0)</f>
        <v>0</v>
      </c>
      <c r="E59" s="2">
        <f>IF(B59&gt;$E$6,C59,0)</f>
        <v>0</v>
      </c>
      <c r="F59">
        <f t="shared" ca="1" si="0"/>
        <v>0</v>
      </c>
    </row>
    <row r="60" spans="1:6" x14ac:dyDescent="0.3">
      <c r="A60" s="2">
        <v>53</v>
      </c>
      <c r="B60" s="2">
        <f>_xlfn.NORM.DIST(A60,$B$3,$B$4,TRUE)</f>
        <v>0.61791142218895267</v>
      </c>
      <c r="C60" s="2">
        <f>_xlfn.NORM.DIST(A60,$B$3,$B$4,FALSE)</f>
        <v>3.8138781546052408E-2</v>
      </c>
      <c r="D60" s="2">
        <f>IF(B60&lt;$D$6,C60,0)</f>
        <v>0</v>
      </c>
      <c r="E60" s="2">
        <f>IF(B60&gt;$E$6,C60,0)</f>
        <v>0</v>
      </c>
      <c r="F60">
        <f t="shared" ca="1" si="0"/>
        <v>0</v>
      </c>
    </row>
    <row r="61" spans="1:6" x14ac:dyDescent="0.3">
      <c r="A61">
        <v>54</v>
      </c>
      <c r="B61" s="2">
        <f>_xlfn.NORM.DIST(A61,$B$3,$B$4,TRUE)</f>
        <v>0.65542174161032429</v>
      </c>
      <c r="C61" s="2">
        <f>_xlfn.NORM.DIST(A61,$B$3,$B$4,FALSE)</f>
        <v>3.6827014030332332E-2</v>
      </c>
      <c r="D61" s="2">
        <f>IF(B61&lt;$D$6,C61,0)</f>
        <v>0</v>
      </c>
      <c r="E61" s="2">
        <f>IF(B61&gt;$E$6,C61,0)</f>
        <v>0</v>
      </c>
      <c r="F61">
        <f t="shared" ca="1" si="0"/>
        <v>0</v>
      </c>
    </row>
    <row r="62" spans="1:6" x14ac:dyDescent="0.3">
      <c r="A62" s="2">
        <v>55</v>
      </c>
      <c r="B62" s="2">
        <f>_xlfn.NORM.DIST(A62,$B$3,$B$4,TRUE)</f>
        <v>0.69146246127401312</v>
      </c>
      <c r="C62" s="2">
        <f>_xlfn.NORM.DIST(A62,$B$3,$B$4,FALSE)</f>
        <v>3.5206532676429952E-2</v>
      </c>
      <c r="D62" s="2">
        <f>IF(B62&lt;$D$6,C62,0)</f>
        <v>0</v>
      </c>
      <c r="E62" s="2">
        <f>IF(B62&gt;$E$6,C62,0)</f>
        <v>0</v>
      </c>
      <c r="F62">
        <f t="shared" ca="1" si="0"/>
        <v>0</v>
      </c>
    </row>
    <row r="63" spans="1:6" x14ac:dyDescent="0.3">
      <c r="A63">
        <v>56</v>
      </c>
      <c r="B63" s="2">
        <f>_xlfn.NORM.DIST(A63,$B$3,$B$4,TRUE)</f>
        <v>0.72574688224992645</v>
      </c>
      <c r="C63" s="2">
        <f>_xlfn.NORM.DIST(A63,$B$3,$B$4,FALSE)</f>
        <v>3.3322460289179963E-2</v>
      </c>
      <c r="D63" s="2">
        <f>IF(B63&lt;$D$6,C63,0)</f>
        <v>0</v>
      </c>
      <c r="E63" s="2">
        <f>IF(B63&gt;$E$6,C63,0)</f>
        <v>0</v>
      </c>
      <c r="F63">
        <f t="shared" ca="1" si="0"/>
        <v>0</v>
      </c>
    </row>
    <row r="64" spans="1:6" x14ac:dyDescent="0.3">
      <c r="A64" s="2">
        <v>57</v>
      </c>
      <c r="B64" s="2">
        <f>_xlfn.NORM.DIST(A64,$B$3,$B$4,TRUE)</f>
        <v>0.75803634777692697</v>
      </c>
      <c r="C64" s="2">
        <f>_xlfn.NORM.DIST(A64,$B$3,$B$4,FALSE)</f>
        <v>3.1225393336676129E-2</v>
      </c>
      <c r="D64" s="2">
        <f>IF(B64&lt;$D$6,C64,0)</f>
        <v>0</v>
      </c>
      <c r="E64" s="2">
        <f>IF(B64&gt;$E$6,C64,0)</f>
        <v>0</v>
      </c>
      <c r="F64">
        <f t="shared" ca="1" si="0"/>
        <v>0</v>
      </c>
    </row>
    <row r="65" spans="1:6" x14ac:dyDescent="0.3">
      <c r="A65">
        <v>58</v>
      </c>
      <c r="B65" s="2">
        <f>_xlfn.NORM.DIST(A65,$B$3,$B$4,TRUE)</f>
        <v>0.78814460141660336</v>
      </c>
      <c r="C65" s="2">
        <f>_xlfn.NORM.DIST(A65,$B$3,$B$4,FALSE)</f>
        <v>2.8969155276148274E-2</v>
      </c>
      <c r="D65" s="2">
        <f>IF(B65&lt;$D$6,C65,0)</f>
        <v>0</v>
      </c>
      <c r="E65" s="2">
        <f>IF(B65&gt;$E$6,C65,0)</f>
        <v>0</v>
      </c>
      <c r="F65">
        <f t="shared" ca="1" si="0"/>
        <v>0</v>
      </c>
    </row>
    <row r="66" spans="1:6" x14ac:dyDescent="0.3">
      <c r="A66" s="2">
        <v>59</v>
      </c>
      <c r="B66" s="2">
        <f>_xlfn.NORM.DIST(A66,$B$3,$B$4,TRUE)</f>
        <v>0.81593987465324047</v>
      </c>
      <c r="C66" s="2">
        <f>_xlfn.NORM.DIST(A66,$B$3,$B$4,FALSE)</f>
        <v>2.6608524989875482E-2</v>
      </c>
      <c r="D66" s="2">
        <f>IF(B66&lt;$D$6,C66,0)</f>
        <v>0</v>
      </c>
      <c r="E66" s="2">
        <f>IF(B66&gt;$E$6,C66,0)</f>
        <v>0</v>
      </c>
      <c r="F66">
        <f t="shared" ca="1" si="0"/>
        <v>0</v>
      </c>
    </row>
    <row r="67" spans="1:6" x14ac:dyDescent="0.3">
      <c r="A67">
        <v>60</v>
      </c>
      <c r="B67" s="2">
        <f>_xlfn.NORM.DIST(A67,$B$3,$B$4,TRUE)</f>
        <v>0.84134474606854304</v>
      </c>
      <c r="C67" s="2">
        <f>_xlfn.NORM.DIST(A67,$B$3,$B$4,FALSE)</f>
        <v>2.4197072451914336E-2</v>
      </c>
      <c r="D67" s="2">
        <f>IF(B67&lt;$D$6,C67,0)</f>
        <v>0</v>
      </c>
      <c r="E67" s="2">
        <f>IF(B67&gt;$E$6,C67,0)</f>
        <v>0</v>
      </c>
      <c r="F67">
        <f t="shared" ca="1" si="0"/>
        <v>0</v>
      </c>
    </row>
    <row r="68" spans="1:6" x14ac:dyDescent="0.3">
      <c r="A68" s="2">
        <v>61</v>
      </c>
      <c r="B68" s="2">
        <f>_xlfn.NORM.DIST(A68,$B$3,$B$4,TRUE)</f>
        <v>0.86433393905361733</v>
      </c>
      <c r="C68" s="2">
        <f>_xlfn.NORM.DIST(A68,$B$3,$B$4,FALSE)</f>
        <v>2.1785217703255054E-2</v>
      </c>
      <c r="D68" s="2">
        <f>IF(B68&lt;$D$6,C68,0)</f>
        <v>0</v>
      </c>
      <c r="E68" s="2">
        <f>IF(B68&gt;$E$6,C68,0)</f>
        <v>0</v>
      </c>
      <c r="F68">
        <f t="shared" ca="1" si="0"/>
        <v>0</v>
      </c>
    </row>
    <row r="69" spans="1:6" x14ac:dyDescent="0.3">
      <c r="A69">
        <v>62</v>
      </c>
      <c r="B69" s="2">
        <f>_xlfn.NORM.DIST(A69,$B$3,$B$4,TRUE)</f>
        <v>0.88493032977829178</v>
      </c>
      <c r="C69" s="2">
        <f>_xlfn.NORM.DIST(A69,$B$3,$B$4,FALSE)</f>
        <v>1.9418605498321296E-2</v>
      </c>
      <c r="D69" s="2">
        <f>IF(B69&lt;$D$6,C69,0)</f>
        <v>0</v>
      </c>
      <c r="E69" s="2">
        <f>IF(B69&gt;$E$6,C69,0)</f>
        <v>0</v>
      </c>
      <c r="F69">
        <f t="shared" ca="1" si="0"/>
        <v>0</v>
      </c>
    </row>
    <row r="70" spans="1:6" x14ac:dyDescent="0.3">
      <c r="A70" s="2">
        <v>63</v>
      </c>
      <c r="B70" s="2">
        <f>_xlfn.NORM.DIST(A70,$B$3,$B$4,TRUE)</f>
        <v>0.9031995154143897</v>
      </c>
      <c r="C70" s="2">
        <f>_xlfn.NORM.DIST(A70,$B$3,$B$4,FALSE)</f>
        <v>1.7136859204780735E-2</v>
      </c>
      <c r="D70" s="2">
        <f>IF(B70&lt;$D$6,C70,0)</f>
        <v>0</v>
      </c>
      <c r="E70" s="2">
        <f>IF(B70&gt;$E$6,C70,0)</f>
        <v>0</v>
      </c>
      <c r="F70">
        <f t="shared" ca="1" si="0"/>
        <v>0</v>
      </c>
    </row>
    <row r="71" spans="1:6" x14ac:dyDescent="0.3">
      <c r="A71">
        <v>64</v>
      </c>
      <c r="B71" s="2">
        <f>_xlfn.NORM.DIST(A71,$B$3,$B$4,TRUE)</f>
        <v>0.91924334076622893</v>
      </c>
      <c r="C71" s="2">
        <f>_xlfn.NORM.DIST(A71,$B$3,$B$4,FALSE)</f>
        <v>1.4972746563574486E-2</v>
      </c>
      <c r="D71" s="2">
        <f>IF(B71&lt;$D$6,C71,0)</f>
        <v>0</v>
      </c>
      <c r="E71" s="2">
        <f>IF(B71&gt;$E$6,C71,0)</f>
        <v>0</v>
      </c>
      <c r="F71">
        <f t="shared" ca="1" si="0"/>
        <v>0</v>
      </c>
    </row>
    <row r="72" spans="1:6" x14ac:dyDescent="0.3">
      <c r="A72" s="2">
        <v>65</v>
      </c>
      <c r="B72" s="2">
        <f>_xlfn.NORM.DIST(A72,$B$3,$B$4,TRUE)</f>
        <v>0.93319279873114191</v>
      </c>
      <c r="C72" s="2">
        <f>_xlfn.NORM.DIST(A72,$B$3,$B$4,FALSE)</f>
        <v>1.2951759566589173E-2</v>
      </c>
      <c r="D72" s="2">
        <f>IF(B72&lt;$D$6,C72,0)</f>
        <v>0</v>
      </c>
      <c r="E72" s="2">
        <f>IF(B72&gt;$E$6,C72,0)</f>
        <v>0</v>
      </c>
      <c r="F72">
        <f t="shared" ca="1" si="0"/>
        <v>0</v>
      </c>
    </row>
    <row r="73" spans="1:6" x14ac:dyDescent="0.3">
      <c r="A73">
        <v>66</v>
      </c>
      <c r="B73" s="2">
        <f>_xlfn.NORM.DIST(A73,$B$3,$B$4,TRUE)</f>
        <v>0.94520070830044201</v>
      </c>
      <c r="C73" s="2">
        <f>_xlfn.NORM.DIST(A73,$B$3,$B$4,FALSE)</f>
        <v>1.1092083467945555E-2</v>
      </c>
      <c r="D73" s="2">
        <f>IF(B73&lt;$D$6,C73,0)</f>
        <v>0</v>
      </c>
      <c r="E73" s="2">
        <f>IF(B73&gt;$E$6,C73,0)</f>
        <v>0</v>
      </c>
      <c r="F73">
        <f t="shared" ref="F73:F107" ca="1" si="1">IF(MATCH($F$6,$A$8:$A$107,1)=A73,MAX($C$8:$C$107),0)</f>
        <v>0</v>
      </c>
    </row>
    <row r="74" spans="1:6" x14ac:dyDescent="0.3">
      <c r="A74" s="2">
        <v>67</v>
      </c>
      <c r="B74" s="2">
        <f>_xlfn.NORM.DIST(A74,$B$3,$B$4,TRUE)</f>
        <v>0.95543453724145699</v>
      </c>
      <c r="C74" s="2">
        <f>_xlfn.NORM.DIST(A74,$B$3,$B$4,FALSE)</f>
        <v>9.4049077376886937E-3</v>
      </c>
      <c r="D74" s="2">
        <f>IF(B74&lt;$D$6,C74,0)</f>
        <v>0</v>
      </c>
      <c r="E74" s="2">
        <f>IF(B74&gt;$E$6,C74,0)</f>
        <v>0</v>
      </c>
      <c r="F74">
        <f t="shared" ca="1" si="1"/>
        <v>0</v>
      </c>
    </row>
    <row r="75" spans="1:6" x14ac:dyDescent="0.3">
      <c r="A75">
        <v>68</v>
      </c>
      <c r="B75" s="2">
        <f>_xlfn.NORM.DIST(A75,$B$3,$B$4,TRUE)</f>
        <v>0.96406968088707423</v>
      </c>
      <c r="C75" s="2">
        <f>_xlfn.NORM.DIST(A75,$B$3,$B$4,FALSE)</f>
        <v>7.8950158300894139E-3</v>
      </c>
      <c r="D75" s="2">
        <f>IF(B75&lt;$D$6,C75,0)</f>
        <v>0</v>
      </c>
      <c r="E75" s="2">
        <f>IF(B75&gt;$E$6,C75,0)</f>
        <v>0</v>
      </c>
      <c r="F75">
        <f t="shared" ca="1" si="1"/>
        <v>0</v>
      </c>
    </row>
    <row r="76" spans="1:6" x14ac:dyDescent="0.3">
      <c r="A76" s="2">
        <v>69</v>
      </c>
      <c r="B76" s="2">
        <f>_xlfn.NORM.DIST(A76,$B$3,$B$4,TRUE)</f>
        <v>0.97128344018399815</v>
      </c>
      <c r="C76" s="2">
        <f>_xlfn.NORM.DIST(A76,$B$3,$B$4,FALSE)</f>
        <v>6.5615814774676604E-3</v>
      </c>
      <c r="D76" s="2">
        <f>IF(B76&lt;$D$6,C76,0)</f>
        <v>0</v>
      </c>
      <c r="E76" s="2">
        <f>IF(B76&gt;$E$6,C76,0)</f>
        <v>0</v>
      </c>
      <c r="F76">
        <f t="shared" ca="1" si="1"/>
        <v>0</v>
      </c>
    </row>
    <row r="77" spans="1:6" x14ac:dyDescent="0.3">
      <c r="A77">
        <v>70</v>
      </c>
      <c r="B77" s="2">
        <f>_xlfn.NORM.DIST(A77,$B$3,$B$4,TRUE)</f>
        <v>0.97724986805182079</v>
      </c>
      <c r="C77" s="2">
        <f>_xlfn.NORM.DIST(A77,$B$3,$B$4,FALSE)</f>
        <v>5.3990966513188061E-3</v>
      </c>
      <c r="D77" s="2">
        <f>IF(B77&lt;$D$6,C77,0)</f>
        <v>0</v>
      </c>
      <c r="E77" s="2">
        <f>IF(B77&gt;$E$6,C77,0)</f>
        <v>5.3990966513188061E-3</v>
      </c>
      <c r="F77">
        <f t="shared" ca="1" si="1"/>
        <v>0</v>
      </c>
    </row>
    <row r="78" spans="1:6" x14ac:dyDescent="0.3">
      <c r="A78" s="2">
        <v>71</v>
      </c>
      <c r="B78" s="2">
        <f>_xlfn.NORM.DIST(A78,$B$3,$B$4,TRUE)</f>
        <v>0.98213557943718344</v>
      </c>
      <c r="C78" s="2">
        <f>_xlfn.NORM.DIST(A78,$B$3,$B$4,FALSE)</f>
        <v>4.3983595980427196E-3</v>
      </c>
      <c r="D78" s="2">
        <f>IF(B78&lt;$D$6,C78,0)</f>
        <v>0</v>
      </c>
      <c r="E78" s="2">
        <f>IF(B78&gt;$E$6,C78,0)</f>
        <v>4.3983595980427196E-3</v>
      </c>
      <c r="F78">
        <f t="shared" ca="1" si="1"/>
        <v>0</v>
      </c>
    </row>
    <row r="79" spans="1:6" x14ac:dyDescent="0.3">
      <c r="A79">
        <v>72</v>
      </c>
      <c r="B79" s="2">
        <f>_xlfn.NORM.DIST(A79,$B$3,$B$4,TRUE)</f>
        <v>0.98609655248650141</v>
      </c>
      <c r="C79" s="2">
        <f>_xlfn.NORM.DIST(A79,$B$3,$B$4,FALSE)</f>
        <v>3.5474592846231421E-3</v>
      </c>
      <c r="D79" s="2">
        <f>IF(B79&lt;$D$6,C79,0)</f>
        <v>0</v>
      </c>
      <c r="E79" s="2">
        <f>IF(B79&gt;$E$6,C79,0)</f>
        <v>3.5474592846231421E-3</v>
      </c>
      <c r="F79">
        <f t="shared" ca="1" si="1"/>
        <v>0</v>
      </c>
    </row>
    <row r="80" spans="1:6" x14ac:dyDescent="0.3">
      <c r="A80" s="2">
        <v>73</v>
      </c>
      <c r="B80" s="2">
        <f>_xlfn.NORM.DIST(A80,$B$3,$B$4,TRUE)</f>
        <v>0.98927588997832416</v>
      </c>
      <c r="C80" s="2">
        <f>_xlfn.NORM.DIST(A80,$B$3,$B$4,FALSE)</f>
        <v>2.8327037741601186E-3</v>
      </c>
      <c r="D80" s="2">
        <f>IF(B80&lt;$D$6,C80,0)</f>
        <v>0</v>
      </c>
      <c r="E80" s="2">
        <f>IF(B80&gt;$E$6,C80,0)</f>
        <v>2.8327037741601186E-3</v>
      </c>
      <c r="F80">
        <f t="shared" ca="1" si="1"/>
        <v>0</v>
      </c>
    </row>
    <row r="81" spans="1:6" x14ac:dyDescent="0.3">
      <c r="A81">
        <v>74</v>
      </c>
      <c r="B81" s="2">
        <f>_xlfn.NORM.DIST(A81,$B$3,$B$4,TRUE)</f>
        <v>0.99180246407540384</v>
      </c>
      <c r="C81" s="2">
        <f>_xlfn.NORM.DIST(A81,$B$3,$B$4,FALSE)</f>
        <v>2.2394530294842902E-3</v>
      </c>
      <c r="D81" s="2">
        <f>IF(B81&lt;$D$6,C81,0)</f>
        <v>0</v>
      </c>
      <c r="E81" s="2">
        <f>IF(B81&gt;$E$6,C81,0)</f>
        <v>2.2394530294842902E-3</v>
      </c>
      <c r="F81">
        <f t="shared" ca="1" si="1"/>
        <v>0</v>
      </c>
    </row>
    <row r="82" spans="1:6" x14ac:dyDescent="0.3">
      <c r="A82" s="2">
        <v>75</v>
      </c>
      <c r="B82" s="2">
        <f>_xlfn.NORM.DIST(A82,$B$3,$B$4,TRUE)</f>
        <v>0.99379033467422384</v>
      </c>
      <c r="C82" s="2">
        <f>_xlfn.NORM.DIST(A82,$B$3,$B$4,FALSE)</f>
        <v>1.752830049356854E-3</v>
      </c>
      <c r="D82" s="2">
        <f>IF(B82&lt;$D$6,C82,0)</f>
        <v>0</v>
      </c>
      <c r="E82" s="2">
        <f>IF(B82&gt;$E$6,C82,0)</f>
        <v>1.752830049356854E-3</v>
      </c>
      <c r="F82">
        <f t="shared" ca="1" si="1"/>
        <v>0</v>
      </c>
    </row>
    <row r="83" spans="1:6" x14ac:dyDescent="0.3">
      <c r="A83">
        <v>76</v>
      </c>
      <c r="B83" s="2">
        <f>_xlfn.NORM.DIST(A83,$B$3,$B$4,TRUE)</f>
        <v>0.99533881197628127</v>
      </c>
      <c r="C83" s="2">
        <f>_xlfn.NORM.DIST(A83,$B$3,$B$4,FALSE)</f>
        <v>1.3582969233685612E-3</v>
      </c>
      <c r="D83" s="2">
        <f>IF(B83&lt;$D$6,C83,0)</f>
        <v>0</v>
      </c>
      <c r="E83" s="2">
        <f>IF(B83&gt;$E$6,C83,0)</f>
        <v>1.3582969233685612E-3</v>
      </c>
      <c r="F83">
        <f t="shared" ca="1" si="1"/>
        <v>0</v>
      </c>
    </row>
    <row r="84" spans="1:6" x14ac:dyDescent="0.3">
      <c r="A84" s="2">
        <v>77</v>
      </c>
      <c r="B84" s="2">
        <f>_xlfn.NORM.DIST(A84,$B$3,$B$4,TRUE)</f>
        <v>0.99653302619695938</v>
      </c>
      <c r="C84" s="2">
        <f>_xlfn.NORM.DIST(A84,$B$3,$B$4,FALSE)</f>
        <v>1.0420934814422591E-3</v>
      </c>
      <c r="D84" s="2">
        <f>IF(B84&lt;$D$6,C84,0)</f>
        <v>0</v>
      </c>
      <c r="E84" s="2">
        <f>IF(B84&gt;$E$6,C84,0)</f>
        <v>1.0420934814422591E-3</v>
      </c>
      <c r="F84">
        <f t="shared" ca="1" si="1"/>
        <v>0</v>
      </c>
    </row>
    <row r="85" spans="1:6" x14ac:dyDescent="0.3">
      <c r="A85">
        <v>78</v>
      </c>
      <c r="B85" s="2">
        <f>_xlfn.NORM.DIST(A85,$B$3,$B$4,TRUE)</f>
        <v>0.99744486966957202</v>
      </c>
      <c r="C85" s="2">
        <f>_xlfn.NORM.DIST(A85,$B$3,$B$4,FALSE)</f>
        <v>7.9154515829799694E-4</v>
      </c>
      <c r="D85" s="2">
        <f>IF(B85&lt;$D$6,C85,0)</f>
        <v>0</v>
      </c>
      <c r="E85" s="2">
        <f>IF(B85&gt;$E$6,C85,0)</f>
        <v>7.9154515829799694E-4</v>
      </c>
      <c r="F85">
        <f t="shared" ca="1" si="1"/>
        <v>0</v>
      </c>
    </row>
    <row r="86" spans="1:6" x14ac:dyDescent="0.3">
      <c r="A86" s="2">
        <v>79</v>
      </c>
      <c r="B86" s="2">
        <f>_xlfn.NORM.DIST(A86,$B$3,$B$4,TRUE)</f>
        <v>0.99813418669961596</v>
      </c>
      <c r="C86" s="2">
        <f>_xlfn.NORM.DIST(A86,$B$3,$B$4,FALSE)</f>
        <v>5.9525324197758534E-4</v>
      </c>
      <c r="D86" s="2">
        <f>IF(B86&lt;$D$6,C86,0)</f>
        <v>0</v>
      </c>
      <c r="E86" s="2">
        <f>IF(B86&gt;$E$6,C86,0)</f>
        <v>5.9525324197758534E-4</v>
      </c>
      <c r="F86">
        <f t="shared" ca="1" si="1"/>
        <v>0</v>
      </c>
    </row>
    <row r="87" spans="1:6" x14ac:dyDescent="0.3">
      <c r="A87">
        <v>80</v>
      </c>
      <c r="B87" s="2">
        <f>_xlfn.NORM.DIST(A87,$B$3,$B$4,TRUE)</f>
        <v>0.9986501019683699</v>
      </c>
      <c r="C87" s="2">
        <f>_xlfn.NORM.DIST(A87,$B$3,$B$4,FALSE)</f>
        <v>4.4318484119380076E-4</v>
      </c>
      <c r="D87" s="2">
        <f>IF(B87&lt;$D$6,C87,0)</f>
        <v>0</v>
      </c>
      <c r="E87" s="2">
        <f>IF(B87&gt;$E$6,C87,0)</f>
        <v>4.4318484119380076E-4</v>
      </c>
      <c r="F87">
        <f t="shared" ca="1" si="1"/>
        <v>0</v>
      </c>
    </row>
    <row r="88" spans="1:6" x14ac:dyDescent="0.3">
      <c r="A88" s="2">
        <v>81</v>
      </c>
      <c r="B88" s="2">
        <f>_xlfn.NORM.DIST(A88,$B$3,$B$4,TRUE)</f>
        <v>0.99903239678678168</v>
      </c>
      <c r="C88" s="2">
        <f>_xlfn.NORM.DIST(A88,$B$3,$B$4,FALSE)</f>
        <v>3.2668190561999186E-4</v>
      </c>
      <c r="D88" s="2">
        <f>IF(B88&lt;$D$6,C88,0)</f>
        <v>0</v>
      </c>
      <c r="E88" s="2">
        <f>IF(B88&gt;$E$6,C88,0)</f>
        <v>3.2668190561999186E-4</v>
      </c>
      <c r="F88">
        <f t="shared" ca="1" si="1"/>
        <v>0</v>
      </c>
    </row>
    <row r="89" spans="1:6" x14ac:dyDescent="0.3">
      <c r="A89">
        <v>82</v>
      </c>
      <c r="B89" s="2">
        <f>_xlfn.NORM.DIST(A89,$B$3,$B$4,TRUE)</f>
        <v>0.99931286206208414</v>
      </c>
      <c r="C89" s="2">
        <f>_xlfn.NORM.DIST(A89,$B$3,$B$4,FALSE)</f>
        <v>2.3840882014648405E-4</v>
      </c>
      <c r="D89" s="2">
        <f>IF(B89&lt;$D$6,C89,0)</f>
        <v>0</v>
      </c>
      <c r="E89" s="2">
        <f>IF(B89&gt;$E$6,C89,0)</f>
        <v>2.3840882014648405E-4</v>
      </c>
      <c r="F89">
        <f t="shared" ca="1" si="1"/>
        <v>0</v>
      </c>
    </row>
    <row r="90" spans="1:6" x14ac:dyDescent="0.3">
      <c r="A90" s="2">
        <v>83</v>
      </c>
      <c r="B90" s="2">
        <f>_xlfn.NORM.DIST(A90,$B$3,$B$4,TRUE)</f>
        <v>0.99951657585761622</v>
      </c>
      <c r="C90" s="2">
        <f>_xlfn.NORM.DIST(A90,$B$3,$B$4,FALSE)</f>
        <v>1.722568939053681E-4</v>
      </c>
      <c r="D90" s="2">
        <f>IF(B90&lt;$D$6,C90,0)</f>
        <v>0</v>
      </c>
      <c r="E90" s="2">
        <f>IF(B90&gt;$E$6,C90,0)</f>
        <v>1.722568939053681E-4</v>
      </c>
      <c r="F90">
        <f t="shared" ca="1" si="1"/>
        <v>0</v>
      </c>
    </row>
    <row r="91" spans="1:6" x14ac:dyDescent="0.3">
      <c r="A91">
        <v>84</v>
      </c>
      <c r="B91" s="2">
        <f>_xlfn.NORM.DIST(A91,$B$3,$B$4,TRUE)</f>
        <v>0.99966307073432314</v>
      </c>
      <c r="C91" s="2">
        <f>_xlfn.NORM.DIST(A91,$B$3,$B$4,FALSE)</f>
        <v>1.2322191684730198E-4</v>
      </c>
      <c r="D91" s="2">
        <f>IF(B91&lt;$D$6,C91,0)</f>
        <v>0</v>
      </c>
      <c r="E91" s="2">
        <f>IF(B91&gt;$E$6,C91,0)</f>
        <v>1.2322191684730198E-4</v>
      </c>
      <c r="F91">
        <f t="shared" ca="1" si="1"/>
        <v>0</v>
      </c>
    </row>
    <row r="92" spans="1:6" x14ac:dyDescent="0.3">
      <c r="A92" s="2">
        <v>85</v>
      </c>
      <c r="B92" s="2">
        <f>_xlfn.NORM.DIST(A92,$B$3,$B$4,TRUE)</f>
        <v>0.99976737092096446</v>
      </c>
      <c r="C92" s="2">
        <f>_xlfn.NORM.DIST(A92,$B$3,$B$4,FALSE)</f>
        <v>8.726826950457601E-5</v>
      </c>
      <c r="D92" s="2">
        <f>IF(B92&lt;$D$6,C92,0)</f>
        <v>0</v>
      </c>
      <c r="E92" s="2">
        <f>IF(B92&gt;$E$6,C92,0)</f>
        <v>8.726826950457601E-5</v>
      </c>
      <c r="F92">
        <f t="shared" ca="1" si="1"/>
        <v>0</v>
      </c>
    </row>
    <row r="93" spans="1:6" x14ac:dyDescent="0.3">
      <c r="A93">
        <v>86</v>
      </c>
      <c r="B93" s="2">
        <f>_xlfn.NORM.DIST(A93,$B$3,$B$4,TRUE)</f>
        <v>0.99984089140984245</v>
      </c>
      <c r="C93" s="2">
        <f>_xlfn.NORM.DIST(A93,$B$3,$B$4,FALSE)</f>
        <v>6.1190193011377187E-5</v>
      </c>
      <c r="D93" s="2">
        <f>IF(B93&lt;$D$6,C93,0)</f>
        <v>0</v>
      </c>
      <c r="E93" s="2">
        <f>IF(B93&gt;$E$6,C93,0)</f>
        <v>6.1190193011377187E-5</v>
      </c>
      <c r="F93">
        <f t="shared" ca="1" si="1"/>
        <v>0</v>
      </c>
    </row>
    <row r="94" spans="1:6" x14ac:dyDescent="0.3">
      <c r="A94" s="2">
        <v>87</v>
      </c>
      <c r="B94" s="2">
        <f>_xlfn.NORM.DIST(A94,$B$3,$B$4,TRUE)</f>
        <v>0.99989220026652259</v>
      </c>
      <c r="C94" s="2">
        <f>_xlfn.NORM.DIST(A94,$B$3,$B$4,FALSE)</f>
        <v>4.2478027055075142E-5</v>
      </c>
      <c r="D94" s="2">
        <f>IF(B94&lt;$D$6,C94,0)</f>
        <v>0</v>
      </c>
      <c r="E94" s="2">
        <f>IF(B94&gt;$E$6,C94,0)</f>
        <v>4.2478027055075142E-5</v>
      </c>
      <c r="F94">
        <f t="shared" ca="1" si="1"/>
        <v>0</v>
      </c>
    </row>
    <row r="95" spans="1:6" x14ac:dyDescent="0.3">
      <c r="A95">
        <v>88</v>
      </c>
      <c r="B95" s="2">
        <f>_xlfn.NORM.DIST(A95,$B$3,$B$4,TRUE)</f>
        <v>0.99992765195607491</v>
      </c>
      <c r="C95" s="2">
        <f>_xlfn.NORM.DIST(A95,$B$3,$B$4,FALSE)</f>
        <v>2.9194692579146026E-5</v>
      </c>
      <c r="D95" s="2">
        <f>IF(B95&lt;$D$6,C95,0)</f>
        <v>0</v>
      </c>
      <c r="E95" s="2">
        <f>IF(B95&gt;$E$6,C95,0)</f>
        <v>2.9194692579146026E-5</v>
      </c>
      <c r="F95">
        <f t="shared" ca="1" si="1"/>
        <v>0</v>
      </c>
    </row>
    <row r="96" spans="1:6" x14ac:dyDescent="0.3">
      <c r="A96" s="2">
        <v>89</v>
      </c>
      <c r="B96" s="2">
        <f>_xlfn.NORM.DIST(A96,$B$3,$B$4,TRUE)</f>
        <v>0.99995190365598241</v>
      </c>
      <c r="C96" s="2">
        <f>_xlfn.NORM.DIST(A96,$B$3,$B$4,FALSE)</f>
        <v>1.9865547139277272E-5</v>
      </c>
      <c r="D96" s="2">
        <f>IF(B96&lt;$D$6,C96,0)</f>
        <v>0</v>
      </c>
      <c r="E96" s="2">
        <f>IF(B96&gt;$E$6,C96,0)</f>
        <v>1.9865547139277272E-5</v>
      </c>
      <c r="F96">
        <f t="shared" ca="1" si="1"/>
        <v>0</v>
      </c>
    </row>
    <row r="97" spans="1:6" x14ac:dyDescent="0.3">
      <c r="A97">
        <v>90</v>
      </c>
      <c r="B97" s="2">
        <f>_xlfn.NORM.DIST(A97,$B$3,$B$4,TRUE)</f>
        <v>0.99996832875816688</v>
      </c>
      <c r="C97" s="2">
        <f>_xlfn.NORM.DIST(A97,$B$3,$B$4,FALSE)</f>
        <v>1.3383022576488536E-5</v>
      </c>
      <c r="D97" s="2">
        <f>IF(B97&lt;$D$6,C97,0)</f>
        <v>0</v>
      </c>
      <c r="E97" s="2">
        <f>IF(B97&gt;$E$6,C97,0)</f>
        <v>1.3383022576488536E-5</v>
      </c>
      <c r="F97">
        <f t="shared" ca="1" si="1"/>
        <v>0</v>
      </c>
    </row>
    <row r="98" spans="1:6" x14ac:dyDescent="0.3">
      <c r="A98" s="2">
        <v>91</v>
      </c>
      <c r="B98" s="2">
        <f>_xlfn.NORM.DIST(A98,$B$3,$B$4,TRUE)</f>
        <v>0.99997934249308751</v>
      </c>
      <c r="C98" s="2">
        <f>_xlfn.NORM.DIST(A98,$B$3,$B$4,FALSE)</f>
        <v>8.9261657177132918E-6</v>
      </c>
      <c r="D98" s="2">
        <f>IF(B98&lt;$D$6,C98,0)</f>
        <v>0</v>
      </c>
      <c r="E98" s="2">
        <f>IF(B98&gt;$E$6,C98,0)</f>
        <v>8.9261657177132918E-6</v>
      </c>
      <c r="F98">
        <f t="shared" ca="1" si="1"/>
        <v>0</v>
      </c>
    </row>
    <row r="99" spans="1:6" x14ac:dyDescent="0.3">
      <c r="A99">
        <v>92</v>
      </c>
      <c r="B99" s="2">
        <f>_xlfn.NORM.DIST(A99,$B$3,$B$4,TRUE)</f>
        <v>0.9999866542509841</v>
      </c>
      <c r="C99" s="2">
        <f>_xlfn.NORM.DIST(A99,$B$3,$B$4,FALSE)</f>
        <v>5.8943067756539858E-6</v>
      </c>
      <c r="D99" s="2">
        <f>IF(B99&lt;$D$6,C99,0)</f>
        <v>0</v>
      </c>
      <c r="E99" s="2">
        <f>IF(B99&gt;$E$6,C99,0)</f>
        <v>5.8943067756539858E-6</v>
      </c>
      <c r="F99">
        <f t="shared" ca="1" si="1"/>
        <v>0</v>
      </c>
    </row>
    <row r="100" spans="1:6" x14ac:dyDescent="0.3">
      <c r="A100" s="2">
        <v>93</v>
      </c>
      <c r="B100" s="2">
        <f>_xlfn.NORM.DIST(A100,$B$3,$B$4,TRUE)</f>
        <v>0.99999146009452899</v>
      </c>
      <c r="C100" s="2">
        <f>_xlfn.NORM.DIST(A100,$B$3,$B$4,FALSE)</f>
        <v>3.8535196742087128E-6</v>
      </c>
      <c r="D100" s="2">
        <f>IF(B100&lt;$D$6,C100,0)</f>
        <v>0</v>
      </c>
      <c r="E100" s="2">
        <f>IF(B100&gt;$E$6,C100,0)</f>
        <v>3.8535196742087128E-6</v>
      </c>
      <c r="F100">
        <f t="shared" ca="1" si="1"/>
        <v>0</v>
      </c>
    </row>
    <row r="101" spans="1:6" x14ac:dyDescent="0.3">
      <c r="A101">
        <v>94</v>
      </c>
      <c r="B101" s="2">
        <f>_xlfn.NORM.DIST(A101,$B$3,$B$4,TRUE)</f>
        <v>0.99999458745609227</v>
      </c>
      <c r="C101" s="2">
        <f>_xlfn.NORM.DIST(A101,$B$3,$B$4,FALSE)</f>
        <v>2.4942471290053532E-6</v>
      </c>
      <c r="D101" s="2">
        <f>IF(B101&lt;$D$6,C101,0)</f>
        <v>0</v>
      </c>
      <c r="E101" s="2">
        <f>IF(B101&gt;$E$6,C101,0)</f>
        <v>2.4942471290053532E-6</v>
      </c>
      <c r="F101">
        <f t="shared" ca="1" si="1"/>
        <v>0</v>
      </c>
    </row>
    <row r="102" spans="1:6" x14ac:dyDescent="0.3">
      <c r="A102" s="2">
        <v>95</v>
      </c>
      <c r="B102" s="2">
        <f>_xlfn.NORM.DIST(A102,$B$3,$B$4,TRUE)</f>
        <v>0.99999660232687526</v>
      </c>
      <c r="C102" s="2">
        <f>_xlfn.NORM.DIST(A102,$B$3,$B$4,FALSE)</f>
        <v>1.5983741106905478E-6</v>
      </c>
      <c r="D102" s="2">
        <f>IF(B102&lt;$D$6,C102,0)</f>
        <v>0</v>
      </c>
      <c r="E102" s="2">
        <f>IF(B102&gt;$E$6,C102,0)</f>
        <v>1.5983741106905478E-6</v>
      </c>
      <c r="F102">
        <f t="shared" ca="1" si="1"/>
        <v>0</v>
      </c>
    </row>
    <row r="103" spans="1:6" x14ac:dyDescent="0.3">
      <c r="A103">
        <v>96</v>
      </c>
      <c r="B103" s="2">
        <f>_xlfn.NORM.DIST(A103,$B$3,$B$4,TRUE)</f>
        <v>0.9999978875452975</v>
      </c>
      <c r="C103" s="2">
        <f>_xlfn.NORM.DIST(A103,$B$3,$B$4,FALSE)</f>
        <v>1.014085206548676E-6</v>
      </c>
      <c r="D103" s="2">
        <f>IF(B103&lt;$D$6,C103,0)</f>
        <v>0</v>
      </c>
      <c r="E103" s="2">
        <f>IF(B103&gt;$E$6,C103,0)</f>
        <v>1.014085206548676E-6</v>
      </c>
      <c r="F103">
        <f t="shared" ca="1" si="1"/>
        <v>0</v>
      </c>
    </row>
    <row r="104" spans="1:6" x14ac:dyDescent="0.3">
      <c r="A104" s="2">
        <v>97</v>
      </c>
      <c r="B104" s="2">
        <f>_xlfn.NORM.DIST(A104,$B$3,$B$4,TRUE)</f>
        <v>0.99999869919254614</v>
      </c>
      <c r="C104" s="2">
        <f>_xlfn.NORM.DIST(A104,$B$3,$B$4,FALSE)</f>
        <v>6.3698251788670893E-7</v>
      </c>
      <c r="D104" s="2">
        <f>IF(B104&lt;$D$6,C104,0)</f>
        <v>0</v>
      </c>
      <c r="E104" s="2">
        <f>IF(B104&gt;$E$6,C104,0)</f>
        <v>6.3698251788670893E-7</v>
      </c>
      <c r="F104">
        <f t="shared" ca="1" si="1"/>
        <v>0</v>
      </c>
    </row>
    <row r="105" spans="1:6" x14ac:dyDescent="0.3">
      <c r="A105">
        <v>98</v>
      </c>
      <c r="B105" s="2">
        <f>_xlfn.NORM.DIST(A105,$B$3,$B$4,TRUE)</f>
        <v>0.99999920667184805</v>
      </c>
      <c r="C105" s="2">
        <f>_xlfn.NORM.DIST(A105,$B$3,$B$4,FALSE)</f>
        <v>3.9612990910320755E-7</v>
      </c>
      <c r="D105" s="2">
        <f>IF(B105&lt;$D$6,C105,0)</f>
        <v>0</v>
      </c>
      <c r="E105" s="2">
        <f>IF(B105&gt;$E$6,C105,0)</f>
        <v>3.9612990910320755E-7</v>
      </c>
      <c r="F105">
        <f t="shared" ca="1" si="1"/>
        <v>0</v>
      </c>
    </row>
    <row r="106" spans="1:6" x14ac:dyDescent="0.3">
      <c r="A106" s="2">
        <v>99</v>
      </c>
      <c r="B106" s="2">
        <f>_xlfn.NORM.DIST(A106,$B$3,$B$4,TRUE)</f>
        <v>0.99999952081672339</v>
      </c>
      <c r="C106" s="2">
        <f>_xlfn.NORM.DIST(A106,$B$3,$B$4,FALSE)</f>
        <v>2.438960745893352E-7</v>
      </c>
      <c r="D106" s="2">
        <f>IF(B106&lt;$D$6,C106,0)</f>
        <v>0</v>
      </c>
      <c r="E106" s="2">
        <f>IF(B106&gt;$E$6,C106,0)</f>
        <v>2.438960745893352E-7</v>
      </c>
      <c r="F106">
        <f t="shared" ca="1" si="1"/>
        <v>0</v>
      </c>
    </row>
    <row r="107" spans="1:6" x14ac:dyDescent="0.3">
      <c r="A107">
        <v>100</v>
      </c>
      <c r="B107" s="2">
        <f>_xlfn.NORM.DIST(A107,$B$3,$B$4,TRUE)</f>
        <v>0.99999971334842808</v>
      </c>
      <c r="C107" s="2">
        <f>_xlfn.NORM.DIST(A107,$B$3,$B$4,FALSE)</f>
        <v>1.4867195147342977E-7</v>
      </c>
      <c r="D107" s="2">
        <f>IF(B107&lt;$D$6,C107,0)</f>
        <v>0</v>
      </c>
      <c r="E107" s="2">
        <f>IF(B107&gt;$E$6,C107,0)</f>
        <v>1.4867195147342977E-7</v>
      </c>
      <c r="F107">
        <f t="shared" ca="1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H34"/>
  <sheetViews>
    <sheetView workbookViewId="0">
      <pane ySplit="1" topLeftCell="A11" activePane="bottomLeft" state="frozen"/>
      <selection pane="bottomLeft" activeCell="I1" sqref="I1"/>
    </sheetView>
  </sheetViews>
  <sheetFormatPr defaultRowHeight="14.4" x14ac:dyDescent="0.3"/>
  <sheetData>
    <row r="1" spans="1:8" x14ac:dyDescent="0.3">
      <c r="A1" t="s">
        <v>8</v>
      </c>
      <c r="B1">
        <v>0.2</v>
      </c>
      <c r="C1">
        <v>0.1</v>
      </c>
      <c r="D1">
        <v>0.05</v>
      </c>
      <c r="E1">
        <v>0.02</v>
      </c>
      <c r="F1">
        <v>0.01</v>
      </c>
      <c r="G1">
        <v>2E-3</v>
      </c>
      <c r="H1">
        <v>1E-3</v>
      </c>
    </row>
    <row r="2" spans="1:8" x14ac:dyDescent="0.3">
      <c r="A2">
        <v>1</v>
      </c>
      <c r="B2">
        <v>3.0779999999999998</v>
      </c>
      <c r="C2">
        <v>6.3140000000000001</v>
      </c>
      <c r="D2">
        <v>12.706</v>
      </c>
      <c r="E2">
        <v>31.821000000000002</v>
      </c>
      <c r="F2">
        <v>63.655999999999999</v>
      </c>
      <c r="G2">
        <v>318.28899999999999</v>
      </c>
      <c r="H2">
        <v>636.57799999999997</v>
      </c>
    </row>
    <row r="3" spans="1:8" x14ac:dyDescent="0.3">
      <c r="A3">
        <v>2</v>
      </c>
      <c r="B3">
        <v>1.8859999999999999</v>
      </c>
      <c r="C3">
        <v>2.92</v>
      </c>
      <c r="D3">
        <v>4.3029999999999999</v>
      </c>
      <c r="E3">
        <v>6.9649999999999999</v>
      </c>
      <c r="F3">
        <v>9.9250000000000007</v>
      </c>
      <c r="G3">
        <v>22.327999999999999</v>
      </c>
      <c r="H3">
        <v>31.6</v>
      </c>
    </row>
    <row r="4" spans="1:8" x14ac:dyDescent="0.3">
      <c r="A4">
        <v>3</v>
      </c>
      <c r="B4">
        <v>1.6379999999999999</v>
      </c>
      <c r="C4">
        <v>2.3530000000000002</v>
      </c>
      <c r="D4">
        <v>3.1819999999999999</v>
      </c>
      <c r="E4">
        <v>4.5410000000000004</v>
      </c>
      <c r="F4">
        <v>5.8410000000000002</v>
      </c>
      <c r="G4">
        <v>10.214</v>
      </c>
      <c r="H4">
        <v>12.923999999999999</v>
      </c>
    </row>
    <row r="5" spans="1:8" x14ac:dyDescent="0.3">
      <c r="A5">
        <v>4</v>
      </c>
      <c r="B5">
        <v>1.5329999999999999</v>
      </c>
      <c r="C5">
        <v>2.1320000000000001</v>
      </c>
      <c r="D5">
        <v>2.7759999999999998</v>
      </c>
      <c r="E5">
        <v>3.7469999999999999</v>
      </c>
      <c r="F5">
        <v>4.6040000000000001</v>
      </c>
      <c r="G5">
        <v>7.173</v>
      </c>
      <c r="H5">
        <v>8.61</v>
      </c>
    </row>
    <row r="6" spans="1:8" x14ac:dyDescent="0.3">
      <c r="A6">
        <v>5</v>
      </c>
      <c r="B6">
        <v>1.476</v>
      </c>
      <c r="C6">
        <v>2.0150000000000001</v>
      </c>
      <c r="D6">
        <v>2.5710000000000002</v>
      </c>
      <c r="E6">
        <v>3.3650000000000002</v>
      </c>
      <c r="F6">
        <v>4.032</v>
      </c>
      <c r="G6">
        <v>5.8940000000000001</v>
      </c>
      <c r="H6">
        <v>6.8689999999999998</v>
      </c>
    </row>
    <row r="7" spans="1:8" x14ac:dyDescent="0.3">
      <c r="A7">
        <v>6</v>
      </c>
      <c r="B7">
        <v>1.44</v>
      </c>
      <c r="C7">
        <v>1.9430000000000001</v>
      </c>
      <c r="D7">
        <v>2.4470000000000001</v>
      </c>
      <c r="E7">
        <v>3.1429999999999998</v>
      </c>
      <c r="F7">
        <v>3.7069999999999999</v>
      </c>
      <c r="G7">
        <v>5.2080000000000002</v>
      </c>
      <c r="H7">
        <v>5.9589999999999996</v>
      </c>
    </row>
    <row r="8" spans="1:8" x14ac:dyDescent="0.3">
      <c r="A8">
        <v>7</v>
      </c>
      <c r="B8">
        <v>1.415</v>
      </c>
      <c r="C8">
        <v>1.895</v>
      </c>
      <c r="D8">
        <v>2.3650000000000002</v>
      </c>
      <c r="E8">
        <v>2.9980000000000002</v>
      </c>
      <c r="F8">
        <v>3.4990000000000001</v>
      </c>
      <c r="G8">
        <v>4.7850000000000001</v>
      </c>
      <c r="H8">
        <v>5.4080000000000004</v>
      </c>
    </row>
    <row r="9" spans="1:8" x14ac:dyDescent="0.3">
      <c r="A9">
        <v>8</v>
      </c>
      <c r="B9">
        <v>1.397</v>
      </c>
      <c r="C9">
        <v>1.86</v>
      </c>
      <c r="D9">
        <v>2.306</v>
      </c>
      <c r="E9">
        <v>2.8959999999999999</v>
      </c>
      <c r="F9">
        <v>3.355</v>
      </c>
      <c r="G9">
        <v>4.5010000000000003</v>
      </c>
      <c r="H9">
        <v>5.0410000000000004</v>
      </c>
    </row>
    <row r="10" spans="1:8" x14ac:dyDescent="0.3">
      <c r="A10">
        <v>9</v>
      </c>
      <c r="B10">
        <v>1.383</v>
      </c>
      <c r="C10">
        <v>1.833</v>
      </c>
      <c r="D10">
        <v>2.262</v>
      </c>
      <c r="E10">
        <v>2.8210000000000002</v>
      </c>
      <c r="F10">
        <v>3.25</v>
      </c>
      <c r="G10">
        <v>4.2969999999999997</v>
      </c>
      <c r="H10">
        <v>4.7809999999999997</v>
      </c>
    </row>
    <row r="11" spans="1:8" x14ac:dyDescent="0.3">
      <c r="A11">
        <v>10</v>
      </c>
      <c r="B11">
        <v>1.3720000000000001</v>
      </c>
      <c r="C11">
        <v>1.8120000000000001</v>
      </c>
      <c r="D11">
        <v>2.2280000000000002</v>
      </c>
      <c r="E11">
        <v>2.7639999999999998</v>
      </c>
      <c r="F11">
        <v>3.169</v>
      </c>
      <c r="G11">
        <v>4.1440000000000001</v>
      </c>
      <c r="H11">
        <v>4.5869999999999997</v>
      </c>
    </row>
    <row r="12" spans="1:8" x14ac:dyDescent="0.3">
      <c r="A12">
        <v>11</v>
      </c>
      <c r="B12">
        <v>1.363</v>
      </c>
      <c r="C12">
        <v>1.796</v>
      </c>
      <c r="D12">
        <v>2.2010000000000001</v>
      </c>
      <c r="E12">
        <v>2.718</v>
      </c>
      <c r="F12">
        <v>3.1059999999999999</v>
      </c>
      <c r="G12">
        <v>4.0250000000000004</v>
      </c>
      <c r="H12">
        <v>4.4370000000000003</v>
      </c>
    </row>
    <row r="13" spans="1:8" x14ac:dyDescent="0.3">
      <c r="A13">
        <v>12</v>
      </c>
      <c r="B13">
        <v>1.3560000000000001</v>
      </c>
      <c r="C13">
        <v>1.782</v>
      </c>
      <c r="D13">
        <v>2.1789999999999998</v>
      </c>
      <c r="E13">
        <v>2.681</v>
      </c>
      <c r="F13">
        <v>3.0550000000000002</v>
      </c>
      <c r="G13">
        <v>3.93</v>
      </c>
      <c r="H13">
        <v>4.3179999999999996</v>
      </c>
    </row>
    <row r="14" spans="1:8" x14ac:dyDescent="0.3">
      <c r="A14">
        <v>13</v>
      </c>
      <c r="B14">
        <v>1.35</v>
      </c>
      <c r="C14">
        <v>1.7709999999999999</v>
      </c>
      <c r="D14">
        <v>2.16</v>
      </c>
      <c r="E14">
        <v>2.65</v>
      </c>
      <c r="F14">
        <v>3.012</v>
      </c>
      <c r="G14">
        <v>3.8519999999999999</v>
      </c>
      <c r="H14">
        <v>4.2210000000000001</v>
      </c>
    </row>
    <row r="15" spans="1:8" x14ac:dyDescent="0.3">
      <c r="A15">
        <v>14</v>
      </c>
      <c r="B15">
        <v>1.345</v>
      </c>
      <c r="C15">
        <v>1.7609999999999999</v>
      </c>
      <c r="D15">
        <v>2.145</v>
      </c>
      <c r="E15">
        <v>2.6240000000000001</v>
      </c>
      <c r="F15">
        <v>2.9769999999999999</v>
      </c>
      <c r="G15">
        <v>3.7869999999999999</v>
      </c>
      <c r="H15">
        <v>4.1399999999999997</v>
      </c>
    </row>
    <row r="16" spans="1:8" x14ac:dyDescent="0.3">
      <c r="A16">
        <v>15</v>
      </c>
      <c r="B16">
        <v>1.341</v>
      </c>
      <c r="C16">
        <v>1.7529999999999999</v>
      </c>
      <c r="D16">
        <v>2.1309999999999998</v>
      </c>
      <c r="E16">
        <v>2.6019999999999999</v>
      </c>
      <c r="F16">
        <v>2.9470000000000001</v>
      </c>
      <c r="G16">
        <v>3.7330000000000001</v>
      </c>
      <c r="H16">
        <v>4.0730000000000004</v>
      </c>
    </row>
    <row r="17" spans="1:8" x14ac:dyDescent="0.3">
      <c r="A17">
        <v>16</v>
      </c>
      <c r="B17">
        <v>1.337</v>
      </c>
      <c r="C17">
        <v>1.746</v>
      </c>
      <c r="D17">
        <v>2.12</v>
      </c>
      <c r="E17">
        <v>2.5830000000000002</v>
      </c>
      <c r="F17">
        <v>2.9209999999999998</v>
      </c>
      <c r="G17">
        <v>3.6859999999999999</v>
      </c>
      <c r="H17">
        <v>4.0149999999999997</v>
      </c>
    </row>
    <row r="18" spans="1:8" x14ac:dyDescent="0.3">
      <c r="A18">
        <v>17</v>
      </c>
      <c r="B18">
        <v>1.333</v>
      </c>
      <c r="C18">
        <v>1.74</v>
      </c>
      <c r="D18">
        <v>2.11</v>
      </c>
      <c r="E18">
        <v>2.5670000000000002</v>
      </c>
      <c r="F18">
        <v>2.8980000000000001</v>
      </c>
      <c r="G18">
        <v>3.6459999999999999</v>
      </c>
      <c r="H18">
        <v>3.9649999999999999</v>
      </c>
    </row>
    <row r="19" spans="1:8" x14ac:dyDescent="0.3">
      <c r="A19">
        <v>18</v>
      </c>
      <c r="B19">
        <v>1.33</v>
      </c>
      <c r="C19">
        <v>1.734</v>
      </c>
      <c r="D19">
        <v>2.101</v>
      </c>
      <c r="E19">
        <v>2.552</v>
      </c>
      <c r="F19">
        <v>2.8780000000000001</v>
      </c>
      <c r="G19">
        <v>3.61</v>
      </c>
      <c r="H19">
        <v>3.9220000000000002</v>
      </c>
    </row>
    <row r="20" spans="1:8" x14ac:dyDescent="0.3">
      <c r="A20">
        <v>19</v>
      </c>
      <c r="B20">
        <v>1.3280000000000001</v>
      </c>
      <c r="C20">
        <v>1.7290000000000001</v>
      </c>
      <c r="D20">
        <v>2.093</v>
      </c>
      <c r="E20">
        <v>2.5390000000000001</v>
      </c>
      <c r="F20">
        <v>2.8610000000000002</v>
      </c>
      <c r="G20">
        <v>3.5790000000000002</v>
      </c>
      <c r="H20">
        <v>3.883</v>
      </c>
    </row>
    <row r="21" spans="1:8" x14ac:dyDescent="0.3">
      <c r="A21">
        <v>20</v>
      </c>
      <c r="B21">
        <v>1.325</v>
      </c>
      <c r="C21">
        <v>1.7250000000000001</v>
      </c>
      <c r="D21">
        <v>2.0859999999999999</v>
      </c>
      <c r="E21">
        <v>2.528</v>
      </c>
      <c r="F21">
        <v>2.8450000000000002</v>
      </c>
      <c r="G21">
        <v>3.552</v>
      </c>
      <c r="H21">
        <v>3.85</v>
      </c>
    </row>
    <row r="22" spans="1:8" x14ac:dyDescent="0.3">
      <c r="A22">
        <v>21</v>
      </c>
      <c r="B22">
        <v>1.323</v>
      </c>
      <c r="C22">
        <v>1.7210000000000001</v>
      </c>
      <c r="D22">
        <v>2.08</v>
      </c>
      <c r="E22">
        <v>2.5179999999999998</v>
      </c>
      <c r="F22">
        <v>2.831</v>
      </c>
      <c r="G22">
        <v>3.5270000000000001</v>
      </c>
      <c r="H22">
        <v>3.819</v>
      </c>
    </row>
    <row r="23" spans="1:8" x14ac:dyDescent="0.3">
      <c r="A23">
        <v>22</v>
      </c>
      <c r="B23">
        <v>1.321</v>
      </c>
      <c r="C23">
        <v>1.7170000000000001</v>
      </c>
      <c r="D23">
        <v>2.0739999999999998</v>
      </c>
      <c r="E23">
        <v>2.508</v>
      </c>
      <c r="F23">
        <v>2.819</v>
      </c>
      <c r="G23">
        <v>3.5049999999999999</v>
      </c>
      <c r="H23">
        <v>3.7919999999999998</v>
      </c>
    </row>
    <row r="24" spans="1:8" x14ac:dyDescent="0.3">
      <c r="A24">
        <v>23</v>
      </c>
      <c r="B24">
        <v>1.319</v>
      </c>
      <c r="C24">
        <v>1.714</v>
      </c>
      <c r="D24">
        <v>2.069</v>
      </c>
      <c r="E24">
        <v>2.5</v>
      </c>
      <c r="F24">
        <v>2.8069999999999999</v>
      </c>
      <c r="G24">
        <v>3.4849999999999999</v>
      </c>
      <c r="H24">
        <v>3.7679999999999998</v>
      </c>
    </row>
    <row r="25" spans="1:8" x14ac:dyDescent="0.3">
      <c r="A25">
        <v>24</v>
      </c>
      <c r="B25">
        <v>1.3180000000000001</v>
      </c>
      <c r="C25">
        <v>1.7110000000000001</v>
      </c>
      <c r="D25">
        <v>2.0640000000000001</v>
      </c>
      <c r="E25">
        <v>2.492</v>
      </c>
      <c r="F25">
        <v>2.7970000000000002</v>
      </c>
      <c r="G25">
        <v>3.4670000000000001</v>
      </c>
      <c r="H25">
        <v>3.7450000000000001</v>
      </c>
    </row>
    <row r="26" spans="1:8" x14ac:dyDescent="0.3">
      <c r="A26">
        <v>25</v>
      </c>
      <c r="B26">
        <v>1.3160000000000001</v>
      </c>
      <c r="C26">
        <v>1.708</v>
      </c>
      <c r="D26">
        <v>2.06</v>
      </c>
      <c r="E26">
        <v>2.4849999999999999</v>
      </c>
      <c r="F26">
        <v>2.7869999999999999</v>
      </c>
      <c r="G26">
        <v>3.45</v>
      </c>
      <c r="H26">
        <v>3.7250000000000001</v>
      </c>
    </row>
    <row r="27" spans="1:8" x14ac:dyDescent="0.3">
      <c r="A27">
        <v>26</v>
      </c>
      <c r="B27">
        <v>1.3149999999999999</v>
      </c>
      <c r="C27">
        <v>1.706</v>
      </c>
      <c r="D27">
        <v>2.056</v>
      </c>
      <c r="E27">
        <v>2.4790000000000001</v>
      </c>
      <c r="F27">
        <v>2.7789999999999999</v>
      </c>
      <c r="G27">
        <v>3.4350000000000001</v>
      </c>
      <c r="H27">
        <v>3.7069999999999999</v>
      </c>
    </row>
    <row r="28" spans="1:8" x14ac:dyDescent="0.3">
      <c r="A28">
        <v>27</v>
      </c>
      <c r="B28">
        <v>1.3140000000000001</v>
      </c>
      <c r="C28">
        <v>1.7030000000000001</v>
      </c>
      <c r="D28">
        <v>2.052</v>
      </c>
      <c r="E28">
        <v>2.4729999999999999</v>
      </c>
      <c r="F28">
        <v>2.7709999999999999</v>
      </c>
      <c r="G28">
        <v>3.4209999999999998</v>
      </c>
      <c r="H28">
        <v>3.6890000000000001</v>
      </c>
    </row>
    <row r="29" spans="1:8" x14ac:dyDescent="0.3">
      <c r="A29">
        <v>28</v>
      </c>
      <c r="B29">
        <v>1.3129999999999999</v>
      </c>
      <c r="C29">
        <v>1.7010000000000001</v>
      </c>
      <c r="D29">
        <v>2.048</v>
      </c>
      <c r="E29">
        <v>2.4670000000000001</v>
      </c>
      <c r="F29">
        <v>2.7629999999999999</v>
      </c>
      <c r="G29">
        <v>3.4079999999999999</v>
      </c>
      <c r="H29">
        <v>3.6739999999999999</v>
      </c>
    </row>
    <row r="30" spans="1:8" x14ac:dyDescent="0.3">
      <c r="A30">
        <v>29</v>
      </c>
      <c r="B30">
        <v>1.3109999999999999</v>
      </c>
      <c r="C30">
        <v>1.6990000000000001</v>
      </c>
      <c r="D30">
        <v>2.0449999999999999</v>
      </c>
      <c r="E30">
        <v>2.4620000000000002</v>
      </c>
      <c r="F30">
        <v>2.7559999999999998</v>
      </c>
      <c r="G30">
        <v>3.3959999999999999</v>
      </c>
      <c r="H30">
        <v>3.66</v>
      </c>
    </row>
    <row r="31" spans="1:8" x14ac:dyDescent="0.3">
      <c r="A31">
        <v>30</v>
      </c>
      <c r="B31">
        <v>1.31</v>
      </c>
      <c r="C31">
        <v>1.6970000000000001</v>
      </c>
      <c r="D31">
        <v>2.0419999999999998</v>
      </c>
      <c r="E31">
        <v>2.4569999999999999</v>
      </c>
      <c r="F31">
        <v>2.75</v>
      </c>
      <c r="G31">
        <v>3.3849999999999998</v>
      </c>
      <c r="H31">
        <v>3.6459999999999999</v>
      </c>
    </row>
    <row r="32" spans="1:8" x14ac:dyDescent="0.3">
      <c r="A32">
        <v>60</v>
      </c>
      <c r="B32">
        <v>1.296</v>
      </c>
      <c r="C32">
        <v>1.671</v>
      </c>
      <c r="D32">
        <v>2</v>
      </c>
      <c r="E32">
        <v>2.39</v>
      </c>
      <c r="F32">
        <v>2.66</v>
      </c>
      <c r="G32">
        <v>3.2320000000000002</v>
      </c>
      <c r="H32">
        <v>3.46</v>
      </c>
    </row>
    <row r="33" spans="1:8" x14ac:dyDescent="0.3">
      <c r="A33">
        <v>120</v>
      </c>
      <c r="B33">
        <v>1.2889999999999999</v>
      </c>
      <c r="C33">
        <v>1.6579999999999999</v>
      </c>
      <c r="D33">
        <v>1.98</v>
      </c>
      <c r="E33">
        <v>2.3580000000000001</v>
      </c>
      <c r="F33">
        <v>2.617</v>
      </c>
      <c r="G33">
        <v>3.16</v>
      </c>
      <c r="H33">
        <v>3.3730000000000002</v>
      </c>
    </row>
    <row r="34" spans="1:8" x14ac:dyDescent="0.3">
      <c r="A34">
        <v>121</v>
      </c>
      <c r="B34">
        <v>1.282</v>
      </c>
      <c r="C34">
        <v>1.645</v>
      </c>
      <c r="D34">
        <v>1.96</v>
      </c>
      <c r="E34">
        <v>2.3260000000000001</v>
      </c>
      <c r="F34">
        <v>2.5760000000000001</v>
      </c>
      <c r="G34">
        <v>3.0910000000000002</v>
      </c>
      <c r="H34">
        <v>3.2909999999999999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confidence-interval</vt:lpstr>
      <vt:lpstr>z-scores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2020-06-28T14:06:41Z</dcterms:modified>
</cp:coreProperties>
</file>