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training-datasets\"/>
    </mc:Choice>
  </mc:AlternateContent>
  <xr:revisionPtr revIDLastSave="0" documentId="13_ncr:1_{E03A101B-7B3B-4C5E-B362-457DF01DA17F}" xr6:coauthVersionLast="45" xr6:coauthVersionMax="45" xr10:uidLastSave="{00000000-0000-0000-0000-000000000000}"/>
  <bookViews>
    <workbookView xWindow="-93" yWindow="-93" windowWidth="25786" windowHeight="14586" xr2:uid="{00000000-000D-0000-FFFF-FFFF00000000}"/>
  </bookViews>
  <sheets>
    <sheet name="readme" sheetId="2" r:id="rId1"/>
    <sheet name="anchorman" sheetId="9" r:id="rId2"/>
    <sheet name="margin-of-error-defined" sheetId="8" r:id="rId3"/>
    <sheet name="start" sheetId="5" r:id="rId4"/>
    <sheet name="finish" sheetId="10" r:id="rId5"/>
    <sheet name="critical-value" sheetId="6" r:id="rId6"/>
    <sheet name="formula-descript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0" l="1"/>
  <c r="H9" i="10" l="1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F552" i="10" l="1"/>
  <c r="C552" i="10"/>
  <c r="F551" i="10"/>
  <c r="C551" i="10"/>
  <c r="F550" i="10"/>
  <c r="C550" i="10"/>
  <c r="F549" i="10"/>
  <c r="C549" i="10"/>
  <c r="F548" i="10"/>
  <c r="C548" i="10"/>
  <c r="F547" i="10"/>
  <c r="C547" i="10"/>
  <c r="F546" i="10"/>
  <c r="C546" i="10"/>
  <c r="F545" i="10"/>
  <c r="C545" i="10"/>
  <c r="F544" i="10"/>
  <c r="C544" i="10"/>
  <c r="F543" i="10"/>
  <c r="C543" i="10"/>
  <c r="F542" i="10"/>
  <c r="C542" i="10"/>
  <c r="F541" i="10"/>
  <c r="C541" i="10"/>
  <c r="F540" i="10"/>
  <c r="C540" i="10"/>
  <c r="F539" i="10"/>
  <c r="C539" i="10"/>
  <c r="F538" i="10"/>
  <c r="C538" i="10"/>
  <c r="F537" i="10"/>
  <c r="C537" i="10"/>
  <c r="F536" i="10"/>
  <c r="C536" i="10"/>
  <c r="F535" i="10"/>
  <c r="C535" i="10"/>
  <c r="F534" i="10"/>
  <c r="C534" i="10"/>
  <c r="F533" i="10"/>
  <c r="C533" i="10"/>
  <c r="F532" i="10"/>
  <c r="C532" i="10"/>
  <c r="F531" i="10"/>
  <c r="C531" i="10"/>
  <c r="F530" i="10"/>
  <c r="C530" i="10"/>
  <c r="F529" i="10"/>
  <c r="C529" i="10"/>
  <c r="F528" i="10"/>
  <c r="C528" i="10"/>
  <c r="F527" i="10"/>
  <c r="C527" i="10"/>
  <c r="F526" i="10"/>
  <c r="C526" i="10"/>
  <c r="F525" i="10"/>
  <c r="C525" i="10"/>
  <c r="F524" i="10"/>
  <c r="C524" i="10"/>
  <c r="F523" i="10"/>
  <c r="C523" i="10"/>
  <c r="F522" i="10"/>
  <c r="C522" i="10"/>
  <c r="F521" i="10"/>
  <c r="C521" i="10"/>
  <c r="F520" i="10"/>
  <c r="C520" i="10"/>
  <c r="F519" i="10"/>
  <c r="C519" i="10"/>
  <c r="F518" i="10"/>
  <c r="C518" i="10"/>
  <c r="F517" i="10"/>
  <c r="C517" i="10"/>
  <c r="F516" i="10"/>
  <c r="C516" i="10"/>
  <c r="F515" i="10"/>
  <c r="C515" i="10"/>
  <c r="F514" i="10"/>
  <c r="C514" i="10"/>
  <c r="F513" i="10"/>
  <c r="C513" i="10"/>
  <c r="F512" i="10"/>
  <c r="C512" i="10"/>
  <c r="F511" i="10"/>
  <c r="C511" i="10"/>
  <c r="F510" i="10"/>
  <c r="C510" i="10"/>
  <c r="F509" i="10"/>
  <c r="C509" i="10"/>
  <c r="F508" i="10"/>
  <c r="C508" i="10"/>
  <c r="F507" i="10"/>
  <c r="C507" i="10"/>
  <c r="F506" i="10"/>
  <c r="C506" i="10"/>
  <c r="F505" i="10"/>
  <c r="C505" i="10"/>
  <c r="F504" i="10"/>
  <c r="C504" i="10"/>
  <c r="F503" i="10"/>
  <c r="C503" i="10"/>
  <c r="F502" i="10"/>
  <c r="C502" i="10"/>
  <c r="F501" i="10"/>
  <c r="C501" i="10"/>
  <c r="F500" i="10"/>
  <c r="C500" i="10"/>
  <c r="F499" i="10"/>
  <c r="C499" i="10"/>
  <c r="F498" i="10"/>
  <c r="C498" i="10"/>
  <c r="F497" i="10"/>
  <c r="C497" i="10"/>
  <c r="F496" i="10"/>
  <c r="C496" i="10"/>
  <c r="F495" i="10"/>
  <c r="C495" i="10"/>
  <c r="F494" i="10"/>
  <c r="C494" i="10"/>
  <c r="F493" i="10"/>
  <c r="C493" i="10"/>
  <c r="F492" i="10"/>
  <c r="C492" i="10"/>
  <c r="F491" i="10"/>
  <c r="C491" i="10"/>
  <c r="F490" i="10"/>
  <c r="C490" i="10"/>
  <c r="F489" i="10"/>
  <c r="C489" i="10"/>
  <c r="F488" i="10"/>
  <c r="C488" i="10"/>
  <c r="F487" i="10"/>
  <c r="C487" i="10"/>
  <c r="F486" i="10"/>
  <c r="C486" i="10"/>
  <c r="F485" i="10"/>
  <c r="C485" i="10"/>
  <c r="F484" i="10"/>
  <c r="C484" i="10"/>
  <c r="F483" i="10"/>
  <c r="C483" i="10"/>
  <c r="F482" i="10"/>
  <c r="C482" i="10"/>
  <c r="F481" i="10"/>
  <c r="C481" i="10"/>
  <c r="F480" i="10"/>
  <c r="C480" i="10"/>
  <c r="F479" i="10"/>
  <c r="C479" i="10"/>
  <c r="F478" i="10"/>
  <c r="C478" i="10"/>
  <c r="F477" i="10"/>
  <c r="C477" i="10"/>
  <c r="F476" i="10"/>
  <c r="C476" i="10"/>
  <c r="F475" i="10"/>
  <c r="C475" i="10"/>
  <c r="F474" i="10"/>
  <c r="C474" i="10"/>
  <c r="F473" i="10"/>
  <c r="C473" i="10"/>
  <c r="F472" i="10"/>
  <c r="C472" i="10"/>
  <c r="F471" i="10"/>
  <c r="C471" i="10"/>
  <c r="F470" i="10"/>
  <c r="C470" i="10"/>
  <c r="F469" i="10"/>
  <c r="C469" i="10"/>
  <c r="F468" i="10"/>
  <c r="C468" i="10"/>
  <c r="F467" i="10"/>
  <c r="C467" i="10"/>
  <c r="F466" i="10"/>
  <c r="C466" i="10"/>
  <c r="F465" i="10"/>
  <c r="C465" i="10"/>
  <c r="F464" i="10"/>
  <c r="C464" i="10"/>
  <c r="F463" i="10"/>
  <c r="C463" i="10"/>
  <c r="F462" i="10"/>
  <c r="C462" i="10"/>
  <c r="F461" i="10"/>
  <c r="C461" i="10"/>
  <c r="F460" i="10"/>
  <c r="C460" i="10"/>
  <c r="F459" i="10"/>
  <c r="C459" i="10"/>
  <c r="F458" i="10"/>
  <c r="C458" i="10"/>
  <c r="F457" i="10"/>
  <c r="C457" i="10"/>
  <c r="F456" i="10"/>
  <c r="C456" i="10"/>
  <c r="F455" i="10"/>
  <c r="C455" i="10"/>
  <c r="F454" i="10"/>
  <c r="C454" i="10"/>
  <c r="F453" i="10"/>
  <c r="C453" i="10"/>
  <c r="F452" i="10"/>
  <c r="C452" i="10"/>
  <c r="F451" i="10"/>
  <c r="C451" i="10"/>
  <c r="F450" i="10"/>
  <c r="C450" i="10"/>
  <c r="F449" i="10"/>
  <c r="C449" i="10"/>
  <c r="F448" i="10"/>
  <c r="C448" i="10"/>
  <c r="F447" i="10"/>
  <c r="C447" i="10"/>
  <c r="F446" i="10"/>
  <c r="C446" i="10"/>
  <c r="F445" i="10"/>
  <c r="C445" i="10"/>
  <c r="F444" i="10"/>
  <c r="C444" i="10"/>
  <c r="F443" i="10"/>
  <c r="C443" i="10"/>
  <c r="F442" i="10"/>
  <c r="C442" i="10"/>
  <c r="F441" i="10"/>
  <c r="C441" i="10"/>
  <c r="F440" i="10"/>
  <c r="C440" i="10"/>
  <c r="F439" i="10"/>
  <c r="C439" i="10"/>
  <c r="F438" i="10"/>
  <c r="C438" i="10"/>
  <c r="F437" i="10"/>
  <c r="C437" i="10"/>
  <c r="F436" i="10"/>
  <c r="C436" i="10"/>
  <c r="F435" i="10"/>
  <c r="C435" i="10"/>
  <c r="F434" i="10"/>
  <c r="C434" i="10"/>
  <c r="F433" i="10"/>
  <c r="C433" i="10"/>
  <c r="F432" i="10"/>
  <c r="C432" i="10"/>
  <c r="F431" i="10"/>
  <c r="C431" i="10"/>
  <c r="F430" i="10"/>
  <c r="C430" i="10"/>
  <c r="F429" i="10"/>
  <c r="C429" i="10"/>
  <c r="F428" i="10"/>
  <c r="C428" i="10"/>
  <c r="F427" i="10"/>
  <c r="C427" i="10"/>
  <c r="F426" i="10"/>
  <c r="C426" i="10"/>
  <c r="F425" i="10"/>
  <c r="C425" i="10"/>
  <c r="F424" i="10"/>
  <c r="C424" i="10"/>
  <c r="F423" i="10"/>
  <c r="C423" i="10"/>
  <c r="F422" i="10"/>
  <c r="C422" i="10"/>
  <c r="F421" i="10"/>
  <c r="C421" i="10"/>
  <c r="F420" i="10"/>
  <c r="C420" i="10"/>
  <c r="F419" i="10"/>
  <c r="C419" i="10"/>
  <c r="F418" i="10"/>
  <c r="C418" i="10"/>
  <c r="F417" i="10"/>
  <c r="C417" i="10"/>
  <c r="F416" i="10"/>
  <c r="C416" i="10"/>
  <c r="F415" i="10"/>
  <c r="C415" i="10"/>
  <c r="F414" i="10"/>
  <c r="C414" i="10"/>
  <c r="F413" i="10"/>
  <c r="C413" i="10"/>
  <c r="F412" i="10"/>
  <c r="C412" i="10"/>
  <c r="F411" i="10"/>
  <c r="C411" i="10"/>
  <c r="F410" i="10"/>
  <c r="C410" i="10"/>
  <c r="F409" i="10"/>
  <c r="C409" i="10"/>
  <c r="F408" i="10"/>
  <c r="C408" i="10"/>
  <c r="F407" i="10"/>
  <c r="C407" i="10"/>
  <c r="F406" i="10"/>
  <c r="C406" i="10"/>
  <c r="F405" i="10"/>
  <c r="C405" i="10"/>
  <c r="F404" i="10"/>
  <c r="C404" i="10"/>
  <c r="F403" i="10"/>
  <c r="C403" i="10"/>
  <c r="F402" i="10"/>
  <c r="C402" i="10"/>
  <c r="F401" i="10"/>
  <c r="C401" i="10"/>
  <c r="F400" i="10"/>
  <c r="C400" i="10"/>
  <c r="F399" i="10"/>
  <c r="C399" i="10"/>
  <c r="F398" i="10"/>
  <c r="C398" i="10"/>
  <c r="F397" i="10"/>
  <c r="C397" i="10"/>
  <c r="F396" i="10"/>
  <c r="C396" i="10"/>
  <c r="F395" i="10"/>
  <c r="C395" i="10"/>
  <c r="F394" i="10"/>
  <c r="C394" i="10"/>
  <c r="F393" i="10"/>
  <c r="C393" i="10"/>
  <c r="F392" i="10"/>
  <c r="C392" i="10"/>
  <c r="F391" i="10"/>
  <c r="C391" i="10"/>
  <c r="F390" i="10"/>
  <c r="C390" i="10"/>
  <c r="F389" i="10"/>
  <c r="C389" i="10"/>
  <c r="F388" i="10"/>
  <c r="C388" i="10"/>
  <c r="F387" i="10"/>
  <c r="C387" i="10"/>
  <c r="F386" i="10"/>
  <c r="C386" i="10"/>
  <c r="F385" i="10"/>
  <c r="C385" i="10"/>
  <c r="F384" i="10"/>
  <c r="C384" i="10"/>
  <c r="F383" i="10"/>
  <c r="C383" i="10"/>
  <c r="F382" i="10"/>
  <c r="C382" i="10"/>
  <c r="F381" i="10"/>
  <c r="C381" i="10"/>
  <c r="F380" i="10"/>
  <c r="C380" i="10"/>
  <c r="F379" i="10"/>
  <c r="C379" i="10"/>
  <c r="F378" i="10"/>
  <c r="C378" i="10"/>
  <c r="F377" i="10"/>
  <c r="C377" i="10"/>
  <c r="F376" i="10"/>
  <c r="C376" i="10"/>
  <c r="F375" i="10"/>
  <c r="C375" i="10"/>
  <c r="F374" i="10"/>
  <c r="C374" i="10"/>
  <c r="F373" i="10"/>
  <c r="C373" i="10"/>
  <c r="F372" i="10"/>
  <c r="C372" i="10"/>
  <c r="F371" i="10"/>
  <c r="C371" i="10"/>
  <c r="F370" i="10"/>
  <c r="C370" i="10"/>
  <c r="F369" i="10"/>
  <c r="C369" i="10"/>
  <c r="F368" i="10"/>
  <c r="C368" i="10"/>
  <c r="F367" i="10"/>
  <c r="C367" i="10"/>
  <c r="F366" i="10"/>
  <c r="C366" i="10"/>
  <c r="F365" i="10"/>
  <c r="C365" i="10"/>
  <c r="F364" i="10"/>
  <c r="C364" i="10"/>
  <c r="F363" i="10"/>
  <c r="C363" i="10"/>
  <c r="F362" i="10"/>
  <c r="C362" i="10"/>
  <c r="F361" i="10"/>
  <c r="C361" i="10"/>
  <c r="F360" i="10"/>
  <c r="C360" i="10"/>
  <c r="F359" i="10"/>
  <c r="C359" i="10"/>
  <c r="F358" i="10"/>
  <c r="C358" i="10"/>
  <c r="F357" i="10"/>
  <c r="C357" i="10"/>
  <c r="F356" i="10"/>
  <c r="C356" i="10"/>
  <c r="F355" i="10"/>
  <c r="C355" i="10"/>
  <c r="F354" i="10"/>
  <c r="C354" i="10"/>
  <c r="F353" i="10"/>
  <c r="C353" i="10"/>
  <c r="F352" i="10"/>
  <c r="C352" i="10"/>
  <c r="F351" i="10"/>
  <c r="C351" i="10"/>
  <c r="F350" i="10"/>
  <c r="C350" i="10"/>
  <c r="F349" i="10"/>
  <c r="C349" i="10"/>
  <c r="F348" i="10"/>
  <c r="C348" i="10"/>
  <c r="F347" i="10"/>
  <c r="C347" i="10"/>
  <c r="F346" i="10"/>
  <c r="C346" i="10"/>
  <c r="F345" i="10"/>
  <c r="C345" i="10"/>
  <c r="F344" i="10"/>
  <c r="C344" i="10"/>
  <c r="F343" i="10"/>
  <c r="C343" i="10"/>
  <c r="F342" i="10"/>
  <c r="C342" i="10"/>
  <c r="F341" i="10"/>
  <c r="C341" i="10"/>
  <c r="F340" i="10"/>
  <c r="C340" i="10"/>
  <c r="F339" i="10"/>
  <c r="C339" i="10"/>
  <c r="F338" i="10"/>
  <c r="C338" i="10"/>
  <c r="F337" i="10"/>
  <c r="C337" i="10"/>
  <c r="F336" i="10"/>
  <c r="C336" i="10"/>
  <c r="F335" i="10"/>
  <c r="C335" i="10"/>
  <c r="F334" i="10"/>
  <c r="C334" i="10"/>
  <c r="F333" i="10"/>
  <c r="C333" i="10"/>
  <c r="F332" i="10"/>
  <c r="C332" i="10"/>
  <c r="F331" i="10"/>
  <c r="C331" i="10"/>
  <c r="F330" i="10"/>
  <c r="C330" i="10"/>
  <c r="F329" i="10"/>
  <c r="C329" i="10"/>
  <c r="F328" i="10"/>
  <c r="C328" i="10"/>
  <c r="F327" i="10"/>
  <c r="C327" i="10"/>
  <c r="F326" i="10"/>
  <c r="C326" i="10"/>
  <c r="F325" i="10"/>
  <c r="C325" i="10"/>
  <c r="F324" i="10"/>
  <c r="C324" i="10"/>
  <c r="F323" i="10"/>
  <c r="C323" i="10"/>
  <c r="F322" i="10"/>
  <c r="C322" i="10"/>
  <c r="F321" i="10"/>
  <c r="C321" i="10"/>
  <c r="F320" i="10"/>
  <c r="C320" i="10"/>
  <c r="F319" i="10"/>
  <c r="C319" i="10"/>
  <c r="F318" i="10"/>
  <c r="C318" i="10"/>
  <c r="F317" i="10"/>
  <c r="C317" i="10"/>
  <c r="F316" i="10"/>
  <c r="C316" i="10"/>
  <c r="F315" i="10"/>
  <c r="C315" i="10"/>
  <c r="F314" i="10"/>
  <c r="C314" i="10"/>
  <c r="F313" i="10"/>
  <c r="C313" i="10"/>
  <c r="F312" i="10"/>
  <c r="C312" i="10"/>
  <c r="F311" i="10"/>
  <c r="C311" i="10"/>
  <c r="F310" i="10"/>
  <c r="C310" i="10"/>
  <c r="F309" i="10"/>
  <c r="C309" i="10"/>
  <c r="F308" i="10"/>
  <c r="C308" i="10"/>
  <c r="F307" i="10"/>
  <c r="C307" i="10"/>
  <c r="F306" i="10"/>
  <c r="C306" i="10"/>
  <c r="F305" i="10"/>
  <c r="C305" i="10"/>
  <c r="F304" i="10"/>
  <c r="C304" i="10"/>
  <c r="F303" i="10"/>
  <c r="C303" i="10"/>
  <c r="F302" i="10"/>
  <c r="C302" i="10"/>
  <c r="F301" i="10"/>
  <c r="C301" i="10"/>
  <c r="F300" i="10"/>
  <c r="C300" i="10"/>
  <c r="F299" i="10"/>
  <c r="C299" i="10"/>
  <c r="F298" i="10"/>
  <c r="C298" i="10"/>
  <c r="F297" i="10"/>
  <c r="C297" i="10"/>
  <c r="F296" i="10"/>
  <c r="C296" i="10"/>
  <c r="F295" i="10"/>
  <c r="C295" i="10"/>
  <c r="F294" i="10"/>
  <c r="C294" i="10"/>
  <c r="F293" i="10"/>
  <c r="C293" i="10"/>
  <c r="F292" i="10"/>
  <c r="C292" i="10"/>
  <c r="F291" i="10"/>
  <c r="C291" i="10"/>
  <c r="F290" i="10"/>
  <c r="C290" i="10"/>
  <c r="F289" i="10"/>
  <c r="C289" i="10"/>
  <c r="F288" i="10"/>
  <c r="C288" i="10"/>
  <c r="F287" i="10"/>
  <c r="C287" i="10"/>
  <c r="F286" i="10"/>
  <c r="C286" i="10"/>
  <c r="F285" i="10"/>
  <c r="C285" i="10"/>
  <c r="F284" i="10"/>
  <c r="C284" i="10"/>
  <c r="F283" i="10"/>
  <c r="C283" i="10"/>
  <c r="F282" i="10"/>
  <c r="C282" i="10"/>
  <c r="F281" i="10"/>
  <c r="C281" i="10"/>
  <c r="F280" i="10"/>
  <c r="C280" i="10"/>
  <c r="F279" i="10"/>
  <c r="C279" i="10"/>
  <c r="F278" i="10"/>
  <c r="C278" i="10"/>
  <c r="F277" i="10"/>
  <c r="C277" i="10"/>
  <c r="F276" i="10"/>
  <c r="C276" i="10"/>
  <c r="F275" i="10"/>
  <c r="C275" i="10"/>
  <c r="F274" i="10"/>
  <c r="C274" i="10"/>
  <c r="F273" i="10"/>
  <c r="C273" i="10"/>
  <c r="F272" i="10"/>
  <c r="C272" i="10"/>
  <c r="F271" i="10"/>
  <c r="C271" i="10"/>
  <c r="F270" i="10"/>
  <c r="C270" i="10"/>
  <c r="F269" i="10"/>
  <c r="C269" i="10"/>
  <c r="F268" i="10"/>
  <c r="C268" i="10"/>
  <c r="F267" i="10"/>
  <c r="C267" i="10"/>
  <c r="F266" i="10"/>
  <c r="C266" i="10"/>
  <c r="F265" i="10"/>
  <c r="C265" i="10"/>
  <c r="F264" i="10"/>
  <c r="C264" i="10"/>
  <c r="F263" i="10"/>
  <c r="C263" i="10"/>
  <c r="F262" i="10"/>
  <c r="C262" i="10"/>
  <c r="F261" i="10"/>
  <c r="C261" i="10"/>
  <c r="F260" i="10"/>
  <c r="C260" i="10"/>
  <c r="F259" i="10"/>
  <c r="C259" i="10"/>
  <c r="F258" i="10"/>
  <c r="C258" i="10"/>
  <c r="F257" i="10"/>
  <c r="C257" i="10"/>
  <c r="F256" i="10"/>
  <c r="C256" i="10"/>
  <c r="F255" i="10"/>
  <c r="C255" i="10"/>
  <c r="F254" i="10"/>
  <c r="C254" i="10"/>
  <c r="F253" i="10"/>
  <c r="C253" i="10"/>
  <c r="F252" i="10"/>
  <c r="C252" i="10"/>
  <c r="F251" i="10"/>
  <c r="C251" i="10"/>
  <c r="F250" i="10"/>
  <c r="C250" i="10"/>
  <c r="F249" i="10"/>
  <c r="C249" i="10"/>
  <c r="F248" i="10"/>
  <c r="C248" i="10"/>
  <c r="F247" i="10"/>
  <c r="C247" i="10"/>
  <c r="F246" i="10"/>
  <c r="C246" i="10"/>
  <c r="F245" i="10"/>
  <c r="C245" i="10"/>
  <c r="F244" i="10"/>
  <c r="C244" i="10"/>
  <c r="F243" i="10"/>
  <c r="C243" i="10"/>
  <c r="F242" i="10"/>
  <c r="C242" i="10"/>
  <c r="F241" i="10"/>
  <c r="C241" i="10"/>
  <c r="F240" i="10"/>
  <c r="C240" i="10"/>
  <c r="F239" i="10"/>
  <c r="C239" i="10"/>
  <c r="F238" i="10"/>
  <c r="C238" i="10"/>
  <c r="F237" i="10"/>
  <c r="C237" i="10"/>
  <c r="F236" i="10"/>
  <c r="C236" i="10"/>
  <c r="F235" i="10"/>
  <c r="C235" i="10"/>
  <c r="F234" i="10"/>
  <c r="C234" i="10"/>
  <c r="F233" i="10"/>
  <c r="C233" i="10"/>
  <c r="F232" i="10"/>
  <c r="C232" i="10"/>
  <c r="F231" i="10"/>
  <c r="C231" i="10"/>
  <c r="F230" i="10"/>
  <c r="C230" i="10"/>
  <c r="F229" i="10"/>
  <c r="C229" i="10"/>
  <c r="F228" i="10"/>
  <c r="C228" i="10"/>
  <c r="F227" i="10"/>
  <c r="C227" i="10"/>
  <c r="F226" i="10"/>
  <c r="C226" i="10"/>
  <c r="F225" i="10"/>
  <c r="C225" i="10"/>
  <c r="F224" i="10"/>
  <c r="C224" i="10"/>
  <c r="F223" i="10"/>
  <c r="C223" i="10"/>
  <c r="F222" i="10"/>
  <c r="C222" i="10"/>
  <c r="F221" i="10"/>
  <c r="C221" i="10"/>
  <c r="F220" i="10"/>
  <c r="C220" i="10"/>
  <c r="F219" i="10"/>
  <c r="C219" i="10"/>
  <c r="F218" i="10"/>
  <c r="C218" i="10"/>
  <c r="F217" i="10"/>
  <c r="C217" i="10"/>
  <c r="F216" i="10"/>
  <c r="C216" i="10"/>
  <c r="F215" i="10"/>
  <c r="C215" i="10"/>
  <c r="F214" i="10"/>
  <c r="C214" i="10"/>
  <c r="F213" i="10"/>
  <c r="C213" i="10"/>
  <c r="F212" i="10"/>
  <c r="C212" i="10"/>
  <c r="F211" i="10"/>
  <c r="C211" i="10"/>
  <c r="F210" i="10"/>
  <c r="C210" i="10"/>
  <c r="F209" i="10"/>
  <c r="C209" i="10"/>
  <c r="F208" i="10"/>
  <c r="C208" i="10"/>
  <c r="F207" i="10"/>
  <c r="C207" i="10"/>
  <c r="F206" i="10"/>
  <c r="C206" i="10"/>
  <c r="F205" i="10"/>
  <c r="C205" i="10"/>
  <c r="F204" i="10"/>
  <c r="C204" i="10"/>
  <c r="F203" i="10"/>
  <c r="C203" i="10"/>
  <c r="F202" i="10"/>
  <c r="C202" i="10"/>
  <c r="F201" i="10"/>
  <c r="C201" i="10"/>
  <c r="F200" i="10"/>
  <c r="C200" i="10"/>
  <c r="F199" i="10"/>
  <c r="C199" i="10"/>
  <c r="F198" i="10"/>
  <c r="C198" i="10"/>
  <c r="F197" i="10"/>
  <c r="C197" i="10"/>
  <c r="F196" i="10"/>
  <c r="C196" i="10"/>
  <c r="F195" i="10"/>
  <c r="C195" i="10"/>
  <c r="F194" i="10"/>
  <c r="C194" i="10"/>
  <c r="F193" i="10"/>
  <c r="C193" i="10"/>
  <c r="F192" i="10"/>
  <c r="C192" i="10"/>
  <c r="F191" i="10"/>
  <c r="C191" i="10"/>
  <c r="F190" i="10"/>
  <c r="C190" i="10"/>
  <c r="F189" i="10"/>
  <c r="C189" i="10"/>
  <c r="F188" i="10"/>
  <c r="C188" i="10"/>
  <c r="F187" i="10"/>
  <c r="C187" i="10"/>
  <c r="F186" i="10"/>
  <c r="C186" i="10"/>
  <c r="F185" i="10"/>
  <c r="C185" i="10"/>
  <c r="F184" i="10"/>
  <c r="C184" i="10"/>
  <c r="F183" i="10"/>
  <c r="C183" i="10"/>
  <c r="F182" i="10"/>
  <c r="C182" i="10"/>
  <c r="F181" i="10"/>
  <c r="C181" i="10"/>
  <c r="F180" i="10"/>
  <c r="C180" i="10"/>
  <c r="F179" i="10"/>
  <c r="C179" i="10"/>
  <c r="F178" i="10"/>
  <c r="C178" i="10"/>
  <c r="F177" i="10"/>
  <c r="C177" i="10"/>
  <c r="F176" i="10"/>
  <c r="C176" i="10"/>
  <c r="F175" i="10"/>
  <c r="C175" i="10"/>
  <c r="F174" i="10"/>
  <c r="C174" i="10"/>
  <c r="F173" i="10"/>
  <c r="C173" i="10"/>
  <c r="F172" i="10"/>
  <c r="C172" i="10"/>
  <c r="F171" i="10"/>
  <c r="C171" i="10"/>
  <c r="F170" i="10"/>
  <c r="C170" i="10"/>
  <c r="F169" i="10"/>
  <c r="C169" i="10"/>
  <c r="F168" i="10"/>
  <c r="C168" i="10"/>
  <c r="F167" i="10"/>
  <c r="C167" i="10"/>
  <c r="F166" i="10"/>
  <c r="C166" i="10"/>
  <c r="F165" i="10"/>
  <c r="C165" i="10"/>
  <c r="F164" i="10"/>
  <c r="C164" i="10"/>
  <c r="F163" i="10"/>
  <c r="C163" i="10"/>
  <c r="F162" i="10"/>
  <c r="C162" i="10"/>
  <c r="F161" i="10"/>
  <c r="C161" i="10"/>
  <c r="F160" i="10"/>
  <c r="C160" i="10"/>
  <c r="F159" i="10"/>
  <c r="C159" i="10"/>
  <c r="F158" i="10"/>
  <c r="C158" i="10"/>
  <c r="F157" i="10"/>
  <c r="C157" i="10"/>
  <c r="F156" i="10"/>
  <c r="C156" i="10"/>
  <c r="F155" i="10"/>
  <c r="C155" i="10"/>
  <c r="F154" i="10"/>
  <c r="C154" i="10"/>
  <c r="F153" i="10"/>
  <c r="C153" i="10"/>
  <c r="F152" i="10"/>
  <c r="C152" i="10"/>
  <c r="F151" i="10"/>
  <c r="C151" i="10"/>
  <c r="F150" i="10"/>
  <c r="C150" i="10"/>
  <c r="F149" i="10"/>
  <c r="C149" i="10"/>
  <c r="F148" i="10"/>
  <c r="C148" i="10"/>
  <c r="F147" i="10"/>
  <c r="C147" i="10"/>
  <c r="F146" i="10"/>
  <c r="C146" i="10"/>
  <c r="F145" i="10"/>
  <c r="C145" i="10"/>
  <c r="F144" i="10"/>
  <c r="C144" i="10"/>
  <c r="F143" i="10"/>
  <c r="C143" i="10"/>
  <c r="F142" i="10"/>
  <c r="C142" i="10"/>
  <c r="F141" i="10"/>
  <c r="C141" i="10"/>
  <c r="F140" i="10"/>
  <c r="C140" i="10"/>
  <c r="F139" i="10"/>
  <c r="C139" i="10"/>
  <c r="F138" i="10"/>
  <c r="C138" i="10"/>
  <c r="F137" i="10"/>
  <c r="C137" i="10"/>
  <c r="F136" i="10"/>
  <c r="C136" i="10"/>
  <c r="F135" i="10"/>
  <c r="C135" i="10"/>
  <c r="F134" i="10"/>
  <c r="C134" i="10"/>
  <c r="F133" i="10"/>
  <c r="C133" i="10"/>
  <c r="F132" i="10"/>
  <c r="C132" i="10"/>
  <c r="F131" i="10"/>
  <c r="C131" i="10"/>
  <c r="F130" i="10"/>
  <c r="C130" i="10"/>
  <c r="F129" i="10"/>
  <c r="C129" i="10"/>
  <c r="F128" i="10"/>
  <c r="C128" i="10"/>
  <c r="F127" i="10"/>
  <c r="C127" i="10"/>
  <c r="F126" i="10"/>
  <c r="C126" i="10"/>
  <c r="F125" i="10"/>
  <c r="C125" i="10"/>
  <c r="F124" i="10"/>
  <c r="C124" i="10"/>
  <c r="F123" i="10"/>
  <c r="C123" i="10"/>
  <c r="F122" i="10"/>
  <c r="C122" i="10"/>
  <c r="F121" i="10"/>
  <c r="C121" i="10"/>
  <c r="F120" i="10"/>
  <c r="C120" i="10"/>
  <c r="F119" i="10"/>
  <c r="C119" i="10"/>
  <c r="F118" i="10"/>
  <c r="C118" i="10"/>
  <c r="F117" i="10"/>
  <c r="C117" i="10"/>
  <c r="F116" i="10"/>
  <c r="C116" i="10"/>
  <c r="F115" i="10"/>
  <c r="C115" i="10"/>
  <c r="F114" i="10"/>
  <c r="C114" i="10"/>
  <c r="F113" i="10"/>
  <c r="C113" i="10"/>
  <c r="F112" i="10"/>
  <c r="C112" i="10"/>
  <c r="F111" i="10"/>
  <c r="C111" i="10"/>
  <c r="F110" i="10"/>
  <c r="C110" i="10"/>
  <c r="F109" i="10"/>
  <c r="C109" i="10"/>
  <c r="F108" i="10"/>
  <c r="C108" i="10"/>
  <c r="F107" i="10"/>
  <c r="C107" i="10"/>
  <c r="F106" i="10"/>
  <c r="C106" i="10"/>
  <c r="F105" i="10"/>
  <c r="C105" i="10"/>
  <c r="F104" i="10"/>
  <c r="C104" i="10"/>
  <c r="F103" i="10"/>
  <c r="C103" i="10"/>
  <c r="F102" i="10"/>
  <c r="C102" i="10"/>
  <c r="F101" i="10"/>
  <c r="C101" i="10"/>
  <c r="F100" i="10"/>
  <c r="C100" i="10"/>
  <c r="F99" i="10"/>
  <c r="C99" i="10"/>
  <c r="F98" i="10"/>
  <c r="C98" i="10"/>
  <c r="F97" i="10"/>
  <c r="C97" i="10"/>
  <c r="F96" i="10"/>
  <c r="C96" i="10"/>
  <c r="F95" i="10"/>
  <c r="C95" i="10"/>
  <c r="F94" i="10"/>
  <c r="C94" i="10"/>
  <c r="F93" i="10"/>
  <c r="C93" i="10"/>
  <c r="F92" i="10"/>
  <c r="C92" i="10"/>
  <c r="F91" i="10"/>
  <c r="C91" i="10"/>
  <c r="F90" i="10"/>
  <c r="C90" i="10"/>
  <c r="F89" i="10"/>
  <c r="C89" i="10"/>
  <c r="F88" i="10"/>
  <c r="C88" i="10"/>
  <c r="F87" i="10"/>
  <c r="C87" i="10"/>
  <c r="F86" i="10"/>
  <c r="C86" i="10"/>
  <c r="F85" i="10"/>
  <c r="C85" i="10"/>
  <c r="F84" i="10"/>
  <c r="C84" i="10"/>
  <c r="F83" i="10"/>
  <c r="C83" i="10"/>
  <c r="F82" i="10"/>
  <c r="C82" i="10"/>
  <c r="F81" i="10"/>
  <c r="C81" i="10"/>
  <c r="F80" i="10"/>
  <c r="C80" i="10"/>
  <c r="F79" i="10"/>
  <c r="C79" i="10"/>
  <c r="F78" i="10"/>
  <c r="C78" i="10"/>
  <c r="F77" i="10"/>
  <c r="C77" i="10"/>
  <c r="F76" i="10"/>
  <c r="C76" i="10"/>
  <c r="F75" i="10"/>
  <c r="C75" i="10"/>
  <c r="F74" i="10"/>
  <c r="C74" i="10"/>
  <c r="F73" i="10"/>
  <c r="C73" i="10"/>
  <c r="F72" i="10"/>
  <c r="C72" i="10"/>
  <c r="F71" i="10"/>
  <c r="C71" i="10"/>
  <c r="F70" i="10"/>
  <c r="C70" i="10"/>
  <c r="F69" i="10"/>
  <c r="C69" i="10"/>
  <c r="F68" i="10"/>
  <c r="C68" i="10"/>
  <c r="F67" i="10"/>
  <c r="C67" i="10"/>
  <c r="F66" i="10"/>
  <c r="C66" i="10"/>
  <c r="F65" i="10"/>
  <c r="C65" i="10"/>
  <c r="F64" i="10"/>
  <c r="C64" i="10"/>
  <c r="F63" i="10"/>
  <c r="C63" i="10"/>
  <c r="F62" i="10"/>
  <c r="C62" i="10"/>
  <c r="F61" i="10"/>
  <c r="C61" i="10"/>
  <c r="F60" i="10"/>
  <c r="C60" i="10"/>
  <c r="F59" i="10"/>
  <c r="C59" i="10"/>
  <c r="F58" i="10"/>
  <c r="C58" i="10"/>
  <c r="F57" i="10"/>
  <c r="C57" i="10"/>
  <c r="F56" i="10"/>
  <c r="C56" i="10"/>
  <c r="F55" i="10"/>
  <c r="C55" i="10"/>
  <c r="F54" i="10"/>
  <c r="C54" i="10"/>
  <c r="F53" i="10"/>
  <c r="C53" i="10"/>
  <c r="F52" i="10"/>
  <c r="C52" i="10"/>
  <c r="F51" i="10"/>
  <c r="C51" i="10"/>
  <c r="F50" i="10"/>
  <c r="C50" i="10"/>
  <c r="F49" i="10"/>
  <c r="C49" i="10"/>
  <c r="F48" i="10"/>
  <c r="C48" i="10"/>
  <c r="F47" i="10"/>
  <c r="C47" i="10"/>
  <c r="F46" i="10"/>
  <c r="C46" i="10"/>
  <c r="F45" i="10"/>
  <c r="C45" i="10"/>
  <c r="F44" i="10"/>
  <c r="C44" i="10"/>
  <c r="F43" i="10"/>
  <c r="C43" i="10"/>
  <c r="F42" i="10"/>
  <c r="C42" i="10"/>
  <c r="F41" i="10"/>
  <c r="C41" i="10"/>
  <c r="F40" i="10"/>
  <c r="C40" i="10"/>
  <c r="F39" i="10"/>
  <c r="C39" i="10"/>
  <c r="F38" i="10"/>
  <c r="C38" i="10"/>
  <c r="F37" i="10"/>
  <c r="C37" i="10"/>
  <c r="F36" i="10"/>
  <c r="C36" i="10"/>
  <c r="F35" i="10"/>
  <c r="C35" i="10"/>
  <c r="F34" i="10"/>
  <c r="C34" i="10"/>
  <c r="F33" i="10"/>
  <c r="C33" i="10"/>
  <c r="F32" i="10"/>
  <c r="C32" i="10"/>
  <c r="F31" i="10"/>
  <c r="C31" i="10"/>
  <c r="F30" i="10"/>
  <c r="C30" i="10"/>
  <c r="F29" i="10"/>
  <c r="C29" i="10"/>
  <c r="F28" i="10"/>
  <c r="C28" i="10"/>
  <c r="F27" i="10"/>
  <c r="C27" i="10"/>
  <c r="F26" i="10"/>
  <c r="C26" i="10"/>
  <c r="F25" i="10"/>
  <c r="C25" i="10"/>
  <c r="F24" i="10"/>
  <c r="C24" i="10"/>
  <c r="F23" i="10"/>
  <c r="C23" i="10"/>
  <c r="F22" i="10"/>
  <c r="C22" i="10"/>
  <c r="F21" i="10"/>
  <c r="C21" i="10"/>
  <c r="F20" i="10"/>
  <c r="C20" i="10"/>
  <c r="F19" i="10"/>
  <c r="C19" i="10"/>
  <c r="F18" i="10"/>
  <c r="C18" i="10"/>
  <c r="F17" i="10"/>
  <c r="C17" i="10"/>
  <c r="F16" i="10"/>
  <c r="C16" i="10"/>
  <c r="F15" i="10"/>
  <c r="C15" i="10"/>
  <c r="F14" i="10"/>
  <c r="C14" i="10"/>
  <c r="F13" i="10"/>
  <c r="C13" i="10"/>
  <c r="F12" i="10"/>
  <c r="C12" i="10"/>
  <c r="F11" i="10"/>
  <c r="C11" i="10"/>
  <c r="F10" i="10"/>
  <c r="C10" i="10"/>
  <c r="D28" i="10" s="1"/>
  <c r="E28" i="10" s="1"/>
  <c r="G28" i="10" s="1"/>
  <c r="F9" i="10"/>
  <c r="G9" i="10" s="1"/>
  <c r="D9" i="10"/>
  <c r="E9" i="10" s="1"/>
  <c r="C9" i="10"/>
  <c r="D39" i="10" s="1"/>
  <c r="E39" i="10" s="1"/>
  <c r="F8" i="10"/>
  <c r="D8" i="10"/>
  <c r="E8" i="10" s="1"/>
  <c r="G8" i="10" s="1"/>
  <c r="C8" i="10"/>
  <c r="D275" i="10" s="1"/>
  <c r="E275" i="10" s="1"/>
  <c r="D5" i="10"/>
  <c r="C5" i="10"/>
  <c r="H5" i="10"/>
  <c r="E5" i="10"/>
  <c r="F5" i="10"/>
  <c r="G5" i="10"/>
  <c r="G14" i="10" l="1"/>
  <c r="G15" i="10"/>
  <c r="G27" i="10"/>
  <c r="G39" i="10"/>
  <c r="D11" i="10"/>
  <c r="E11" i="10" s="1"/>
  <c r="G11" i="10" s="1"/>
  <c r="D15" i="10"/>
  <c r="E15" i="10" s="1"/>
  <c r="D19" i="10"/>
  <c r="E19" i="10" s="1"/>
  <c r="G19" i="10" s="1"/>
  <c r="D23" i="10"/>
  <c r="E23" i="10" s="1"/>
  <c r="G23" i="10" s="1"/>
  <c r="D27" i="10"/>
  <c r="E27" i="10" s="1"/>
  <c r="D31" i="10"/>
  <c r="E31" i="10" s="1"/>
  <c r="G31" i="10" s="1"/>
  <c r="D35" i="10"/>
  <c r="E35" i="10" s="1"/>
  <c r="G35" i="10" s="1"/>
  <c r="D42" i="10"/>
  <c r="E42" i="10" s="1"/>
  <c r="G42" i="10" s="1"/>
  <c r="D45" i="10"/>
  <c r="E45" i="10" s="1"/>
  <c r="G45" i="10" s="1"/>
  <c r="D110" i="10"/>
  <c r="E110" i="10" s="1"/>
  <c r="D221" i="10"/>
  <c r="E221" i="10" s="1"/>
  <c r="G221" i="10" s="1"/>
  <c r="D227" i="10"/>
  <c r="E227" i="10" s="1"/>
  <c r="G227" i="10" s="1"/>
  <c r="D259" i="10"/>
  <c r="E259" i="10" s="1"/>
  <c r="D351" i="10"/>
  <c r="E351" i="10" s="1"/>
  <c r="G351" i="10" s="1"/>
  <c r="D469" i="10"/>
  <c r="E469" i="10" s="1"/>
  <c r="G469" i="10" s="1"/>
  <c r="D53" i="10"/>
  <c r="E53" i="10" s="1"/>
  <c r="G53" i="10" s="1"/>
  <c r="D61" i="10"/>
  <c r="E61" i="10" s="1"/>
  <c r="G61" i="10" s="1"/>
  <c r="D69" i="10"/>
  <c r="E69" i="10" s="1"/>
  <c r="G69" i="10" s="1"/>
  <c r="D77" i="10"/>
  <c r="E77" i="10" s="1"/>
  <c r="G77" i="10" s="1"/>
  <c r="D85" i="10"/>
  <c r="E85" i="10" s="1"/>
  <c r="G85" i="10" s="1"/>
  <c r="D93" i="10"/>
  <c r="E93" i="10" s="1"/>
  <c r="G93" i="10" s="1"/>
  <c r="D101" i="10"/>
  <c r="E101" i="10" s="1"/>
  <c r="G101" i="10" s="1"/>
  <c r="D117" i="10"/>
  <c r="E117" i="10" s="1"/>
  <c r="G117" i="10" s="1"/>
  <c r="D231" i="10"/>
  <c r="E231" i="10" s="1"/>
  <c r="G231" i="10" s="1"/>
  <c r="D10" i="10"/>
  <c r="E10" i="10" s="1"/>
  <c r="G10" i="10" s="1"/>
  <c r="D14" i="10"/>
  <c r="E14" i="10" s="1"/>
  <c r="D18" i="10"/>
  <c r="E18" i="10" s="1"/>
  <c r="G18" i="10" s="1"/>
  <c r="D26" i="10"/>
  <c r="E26" i="10" s="1"/>
  <c r="G26" i="10" s="1"/>
  <c r="D30" i="10"/>
  <c r="E30" i="10" s="1"/>
  <c r="G30" i="10" s="1"/>
  <c r="D34" i="10"/>
  <c r="E34" i="10" s="1"/>
  <c r="G34" i="10" s="1"/>
  <c r="D38" i="10"/>
  <c r="E38" i="10" s="1"/>
  <c r="G38" i="10" s="1"/>
  <c r="D41" i="10"/>
  <c r="E41" i="10" s="1"/>
  <c r="G41" i="10" s="1"/>
  <c r="D50" i="10"/>
  <c r="E50" i="10" s="1"/>
  <c r="G50" i="10" s="1"/>
  <c r="D58" i="10"/>
  <c r="E58" i="10" s="1"/>
  <c r="G58" i="10" s="1"/>
  <c r="D66" i="10"/>
  <c r="E66" i="10" s="1"/>
  <c r="G66" i="10" s="1"/>
  <c r="D74" i="10"/>
  <c r="E74" i="10" s="1"/>
  <c r="G74" i="10" s="1"/>
  <c r="D82" i="10"/>
  <c r="E82" i="10" s="1"/>
  <c r="G82" i="10" s="1"/>
  <c r="D90" i="10"/>
  <c r="E90" i="10" s="1"/>
  <c r="G90" i="10" s="1"/>
  <c r="D97" i="10"/>
  <c r="E97" i="10" s="1"/>
  <c r="G97" i="10" s="1"/>
  <c r="D106" i="10"/>
  <c r="E106" i="10" s="1"/>
  <c r="G110" i="10"/>
  <c r="D122" i="10"/>
  <c r="E122" i="10" s="1"/>
  <c r="D130" i="10"/>
  <c r="E130" i="10" s="1"/>
  <c r="G130" i="10" s="1"/>
  <c r="D138" i="10"/>
  <c r="E138" i="10" s="1"/>
  <c r="G138" i="10" s="1"/>
  <c r="D146" i="10"/>
  <c r="E146" i="10" s="1"/>
  <c r="D154" i="10"/>
  <c r="E154" i="10" s="1"/>
  <c r="D162" i="10"/>
  <c r="E162" i="10" s="1"/>
  <c r="G162" i="10" s="1"/>
  <c r="D170" i="10"/>
  <c r="E170" i="10" s="1"/>
  <c r="D216" i="10"/>
  <c r="E216" i="10" s="1"/>
  <c r="G216" i="10" s="1"/>
  <c r="D235" i="10"/>
  <c r="E235" i="10" s="1"/>
  <c r="G235" i="10" s="1"/>
  <c r="D22" i="10"/>
  <c r="E22" i="10" s="1"/>
  <c r="G22" i="10" s="1"/>
  <c r="D113" i="10"/>
  <c r="E113" i="10" s="1"/>
  <c r="G113" i="10" s="1"/>
  <c r="D181" i="10"/>
  <c r="E181" i="10" s="1"/>
  <c r="D204" i="10"/>
  <c r="E204" i="10" s="1"/>
  <c r="D207" i="10"/>
  <c r="E207" i="10" s="1"/>
  <c r="G207" i="10" s="1"/>
  <c r="D239" i="10"/>
  <c r="E239" i="10" s="1"/>
  <c r="G239" i="10" s="1"/>
  <c r="D13" i="10"/>
  <c r="E13" i="10" s="1"/>
  <c r="G13" i="10" s="1"/>
  <c r="D17" i="10"/>
  <c r="E17" i="10" s="1"/>
  <c r="G17" i="10" s="1"/>
  <c r="D25" i="10"/>
  <c r="E25" i="10" s="1"/>
  <c r="G25" i="10" s="1"/>
  <c r="D102" i="10"/>
  <c r="E102" i="10" s="1"/>
  <c r="G106" i="10"/>
  <c r="D118" i="10"/>
  <c r="E118" i="10" s="1"/>
  <c r="G122" i="10"/>
  <c r="G146" i="10"/>
  <c r="G154" i="10"/>
  <c r="G170" i="10"/>
  <c r="G204" i="10"/>
  <c r="D243" i="10"/>
  <c r="E243" i="10" s="1"/>
  <c r="G243" i="10" s="1"/>
  <c r="D21" i="10"/>
  <c r="E21" i="10" s="1"/>
  <c r="G21" i="10" s="1"/>
  <c r="D29" i="10"/>
  <c r="E29" i="10" s="1"/>
  <c r="G29" i="10" s="1"/>
  <c r="D33" i="10"/>
  <c r="E33" i="10" s="1"/>
  <c r="G33" i="10" s="1"/>
  <c r="D37" i="10"/>
  <c r="E37" i="10" s="1"/>
  <c r="G37" i="10" s="1"/>
  <c r="D550" i="10"/>
  <c r="E550" i="10" s="1"/>
  <c r="D546" i="10"/>
  <c r="E546" i="10" s="1"/>
  <c r="D542" i="10"/>
  <c r="E542" i="10" s="1"/>
  <c r="D538" i="10"/>
  <c r="E538" i="10" s="1"/>
  <c r="D534" i="10"/>
  <c r="E534" i="10" s="1"/>
  <c r="D530" i="10"/>
  <c r="E530" i="10" s="1"/>
  <c r="D526" i="10"/>
  <c r="E526" i="10" s="1"/>
  <c r="D522" i="10"/>
  <c r="E522" i="10" s="1"/>
  <c r="D518" i="10"/>
  <c r="E518" i="10" s="1"/>
  <c r="D514" i="10"/>
  <c r="E514" i="10" s="1"/>
  <c r="D510" i="10"/>
  <c r="E510" i="10" s="1"/>
  <c r="D506" i="10"/>
  <c r="E506" i="10" s="1"/>
  <c r="D502" i="10"/>
  <c r="E502" i="10" s="1"/>
  <c r="G502" i="10" s="1"/>
  <c r="D498" i="10"/>
  <c r="E498" i="10" s="1"/>
  <c r="D494" i="10"/>
  <c r="E494" i="10" s="1"/>
  <c r="D490" i="10"/>
  <c r="E490" i="10" s="1"/>
  <c r="D486" i="10"/>
  <c r="E486" i="10" s="1"/>
  <c r="G486" i="10" s="1"/>
  <c r="D482" i="10"/>
  <c r="E482" i="10" s="1"/>
  <c r="D478" i="10"/>
  <c r="E478" i="10" s="1"/>
  <c r="D551" i="10"/>
  <c r="E551" i="10" s="1"/>
  <c r="D547" i="10"/>
  <c r="E547" i="10" s="1"/>
  <c r="D543" i="10"/>
  <c r="E543" i="10" s="1"/>
  <c r="D539" i="10"/>
  <c r="E539" i="10" s="1"/>
  <c r="D535" i="10"/>
  <c r="E535" i="10" s="1"/>
  <c r="D531" i="10"/>
  <c r="E531" i="10" s="1"/>
  <c r="D527" i="10"/>
  <c r="E527" i="10" s="1"/>
  <c r="G527" i="10" s="1"/>
  <c r="D523" i="10"/>
  <c r="E523" i="10" s="1"/>
  <c r="G523" i="10" s="1"/>
  <c r="D519" i="10"/>
  <c r="E519" i="10" s="1"/>
  <c r="G519" i="10" s="1"/>
  <c r="D515" i="10"/>
  <c r="E515" i="10" s="1"/>
  <c r="G515" i="10" s="1"/>
  <c r="D511" i="10"/>
  <c r="E511" i="10" s="1"/>
  <c r="G511" i="10" s="1"/>
  <c r="D507" i="10"/>
  <c r="E507" i="10" s="1"/>
  <c r="G507" i="10" s="1"/>
  <c r="D503" i="10"/>
  <c r="E503" i="10" s="1"/>
  <c r="G503" i="10" s="1"/>
  <c r="D499" i="10"/>
  <c r="E499" i="10" s="1"/>
  <c r="G499" i="10" s="1"/>
  <c r="D495" i="10"/>
  <c r="E495" i="10" s="1"/>
  <c r="G495" i="10" s="1"/>
  <c r="D491" i="10"/>
  <c r="E491" i="10" s="1"/>
  <c r="G491" i="10" s="1"/>
  <c r="D487" i="10"/>
  <c r="E487" i="10" s="1"/>
  <c r="G487" i="10" s="1"/>
  <c r="D483" i="10"/>
  <c r="E483" i="10" s="1"/>
  <c r="G483" i="10" s="1"/>
  <c r="D479" i="10"/>
  <c r="E479" i="10" s="1"/>
  <c r="G479" i="10" s="1"/>
  <c r="D475" i="10"/>
  <c r="E475" i="10" s="1"/>
  <c r="G475" i="10" s="1"/>
  <c r="D471" i="10"/>
  <c r="E471" i="10" s="1"/>
  <c r="D467" i="10"/>
  <c r="E467" i="10" s="1"/>
  <c r="D463" i="10"/>
  <c r="E463" i="10" s="1"/>
  <c r="D459" i="10"/>
  <c r="E459" i="10" s="1"/>
  <c r="D455" i="10"/>
  <c r="E455" i="10" s="1"/>
  <c r="D451" i="10"/>
  <c r="E451" i="10" s="1"/>
  <c r="D447" i="10"/>
  <c r="E447" i="10" s="1"/>
  <c r="D443" i="10"/>
  <c r="E443" i="10" s="1"/>
  <c r="D439" i="10"/>
  <c r="E439" i="10" s="1"/>
  <c r="D435" i="10"/>
  <c r="E435" i="10" s="1"/>
  <c r="D431" i="10"/>
  <c r="E431" i="10" s="1"/>
  <c r="D427" i="10"/>
  <c r="E427" i="10" s="1"/>
  <c r="G427" i="10" s="1"/>
  <c r="D423" i="10"/>
  <c r="E423" i="10" s="1"/>
  <c r="D419" i="10"/>
  <c r="E419" i="10" s="1"/>
  <c r="D415" i="10"/>
  <c r="E415" i="10" s="1"/>
  <c r="D411" i="10"/>
  <c r="E411" i="10" s="1"/>
  <c r="D407" i="10"/>
  <c r="E407" i="10" s="1"/>
  <c r="D403" i="10"/>
  <c r="E403" i="10" s="1"/>
  <c r="D399" i="10"/>
  <c r="E399" i="10" s="1"/>
  <c r="D395" i="10"/>
  <c r="E395" i="10" s="1"/>
  <c r="D391" i="10"/>
  <c r="E391" i="10" s="1"/>
  <c r="D387" i="10"/>
  <c r="E387" i="10" s="1"/>
  <c r="D552" i="10"/>
  <c r="E552" i="10" s="1"/>
  <c r="G552" i="10" s="1"/>
  <c r="D548" i="10"/>
  <c r="E548" i="10" s="1"/>
  <c r="G548" i="10" s="1"/>
  <c r="D544" i="10"/>
  <c r="E544" i="10" s="1"/>
  <c r="G544" i="10" s="1"/>
  <c r="D540" i="10"/>
  <c r="E540" i="10" s="1"/>
  <c r="G540" i="10" s="1"/>
  <c r="D536" i="10"/>
  <c r="E536" i="10" s="1"/>
  <c r="G536" i="10" s="1"/>
  <c r="D532" i="10"/>
  <c r="E532" i="10" s="1"/>
  <c r="G532" i="10" s="1"/>
  <c r="D528" i="10"/>
  <c r="E528" i="10" s="1"/>
  <c r="G528" i="10" s="1"/>
  <c r="D524" i="10"/>
  <c r="E524" i="10" s="1"/>
  <c r="G524" i="10" s="1"/>
  <c r="D520" i="10"/>
  <c r="E520" i="10" s="1"/>
  <c r="G520" i="10" s="1"/>
  <c r="D516" i="10"/>
  <c r="E516" i="10" s="1"/>
  <c r="G516" i="10" s="1"/>
  <c r="D512" i="10"/>
  <c r="E512" i="10" s="1"/>
  <c r="G512" i="10" s="1"/>
  <c r="D508" i="10"/>
  <c r="E508" i="10" s="1"/>
  <c r="G508" i="10" s="1"/>
  <c r="D504" i="10"/>
  <c r="E504" i="10" s="1"/>
  <c r="G504" i="10" s="1"/>
  <c r="D500" i="10"/>
  <c r="E500" i="10" s="1"/>
  <c r="G500" i="10" s="1"/>
  <c r="D496" i="10"/>
  <c r="E496" i="10" s="1"/>
  <c r="G496" i="10" s="1"/>
  <c r="D492" i="10"/>
  <c r="E492" i="10" s="1"/>
  <c r="G492" i="10" s="1"/>
  <c r="D488" i="10"/>
  <c r="E488" i="10" s="1"/>
  <c r="G488" i="10" s="1"/>
  <c r="D484" i="10"/>
  <c r="E484" i="10" s="1"/>
  <c r="G484" i="10" s="1"/>
  <c r="D480" i="10"/>
  <c r="E480" i="10" s="1"/>
  <c r="G480" i="10" s="1"/>
  <c r="D476" i="10"/>
  <c r="E476" i="10" s="1"/>
  <c r="G476" i="10" s="1"/>
  <c r="D472" i="10"/>
  <c r="E472" i="10" s="1"/>
  <c r="G472" i="10" s="1"/>
  <c r="D468" i="10"/>
  <c r="E468" i="10" s="1"/>
  <c r="G468" i="10" s="1"/>
  <c r="D464" i="10"/>
  <c r="E464" i="10" s="1"/>
  <c r="G464" i="10" s="1"/>
  <c r="D460" i="10"/>
  <c r="E460" i="10" s="1"/>
  <c r="G460" i="10" s="1"/>
  <c r="D456" i="10"/>
  <c r="E456" i="10" s="1"/>
  <c r="G456" i="10" s="1"/>
  <c r="D452" i="10"/>
  <c r="E452" i="10" s="1"/>
  <c r="G452" i="10" s="1"/>
  <c r="D448" i="10"/>
  <c r="E448" i="10" s="1"/>
  <c r="G448" i="10" s="1"/>
  <c r="D444" i="10"/>
  <c r="E444" i="10" s="1"/>
  <c r="G444" i="10" s="1"/>
  <c r="D440" i="10"/>
  <c r="E440" i="10" s="1"/>
  <c r="G440" i="10" s="1"/>
  <c r="D436" i="10"/>
  <c r="E436" i="10" s="1"/>
  <c r="G436" i="10" s="1"/>
  <c r="D432" i="10"/>
  <c r="E432" i="10" s="1"/>
  <c r="G432" i="10" s="1"/>
  <c r="D428" i="10"/>
  <c r="E428" i="10" s="1"/>
  <c r="G428" i="10" s="1"/>
  <c r="D424" i="10"/>
  <c r="E424" i="10" s="1"/>
  <c r="G424" i="10" s="1"/>
  <c r="D420" i="10"/>
  <c r="E420" i="10" s="1"/>
  <c r="G420" i="10" s="1"/>
  <c r="D416" i="10"/>
  <c r="E416" i="10" s="1"/>
  <c r="G416" i="10" s="1"/>
  <c r="D412" i="10"/>
  <c r="E412" i="10" s="1"/>
  <c r="G412" i="10" s="1"/>
  <c r="D408" i="10"/>
  <c r="E408" i="10" s="1"/>
  <c r="G408" i="10" s="1"/>
  <c r="D404" i="10"/>
  <c r="E404" i="10" s="1"/>
  <c r="G404" i="10" s="1"/>
  <c r="D400" i="10"/>
  <c r="E400" i="10" s="1"/>
  <c r="G400" i="10" s="1"/>
  <c r="D396" i="10"/>
  <c r="E396" i="10" s="1"/>
  <c r="G396" i="10" s="1"/>
  <c r="D392" i="10"/>
  <c r="E392" i="10" s="1"/>
  <c r="G392" i="10" s="1"/>
  <c r="D388" i="10"/>
  <c r="E388" i="10" s="1"/>
  <c r="G388" i="10" s="1"/>
  <c r="D384" i="10"/>
  <c r="E384" i="10" s="1"/>
  <c r="G384" i="10" s="1"/>
  <c r="D549" i="10"/>
  <c r="E549" i="10" s="1"/>
  <c r="G549" i="10" s="1"/>
  <c r="D533" i="10"/>
  <c r="E533" i="10" s="1"/>
  <c r="G533" i="10" s="1"/>
  <c r="D505" i="10"/>
  <c r="E505" i="10" s="1"/>
  <c r="G505" i="10" s="1"/>
  <c r="D489" i="10"/>
  <c r="E489" i="10" s="1"/>
  <c r="G489" i="10" s="1"/>
  <c r="D470" i="10"/>
  <c r="E470" i="10" s="1"/>
  <c r="G470" i="10" s="1"/>
  <c r="D462" i="10"/>
  <c r="E462" i="10" s="1"/>
  <c r="G462" i="10" s="1"/>
  <c r="D454" i="10"/>
  <c r="E454" i="10" s="1"/>
  <c r="G454" i="10" s="1"/>
  <c r="D446" i="10"/>
  <c r="E446" i="10" s="1"/>
  <c r="G446" i="10" s="1"/>
  <c r="D438" i="10"/>
  <c r="E438" i="10" s="1"/>
  <c r="G438" i="10" s="1"/>
  <c r="D430" i="10"/>
  <c r="E430" i="10" s="1"/>
  <c r="G430" i="10" s="1"/>
  <c r="D422" i="10"/>
  <c r="E422" i="10" s="1"/>
  <c r="G422" i="10" s="1"/>
  <c r="D414" i="10"/>
  <c r="E414" i="10" s="1"/>
  <c r="D406" i="10"/>
  <c r="E406" i="10" s="1"/>
  <c r="G406" i="10" s="1"/>
  <c r="D398" i="10"/>
  <c r="E398" i="10" s="1"/>
  <c r="D390" i="10"/>
  <c r="E390" i="10" s="1"/>
  <c r="G390" i="10" s="1"/>
  <c r="D381" i="10"/>
  <c r="E381" i="10" s="1"/>
  <c r="D377" i="10"/>
  <c r="E377" i="10" s="1"/>
  <c r="D373" i="10"/>
  <c r="E373" i="10" s="1"/>
  <c r="D369" i="10"/>
  <c r="E369" i="10" s="1"/>
  <c r="D365" i="10"/>
  <c r="E365" i="10" s="1"/>
  <c r="D361" i="10"/>
  <c r="E361" i="10" s="1"/>
  <c r="D357" i="10"/>
  <c r="E357" i="10" s="1"/>
  <c r="D353" i="10"/>
  <c r="E353" i="10" s="1"/>
  <c r="D349" i="10"/>
  <c r="E349" i="10" s="1"/>
  <c r="D345" i="10"/>
  <c r="E345" i="10" s="1"/>
  <c r="D341" i="10"/>
  <c r="E341" i="10" s="1"/>
  <c r="G341" i="10" s="1"/>
  <c r="D337" i="10"/>
  <c r="E337" i="10" s="1"/>
  <c r="D333" i="10"/>
  <c r="E333" i="10" s="1"/>
  <c r="D545" i="10"/>
  <c r="E545" i="10" s="1"/>
  <c r="G545" i="10" s="1"/>
  <c r="D529" i="10"/>
  <c r="E529" i="10" s="1"/>
  <c r="G529" i="10" s="1"/>
  <c r="D473" i="10"/>
  <c r="E473" i="10" s="1"/>
  <c r="G473" i="10" s="1"/>
  <c r="D465" i="10"/>
  <c r="E465" i="10" s="1"/>
  <c r="G465" i="10" s="1"/>
  <c r="D457" i="10"/>
  <c r="E457" i="10" s="1"/>
  <c r="G457" i="10" s="1"/>
  <c r="D449" i="10"/>
  <c r="E449" i="10" s="1"/>
  <c r="G449" i="10" s="1"/>
  <c r="D441" i="10"/>
  <c r="E441" i="10" s="1"/>
  <c r="G441" i="10" s="1"/>
  <c r="D433" i="10"/>
  <c r="E433" i="10" s="1"/>
  <c r="G433" i="10" s="1"/>
  <c r="D425" i="10"/>
  <c r="E425" i="10" s="1"/>
  <c r="G425" i="10" s="1"/>
  <c r="D417" i="10"/>
  <c r="E417" i="10" s="1"/>
  <c r="G417" i="10" s="1"/>
  <c r="D409" i="10"/>
  <c r="E409" i="10" s="1"/>
  <c r="G409" i="10" s="1"/>
  <c r="D401" i="10"/>
  <c r="E401" i="10" s="1"/>
  <c r="G401" i="10" s="1"/>
  <c r="D393" i="10"/>
  <c r="E393" i="10" s="1"/>
  <c r="G393" i="10" s="1"/>
  <c r="D385" i="10"/>
  <c r="E385" i="10" s="1"/>
  <c r="G385" i="10" s="1"/>
  <c r="D517" i="10"/>
  <c r="E517" i="10" s="1"/>
  <c r="G517" i="10" s="1"/>
  <c r="D501" i="10"/>
  <c r="E501" i="10" s="1"/>
  <c r="G501" i="10" s="1"/>
  <c r="D485" i="10"/>
  <c r="E485" i="10" s="1"/>
  <c r="G485" i="10" s="1"/>
  <c r="D382" i="10"/>
  <c r="E382" i="10" s="1"/>
  <c r="D378" i="10"/>
  <c r="E378" i="10" s="1"/>
  <c r="D374" i="10"/>
  <c r="E374" i="10" s="1"/>
  <c r="G374" i="10" s="1"/>
  <c r="D370" i="10"/>
  <c r="E370" i="10" s="1"/>
  <c r="G370" i="10" s="1"/>
  <c r="D366" i="10"/>
  <c r="E366" i="10" s="1"/>
  <c r="G366" i="10" s="1"/>
  <c r="D362" i="10"/>
  <c r="E362" i="10" s="1"/>
  <c r="G362" i="10" s="1"/>
  <c r="D358" i="10"/>
  <c r="E358" i="10" s="1"/>
  <c r="G358" i="10" s="1"/>
  <c r="D354" i="10"/>
  <c r="E354" i="10" s="1"/>
  <c r="G354" i="10" s="1"/>
  <c r="D350" i="10"/>
  <c r="E350" i="10" s="1"/>
  <c r="G350" i="10" s="1"/>
  <c r="D346" i="10"/>
  <c r="E346" i="10" s="1"/>
  <c r="G346" i="10" s="1"/>
  <c r="D342" i="10"/>
  <c r="E342" i="10" s="1"/>
  <c r="G342" i="10" s="1"/>
  <c r="D338" i="10"/>
  <c r="E338" i="10" s="1"/>
  <c r="G338" i="10" s="1"/>
  <c r="D334" i="10"/>
  <c r="E334" i="10" s="1"/>
  <c r="G334" i="10" s="1"/>
  <c r="D330" i="10"/>
  <c r="E330" i="10" s="1"/>
  <c r="D541" i="10"/>
  <c r="E541" i="10" s="1"/>
  <c r="G541" i="10" s="1"/>
  <c r="D525" i="10"/>
  <c r="E525" i="10" s="1"/>
  <c r="G525" i="10" s="1"/>
  <c r="D537" i="10"/>
  <c r="E537" i="10" s="1"/>
  <c r="G537" i="10" s="1"/>
  <c r="D343" i="10"/>
  <c r="E343" i="10" s="1"/>
  <c r="G343" i="10" s="1"/>
  <c r="D335" i="10"/>
  <c r="E335" i="10" s="1"/>
  <c r="G335" i="10" s="1"/>
  <c r="D329" i="10"/>
  <c r="E329" i="10" s="1"/>
  <c r="G329" i="10" s="1"/>
  <c r="D325" i="10"/>
  <c r="E325" i="10" s="1"/>
  <c r="G325" i="10" s="1"/>
  <c r="D321" i="10"/>
  <c r="E321" i="10" s="1"/>
  <c r="D317" i="10"/>
  <c r="E317" i="10" s="1"/>
  <c r="D313" i="10"/>
  <c r="E313" i="10" s="1"/>
  <c r="D309" i="10"/>
  <c r="E309" i="10" s="1"/>
  <c r="G309" i="10" s="1"/>
  <c r="D305" i="10"/>
  <c r="E305" i="10" s="1"/>
  <c r="D497" i="10"/>
  <c r="E497" i="10" s="1"/>
  <c r="G497" i="10" s="1"/>
  <c r="D466" i="10"/>
  <c r="E466" i="10" s="1"/>
  <c r="D450" i="10"/>
  <c r="E450" i="10" s="1"/>
  <c r="D434" i="10"/>
  <c r="E434" i="10" s="1"/>
  <c r="G434" i="10" s="1"/>
  <c r="D418" i="10"/>
  <c r="E418" i="10" s="1"/>
  <c r="D402" i="10"/>
  <c r="E402" i="10" s="1"/>
  <c r="D386" i="10"/>
  <c r="E386" i="10" s="1"/>
  <c r="D380" i="10"/>
  <c r="E380" i="10" s="1"/>
  <c r="D376" i="10"/>
  <c r="E376" i="10" s="1"/>
  <c r="D521" i="10"/>
  <c r="E521" i="10" s="1"/>
  <c r="G521" i="10" s="1"/>
  <c r="D509" i="10"/>
  <c r="E509" i="10" s="1"/>
  <c r="G509" i="10" s="1"/>
  <c r="D477" i="10"/>
  <c r="E477" i="10" s="1"/>
  <c r="G477" i="10" s="1"/>
  <c r="D461" i="10"/>
  <c r="E461" i="10" s="1"/>
  <c r="G461" i="10" s="1"/>
  <c r="D445" i="10"/>
  <c r="E445" i="10" s="1"/>
  <c r="G445" i="10" s="1"/>
  <c r="D429" i="10"/>
  <c r="E429" i="10" s="1"/>
  <c r="G429" i="10" s="1"/>
  <c r="D413" i="10"/>
  <c r="E413" i="10" s="1"/>
  <c r="G413" i="10" s="1"/>
  <c r="D397" i="10"/>
  <c r="E397" i="10" s="1"/>
  <c r="G397" i="10" s="1"/>
  <c r="D344" i="10"/>
  <c r="E344" i="10" s="1"/>
  <c r="D336" i="10"/>
  <c r="E336" i="10" s="1"/>
  <c r="D339" i="10"/>
  <c r="E339" i="10" s="1"/>
  <c r="G339" i="10" s="1"/>
  <c r="D327" i="10"/>
  <c r="E327" i="10" s="1"/>
  <c r="G327" i="10" s="1"/>
  <c r="D323" i="10"/>
  <c r="E323" i="10" s="1"/>
  <c r="G323" i="10" s="1"/>
  <c r="D319" i="10"/>
  <c r="E319" i="10" s="1"/>
  <c r="G319" i="10" s="1"/>
  <c r="D315" i="10"/>
  <c r="E315" i="10" s="1"/>
  <c r="D311" i="10"/>
  <c r="E311" i="10" s="1"/>
  <c r="G311" i="10" s="1"/>
  <c r="D307" i="10"/>
  <c r="E307" i="10" s="1"/>
  <c r="G307" i="10" s="1"/>
  <c r="D303" i="10"/>
  <c r="E303" i="10" s="1"/>
  <c r="D299" i="10"/>
  <c r="E299" i="10" s="1"/>
  <c r="G299" i="10" s="1"/>
  <c r="D295" i="10"/>
  <c r="E295" i="10" s="1"/>
  <c r="D291" i="10"/>
  <c r="E291" i="10" s="1"/>
  <c r="G291" i="10" s="1"/>
  <c r="D458" i="10"/>
  <c r="E458" i="10" s="1"/>
  <c r="D421" i="10"/>
  <c r="E421" i="10" s="1"/>
  <c r="G421" i="10" s="1"/>
  <c r="D372" i="10"/>
  <c r="E372" i="10" s="1"/>
  <c r="D364" i="10"/>
  <c r="E364" i="10" s="1"/>
  <c r="G364" i="10" s="1"/>
  <c r="D356" i="10"/>
  <c r="E356" i="10" s="1"/>
  <c r="G356" i="10" s="1"/>
  <c r="D348" i="10"/>
  <c r="E348" i="10" s="1"/>
  <c r="G348" i="10" s="1"/>
  <c r="D331" i="10"/>
  <c r="E331" i="10" s="1"/>
  <c r="G331" i="10" s="1"/>
  <c r="D318" i="10"/>
  <c r="E318" i="10" s="1"/>
  <c r="G318" i="10" s="1"/>
  <c r="D513" i="10"/>
  <c r="E513" i="10" s="1"/>
  <c r="G513" i="10" s="1"/>
  <c r="D442" i="10"/>
  <c r="E442" i="10" s="1"/>
  <c r="D405" i="10"/>
  <c r="E405" i="10" s="1"/>
  <c r="G405" i="10" s="1"/>
  <c r="D383" i="10"/>
  <c r="E383" i="10" s="1"/>
  <c r="D340" i="10"/>
  <c r="E340" i="10" s="1"/>
  <c r="D316" i="10"/>
  <c r="E316" i="10" s="1"/>
  <c r="D302" i="10"/>
  <c r="E302" i="10" s="1"/>
  <c r="G302" i="10" s="1"/>
  <c r="D294" i="10"/>
  <c r="E294" i="10" s="1"/>
  <c r="D285" i="10"/>
  <c r="E285" i="10" s="1"/>
  <c r="G285" i="10" s="1"/>
  <c r="D281" i="10"/>
  <c r="E281" i="10" s="1"/>
  <c r="G281" i="10" s="1"/>
  <c r="D277" i="10"/>
  <c r="E277" i="10" s="1"/>
  <c r="G277" i="10" s="1"/>
  <c r="D273" i="10"/>
  <c r="E273" i="10" s="1"/>
  <c r="G273" i="10" s="1"/>
  <c r="D269" i="10"/>
  <c r="E269" i="10" s="1"/>
  <c r="G269" i="10" s="1"/>
  <c r="D265" i="10"/>
  <c r="E265" i="10" s="1"/>
  <c r="G265" i="10" s="1"/>
  <c r="D261" i="10"/>
  <c r="E261" i="10" s="1"/>
  <c r="G261" i="10" s="1"/>
  <c r="D257" i="10"/>
  <c r="E257" i="10" s="1"/>
  <c r="G257" i="10" s="1"/>
  <c r="D253" i="10"/>
  <c r="E253" i="10" s="1"/>
  <c r="G253" i="10" s="1"/>
  <c r="D249" i="10"/>
  <c r="E249" i="10" s="1"/>
  <c r="G249" i="10" s="1"/>
  <c r="D245" i="10"/>
  <c r="E245" i="10" s="1"/>
  <c r="G245" i="10" s="1"/>
  <c r="D241" i="10"/>
  <c r="E241" i="10" s="1"/>
  <c r="G241" i="10" s="1"/>
  <c r="D237" i="10"/>
  <c r="E237" i="10" s="1"/>
  <c r="D233" i="10"/>
  <c r="E233" i="10" s="1"/>
  <c r="D229" i="10"/>
  <c r="E229" i="10" s="1"/>
  <c r="D225" i="10"/>
  <c r="E225" i="10" s="1"/>
  <c r="G225" i="10" s="1"/>
  <c r="D493" i="10"/>
  <c r="E493" i="10" s="1"/>
  <c r="G493" i="10" s="1"/>
  <c r="D426" i="10"/>
  <c r="E426" i="10" s="1"/>
  <c r="D389" i="10"/>
  <c r="E389" i="10" s="1"/>
  <c r="G389" i="10" s="1"/>
  <c r="D314" i="10"/>
  <c r="E314" i="10" s="1"/>
  <c r="G314" i="10" s="1"/>
  <c r="D297" i="10"/>
  <c r="E297" i="10" s="1"/>
  <c r="G297" i="10" s="1"/>
  <c r="D289" i="10"/>
  <c r="E289" i="10" s="1"/>
  <c r="G289" i="10" s="1"/>
  <c r="D410" i="10"/>
  <c r="E410" i="10" s="1"/>
  <c r="D371" i="10"/>
  <c r="E371" i="10" s="1"/>
  <c r="D363" i="10"/>
  <c r="E363" i="10" s="1"/>
  <c r="G363" i="10" s="1"/>
  <c r="D355" i="10"/>
  <c r="E355" i="10" s="1"/>
  <c r="G355" i="10" s="1"/>
  <c r="D347" i="10"/>
  <c r="E347" i="10" s="1"/>
  <c r="G347" i="10" s="1"/>
  <c r="D328" i="10"/>
  <c r="E328" i="10" s="1"/>
  <c r="D312" i="10"/>
  <c r="E312" i="10" s="1"/>
  <c r="D300" i="10"/>
  <c r="E300" i="10" s="1"/>
  <c r="G300" i="10" s="1"/>
  <c r="D292" i="10"/>
  <c r="E292" i="10" s="1"/>
  <c r="G292" i="10" s="1"/>
  <c r="D286" i="10"/>
  <c r="E286" i="10" s="1"/>
  <c r="G286" i="10" s="1"/>
  <c r="D282" i="10"/>
  <c r="E282" i="10" s="1"/>
  <c r="G282" i="10" s="1"/>
  <c r="D278" i="10"/>
  <c r="E278" i="10" s="1"/>
  <c r="G278" i="10" s="1"/>
  <c r="D274" i="10"/>
  <c r="E274" i="10" s="1"/>
  <c r="G274" i="10" s="1"/>
  <c r="D270" i="10"/>
  <c r="E270" i="10" s="1"/>
  <c r="G270" i="10" s="1"/>
  <c r="D266" i="10"/>
  <c r="E266" i="10" s="1"/>
  <c r="G266" i="10" s="1"/>
  <c r="D262" i="10"/>
  <c r="E262" i="10" s="1"/>
  <c r="G262" i="10" s="1"/>
  <c r="D258" i="10"/>
  <c r="E258" i="10" s="1"/>
  <c r="G258" i="10" s="1"/>
  <c r="D254" i="10"/>
  <c r="E254" i="10" s="1"/>
  <c r="G254" i="10" s="1"/>
  <c r="D250" i="10"/>
  <c r="E250" i="10" s="1"/>
  <c r="G250" i="10" s="1"/>
  <c r="D246" i="10"/>
  <c r="E246" i="10" s="1"/>
  <c r="G246" i="10" s="1"/>
  <c r="D242" i="10"/>
  <c r="E242" i="10" s="1"/>
  <c r="D238" i="10"/>
  <c r="E238" i="10" s="1"/>
  <c r="D234" i="10"/>
  <c r="E234" i="10" s="1"/>
  <c r="D230" i="10"/>
  <c r="E230" i="10" s="1"/>
  <c r="D226" i="10"/>
  <c r="E226" i="10" s="1"/>
  <c r="D222" i="10"/>
  <c r="E222" i="10" s="1"/>
  <c r="D218" i="10"/>
  <c r="E218" i="10" s="1"/>
  <c r="D214" i="10"/>
  <c r="E214" i="10" s="1"/>
  <c r="D210" i="10"/>
  <c r="E210" i="10" s="1"/>
  <c r="D206" i="10"/>
  <c r="E206" i="10" s="1"/>
  <c r="G206" i="10" s="1"/>
  <c r="D202" i="10"/>
  <c r="E202" i="10" s="1"/>
  <c r="G202" i="10" s="1"/>
  <c r="D198" i="10"/>
  <c r="E198" i="10" s="1"/>
  <c r="G198" i="10" s="1"/>
  <c r="D194" i="10"/>
  <c r="E194" i="10" s="1"/>
  <c r="G194" i="10" s="1"/>
  <c r="D190" i="10"/>
  <c r="E190" i="10" s="1"/>
  <c r="D186" i="10"/>
  <c r="E186" i="10" s="1"/>
  <c r="G186" i="10" s="1"/>
  <c r="D182" i="10"/>
  <c r="E182" i="10" s="1"/>
  <c r="G182" i="10" s="1"/>
  <c r="D178" i="10"/>
  <c r="E178" i="10" s="1"/>
  <c r="G178" i="10" s="1"/>
  <c r="D394" i="10"/>
  <c r="E394" i="10" s="1"/>
  <c r="D379" i="10"/>
  <c r="E379" i="10" s="1"/>
  <c r="D368" i="10"/>
  <c r="E368" i="10" s="1"/>
  <c r="G368" i="10" s="1"/>
  <c r="D360" i="10"/>
  <c r="E360" i="10" s="1"/>
  <c r="G360" i="10" s="1"/>
  <c r="D352" i="10"/>
  <c r="E352" i="10" s="1"/>
  <c r="D332" i="10"/>
  <c r="E332" i="10" s="1"/>
  <c r="D326" i="10"/>
  <c r="E326" i="10" s="1"/>
  <c r="G326" i="10" s="1"/>
  <c r="D310" i="10"/>
  <c r="E310" i="10" s="1"/>
  <c r="G310" i="10" s="1"/>
  <c r="D437" i="10"/>
  <c r="E437" i="10" s="1"/>
  <c r="G437" i="10" s="1"/>
  <c r="D367" i="10"/>
  <c r="E367" i="10" s="1"/>
  <c r="D308" i="10"/>
  <c r="E308" i="10" s="1"/>
  <c r="D298" i="10"/>
  <c r="E298" i="10" s="1"/>
  <c r="D279" i="10"/>
  <c r="E279" i="10" s="1"/>
  <c r="D263" i="10"/>
  <c r="E263" i="10" s="1"/>
  <c r="D212" i="10"/>
  <c r="E212" i="10" s="1"/>
  <c r="G212" i="10" s="1"/>
  <c r="D191" i="10"/>
  <c r="E191" i="10" s="1"/>
  <c r="G191" i="10" s="1"/>
  <c r="D188" i="10"/>
  <c r="E188" i="10" s="1"/>
  <c r="G188" i="10" s="1"/>
  <c r="D322" i="10"/>
  <c r="E322" i="10" s="1"/>
  <c r="G322" i="10" s="1"/>
  <c r="D293" i="10"/>
  <c r="E293" i="10" s="1"/>
  <c r="D288" i="10"/>
  <c r="E288" i="10" s="1"/>
  <c r="G288" i="10" s="1"/>
  <c r="D272" i="10"/>
  <c r="E272" i="10" s="1"/>
  <c r="D219" i="10"/>
  <c r="E219" i="10" s="1"/>
  <c r="G219" i="10" s="1"/>
  <c r="D217" i="10"/>
  <c r="E217" i="10" s="1"/>
  <c r="G217" i="10" s="1"/>
  <c r="D205" i="10"/>
  <c r="E205" i="10" s="1"/>
  <c r="G205" i="10" s="1"/>
  <c r="D197" i="10"/>
  <c r="E197" i="10" s="1"/>
  <c r="G197" i="10" s="1"/>
  <c r="D185" i="10"/>
  <c r="E185" i="10" s="1"/>
  <c r="G185" i="10" s="1"/>
  <c r="D175" i="10"/>
  <c r="E175" i="10" s="1"/>
  <c r="G175" i="10" s="1"/>
  <c r="D171" i="10"/>
  <c r="E171" i="10" s="1"/>
  <c r="G171" i="10" s="1"/>
  <c r="D167" i="10"/>
  <c r="E167" i="10" s="1"/>
  <c r="G167" i="10" s="1"/>
  <c r="D163" i="10"/>
  <c r="E163" i="10" s="1"/>
  <c r="G163" i="10" s="1"/>
  <c r="D159" i="10"/>
  <c r="E159" i="10" s="1"/>
  <c r="G159" i="10" s="1"/>
  <c r="D155" i="10"/>
  <c r="E155" i="10" s="1"/>
  <c r="G155" i="10" s="1"/>
  <c r="D151" i="10"/>
  <c r="E151" i="10" s="1"/>
  <c r="G151" i="10" s="1"/>
  <c r="D147" i="10"/>
  <c r="E147" i="10" s="1"/>
  <c r="G147" i="10" s="1"/>
  <c r="D143" i="10"/>
  <c r="E143" i="10" s="1"/>
  <c r="G143" i="10" s="1"/>
  <c r="D139" i="10"/>
  <c r="E139" i="10" s="1"/>
  <c r="G139" i="10" s="1"/>
  <c r="D135" i="10"/>
  <c r="E135" i="10" s="1"/>
  <c r="G135" i="10" s="1"/>
  <c r="D131" i="10"/>
  <c r="E131" i="10" s="1"/>
  <c r="G131" i="10" s="1"/>
  <c r="D127" i="10"/>
  <c r="E127" i="10" s="1"/>
  <c r="G127" i="10" s="1"/>
  <c r="D123" i="10"/>
  <c r="E123" i="10" s="1"/>
  <c r="G123" i="10" s="1"/>
  <c r="D119" i="10"/>
  <c r="E119" i="10" s="1"/>
  <c r="G119" i="10" s="1"/>
  <c r="D115" i="10"/>
  <c r="E115" i="10" s="1"/>
  <c r="G115" i="10" s="1"/>
  <c r="D111" i="10"/>
  <c r="E111" i="10" s="1"/>
  <c r="G111" i="10" s="1"/>
  <c r="D107" i="10"/>
  <c r="E107" i="10" s="1"/>
  <c r="G107" i="10" s="1"/>
  <c r="D103" i="10"/>
  <c r="E103" i="10" s="1"/>
  <c r="G103" i="10" s="1"/>
  <c r="D99" i="10"/>
  <c r="E99" i="10" s="1"/>
  <c r="G99" i="10" s="1"/>
  <c r="D95" i="10"/>
  <c r="E95" i="10" s="1"/>
  <c r="G95" i="10" s="1"/>
  <c r="D91" i="10"/>
  <c r="E91" i="10" s="1"/>
  <c r="G91" i="10" s="1"/>
  <c r="D87" i="10"/>
  <c r="E87" i="10" s="1"/>
  <c r="G87" i="10" s="1"/>
  <c r="D83" i="10"/>
  <c r="E83" i="10" s="1"/>
  <c r="G83" i="10" s="1"/>
  <c r="D79" i="10"/>
  <c r="E79" i="10" s="1"/>
  <c r="G79" i="10" s="1"/>
  <c r="D75" i="10"/>
  <c r="E75" i="10" s="1"/>
  <c r="G75" i="10" s="1"/>
  <c r="D71" i="10"/>
  <c r="E71" i="10" s="1"/>
  <c r="G71" i="10" s="1"/>
  <c r="D67" i="10"/>
  <c r="E67" i="10" s="1"/>
  <c r="G67" i="10" s="1"/>
  <c r="D63" i="10"/>
  <c r="E63" i="10" s="1"/>
  <c r="G63" i="10" s="1"/>
  <c r="D59" i="10"/>
  <c r="E59" i="10" s="1"/>
  <c r="G59" i="10" s="1"/>
  <c r="D55" i="10"/>
  <c r="E55" i="10" s="1"/>
  <c r="G55" i="10" s="1"/>
  <c r="D51" i="10"/>
  <c r="E51" i="10" s="1"/>
  <c r="G51" i="10" s="1"/>
  <c r="D47" i="10"/>
  <c r="E47" i="10" s="1"/>
  <c r="G47" i="10" s="1"/>
  <c r="D474" i="10"/>
  <c r="E474" i="10" s="1"/>
  <c r="D324" i="10"/>
  <c r="E324" i="10" s="1"/>
  <c r="D290" i="10"/>
  <c r="E290" i="10" s="1"/>
  <c r="D283" i="10"/>
  <c r="E283" i="10" s="1"/>
  <c r="D267" i="10"/>
  <c r="E267" i="10" s="1"/>
  <c r="D256" i="10"/>
  <c r="E256" i="10" s="1"/>
  <c r="G256" i="10" s="1"/>
  <c r="D252" i="10"/>
  <c r="E252" i="10" s="1"/>
  <c r="G252" i="10" s="1"/>
  <c r="D248" i="10"/>
  <c r="E248" i="10" s="1"/>
  <c r="G248" i="10" s="1"/>
  <c r="D244" i="10"/>
  <c r="E244" i="10" s="1"/>
  <c r="G244" i="10" s="1"/>
  <c r="D240" i="10"/>
  <c r="E240" i="10" s="1"/>
  <c r="G240" i="10" s="1"/>
  <c r="D236" i="10"/>
  <c r="E236" i="10" s="1"/>
  <c r="G236" i="10" s="1"/>
  <c r="D232" i="10"/>
  <c r="E232" i="10" s="1"/>
  <c r="G232" i="10" s="1"/>
  <c r="D228" i="10"/>
  <c r="E228" i="10" s="1"/>
  <c r="G228" i="10" s="1"/>
  <c r="D224" i="10"/>
  <c r="E224" i="10" s="1"/>
  <c r="G224" i="10" s="1"/>
  <c r="D208" i="10"/>
  <c r="E208" i="10" s="1"/>
  <c r="G208" i="10" s="1"/>
  <c r="D200" i="10"/>
  <c r="E200" i="10" s="1"/>
  <c r="G200" i="10" s="1"/>
  <c r="D192" i="10"/>
  <c r="E192" i="10" s="1"/>
  <c r="G192" i="10" s="1"/>
  <c r="D179" i="10"/>
  <c r="E179" i="10" s="1"/>
  <c r="G179" i="10" s="1"/>
  <c r="D481" i="10"/>
  <c r="E481" i="10" s="1"/>
  <c r="G481" i="10" s="1"/>
  <c r="D453" i="10"/>
  <c r="E453" i="10" s="1"/>
  <c r="G453" i="10" s="1"/>
  <c r="D359" i="10"/>
  <c r="E359" i="10" s="1"/>
  <c r="G359" i="10" s="1"/>
  <c r="D276" i="10"/>
  <c r="E276" i="10" s="1"/>
  <c r="D260" i="10"/>
  <c r="E260" i="10" s="1"/>
  <c r="D215" i="10"/>
  <c r="E215" i="10" s="1"/>
  <c r="G215" i="10" s="1"/>
  <c r="D213" i="10"/>
  <c r="E213" i="10" s="1"/>
  <c r="G213" i="10" s="1"/>
  <c r="D203" i="10"/>
  <c r="E203" i="10" s="1"/>
  <c r="G203" i="10" s="1"/>
  <c r="D195" i="10"/>
  <c r="E195" i="10" s="1"/>
  <c r="G195" i="10" s="1"/>
  <c r="D189" i="10"/>
  <c r="E189" i="10" s="1"/>
  <c r="G189" i="10" s="1"/>
  <c r="D176" i="10"/>
  <c r="E176" i="10" s="1"/>
  <c r="G176" i="10" s="1"/>
  <c r="D172" i="10"/>
  <c r="E172" i="10" s="1"/>
  <c r="G172" i="10" s="1"/>
  <c r="D168" i="10"/>
  <c r="E168" i="10" s="1"/>
  <c r="G168" i="10" s="1"/>
  <c r="D164" i="10"/>
  <c r="E164" i="10" s="1"/>
  <c r="G164" i="10" s="1"/>
  <c r="D160" i="10"/>
  <c r="E160" i="10" s="1"/>
  <c r="G160" i="10" s="1"/>
  <c r="D156" i="10"/>
  <c r="E156" i="10" s="1"/>
  <c r="G156" i="10" s="1"/>
  <c r="D152" i="10"/>
  <c r="E152" i="10" s="1"/>
  <c r="G152" i="10" s="1"/>
  <c r="D148" i="10"/>
  <c r="E148" i="10" s="1"/>
  <c r="G148" i="10" s="1"/>
  <c r="D144" i="10"/>
  <c r="E144" i="10" s="1"/>
  <c r="G144" i="10" s="1"/>
  <c r="D140" i="10"/>
  <c r="E140" i="10" s="1"/>
  <c r="G140" i="10" s="1"/>
  <c r="D136" i="10"/>
  <c r="E136" i="10" s="1"/>
  <c r="G136" i="10" s="1"/>
  <c r="D132" i="10"/>
  <c r="E132" i="10" s="1"/>
  <c r="G132" i="10" s="1"/>
  <c r="D128" i="10"/>
  <c r="E128" i="10" s="1"/>
  <c r="G128" i="10" s="1"/>
  <c r="D124" i="10"/>
  <c r="E124" i="10" s="1"/>
  <c r="G124" i="10" s="1"/>
  <c r="D120" i="10"/>
  <c r="E120" i="10" s="1"/>
  <c r="G120" i="10" s="1"/>
  <c r="D116" i="10"/>
  <c r="E116" i="10" s="1"/>
  <c r="G116" i="10" s="1"/>
  <c r="D112" i="10"/>
  <c r="E112" i="10" s="1"/>
  <c r="G112" i="10" s="1"/>
  <c r="D108" i="10"/>
  <c r="E108" i="10" s="1"/>
  <c r="G108" i="10" s="1"/>
  <c r="D104" i="10"/>
  <c r="E104" i="10" s="1"/>
  <c r="G104" i="10" s="1"/>
  <c r="D100" i="10"/>
  <c r="E100" i="10" s="1"/>
  <c r="G100" i="10" s="1"/>
  <c r="D96" i="10"/>
  <c r="E96" i="10" s="1"/>
  <c r="G96" i="10" s="1"/>
  <c r="D92" i="10"/>
  <c r="E92" i="10" s="1"/>
  <c r="G92" i="10" s="1"/>
  <c r="D88" i="10"/>
  <c r="E88" i="10" s="1"/>
  <c r="G88" i="10" s="1"/>
  <c r="D84" i="10"/>
  <c r="E84" i="10" s="1"/>
  <c r="G84" i="10" s="1"/>
  <c r="D80" i="10"/>
  <c r="E80" i="10" s="1"/>
  <c r="G80" i="10" s="1"/>
  <c r="D76" i="10"/>
  <c r="E76" i="10" s="1"/>
  <c r="G76" i="10" s="1"/>
  <c r="D72" i="10"/>
  <c r="E72" i="10" s="1"/>
  <c r="G72" i="10" s="1"/>
  <c r="D68" i="10"/>
  <c r="E68" i="10" s="1"/>
  <c r="G68" i="10" s="1"/>
  <c r="D64" i="10"/>
  <c r="E64" i="10" s="1"/>
  <c r="G64" i="10" s="1"/>
  <c r="D60" i="10"/>
  <c r="E60" i="10" s="1"/>
  <c r="G60" i="10" s="1"/>
  <c r="D56" i="10"/>
  <c r="E56" i="10" s="1"/>
  <c r="G56" i="10" s="1"/>
  <c r="D52" i="10"/>
  <c r="E52" i="10" s="1"/>
  <c r="G52" i="10" s="1"/>
  <c r="D48" i="10"/>
  <c r="E48" i="10" s="1"/>
  <c r="G48" i="10" s="1"/>
  <c r="D44" i="10"/>
  <c r="E44" i="10" s="1"/>
  <c r="G44" i="10" s="1"/>
  <c r="D40" i="10"/>
  <c r="E40" i="10" s="1"/>
  <c r="G40" i="10" s="1"/>
  <c r="D287" i="10"/>
  <c r="E287" i="10" s="1"/>
  <c r="D271" i="10"/>
  <c r="E271" i="10" s="1"/>
  <c r="G271" i="10" s="1"/>
  <c r="D220" i="10"/>
  <c r="E220" i="10" s="1"/>
  <c r="D183" i="10"/>
  <c r="E183" i="10" s="1"/>
  <c r="G183" i="10" s="1"/>
  <c r="D180" i="10"/>
  <c r="E180" i="10" s="1"/>
  <c r="G180" i="10" s="1"/>
  <c r="D375" i="10"/>
  <c r="E375" i="10" s="1"/>
  <c r="D304" i="10"/>
  <c r="E304" i="10" s="1"/>
  <c r="G304" i="10" s="1"/>
  <c r="D280" i="10"/>
  <c r="E280" i="10" s="1"/>
  <c r="D264" i="10"/>
  <c r="E264" i="10" s="1"/>
  <c r="D211" i="10"/>
  <c r="E211" i="10" s="1"/>
  <c r="G211" i="10" s="1"/>
  <c r="D209" i="10"/>
  <c r="E209" i="10" s="1"/>
  <c r="G209" i="10" s="1"/>
  <c r="D201" i="10"/>
  <c r="E201" i="10" s="1"/>
  <c r="G201" i="10" s="1"/>
  <c r="D193" i="10"/>
  <c r="E193" i="10" s="1"/>
  <c r="G193" i="10" s="1"/>
  <c r="D177" i="10"/>
  <c r="E177" i="10" s="1"/>
  <c r="G177" i="10" s="1"/>
  <c r="D173" i="10"/>
  <c r="E173" i="10" s="1"/>
  <c r="G173" i="10" s="1"/>
  <c r="D169" i="10"/>
  <c r="E169" i="10" s="1"/>
  <c r="G169" i="10" s="1"/>
  <c r="D165" i="10"/>
  <c r="E165" i="10" s="1"/>
  <c r="G165" i="10" s="1"/>
  <c r="D161" i="10"/>
  <c r="E161" i="10" s="1"/>
  <c r="G161" i="10" s="1"/>
  <c r="D157" i="10"/>
  <c r="E157" i="10" s="1"/>
  <c r="G157" i="10" s="1"/>
  <c r="D153" i="10"/>
  <c r="E153" i="10" s="1"/>
  <c r="G153" i="10" s="1"/>
  <c r="D149" i="10"/>
  <c r="E149" i="10" s="1"/>
  <c r="G149" i="10" s="1"/>
  <c r="D145" i="10"/>
  <c r="E145" i="10" s="1"/>
  <c r="G145" i="10" s="1"/>
  <c r="D141" i="10"/>
  <c r="E141" i="10" s="1"/>
  <c r="G141" i="10" s="1"/>
  <c r="D137" i="10"/>
  <c r="E137" i="10" s="1"/>
  <c r="G137" i="10" s="1"/>
  <c r="D133" i="10"/>
  <c r="E133" i="10" s="1"/>
  <c r="G133" i="10" s="1"/>
  <c r="D129" i="10"/>
  <c r="E129" i="10" s="1"/>
  <c r="G129" i="10" s="1"/>
  <c r="D125" i="10"/>
  <c r="E125" i="10" s="1"/>
  <c r="G125" i="10" s="1"/>
  <c r="D320" i="10"/>
  <c r="E320" i="10" s="1"/>
  <c r="G320" i="10" s="1"/>
  <c r="D306" i="10"/>
  <c r="E306" i="10" s="1"/>
  <c r="G306" i="10" s="1"/>
  <c r="D301" i="10"/>
  <c r="E301" i="10" s="1"/>
  <c r="D296" i="10"/>
  <c r="E296" i="10" s="1"/>
  <c r="G296" i="10" s="1"/>
  <c r="D284" i="10"/>
  <c r="E284" i="10" s="1"/>
  <c r="D268" i="10"/>
  <c r="E268" i="10" s="1"/>
  <c r="D43" i="10"/>
  <c r="E43" i="10" s="1"/>
  <c r="G43" i="10" s="1"/>
  <c r="D49" i="10"/>
  <c r="E49" i="10" s="1"/>
  <c r="G49" i="10" s="1"/>
  <c r="D57" i="10"/>
  <c r="E57" i="10" s="1"/>
  <c r="G57" i="10" s="1"/>
  <c r="D65" i="10"/>
  <c r="E65" i="10" s="1"/>
  <c r="G65" i="10" s="1"/>
  <c r="D73" i="10"/>
  <c r="E73" i="10" s="1"/>
  <c r="G73" i="10" s="1"/>
  <c r="D81" i="10"/>
  <c r="E81" i="10" s="1"/>
  <c r="G81" i="10" s="1"/>
  <c r="D89" i="10"/>
  <c r="E89" i="10" s="1"/>
  <c r="G89" i="10" s="1"/>
  <c r="D94" i="10"/>
  <c r="E94" i="10" s="1"/>
  <c r="D109" i="10"/>
  <c r="E109" i="10" s="1"/>
  <c r="G109" i="10" s="1"/>
  <c r="G181" i="10"/>
  <c r="D184" i="10"/>
  <c r="E184" i="10" s="1"/>
  <c r="G184" i="10" s="1"/>
  <c r="D187" i="10"/>
  <c r="E187" i="10" s="1"/>
  <c r="G187" i="10" s="1"/>
  <c r="D196" i="10"/>
  <c r="E196" i="10" s="1"/>
  <c r="D199" i="10"/>
  <c r="E199" i="10" s="1"/>
  <c r="G199" i="10" s="1"/>
  <c r="D223" i="10"/>
  <c r="E223" i="10" s="1"/>
  <c r="G223" i="10" s="1"/>
  <c r="G229" i="10"/>
  <c r="D247" i="10"/>
  <c r="E247" i="10" s="1"/>
  <c r="G247" i="10" s="1"/>
  <c r="G372" i="10"/>
  <c r="D12" i="10"/>
  <c r="E12" i="10" s="1"/>
  <c r="G12" i="10" s="1"/>
  <c r="D16" i="10"/>
  <c r="E16" i="10" s="1"/>
  <c r="G16" i="10" s="1"/>
  <c r="D20" i="10"/>
  <c r="E20" i="10" s="1"/>
  <c r="G20" i="10" s="1"/>
  <c r="D24" i="10"/>
  <c r="E24" i="10" s="1"/>
  <c r="G24" i="10" s="1"/>
  <c r="D32" i="10"/>
  <c r="E32" i="10" s="1"/>
  <c r="G32" i="10" s="1"/>
  <c r="D36" i="10"/>
  <c r="E36" i="10" s="1"/>
  <c r="G36" i="10" s="1"/>
  <c r="D46" i="10"/>
  <c r="E46" i="10" s="1"/>
  <c r="G46" i="10" s="1"/>
  <c r="D54" i="10"/>
  <c r="E54" i="10" s="1"/>
  <c r="G54" i="10" s="1"/>
  <c r="D62" i="10"/>
  <c r="E62" i="10" s="1"/>
  <c r="G62" i="10" s="1"/>
  <c r="D70" i="10"/>
  <c r="E70" i="10" s="1"/>
  <c r="G70" i="10" s="1"/>
  <c r="D78" i="10"/>
  <c r="E78" i="10" s="1"/>
  <c r="G78" i="10" s="1"/>
  <c r="D86" i="10"/>
  <c r="E86" i="10" s="1"/>
  <c r="G86" i="10" s="1"/>
  <c r="D98" i="10"/>
  <c r="E98" i="10" s="1"/>
  <c r="G98" i="10" s="1"/>
  <c r="G102" i="10"/>
  <c r="D114" i="10"/>
  <c r="E114" i="10" s="1"/>
  <c r="G114" i="10" s="1"/>
  <c r="G118" i="10"/>
  <c r="D126" i="10"/>
  <c r="E126" i="10" s="1"/>
  <c r="G126" i="10" s="1"/>
  <c r="D134" i="10"/>
  <c r="E134" i="10" s="1"/>
  <c r="G134" i="10" s="1"/>
  <c r="D142" i="10"/>
  <c r="E142" i="10" s="1"/>
  <c r="G142" i="10" s="1"/>
  <c r="D150" i="10"/>
  <c r="E150" i="10" s="1"/>
  <c r="G150" i="10" s="1"/>
  <c r="D158" i="10"/>
  <c r="E158" i="10" s="1"/>
  <c r="G158" i="10" s="1"/>
  <c r="D166" i="10"/>
  <c r="E166" i="10" s="1"/>
  <c r="G166" i="10" s="1"/>
  <c r="D174" i="10"/>
  <c r="E174" i="10" s="1"/>
  <c r="G174" i="10" s="1"/>
  <c r="G190" i="10"/>
  <c r="G196" i="10"/>
  <c r="G214" i="10"/>
  <c r="G220" i="10"/>
  <c r="G233" i="10"/>
  <c r="D251" i="10"/>
  <c r="E251" i="10" s="1"/>
  <c r="G251" i="10" s="1"/>
  <c r="G94" i="10"/>
  <c r="D105" i="10"/>
  <c r="E105" i="10" s="1"/>
  <c r="G105" i="10" s="1"/>
  <c r="D121" i="10"/>
  <c r="E121" i="10" s="1"/>
  <c r="G121" i="10" s="1"/>
  <c r="G237" i="10"/>
  <c r="D255" i="10"/>
  <c r="E255" i="10" s="1"/>
  <c r="G294" i="10"/>
  <c r="G263" i="10"/>
  <c r="G272" i="10"/>
  <c r="G279" i="10"/>
  <c r="G293" i="10"/>
  <c r="G298" i="10"/>
  <c r="G303" i="10"/>
  <c r="G317" i="10"/>
  <c r="G381" i="10"/>
  <c r="G498" i="10"/>
  <c r="G259" i="10"/>
  <c r="G268" i="10"/>
  <c r="G275" i="10"/>
  <c r="G284" i="10"/>
  <c r="G301" i="10"/>
  <c r="G218" i="10"/>
  <c r="G255" i="10"/>
  <c r="G315" i="10"/>
  <c r="G459" i="10"/>
  <c r="G514" i="10"/>
  <c r="G264" i="10"/>
  <c r="G280" i="10"/>
  <c r="G287" i="10"/>
  <c r="G321" i="10"/>
  <c r="G352" i="10"/>
  <c r="G398" i="10"/>
  <c r="G402" i="10"/>
  <c r="G222" i="10"/>
  <c r="G313" i="10"/>
  <c r="G316" i="10"/>
  <c r="G336" i="10"/>
  <c r="G376" i="10"/>
  <c r="G387" i="10"/>
  <c r="G226" i="10"/>
  <c r="G230" i="10"/>
  <c r="G234" i="10"/>
  <c r="G238" i="10"/>
  <c r="G242" i="10"/>
  <c r="G260" i="10"/>
  <c r="G267" i="10"/>
  <c r="G276" i="10"/>
  <c r="G283" i="10"/>
  <c r="G290" i="10"/>
  <c r="G295" i="10"/>
  <c r="G305" i="10"/>
  <c r="G380" i="10"/>
  <c r="G403" i="10"/>
  <c r="G414" i="10"/>
  <c r="G418" i="10"/>
  <c r="G443" i="10"/>
  <c r="G471" i="10"/>
  <c r="G478" i="10"/>
  <c r="G210" i="10"/>
  <c r="G340" i="10"/>
  <c r="G349" i="10"/>
  <c r="G357" i="10"/>
  <c r="G365" i="10"/>
  <c r="G373" i="10"/>
  <c r="G391" i="10"/>
  <c r="G419" i="10"/>
  <c r="G450" i="10"/>
  <c r="G518" i="10"/>
  <c r="G530" i="10"/>
  <c r="G534" i="10"/>
  <c r="G308" i="10"/>
  <c r="G324" i="10"/>
  <c r="G330" i="10"/>
  <c r="G337" i="10"/>
  <c r="G344" i="10"/>
  <c r="G407" i="10"/>
  <c r="G435" i="10"/>
  <c r="G466" i="10"/>
  <c r="G482" i="10"/>
  <c r="G332" i="10"/>
  <c r="G423" i="10"/>
  <c r="G451" i="10"/>
  <c r="G312" i="10"/>
  <c r="G328" i="10"/>
  <c r="G377" i="10"/>
  <c r="G395" i="10"/>
  <c r="G439" i="10"/>
  <c r="G467" i="10"/>
  <c r="G333" i="10"/>
  <c r="G345" i="10"/>
  <c r="G353" i="10"/>
  <c r="G361" i="10"/>
  <c r="G369" i="10"/>
  <c r="G386" i="10"/>
  <c r="G411" i="10"/>
  <c r="G455" i="10"/>
  <c r="G490" i="10"/>
  <c r="G510" i="10"/>
  <c r="G531" i="10"/>
  <c r="G546" i="10"/>
  <c r="G550" i="10"/>
  <c r="G367" i="10"/>
  <c r="G371" i="10"/>
  <c r="G375" i="10"/>
  <c r="G379" i="10"/>
  <c r="G383" i="10"/>
  <c r="G394" i="10"/>
  <c r="G399" i="10"/>
  <c r="G410" i="10"/>
  <c r="G415" i="10"/>
  <c r="G426" i="10"/>
  <c r="G431" i="10"/>
  <c r="G442" i="10"/>
  <c r="G447" i="10"/>
  <c r="G458" i="10"/>
  <c r="G463" i="10"/>
  <c r="G474" i="10"/>
  <c r="G506" i="10"/>
  <c r="G543" i="10"/>
  <c r="G494" i="10"/>
  <c r="G547" i="10"/>
  <c r="G378" i="10"/>
  <c r="G382" i="10"/>
  <c r="G522" i="10"/>
  <c r="G535" i="10"/>
  <c r="G538" i="10"/>
  <c r="G551" i="10"/>
  <c r="G526" i="10"/>
  <c r="G539" i="10"/>
  <c r="G542" i="10"/>
  <c r="G5" i="5"/>
  <c r="F5" i="5"/>
  <c r="C5" i="5"/>
  <c r="E5" i="5"/>
  <c r="H5" i="5"/>
  <c r="D5" i="5"/>
</calcChain>
</file>

<file path=xl/sharedStrings.xml><?xml version="1.0" encoding="utf-8"?>
<sst xmlns="http://schemas.openxmlformats.org/spreadsheetml/2006/main" count="45" uniqueCount="33">
  <si>
    <t>Variance</t>
  </si>
  <si>
    <t>Standard Error</t>
  </si>
  <si>
    <t>Margin of error</t>
  </si>
  <si>
    <t>Margin of error as % of mean</t>
  </si>
  <si>
    <t>Critical value</t>
  </si>
  <si>
    <t>price</t>
  </si>
  <si>
    <t>Sample size</t>
  </si>
  <si>
    <t>Data source:</t>
  </si>
  <si>
    <t xml:space="preserve">https://rdrr.io/cran/Ecdat/man/Housing.html  </t>
  </si>
  <si>
    <t>Sample mean</t>
  </si>
  <si>
    <t>sample-size</t>
  </si>
  <si>
    <t>critical-value</t>
  </si>
  <si>
    <t>https://www.statisticshowto.datasciencecentral.com/tables/t-distribution-table/</t>
  </si>
  <si>
    <t>=AVERAGE($B$3:INDEX($B$3:$B$548,$A4))</t>
  </si>
  <si>
    <t>=VAR.S($B$3:INDEX($B$3:$B$548,$A4))</t>
  </si>
  <si>
    <t>=SQRT(D4)/SQRT(A4)</t>
  </si>
  <si>
    <t>=VLOOKUP($A4,'critical-value'!$A$1:$B$34,2)</t>
  </si>
  <si>
    <t>=E4*F4</t>
  </si>
  <si>
    <t>=G4/C4</t>
  </si>
  <si>
    <t>C</t>
  </si>
  <si>
    <t>D</t>
  </si>
  <si>
    <t>E</t>
  </si>
  <si>
    <t>F</t>
  </si>
  <si>
    <t>G</t>
  </si>
  <si>
    <t>H</t>
  </si>
  <si>
    <t>Column label</t>
  </si>
  <si>
    <t>Column position</t>
  </si>
  <si>
    <t>Formula</t>
  </si>
  <si>
    <t>https://en.wikipedia.org/wiki/Margin_of_error</t>
  </si>
  <si>
    <t>"A margin of error of +/- 3 percent."</t>
  </si>
  <si>
    <t>What does that mean?</t>
  </si>
  <si>
    <t>Standard deviation</t>
  </si>
  <si>
    <t>Margin of error as +/- % of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</si>
</sst>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#,##0.000"/>
    <numFmt numFmtId="167" formatCode="#,##0.0000"/>
    <numFmt numFmtId="168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Pragmatica"/>
    </font>
    <font>
      <i/>
      <sz val="14"/>
      <color theme="1"/>
      <name val="Pragmatica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2" fillId="0" borderId="0" xfId="1"/>
    <xf numFmtId="3" fontId="0" fillId="0" borderId="0" xfId="0" applyNumberFormat="1" applyFont="1"/>
    <xf numFmtId="164" fontId="0" fillId="0" borderId="0" xfId="0" applyNumberFormat="1" applyFont="1"/>
    <xf numFmtId="3" fontId="1" fillId="2" borderId="0" xfId="0" applyNumberFormat="1" applyFont="1" applyFill="1" applyAlignment="1"/>
    <xf numFmtId="0" fontId="3" fillId="0" borderId="0" xfId="0" applyFont="1"/>
    <xf numFmtId="0" fontId="4" fillId="0" borderId="0" xfId="0" applyFont="1"/>
    <xf numFmtId="166" fontId="0" fillId="0" borderId="0" xfId="0" applyNumberFormat="1"/>
    <xf numFmtId="167" fontId="0" fillId="0" borderId="0" xfId="0" applyNumberFormat="1"/>
    <xf numFmtId="0" fontId="0" fillId="3" borderId="0" xfId="0" applyFill="1"/>
    <xf numFmtId="3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3" fontId="0" fillId="3" borderId="0" xfId="0" applyNumberFormat="1" applyFill="1" applyAlignment="1">
      <alignment wrapText="1"/>
    </xf>
    <xf numFmtId="0" fontId="1" fillId="3" borderId="0" xfId="0" applyFont="1" applyFill="1"/>
    <xf numFmtId="3" fontId="1" fillId="3" borderId="0" xfId="0" applyNumberFormat="1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5" fontId="1" fillId="3" borderId="0" xfId="0" applyNumberFormat="1" applyFont="1" applyFill="1" applyAlignment="1">
      <alignment wrapText="1"/>
    </xf>
    <xf numFmtId="165" fontId="0" fillId="3" borderId="0" xfId="0" applyNumberFormat="1" applyFill="1" applyAlignment="1">
      <alignment wrapText="1"/>
    </xf>
    <xf numFmtId="3" fontId="1" fillId="3" borderId="0" xfId="0" applyNumberFormat="1" applyFont="1" applyFill="1" applyAlignment="1">
      <alignment wrapText="1"/>
    </xf>
    <xf numFmtId="3" fontId="1" fillId="2" borderId="0" xfId="0" applyNumberFormat="1" applyFont="1" applyFill="1" applyAlignment="1">
      <alignment wrapText="1"/>
    </xf>
    <xf numFmtId="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8" fontId="0" fillId="0" borderId="0" xfId="0" applyNumberFormat="1"/>
    <xf numFmtId="11" fontId="0" fillId="0" borderId="0" xfId="0" applyNumberFormat="1"/>
    <xf numFmtId="164" fontId="1" fillId="3" borderId="0" xfId="0" applyNumberFormat="1" applyFont="1" applyFill="1" applyAlignment="1">
      <alignment wrapText="1"/>
    </xf>
    <xf numFmtId="3" fontId="0" fillId="3" borderId="0" xfId="0" applyNumberForma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start!$H$6</c:f>
              <c:strCache>
                <c:ptCount val="1"/>
                <c:pt idx="0">
                  <c:v>Margin of error as +/- % of mean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start!$H$8:$H$553</c:f>
              <c:numCache>
                <c:formatCode>0.0%</c:formatCode>
                <c:ptCount val="5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A-4A98-9139-B24E3719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finish!$H$6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finish!$H$8:$H$553</c:f>
              <c:numCache>
                <c:formatCode>0.0%</c:formatCode>
                <c:ptCount val="546"/>
                <c:pt idx="0">
                  <c:v>6.6145227814037255E-2</c:v>
                </c:pt>
                <c:pt idx="1">
                  <c:v>8.9163862873667815E-2</c:v>
                </c:pt>
                <c:pt idx="2">
                  <c:v>0.10929977123101192</c:v>
                </c:pt>
                <c:pt idx="3">
                  <c:v>9.3980072418093766E-2</c:v>
                </c:pt>
                <c:pt idx="4">
                  <c:v>8.636534087379022E-2</c:v>
                </c:pt>
                <c:pt idx="5">
                  <c:v>7.7276254401259528E-2</c:v>
                </c:pt>
                <c:pt idx="6">
                  <c:v>7.1166497516311142E-2</c:v>
                </c:pt>
                <c:pt idx="7">
                  <c:v>7.5202062571247813E-2</c:v>
                </c:pt>
                <c:pt idx="8">
                  <c:v>7.6595926972161776E-2</c:v>
                </c:pt>
                <c:pt idx="9">
                  <c:v>7.5371513623957179E-2</c:v>
                </c:pt>
                <c:pt idx="10">
                  <c:v>7.7634133655794094E-2</c:v>
                </c:pt>
                <c:pt idx="11">
                  <c:v>8.0473425051409003E-2</c:v>
                </c:pt>
                <c:pt idx="12">
                  <c:v>7.8753681396577249E-2</c:v>
                </c:pt>
                <c:pt idx="13">
                  <c:v>7.6650004431350408E-2</c:v>
                </c:pt>
                <c:pt idx="14">
                  <c:v>7.4408293171424486E-2</c:v>
                </c:pt>
                <c:pt idx="15">
                  <c:v>7.1671862884972112E-2</c:v>
                </c:pt>
                <c:pt idx="16">
                  <c:v>6.9085165495469919E-2</c:v>
                </c:pt>
                <c:pt idx="17">
                  <c:v>6.6007471543884685E-2</c:v>
                </c:pt>
                <c:pt idx="18">
                  <c:v>6.3210006827138093E-2</c:v>
                </c:pt>
                <c:pt idx="19">
                  <c:v>6.028467184095429E-2</c:v>
                </c:pt>
                <c:pt idx="20">
                  <c:v>5.7203739745346344E-2</c:v>
                </c:pt>
                <c:pt idx="21">
                  <c:v>5.6068528393013017E-2</c:v>
                </c:pt>
                <c:pt idx="22">
                  <c:v>5.4939659455909437E-2</c:v>
                </c:pt>
                <c:pt idx="23">
                  <c:v>5.3376063738787879E-2</c:v>
                </c:pt>
                <c:pt idx="24">
                  <c:v>5.1864810350449791E-2</c:v>
                </c:pt>
                <c:pt idx="25">
                  <c:v>5.0323898685621343E-2</c:v>
                </c:pt>
                <c:pt idx="26">
                  <c:v>4.8828382848233542E-2</c:v>
                </c:pt>
                <c:pt idx="27">
                  <c:v>4.7402460427317127E-2</c:v>
                </c:pt>
                <c:pt idx="28">
                  <c:v>4.6028764574654636E-2</c:v>
                </c:pt>
                <c:pt idx="29">
                  <c:v>4.4790199647473751E-2</c:v>
                </c:pt>
                <c:pt idx="30">
                  <c:v>4.3461986363814806E-2</c:v>
                </c:pt>
                <c:pt idx="31">
                  <c:v>4.2170829185316651E-2</c:v>
                </c:pt>
                <c:pt idx="32">
                  <c:v>4.0879506734726796E-2</c:v>
                </c:pt>
                <c:pt idx="33">
                  <c:v>3.9644037686873003E-2</c:v>
                </c:pt>
                <c:pt idx="34">
                  <c:v>3.8485594948758702E-2</c:v>
                </c:pt>
                <c:pt idx="35">
                  <c:v>3.740988822651977E-2</c:v>
                </c:pt>
                <c:pt idx="36">
                  <c:v>3.6549727371341822E-2</c:v>
                </c:pt>
                <c:pt idx="37">
                  <c:v>3.6659717778190756E-2</c:v>
                </c:pt>
                <c:pt idx="38">
                  <c:v>3.5697737201497166E-2</c:v>
                </c:pt>
                <c:pt idx="39">
                  <c:v>3.4906316546425106E-2</c:v>
                </c:pt>
                <c:pt idx="40">
                  <c:v>3.4268923411569618E-2</c:v>
                </c:pt>
                <c:pt idx="41">
                  <c:v>3.4291647098940559E-2</c:v>
                </c:pt>
                <c:pt idx="42">
                  <c:v>3.4997693123424253E-2</c:v>
                </c:pt>
                <c:pt idx="43">
                  <c:v>3.4758806337422836E-2</c:v>
                </c:pt>
                <c:pt idx="44">
                  <c:v>3.4247076880898376E-2</c:v>
                </c:pt>
                <c:pt idx="45">
                  <c:v>3.3871076206839858E-2</c:v>
                </c:pt>
                <c:pt idx="46">
                  <c:v>3.3422229214067983E-2</c:v>
                </c:pt>
                <c:pt idx="47">
                  <c:v>3.2832183183188812E-2</c:v>
                </c:pt>
                <c:pt idx="48">
                  <c:v>3.2153908189210594E-2</c:v>
                </c:pt>
                <c:pt idx="49">
                  <c:v>3.1501630682143525E-2</c:v>
                </c:pt>
                <c:pt idx="50">
                  <c:v>3.0865710434986381E-2</c:v>
                </c:pt>
                <c:pt idx="51">
                  <c:v>3.035817715081526E-2</c:v>
                </c:pt>
                <c:pt idx="52">
                  <c:v>3.1117727966786104E-2</c:v>
                </c:pt>
                <c:pt idx="53">
                  <c:v>3.0953970473365521E-2</c:v>
                </c:pt>
                <c:pt idx="54">
                  <c:v>3.1458404212148537E-2</c:v>
                </c:pt>
                <c:pt idx="55">
                  <c:v>3.1908231378692996E-2</c:v>
                </c:pt>
                <c:pt idx="56">
                  <c:v>3.1331690311653511E-2</c:v>
                </c:pt>
                <c:pt idx="57">
                  <c:v>3.1240007576161466E-2</c:v>
                </c:pt>
                <c:pt idx="58">
                  <c:v>3.0740685498119497E-2</c:v>
                </c:pt>
                <c:pt idx="59">
                  <c:v>3.0293758242532002E-2</c:v>
                </c:pt>
                <c:pt idx="60">
                  <c:v>2.9859861984127611E-2</c:v>
                </c:pt>
                <c:pt idx="61">
                  <c:v>2.9385786105010896E-2</c:v>
                </c:pt>
                <c:pt idx="62">
                  <c:v>2.8910268622499246E-2</c:v>
                </c:pt>
                <c:pt idx="63">
                  <c:v>2.8440270629134377E-2</c:v>
                </c:pt>
                <c:pt idx="64">
                  <c:v>2.7984832103537034E-2</c:v>
                </c:pt>
                <c:pt idx="65">
                  <c:v>2.7544323361160725E-2</c:v>
                </c:pt>
                <c:pt idx="66">
                  <c:v>2.7172625672880271E-2</c:v>
                </c:pt>
                <c:pt idx="67">
                  <c:v>2.6843953949808388E-2</c:v>
                </c:pt>
                <c:pt idx="68">
                  <c:v>2.6537591331857645E-2</c:v>
                </c:pt>
                <c:pt idx="69">
                  <c:v>2.6260648615352197E-2</c:v>
                </c:pt>
                <c:pt idx="70">
                  <c:v>2.5908976656406166E-2</c:v>
                </c:pt>
                <c:pt idx="71">
                  <c:v>2.5963093800806334E-2</c:v>
                </c:pt>
                <c:pt idx="72">
                  <c:v>2.5961866635859802E-2</c:v>
                </c:pt>
                <c:pt idx="73">
                  <c:v>2.592597876607295E-2</c:v>
                </c:pt>
                <c:pt idx="74">
                  <c:v>2.5858801904669323E-2</c:v>
                </c:pt>
                <c:pt idx="75">
                  <c:v>2.5599240916134035E-2</c:v>
                </c:pt>
                <c:pt idx="76">
                  <c:v>2.5316941594521979E-2</c:v>
                </c:pt>
                <c:pt idx="77">
                  <c:v>2.4979158219499822E-2</c:v>
                </c:pt>
                <c:pt idx="78">
                  <c:v>2.4672236169841526E-2</c:v>
                </c:pt>
                <c:pt idx="79">
                  <c:v>2.438063770719719E-2</c:v>
                </c:pt>
                <c:pt idx="80">
                  <c:v>2.4352182561908232E-2</c:v>
                </c:pt>
                <c:pt idx="81">
                  <c:v>2.4069853486961855E-2</c:v>
                </c:pt>
                <c:pt idx="82">
                  <c:v>2.3877790591556838E-2</c:v>
                </c:pt>
                <c:pt idx="83">
                  <c:v>2.3580458842475581E-2</c:v>
                </c:pt>
                <c:pt idx="84">
                  <c:v>2.3289239786944225E-2</c:v>
                </c:pt>
                <c:pt idx="85">
                  <c:v>2.3010122291488497E-2</c:v>
                </c:pt>
                <c:pt idx="86">
                  <c:v>2.2963962192562609E-2</c:v>
                </c:pt>
                <c:pt idx="87">
                  <c:v>2.2945259738716486E-2</c:v>
                </c:pt>
                <c:pt idx="88">
                  <c:v>2.2762814587315602E-2</c:v>
                </c:pt>
                <c:pt idx="89">
                  <c:v>2.2548525271022687E-2</c:v>
                </c:pt>
                <c:pt idx="90">
                  <c:v>2.228943652845445E-2</c:v>
                </c:pt>
                <c:pt idx="91">
                  <c:v>2.6790361800176785E-2</c:v>
                </c:pt>
                <c:pt idx="92">
                  <c:v>2.8152027032389546E-2</c:v>
                </c:pt>
                <c:pt idx="93">
                  <c:v>2.9109019138886708E-2</c:v>
                </c:pt>
                <c:pt idx="94">
                  <c:v>2.8958846760158623E-2</c:v>
                </c:pt>
                <c:pt idx="95">
                  <c:v>2.8661731465249626E-2</c:v>
                </c:pt>
                <c:pt idx="96">
                  <c:v>2.835107107197294E-2</c:v>
                </c:pt>
                <c:pt idx="97">
                  <c:v>2.8272284871548578E-2</c:v>
                </c:pt>
                <c:pt idx="98">
                  <c:v>2.8080465459321989E-2</c:v>
                </c:pt>
                <c:pt idx="99">
                  <c:v>2.7790392571509934E-2</c:v>
                </c:pt>
                <c:pt idx="100">
                  <c:v>2.7586242393124905E-2</c:v>
                </c:pt>
                <c:pt idx="101">
                  <c:v>2.8411093098142364E-2</c:v>
                </c:pt>
                <c:pt idx="102">
                  <c:v>2.9350883027691656E-2</c:v>
                </c:pt>
                <c:pt idx="103">
                  <c:v>2.9063128622804121E-2</c:v>
                </c:pt>
                <c:pt idx="104">
                  <c:v>2.888328390954616E-2</c:v>
                </c:pt>
                <c:pt idx="105">
                  <c:v>2.8659730481513986E-2</c:v>
                </c:pt>
                <c:pt idx="106">
                  <c:v>2.8384429323469421E-2</c:v>
                </c:pt>
                <c:pt idx="107">
                  <c:v>2.8127087834175512E-2</c:v>
                </c:pt>
                <c:pt idx="108">
                  <c:v>2.7855527372049833E-2</c:v>
                </c:pt>
                <c:pt idx="109">
                  <c:v>2.7692796881445009E-2</c:v>
                </c:pt>
                <c:pt idx="110">
                  <c:v>2.7500634642482147E-2</c:v>
                </c:pt>
                <c:pt idx="111">
                  <c:v>2.74245780700773E-2</c:v>
                </c:pt>
                <c:pt idx="112">
                  <c:v>2.7196705307084536E-2</c:v>
                </c:pt>
                <c:pt idx="113">
                  <c:v>2.6972971827077839E-2</c:v>
                </c:pt>
                <c:pt idx="114">
                  <c:v>2.6822126278914844E-2</c:v>
                </c:pt>
                <c:pt idx="115">
                  <c:v>2.6755480035673195E-2</c:v>
                </c:pt>
                <c:pt idx="116">
                  <c:v>2.6702581833334418E-2</c:v>
                </c:pt>
                <c:pt idx="117">
                  <c:v>2.6814723874497442E-2</c:v>
                </c:pt>
                <c:pt idx="118">
                  <c:v>2.6804167869968702E-2</c:v>
                </c:pt>
                <c:pt idx="119">
                  <c:v>2.6576254776706755E-2</c:v>
                </c:pt>
                <c:pt idx="120">
                  <c:v>2.6385669652137126E-2</c:v>
                </c:pt>
                <c:pt idx="121">
                  <c:v>2.6314824097986578E-2</c:v>
                </c:pt>
                <c:pt idx="122">
                  <c:v>2.6100376595459614E-2</c:v>
                </c:pt>
                <c:pt idx="123">
                  <c:v>2.588549917774018E-2</c:v>
                </c:pt>
                <c:pt idx="124">
                  <c:v>2.5820701879498021E-2</c:v>
                </c:pt>
                <c:pt idx="125">
                  <c:v>2.6048548990333056E-2</c:v>
                </c:pt>
                <c:pt idx="126">
                  <c:v>2.6343309983560201E-2</c:v>
                </c:pt>
                <c:pt idx="127">
                  <c:v>2.6621868656202006E-2</c:v>
                </c:pt>
                <c:pt idx="128">
                  <c:v>2.6927542047582773E-2</c:v>
                </c:pt>
                <c:pt idx="129">
                  <c:v>2.688129024202162E-2</c:v>
                </c:pt>
                <c:pt idx="130">
                  <c:v>2.6754690299580015E-2</c:v>
                </c:pt>
                <c:pt idx="131">
                  <c:v>2.6595908227582316E-2</c:v>
                </c:pt>
                <c:pt idx="132">
                  <c:v>2.6435865311373166E-2</c:v>
                </c:pt>
                <c:pt idx="133">
                  <c:v>2.6233713686264076E-2</c:v>
                </c:pt>
                <c:pt idx="134">
                  <c:v>2.6098584393199658E-2</c:v>
                </c:pt>
                <c:pt idx="135">
                  <c:v>2.5971238572549619E-2</c:v>
                </c:pt>
                <c:pt idx="136">
                  <c:v>2.5930203451927328E-2</c:v>
                </c:pt>
                <c:pt idx="137">
                  <c:v>2.5976761021201805E-2</c:v>
                </c:pt>
                <c:pt idx="138">
                  <c:v>2.5870233779833288E-2</c:v>
                </c:pt>
                <c:pt idx="139">
                  <c:v>2.5698475565801224E-2</c:v>
                </c:pt>
                <c:pt idx="140">
                  <c:v>2.5615958226655001E-2</c:v>
                </c:pt>
                <c:pt idx="141">
                  <c:v>2.5467281084073007E-2</c:v>
                </c:pt>
                <c:pt idx="142">
                  <c:v>2.5320333709114885E-2</c:v>
                </c:pt>
                <c:pt idx="143">
                  <c:v>2.515222641455472E-2</c:v>
                </c:pt>
                <c:pt idx="144">
                  <c:v>2.504644617650021E-2</c:v>
                </c:pt>
                <c:pt idx="145">
                  <c:v>2.4873532262807925E-2</c:v>
                </c:pt>
                <c:pt idx="146">
                  <c:v>2.4701371390813489E-2</c:v>
                </c:pt>
                <c:pt idx="147">
                  <c:v>2.4546464459121356E-2</c:v>
                </c:pt>
                <c:pt idx="148">
                  <c:v>2.4415142902316698E-2</c:v>
                </c:pt>
                <c:pt idx="149">
                  <c:v>2.4253308271279507E-2</c:v>
                </c:pt>
                <c:pt idx="150">
                  <c:v>2.4215913335888364E-2</c:v>
                </c:pt>
                <c:pt idx="151">
                  <c:v>2.4166543682924115E-2</c:v>
                </c:pt>
                <c:pt idx="152">
                  <c:v>2.4082353129689787E-2</c:v>
                </c:pt>
                <c:pt idx="153">
                  <c:v>2.3965456641069541E-2</c:v>
                </c:pt>
                <c:pt idx="154">
                  <c:v>2.3810259619018614E-2</c:v>
                </c:pt>
                <c:pt idx="155">
                  <c:v>2.3657063998571669E-2</c:v>
                </c:pt>
                <c:pt idx="156">
                  <c:v>2.3505831264651202E-2</c:v>
                </c:pt>
                <c:pt idx="157">
                  <c:v>2.3353511686702095E-2</c:v>
                </c:pt>
                <c:pt idx="158">
                  <c:v>2.320204152432128E-2</c:v>
                </c:pt>
                <c:pt idx="159">
                  <c:v>2.3051749908194235E-2</c:v>
                </c:pt>
                <c:pt idx="160">
                  <c:v>2.3354011011366988E-2</c:v>
                </c:pt>
                <c:pt idx="161">
                  <c:v>2.341068533943063E-2</c:v>
                </c:pt>
                <c:pt idx="162">
                  <c:v>2.3295791863443983E-2</c:v>
                </c:pt>
                <c:pt idx="163">
                  <c:v>2.3171505292703672E-2</c:v>
                </c:pt>
                <c:pt idx="164">
                  <c:v>2.3027927710384533E-2</c:v>
                </c:pt>
                <c:pt idx="165">
                  <c:v>2.288641045951113E-2</c:v>
                </c:pt>
                <c:pt idx="166">
                  <c:v>2.2838977465728081E-2</c:v>
                </c:pt>
                <c:pt idx="167">
                  <c:v>2.2747104084266275E-2</c:v>
                </c:pt>
                <c:pt idx="168">
                  <c:v>2.2647112047333696E-2</c:v>
                </c:pt>
                <c:pt idx="169">
                  <c:v>2.2531367367647371E-2</c:v>
                </c:pt>
                <c:pt idx="170">
                  <c:v>2.2527116776014863E-2</c:v>
                </c:pt>
                <c:pt idx="171">
                  <c:v>2.2481004119487665E-2</c:v>
                </c:pt>
                <c:pt idx="172">
                  <c:v>2.2392124714759699E-2</c:v>
                </c:pt>
                <c:pt idx="173">
                  <c:v>2.2287769648434329E-2</c:v>
                </c:pt>
                <c:pt idx="174">
                  <c:v>2.2163323973542641E-2</c:v>
                </c:pt>
                <c:pt idx="175">
                  <c:v>2.2031462631001256E-2</c:v>
                </c:pt>
                <c:pt idx="176">
                  <c:v>2.190119518783757E-2</c:v>
                </c:pt>
                <c:pt idx="177">
                  <c:v>2.1777313681037112E-2</c:v>
                </c:pt>
                <c:pt idx="178">
                  <c:v>2.1713599288703943E-2</c:v>
                </c:pt>
                <c:pt idx="179">
                  <c:v>2.1591751415249376E-2</c:v>
                </c:pt>
                <c:pt idx="180">
                  <c:v>2.1495433534568949E-2</c:v>
                </c:pt>
                <c:pt idx="181">
                  <c:v>2.1379235991114819E-2</c:v>
                </c:pt>
                <c:pt idx="182">
                  <c:v>2.1257283283529483E-2</c:v>
                </c:pt>
                <c:pt idx="183">
                  <c:v>2.1285467876233644E-2</c:v>
                </c:pt>
                <c:pt idx="184">
                  <c:v>2.1180515913166446E-2</c:v>
                </c:pt>
                <c:pt idx="185">
                  <c:v>2.1108359100495123E-2</c:v>
                </c:pt>
                <c:pt idx="186">
                  <c:v>2.1027340109779247E-2</c:v>
                </c:pt>
                <c:pt idx="187">
                  <c:v>2.093637873436625E-2</c:v>
                </c:pt>
                <c:pt idx="188">
                  <c:v>2.082801802714283E-2</c:v>
                </c:pt>
                <c:pt idx="189">
                  <c:v>2.0712401786206681E-2</c:v>
                </c:pt>
                <c:pt idx="190">
                  <c:v>2.0616986901483152E-2</c:v>
                </c:pt>
                <c:pt idx="191">
                  <c:v>2.0560855802652527E-2</c:v>
                </c:pt>
                <c:pt idx="192">
                  <c:v>2.0456064545580258E-2</c:v>
                </c:pt>
                <c:pt idx="193">
                  <c:v>2.0449832067910984E-2</c:v>
                </c:pt>
                <c:pt idx="194">
                  <c:v>2.0434670241722415E-2</c:v>
                </c:pt>
                <c:pt idx="195">
                  <c:v>2.0388905881365788E-2</c:v>
                </c:pt>
                <c:pt idx="196">
                  <c:v>2.0340886497130926E-2</c:v>
                </c:pt>
                <c:pt idx="197">
                  <c:v>2.0267915118429142E-2</c:v>
                </c:pt>
                <c:pt idx="198">
                  <c:v>1.9974570680457205E-2</c:v>
                </c:pt>
                <c:pt idx="199">
                  <c:v>1.988427388139959E-2</c:v>
                </c:pt>
                <c:pt idx="200">
                  <c:v>1.9792747485143137E-2</c:v>
                </c:pt>
                <c:pt idx="201">
                  <c:v>1.9711904449914389E-2</c:v>
                </c:pt>
                <c:pt idx="202">
                  <c:v>1.9618745928131242E-2</c:v>
                </c:pt>
                <c:pt idx="203">
                  <c:v>1.952555897749313E-2</c:v>
                </c:pt>
                <c:pt idx="204">
                  <c:v>1.9427664497028808E-2</c:v>
                </c:pt>
                <c:pt idx="205">
                  <c:v>1.9330751289340028E-2</c:v>
                </c:pt>
                <c:pt idx="206">
                  <c:v>1.9232956439299672E-2</c:v>
                </c:pt>
                <c:pt idx="207">
                  <c:v>1.9138319388296559E-2</c:v>
                </c:pt>
                <c:pt idx="208">
                  <c:v>1.9101975547673004E-2</c:v>
                </c:pt>
                <c:pt idx="209">
                  <c:v>1.9061034637491623E-2</c:v>
                </c:pt>
                <c:pt idx="210">
                  <c:v>1.9013966672912067E-2</c:v>
                </c:pt>
                <c:pt idx="211">
                  <c:v>1.8946307975421215E-2</c:v>
                </c:pt>
                <c:pt idx="212">
                  <c:v>1.8868217556665678E-2</c:v>
                </c:pt>
                <c:pt idx="213">
                  <c:v>1.8776095422277799E-2</c:v>
                </c:pt>
                <c:pt idx="214">
                  <c:v>1.8734647306533209E-2</c:v>
                </c:pt>
                <c:pt idx="215">
                  <c:v>1.9067061967320626E-2</c:v>
                </c:pt>
                <c:pt idx="216">
                  <c:v>1.9021125538172267E-2</c:v>
                </c:pt>
                <c:pt idx="217">
                  <c:v>1.8958143633876691E-2</c:v>
                </c:pt>
                <c:pt idx="218">
                  <c:v>1.8866635642702387E-2</c:v>
                </c:pt>
                <c:pt idx="219">
                  <c:v>1.8807859223028824E-2</c:v>
                </c:pt>
                <c:pt idx="220">
                  <c:v>1.8722893234677063E-2</c:v>
                </c:pt>
                <c:pt idx="221">
                  <c:v>1.8634747885894334E-2</c:v>
                </c:pt>
                <c:pt idx="222">
                  <c:v>1.8558008043868882E-2</c:v>
                </c:pt>
                <c:pt idx="223">
                  <c:v>1.850417003980586E-2</c:v>
                </c:pt>
                <c:pt idx="224">
                  <c:v>1.8418847536319231E-2</c:v>
                </c:pt>
                <c:pt idx="225">
                  <c:v>1.834071971197156E-2</c:v>
                </c:pt>
                <c:pt idx="226">
                  <c:v>1.828030728631486E-2</c:v>
                </c:pt>
                <c:pt idx="227">
                  <c:v>1.81959000168887E-2</c:v>
                </c:pt>
                <c:pt idx="228">
                  <c:v>1.8124248214634233E-2</c:v>
                </c:pt>
                <c:pt idx="229">
                  <c:v>1.8055161581367031E-2</c:v>
                </c:pt>
                <c:pt idx="230">
                  <c:v>1.8004187420806669E-2</c:v>
                </c:pt>
                <c:pt idx="231">
                  <c:v>1.8046049221795112E-2</c:v>
                </c:pt>
                <c:pt idx="232">
                  <c:v>1.8046597555154812E-2</c:v>
                </c:pt>
                <c:pt idx="233">
                  <c:v>1.8030794849764348E-2</c:v>
                </c:pt>
                <c:pt idx="234">
                  <c:v>1.7989861472616032E-2</c:v>
                </c:pt>
                <c:pt idx="235">
                  <c:v>1.7947439594910495E-2</c:v>
                </c:pt>
                <c:pt idx="236">
                  <c:v>1.788574723596207E-2</c:v>
                </c:pt>
                <c:pt idx="237">
                  <c:v>1.791959249504356E-2</c:v>
                </c:pt>
                <c:pt idx="238">
                  <c:v>1.7931417268522688E-2</c:v>
                </c:pt>
                <c:pt idx="239">
                  <c:v>1.7923824170472696E-2</c:v>
                </c:pt>
                <c:pt idx="240">
                  <c:v>1.7858439210232974E-2</c:v>
                </c:pt>
                <c:pt idx="241">
                  <c:v>1.7781087655026614E-2</c:v>
                </c:pt>
                <c:pt idx="242">
                  <c:v>1.780793960282543E-2</c:v>
                </c:pt>
                <c:pt idx="243">
                  <c:v>1.7806965718917347E-2</c:v>
                </c:pt>
                <c:pt idx="244">
                  <c:v>1.77858270250284E-2</c:v>
                </c:pt>
                <c:pt idx="245">
                  <c:v>1.7761583478880016E-2</c:v>
                </c:pt>
                <c:pt idx="246">
                  <c:v>1.7723353577757475E-2</c:v>
                </c:pt>
                <c:pt idx="247">
                  <c:v>1.7677677371731551E-2</c:v>
                </c:pt>
                <c:pt idx="248">
                  <c:v>1.7630830250421645E-2</c:v>
                </c:pt>
                <c:pt idx="249">
                  <c:v>1.7575349443504498E-2</c:v>
                </c:pt>
                <c:pt idx="250">
                  <c:v>1.7513021340916424E-2</c:v>
                </c:pt>
                <c:pt idx="251">
                  <c:v>1.7447932458537856E-2</c:v>
                </c:pt>
                <c:pt idx="252">
                  <c:v>1.737633017500639E-2</c:v>
                </c:pt>
                <c:pt idx="253">
                  <c:v>1.7304644858020524E-2</c:v>
                </c:pt>
                <c:pt idx="254">
                  <c:v>1.7232256494198395E-2</c:v>
                </c:pt>
                <c:pt idx="255">
                  <c:v>1.7162333116450448E-2</c:v>
                </c:pt>
                <c:pt idx="256">
                  <c:v>1.709748464451347E-2</c:v>
                </c:pt>
                <c:pt idx="257">
                  <c:v>1.7093160212611563E-2</c:v>
                </c:pt>
                <c:pt idx="258">
                  <c:v>1.7061416259037666E-2</c:v>
                </c:pt>
                <c:pt idx="259">
                  <c:v>1.7029773832903682E-2</c:v>
                </c:pt>
                <c:pt idx="260">
                  <c:v>1.698374260914734E-2</c:v>
                </c:pt>
                <c:pt idx="261">
                  <c:v>1.6932688071855766E-2</c:v>
                </c:pt>
                <c:pt idx="262">
                  <c:v>1.6881102944814222E-2</c:v>
                </c:pt>
                <c:pt idx="263">
                  <c:v>1.6827633492919856E-2</c:v>
                </c:pt>
                <c:pt idx="264">
                  <c:v>1.6772646984332184E-2</c:v>
                </c:pt>
                <c:pt idx="265">
                  <c:v>1.6715483639678834E-2</c:v>
                </c:pt>
                <c:pt idx="266">
                  <c:v>1.6658711600001132E-2</c:v>
                </c:pt>
                <c:pt idx="267">
                  <c:v>1.6600097842647848E-2</c:v>
                </c:pt>
                <c:pt idx="268">
                  <c:v>1.6536527056514164E-2</c:v>
                </c:pt>
                <c:pt idx="269">
                  <c:v>1.6472746525735878E-2</c:v>
                </c:pt>
                <c:pt idx="270">
                  <c:v>1.6408124533600164E-2</c:v>
                </c:pt>
                <c:pt idx="271">
                  <c:v>1.6343821635908511E-2</c:v>
                </c:pt>
                <c:pt idx="272">
                  <c:v>1.627996420789472E-2</c:v>
                </c:pt>
                <c:pt idx="273">
                  <c:v>1.6216618722156639E-2</c:v>
                </c:pt>
                <c:pt idx="274">
                  <c:v>1.6153833893866296E-2</c:v>
                </c:pt>
                <c:pt idx="275">
                  <c:v>1.60929688758269E-2</c:v>
                </c:pt>
                <c:pt idx="276">
                  <c:v>1.6031144610116399E-2</c:v>
                </c:pt>
                <c:pt idx="277">
                  <c:v>1.5973634676743738E-2</c:v>
                </c:pt>
                <c:pt idx="278">
                  <c:v>1.5922762886992022E-2</c:v>
                </c:pt>
                <c:pt idx="279">
                  <c:v>1.5869387982239622E-2</c:v>
                </c:pt>
                <c:pt idx="280">
                  <c:v>1.5814693873949355E-2</c:v>
                </c:pt>
                <c:pt idx="281">
                  <c:v>1.5791607392719287E-2</c:v>
                </c:pt>
                <c:pt idx="282">
                  <c:v>1.5755637466828832E-2</c:v>
                </c:pt>
                <c:pt idx="283">
                  <c:v>1.5719835241718872E-2</c:v>
                </c:pt>
                <c:pt idx="284">
                  <c:v>1.5661232403059791E-2</c:v>
                </c:pt>
                <c:pt idx="285">
                  <c:v>1.5608758851479748E-2</c:v>
                </c:pt>
                <c:pt idx="286">
                  <c:v>1.5551497565589031E-2</c:v>
                </c:pt>
                <c:pt idx="287">
                  <c:v>1.5563589455718332E-2</c:v>
                </c:pt>
                <c:pt idx="288">
                  <c:v>1.5560470482799961E-2</c:v>
                </c:pt>
                <c:pt idx="289">
                  <c:v>1.5544163344056288E-2</c:v>
                </c:pt>
                <c:pt idx="290">
                  <c:v>1.5524874456188184E-2</c:v>
                </c:pt>
                <c:pt idx="291">
                  <c:v>1.5490243024624515E-2</c:v>
                </c:pt>
                <c:pt idx="292">
                  <c:v>1.5451570935857313E-2</c:v>
                </c:pt>
                <c:pt idx="293">
                  <c:v>1.5412123000628046E-2</c:v>
                </c:pt>
                <c:pt idx="294">
                  <c:v>1.53701394181541E-2</c:v>
                </c:pt>
                <c:pt idx="295">
                  <c:v>1.5326709072630569E-2</c:v>
                </c:pt>
                <c:pt idx="296">
                  <c:v>1.5283528402931647E-2</c:v>
                </c:pt>
                <c:pt idx="297">
                  <c:v>1.5236395462890909E-2</c:v>
                </c:pt>
                <c:pt idx="298">
                  <c:v>1.5189426703912601E-2</c:v>
                </c:pt>
                <c:pt idx="299">
                  <c:v>1.5140441965305526E-2</c:v>
                </c:pt>
                <c:pt idx="300">
                  <c:v>1.5090789732624335E-2</c:v>
                </c:pt>
                <c:pt idx="301">
                  <c:v>1.5039496221264647E-2</c:v>
                </c:pt>
                <c:pt idx="302">
                  <c:v>1.4987959446277637E-2</c:v>
                </c:pt>
                <c:pt idx="303">
                  <c:v>1.4936523322840024E-2</c:v>
                </c:pt>
                <c:pt idx="304">
                  <c:v>1.4884400053920476E-2</c:v>
                </c:pt>
                <c:pt idx="305">
                  <c:v>1.4832999648113706E-2</c:v>
                </c:pt>
                <c:pt idx="306">
                  <c:v>1.4782340557146561E-2</c:v>
                </c:pt>
                <c:pt idx="307">
                  <c:v>1.4732984565468151E-2</c:v>
                </c:pt>
                <c:pt idx="308">
                  <c:v>1.4685375100640103E-2</c:v>
                </c:pt>
                <c:pt idx="309">
                  <c:v>1.4637584885795293E-2</c:v>
                </c:pt>
                <c:pt idx="310">
                  <c:v>1.4589213997501151E-2</c:v>
                </c:pt>
                <c:pt idx="311">
                  <c:v>1.4541245108729686E-2</c:v>
                </c:pt>
                <c:pt idx="312">
                  <c:v>1.4497817766127435E-2</c:v>
                </c:pt>
                <c:pt idx="313">
                  <c:v>1.4456934764381073E-2</c:v>
                </c:pt>
                <c:pt idx="314">
                  <c:v>1.441776829455577E-2</c:v>
                </c:pt>
                <c:pt idx="315">
                  <c:v>1.4381786154405015E-2</c:v>
                </c:pt>
                <c:pt idx="316">
                  <c:v>1.4349315688393805E-2</c:v>
                </c:pt>
                <c:pt idx="317">
                  <c:v>1.4318764951489269E-2</c:v>
                </c:pt>
                <c:pt idx="318">
                  <c:v>1.4288299341043047E-2</c:v>
                </c:pt>
                <c:pt idx="319">
                  <c:v>1.4259595558901102E-2</c:v>
                </c:pt>
                <c:pt idx="320">
                  <c:v>1.4240664559947885E-2</c:v>
                </c:pt>
                <c:pt idx="321">
                  <c:v>1.4232967632423306E-2</c:v>
                </c:pt>
                <c:pt idx="322">
                  <c:v>1.4239611085914637E-2</c:v>
                </c:pt>
                <c:pt idx="323">
                  <c:v>1.4247061993087506E-2</c:v>
                </c:pt>
                <c:pt idx="324">
                  <c:v>1.4255301696094194E-2</c:v>
                </c:pt>
                <c:pt idx="325">
                  <c:v>1.4269196697809754E-2</c:v>
                </c:pt>
                <c:pt idx="326">
                  <c:v>1.4315252938756944E-2</c:v>
                </c:pt>
                <c:pt idx="327">
                  <c:v>1.4382401717281336E-2</c:v>
                </c:pt>
                <c:pt idx="328">
                  <c:v>1.4467634136216892E-2</c:v>
                </c:pt>
                <c:pt idx="329">
                  <c:v>1.4568646461789467E-2</c:v>
                </c:pt>
                <c:pt idx="330">
                  <c:v>1.5019751551177744E-2</c:v>
                </c:pt>
                <c:pt idx="331">
                  <c:v>1.49842225569005E-2</c:v>
                </c:pt>
                <c:pt idx="332">
                  <c:v>1.4942911356063031E-2</c:v>
                </c:pt>
                <c:pt idx="333">
                  <c:v>1.4897953846270027E-2</c:v>
                </c:pt>
                <c:pt idx="334">
                  <c:v>1.4852741055684845E-2</c:v>
                </c:pt>
                <c:pt idx="335">
                  <c:v>1.4868179016429539E-2</c:v>
                </c:pt>
                <c:pt idx="336">
                  <c:v>1.5127152030449332E-2</c:v>
                </c:pt>
                <c:pt idx="337">
                  <c:v>1.5287013994496843E-2</c:v>
                </c:pt>
                <c:pt idx="338">
                  <c:v>1.5240883924213298E-2</c:v>
                </c:pt>
                <c:pt idx="339">
                  <c:v>1.5194055282954651E-2</c:v>
                </c:pt>
                <c:pt idx="340">
                  <c:v>1.5148327794500187E-2</c:v>
                </c:pt>
                <c:pt idx="341">
                  <c:v>1.5107376917439368E-2</c:v>
                </c:pt>
                <c:pt idx="342">
                  <c:v>1.506666912888531E-2</c:v>
                </c:pt>
                <c:pt idx="343">
                  <c:v>1.5035690590164035E-2</c:v>
                </c:pt>
                <c:pt idx="344">
                  <c:v>1.5003567563632639E-2</c:v>
                </c:pt>
                <c:pt idx="345">
                  <c:v>1.4967703370631332E-2</c:v>
                </c:pt>
                <c:pt idx="346">
                  <c:v>1.4925252160479763E-2</c:v>
                </c:pt>
                <c:pt idx="347">
                  <c:v>1.4882739238984616E-2</c:v>
                </c:pt>
                <c:pt idx="348">
                  <c:v>1.4838727156293507E-2</c:v>
                </c:pt>
                <c:pt idx="349">
                  <c:v>1.4794843536362141E-2</c:v>
                </c:pt>
                <c:pt idx="350">
                  <c:v>1.475081099509856E-2</c:v>
                </c:pt>
                <c:pt idx="351">
                  <c:v>1.471109427613761E-2</c:v>
                </c:pt>
                <c:pt idx="352">
                  <c:v>1.4679335124439164E-2</c:v>
                </c:pt>
                <c:pt idx="353">
                  <c:v>1.4648889155529643E-2</c:v>
                </c:pt>
                <c:pt idx="354">
                  <c:v>1.4607607203146633E-2</c:v>
                </c:pt>
                <c:pt idx="355">
                  <c:v>1.4568381035986285E-2</c:v>
                </c:pt>
                <c:pt idx="356">
                  <c:v>1.4551473380100311E-2</c:v>
                </c:pt>
                <c:pt idx="357">
                  <c:v>1.4538318381694419E-2</c:v>
                </c:pt>
                <c:pt idx="358">
                  <c:v>1.4548280013912505E-2</c:v>
                </c:pt>
                <c:pt idx="359">
                  <c:v>1.4635809961033235E-2</c:v>
                </c:pt>
                <c:pt idx="360">
                  <c:v>1.4788236850775982E-2</c:v>
                </c:pt>
                <c:pt idx="361">
                  <c:v>1.5108614922839039E-2</c:v>
                </c:pt>
                <c:pt idx="362">
                  <c:v>1.5065493763564416E-2</c:v>
                </c:pt>
                <c:pt idx="363">
                  <c:v>1.5029802220248604E-2</c:v>
                </c:pt>
                <c:pt idx="364">
                  <c:v>1.5013986355066827E-2</c:v>
                </c:pt>
                <c:pt idx="365">
                  <c:v>1.5032184824201321E-2</c:v>
                </c:pt>
                <c:pt idx="366">
                  <c:v>1.506664595125707E-2</c:v>
                </c:pt>
                <c:pt idx="367">
                  <c:v>1.5193236332717209E-2</c:v>
                </c:pt>
                <c:pt idx="368">
                  <c:v>1.5152699955005147E-2</c:v>
                </c:pt>
                <c:pt idx="369">
                  <c:v>1.5114182319601335E-2</c:v>
                </c:pt>
                <c:pt idx="370">
                  <c:v>1.507818241467873E-2</c:v>
                </c:pt>
                <c:pt idx="371">
                  <c:v>1.5062577438877761E-2</c:v>
                </c:pt>
                <c:pt idx="372">
                  <c:v>1.5097467864381899E-2</c:v>
                </c:pt>
                <c:pt idx="373">
                  <c:v>1.5144575517110763E-2</c:v>
                </c:pt>
                <c:pt idx="374">
                  <c:v>1.5211209701425971E-2</c:v>
                </c:pt>
                <c:pt idx="375">
                  <c:v>1.5300399662963165E-2</c:v>
                </c:pt>
                <c:pt idx="376">
                  <c:v>1.5636104725519625E-2</c:v>
                </c:pt>
                <c:pt idx="377">
                  <c:v>1.5596867858337055E-2</c:v>
                </c:pt>
                <c:pt idx="378">
                  <c:v>1.5570223732970165E-2</c:v>
                </c:pt>
                <c:pt idx="379">
                  <c:v>1.5553043906217387E-2</c:v>
                </c:pt>
                <c:pt idx="380">
                  <c:v>1.5552233536309605E-2</c:v>
                </c:pt>
                <c:pt idx="381">
                  <c:v>1.5626076799462454E-2</c:v>
                </c:pt>
                <c:pt idx="382">
                  <c:v>1.5584057427028434E-2</c:v>
                </c:pt>
                <c:pt idx="383">
                  <c:v>1.5542835596187722E-2</c:v>
                </c:pt>
                <c:pt idx="384">
                  <c:v>1.5502094394931795E-2</c:v>
                </c:pt>
                <c:pt idx="385">
                  <c:v>1.5463692213811889E-2</c:v>
                </c:pt>
                <c:pt idx="386">
                  <c:v>1.5426127049012169E-2</c:v>
                </c:pt>
                <c:pt idx="387">
                  <c:v>1.5388761626999493E-2</c:v>
                </c:pt>
                <c:pt idx="388">
                  <c:v>1.5352210999353726E-2</c:v>
                </c:pt>
                <c:pt idx="389">
                  <c:v>1.5316443622498448E-2</c:v>
                </c:pt>
                <c:pt idx="390">
                  <c:v>1.528741958092672E-2</c:v>
                </c:pt>
                <c:pt idx="391">
                  <c:v>1.5260102617237079E-2</c:v>
                </c:pt>
                <c:pt idx="392">
                  <c:v>1.5246308540841393E-2</c:v>
                </c:pt>
                <c:pt idx="393">
                  <c:v>1.5206643185400338E-2</c:v>
                </c:pt>
                <c:pt idx="394">
                  <c:v>1.5167187191282671E-2</c:v>
                </c:pt>
                <c:pt idx="395">
                  <c:v>1.5128242327494991E-2</c:v>
                </c:pt>
                <c:pt idx="396">
                  <c:v>1.5090513833735971E-2</c:v>
                </c:pt>
                <c:pt idx="397">
                  <c:v>1.5053863305381119E-2</c:v>
                </c:pt>
                <c:pt idx="398">
                  <c:v>1.5018467460075367E-2</c:v>
                </c:pt>
                <c:pt idx="399">
                  <c:v>1.4988712888868503E-2</c:v>
                </c:pt>
                <c:pt idx="400">
                  <c:v>1.4950629552972496E-2</c:v>
                </c:pt>
                <c:pt idx="401">
                  <c:v>1.4912989213876838E-2</c:v>
                </c:pt>
                <c:pt idx="402">
                  <c:v>1.4876180985187306E-2</c:v>
                </c:pt>
                <c:pt idx="403">
                  <c:v>1.4839568216762839E-2</c:v>
                </c:pt>
                <c:pt idx="404">
                  <c:v>1.4805829263760749E-2</c:v>
                </c:pt>
                <c:pt idx="405">
                  <c:v>1.4772862291402712E-2</c:v>
                </c:pt>
                <c:pt idx="406">
                  <c:v>1.4740372281477168E-2</c:v>
                </c:pt>
                <c:pt idx="407">
                  <c:v>1.4709052594954107E-2</c:v>
                </c:pt>
                <c:pt idx="408">
                  <c:v>1.4678528977483519E-2</c:v>
                </c:pt>
                <c:pt idx="409">
                  <c:v>1.4648212448203718E-2</c:v>
                </c:pt>
                <c:pt idx="410">
                  <c:v>1.4622300827833411E-2</c:v>
                </c:pt>
                <c:pt idx="411">
                  <c:v>1.4619203271202849E-2</c:v>
                </c:pt>
                <c:pt idx="412">
                  <c:v>1.4622057023706817E-2</c:v>
                </c:pt>
                <c:pt idx="413">
                  <c:v>1.4596481303920206E-2</c:v>
                </c:pt>
                <c:pt idx="414">
                  <c:v>1.4566561708146684E-2</c:v>
                </c:pt>
                <c:pt idx="415">
                  <c:v>1.4546159740583436E-2</c:v>
                </c:pt>
                <c:pt idx="416">
                  <c:v>1.4517720379368285E-2</c:v>
                </c:pt>
                <c:pt idx="417">
                  <c:v>1.470065705540374E-2</c:v>
                </c:pt>
                <c:pt idx="418">
                  <c:v>1.4673786910547385E-2</c:v>
                </c:pt>
                <c:pt idx="419">
                  <c:v>1.4639061035796052E-2</c:v>
                </c:pt>
                <c:pt idx="420">
                  <c:v>1.4604350376297755E-2</c:v>
                </c:pt>
                <c:pt idx="421">
                  <c:v>1.457280063164576E-2</c:v>
                </c:pt>
                <c:pt idx="422">
                  <c:v>1.4540456730157863E-2</c:v>
                </c:pt>
                <c:pt idx="423">
                  <c:v>1.4507158497223971E-2</c:v>
                </c:pt>
                <c:pt idx="424">
                  <c:v>1.4473834527516161E-2</c:v>
                </c:pt>
                <c:pt idx="425">
                  <c:v>1.4452013760663043E-2</c:v>
                </c:pt>
                <c:pt idx="426">
                  <c:v>1.4429748938485773E-2</c:v>
                </c:pt>
                <c:pt idx="427">
                  <c:v>1.4404287402298805E-2</c:v>
                </c:pt>
                <c:pt idx="428">
                  <c:v>1.4375116684824512E-2</c:v>
                </c:pt>
                <c:pt idx="429">
                  <c:v>1.4342959172074062E-2</c:v>
                </c:pt>
                <c:pt idx="430">
                  <c:v>1.4310751481877021E-2</c:v>
                </c:pt>
                <c:pt idx="431">
                  <c:v>1.4277520203179107E-2</c:v>
                </c:pt>
                <c:pt idx="432">
                  <c:v>1.4243940108951272E-2</c:v>
                </c:pt>
                <c:pt idx="433">
                  <c:v>1.4210517417968428E-2</c:v>
                </c:pt>
                <c:pt idx="434">
                  <c:v>1.4177257664832245E-2</c:v>
                </c:pt>
                <c:pt idx="435">
                  <c:v>1.4212114294589826E-2</c:v>
                </c:pt>
                <c:pt idx="436">
                  <c:v>1.4183096097627655E-2</c:v>
                </c:pt>
                <c:pt idx="437">
                  <c:v>1.4151837088657691E-2</c:v>
                </c:pt>
                <c:pt idx="438">
                  <c:v>1.4119558471900507E-2</c:v>
                </c:pt>
                <c:pt idx="439">
                  <c:v>1.4096838834120591E-2</c:v>
                </c:pt>
                <c:pt idx="440">
                  <c:v>1.4070172331391326E-2</c:v>
                </c:pt>
                <c:pt idx="441">
                  <c:v>1.4039412080545367E-2</c:v>
                </c:pt>
                <c:pt idx="442">
                  <c:v>1.4007702310453436E-2</c:v>
                </c:pt>
                <c:pt idx="443">
                  <c:v>1.3975626887368572E-2</c:v>
                </c:pt>
                <c:pt idx="444">
                  <c:v>1.3962318005651708E-2</c:v>
                </c:pt>
                <c:pt idx="445">
                  <c:v>1.3962875318326868E-2</c:v>
                </c:pt>
                <c:pt idx="446">
                  <c:v>1.3971609544237169E-2</c:v>
                </c:pt>
                <c:pt idx="447">
                  <c:v>1.3945129529775196E-2</c:v>
                </c:pt>
                <c:pt idx="448">
                  <c:v>1.3914610317999994E-2</c:v>
                </c:pt>
                <c:pt idx="449">
                  <c:v>1.388422449433316E-2</c:v>
                </c:pt>
                <c:pt idx="450">
                  <c:v>1.3853480901790054E-2</c:v>
                </c:pt>
                <c:pt idx="451">
                  <c:v>1.3822357919245869E-2</c:v>
                </c:pt>
                <c:pt idx="452">
                  <c:v>1.3791356982284002E-2</c:v>
                </c:pt>
                <c:pt idx="453">
                  <c:v>1.3760490717931893E-2</c:v>
                </c:pt>
                <c:pt idx="454">
                  <c:v>1.3729769811342397E-2</c:v>
                </c:pt>
                <c:pt idx="455">
                  <c:v>1.369968656086246E-2</c:v>
                </c:pt>
                <c:pt idx="456">
                  <c:v>1.3709990184399933E-2</c:v>
                </c:pt>
                <c:pt idx="457">
                  <c:v>1.3696390698632779E-2</c:v>
                </c:pt>
                <c:pt idx="458">
                  <c:v>1.3680187524908375E-2</c:v>
                </c:pt>
                <c:pt idx="459">
                  <c:v>1.3663412237793696E-2</c:v>
                </c:pt>
                <c:pt idx="460">
                  <c:v>1.3645313212553224E-2</c:v>
                </c:pt>
                <c:pt idx="461">
                  <c:v>1.3627261602935412E-2</c:v>
                </c:pt>
                <c:pt idx="462">
                  <c:v>1.3609257248234759E-2</c:v>
                </c:pt>
                <c:pt idx="463">
                  <c:v>1.3590834678262876E-2</c:v>
                </c:pt>
                <c:pt idx="464">
                  <c:v>1.3570280540073108E-2</c:v>
                </c:pt>
                <c:pt idx="465">
                  <c:v>1.3548215255013632E-2</c:v>
                </c:pt>
                <c:pt idx="466">
                  <c:v>1.3525492846811329E-2</c:v>
                </c:pt>
                <c:pt idx="467">
                  <c:v>1.3502846834321054E-2</c:v>
                </c:pt>
                <c:pt idx="468">
                  <c:v>1.3479588785609063E-2</c:v>
                </c:pt>
                <c:pt idx="469">
                  <c:v>1.3454033977479305E-2</c:v>
                </c:pt>
                <c:pt idx="470">
                  <c:v>1.3428320414381904E-2</c:v>
                </c:pt>
                <c:pt idx="471">
                  <c:v>1.340995937155239E-2</c:v>
                </c:pt>
                <c:pt idx="472">
                  <c:v>1.3382580212183916E-2</c:v>
                </c:pt>
                <c:pt idx="473">
                  <c:v>1.336022414024899E-2</c:v>
                </c:pt>
                <c:pt idx="474">
                  <c:v>1.3333653249281371E-2</c:v>
                </c:pt>
                <c:pt idx="475">
                  <c:v>1.3307983687094615E-2</c:v>
                </c:pt>
                <c:pt idx="476">
                  <c:v>1.3283228074992033E-2</c:v>
                </c:pt>
                <c:pt idx="477">
                  <c:v>1.3258319880937642E-2</c:v>
                </c:pt>
                <c:pt idx="478">
                  <c:v>1.3234023003152689E-2</c:v>
                </c:pt>
                <c:pt idx="479">
                  <c:v>1.32100887474702E-2</c:v>
                </c:pt>
                <c:pt idx="480">
                  <c:v>1.3189751441823473E-2</c:v>
                </c:pt>
                <c:pt idx="481">
                  <c:v>1.3169836859184839E-2</c:v>
                </c:pt>
                <c:pt idx="482">
                  <c:v>1.3151249383613707E-2</c:v>
                </c:pt>
                <c:pt idx="483">
                  <c:v>1.3125871951037E-2</c:v>
                </c:pt>
                <c:pt idx="484">
                  <c:v>1.3132429749988538E-2</c:v>
                </c:pt>
                <c:pt idx="485">
                  <c:v>1.3122183098741944E-2</c:v>
                </c:pt>
                <c:pt idx="486">
                  <c:v>1.3110657623626114E-2</c:v>
                </c:pt>
                <c:pt idx="487">
                  <c:v>1.3096251545104343E-2</c:v>
                </c:pt>
                <c:pt idx="488">
                  <c:v>1.3079194322147839E-2</c:v>
                </c:pt>
                <c:pt idx="489">
                  <c:v>1.3062181502921748E-2</c:v>
                </c:pt>
                <c:pt idx="490">
                  <c:v>1.304285640839602E-2</c:v>
                </c:pt>
                <c:pt idx="491">
                  <c:v>1.302358891854667E-2</c:v>
                </c:pt>
                <c:pt idx="492">
                  <c:v>1.3003666269872949E-2</c:v>
                </c:pt>
                <c:pt idx="493">
                  <c:v>1.2981032213789965E-2</c:v>
                </c:pt>
                <c:pt idx="494">
                  <c:v>1.2958212280693411E-2</c:v>
                </c:pt>
                <c:pt idx="495">
                  <c:v>1.2934970745507923E-2</c:v>
                </c:pt>
                <c:pt idx="496">
                  <c:v>1.2910555352685012E-2</c:v>
                </c:pt>
                <c:pt idx="497">
                  <c:v>1.2885831234491114E-2</c:v>
                </c:pt>
                <c:pt idx="498">
                  <c:v>1.286087430489904E-2</c:v>
                </c:pt>
                <c:pt idx="499">
                  <c:v>1.2835260725232334E-2</c:v>
                </c:pt>
                <c:pt idx="500">
                  <c:v>1.2809629730175147E-2</c:v>
                </c:pt>
                <c:pt idx="501">
                  <c:v>1.2783856826163262E-2</c:v>
                </c:pt>
                <c:pt idx="502">
                  <c:v>1.275812431909141E-2</c:v>
                </c:pt>
                <c:pt idx="503">
                  <c:v>1.2732393778883279E-2</c:v>
                </c:pt>
                <c:pt idx="504">
                  <c:v>1.2706737257130474E-2</c:v>
                </c:pt>
                <c:pt idx="505">
                  <c:v>1.2681124270901692E-2</c:v>
                </c:pt>
                <c:pt idx="506">
                  <c:v>1.2655618426038594E-2</c:v>
                </c:pt>
                <c:pt idx="507">
                  <c:v>1.2632995011916625E-2</c:v>
                </c:pt>
                <c:pt idx="508">
                  <c:v>1.260936060476886E-2</c:v>
                </c:pt>
                <c:pt idx="509">
                  <c:v>1.2584416211628867E-2</c:v>
                </c:pt>
                <c:pt idx="510">
                  <c:v>1.2570931664360265E-2</c:v>
                </c:pt>
                <c:pt idx="511">
                  <c:v>1.2548029513792358E-2</c:v>
                </c:pt>
                <c:pt idx="512">
                  <c:v>1.252412558362802E-2</c:v>
                </c:pt>
                <c:pt idx="513">
                  <c:v>1.2503001439677105E-2</c:v>
                </c:pt>
                <c:pt idx="514">
                  <c:v>1.2485434223894875E-2</c:v>
                </c:pt>
                <c:pt idx="515">
                  <c:v>1.2467984594383141E-2</c:v>
                </c:pt>
                <c:pt idx="516">
                  <c:v>1.2451635797396512E-2</c:v>
                </c:pt>
                <c:pt idx="517">
                  <c:v>1.2438915221462305E-2</c:v>
                </c:pt>
                <c:pt idx="518">
                  <c:v>1.2427060557519251E-2</c:v>
                </c:pt>
                <c:pt idx="519">
                  <c:v>1.241608687389094E-2</c:v>
                </c:pt>
                <c:pt idx="520">
                  <c:v>1.2406974208725604E-2</c:v>
                </c:pt>
                <c:pt idx="521">
                  <c:v>1.2400862882741212E-2</c:v>
                </c:pt>
                <c:pt idx="522">
                  <c:v>1.2396828087539478E-2</c:v>
                </c:pt>
                <c:pt idx="523">
                  <c:v>1.2396137047774532E-2</c:v>
                </c:pt>
                <c:pt idx="524">
                  <c:v>1.2404388889578732E-2</c:v>
                </c:pt>
                <c:pt idx="525">
                  <c:v>1.2394741961918932E-2</c:v>
                </c:pt>
                <c:pt idx="526">
                  <c:v>1.2385989022065511E-2</c:v>
                </c:pt>
                <c:pt idx="527">
                  <c:v>1.2378639023935592E-2</c:v>
                </c:pt>
                <c:pt idx="528">
                  <c:v>1.2371704518176176E-2</c:v>
                </c:pt>
                <c:pt idx="529">
                  <c:v>1.2370938606846682E-2</c:v>
                </c:pt>
                <c:pt idx="530">
                  <c:v>1.2377847944154056E-2</c:v>
                </c:pt>
                <c:pt idx="531">
                  <c:v>1.235464674387441E-2</c:v>
                </c:pt>
                <c:pt idx="532">
                  <c:v>1.233139816760332E-2</c:v>
                </c:pt>
                <c:pt idx="533">
                  <c:v>1.2308728905416313E-2</c:v>
                </c:pt>
                <c:pt idx="534">
                  <c:v>1.2286149147759577E-2</c:v>
                </c:pt>
                <c:pt idx="535">
                  <c:v>1.2263765588100771E-2</c:v>
                </c:pt>
                <c:pt idx="536">
                  <c:v>1.2241584060080737E-2</c:v>
                </c:pt>
                <c:pt idx="537">
                  <c:v>1.2219738844403737E-2</c:v>
                </c:pt>
                <c:pt idx="538">
                  <c:v>1.2198256220245658E-2</c:v>
                </c:pt>
                <c:pt idx="539">
                  <c:v>1.2176855603169653E-2</c:v>
                </c:pt>
                <c:pt idx="540">
                  <c:v>1.2158041401322591E-2</c:v>
                </c:pt>
                <c:pt idx="541">
                  <c:v>1.2140572938636148E-2</c:v>
                </c:pt>
                <c:pt idx="542">
                  <c:v>1.212924995811036E-2</c:v>
                </c:pt>
                <c:pt idx="543">
                  <c:v>1.211956786144441E-2</c:v>
                </c:pt>
                <c:pt idx="544">
                  <c:v>1.2109844470833662E-2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F-43C5-822C-D4B37605E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533400</xdr:colOff>
      <xdr:row>18</xdr:row>
      <xdr:rowOff>68580</xdr:rowOff>
    </xdr:to>
    <xdr:pic>
      <xdr:nvPicPr>
        <xdr:cNvPr id="3" name="Graphic 2" descr="Call center">
          <a:extLst>
            <a:ext uri="{FF2B5EF4-FFF2-40B4-BE49-F238E27FC236}">
              <a16:creationId xmlns:a16="http://schemas.microsoft.com/office/drawing/2014/main" id="{3F72133D-B510-4625-98AC-01CBB020C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3581400" cy="358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381000</xdr:colOff>
      <xdr:row>24</xdr:row>
      <xdr:rowOff>8076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81A4ED-462C-4607-B6F2-E274B7134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48200" cy="4397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45720</xdr:colOff>
      <xdr:row>0</xdr:row>
      <xdr:rowOff>0</xdr:rowOff>
    </xdr:from>
    <xdr:ext cx="5661660" cy="6991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552915D-B32E-4704-8F8A-2C1B66231B6D}"/>
                </a:ext>
              </a:extLst>
            </xdr:cNvPr>
            <xdr:cNvSpPr txBox="1"/>
          </xdr:nvSpPr>
          <xdr:spPr>
            <a:xfrm>
              <a:off x="431292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</a:rPr>
                      <m:t>𝑀𝑎𝑟𝑔𝑖𝑛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𝑒𝑟𝑟𝑜𝑟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552915D-B32E-4704-8F8A-2C1B66231B6D}"/>
                </a:ext>
              </a:extLst>
            </xdr:cNvPr>
            <xdr:cNvSpPr txBox="1"/>
          </xdr:nvSpPr>
          <xdr:spPr>
            <a:xfrm>
              <a:off x="431292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𝑀𝑎𝑟𝑔𝑖𝑛 𝑜𝑓 𝑒𝑟𝑟𝑜𝑟=𝑍 ∗ 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𝜎/√</a:t>
              </a:r>
              <a:r>
                <a:rPr lang="en-US" sz="2400" b="0" i="0">
                  <a:latin typeface="Cambria Math" panose="02040503050406030204" pitchFamily="18" charset="0"/>
                </a:rPr>
                <a:t>𝑛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7</xdr:col>
      <xdr:colOff>464820</xdr:colOff>
      <xdr:row>7</xdr:row>
      <xdr:rowOff>160020</xdr:rowOff>
    </xdr:from>
    <xdr:ext cx="5661660" cy="29489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6F109C4-5564-4954-8CF9-50A8E2AA3511}"/>
                </a:ext>
              </a:extLst>
            </xdr:cNvPr>
            <xdr:cNvSpPr txBox="1"/>
          </xdr:nvSpPr>
          <xdr:spPr>
            <a:xfrm>
              <a:off x="4732020" y="1440180"/>
              <a:ext cx="5661660" cy="2948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𝑐𝑟𝑖𝑡𝑖𝑐𝑎𝑙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𝑣𝑎𝑙𝑢𝑒</m:t>
                    </m:r>
                  </m:oMath>
                </m:oMathPara>
              </a14:m>
              <a:br>
                <a:rPr lang="en-US" sz="2000" b="0"/>
              </a:br>
              <a:br>
                <a:rPr lang="en-US" sz="2000" b="0"/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𝑠𝑡𝑎𝑛𝑑𝑎𝑟𝑑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𝑑𝑒𝑣𝑖𝑎𝑡𝑖𝑜𝑛</m:t>
                    </m:r>
                  </m:oMath>
                </m:oMathPara>
              </a14:m>
              <a:br>
                <a:rPr lang="en-US" sz="2000" b="0">
                  <a:ea typeface="Cambria Math" panose="02040503050406030204" pitchFamily="18" charset="0"/>
                </a:rPr>
              </a:br>
              <a:br>
                <a:rPr lang="en-US" sz="2000" b="0">
                  <a:ea typeface="Cambria Math" panose="02040503050406030204" pitchFamily="18" charset="0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𝑠𝑎𝑚𝑝𝑙𝑒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𝑠𝑖𝑧𝑒</m:t>
                    </m:r>
                  </m:oMath>
                </m:oMathPara>
              </a14:m>
              <a:br>
                <a:rPr lang="en-US" sz="2000" b="0">
                  <a:ea typeface="Cambria Math" panose="02040503050406030204" pitchFamily="18" charset="0"/>
                </a:rPr>
              </a:br>
              <a:br>
                <a:rPr lang="en-US" sz="2000" b="0">
                  <a:ea typeface="Cambria Math" panose="02040503050406030204" pitchFamily="18" charset="0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𝑠𝑡𝑎𝑛𝑑𝑎𝑟𝑑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𝑒𝑟𝑟𝑜𝑟</m:t>
                    </m:r>
                  </m:oMath>
                </m:oMathPara>
              </a14:m>
              <a:endParaRPr lang="en-US" sz="2000" b="0"/>
            </a:p>
            <a:p>
              <a:endParaRPr lang="en-US" sz="2000" b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6F109C4-5564-4954-8CF9-50A8E2AA3511}"/>
                </a:ext>
              </a:extLst>
            </xdr:cNvPr>
            <xdr:cNvSpPr txBox="1"/>
          </xdr:nvSpPr>
          <xdr:spPr>
            <a:xfrm>
              <a:off x="4732020" y="1440180"/>
              <a:ext cx="5661660" cy="2948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𝑍=𝑐𝑟𝑖𝑡𝑖𝑐𝑎𝑙 𝑣𝑎𝑙𝑢𝑒</a:t>
              </a:r>
              <a:br>
                <a:rPr lang="en-US" sz="2000" b="0"/>
              </a:br>
              <a:br>
                <a:rPr lang="en-US" sz="2000" b="0"/>
              </a:b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𝜎=𝑠𝑡𝑎𝑛𝑑𝑎𝑟𝑑 𝑑𝑒𝑣𝑖𝑎𝑡𝑖𝑜𝑛</a:t>
              </a:r>
              <a:br>
                <a:rPr lang="en-US" sz="2000" b="0">
                  <a:ea typeface="Cambria Math" panose="02040503050406030204" pitchFamily="18" charset="0"/>
                </a:rPr>
              </a:br>
              <a:br>
                <a:rPr lang="en-US" sz="2000" b="0">
                  <a:ea typeface="Cambria Math" panose="02040503050406030204" pitchFamily="18" charset="0"/>
                </a:rPr>
              </a:b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𝑛=𝑠𝑎𝑚𝑝𝑙𝑒 𝑠𝑖𝑧𝑒</a:t>
              </a:r>
              <a:br>
                <a:rPr lang="en-US" sz="2000" b="0">
                  <a:ea typeface="Cambria Math" panose="02040503050406030204" pitchFamily="18" charset="0"/>
                </a:rPr>
              </a:br>
              <a:br>
                <a:rPr lang="en-US" sz="2000" b="0">
                  <a:ea typeface="Cambria Math" panose="02040503050406030204" pitchFamily="18" charset="0"/>
                </a:rPr>
              </a:b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𝜎/√𝑛=𝑠𝑡𝑎𝑛𝑑𝑎𝑟𝑑 𝑒𝑟𝑟𝑜𝑟</a:t>
              </a:r>
              <a:endParaRPr lang="en-US" sz="2000" b="0"/>
            </a:p>
            <a:p>
              <a:endParaRPr lang="en-US" sz="2000" b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300716</xdr:colOff>
      <xdr:row>6</xdr:row>
      <xdr:rowOff>25852</xdr:rowOff>
    </xdr:from>
    <xdr:to>
      <xdr:col>21</xdr:col>
      <xdr:colOff>253091</xdr:colOff>
      <xdr:row>25</xdr:row>
      <xdr:rowOff>63953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8EF91-358E-4450-8B7C-EFE3A8C16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0</xdr:colOff>
      <xdr:row>0</xdr:row>
      <xdr:rowOff>0</xdr:rowOff>
    </xdr:from>
    <xdr:ext cx="5661660" cy="6991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F386BD7-7CD7-4A71-ACB7-E7502D093DDE}"/>
                </a:ext>
              </a:extLst>
            </xdr:cNvPr>
            <xdr:cNvSpPr txBox="1"/>
          </xdr:nvSpPr>
          <xdr:spPr>
            <a:xfrm>
              <a:off x="166116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</a:rPr>
                      <m:t>𝑀𝑎𝑟𝑔𝑖𝑛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𝑒𝑟𝑟𝑜𝑟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F386BD7-7CD7-4A71-ACB7-E7502D093DDE}"/>
                </a:ext>
              </a:extLst>
            </xdr:cNvPr>
            <xdr:cNvSpPr txBox="1"/>
          </xdr:nvSpPr>
          <xdr:spPr>
            <a:xfrm>
              <a:off x="166116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𝑀𝑎𝑟𝑔𝑖𝑛 𝑜𝑓 𝑒𝑟𝑟𝑜𝑟=𝑍 ∗ 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𝜎/√</a:t>
              </a:r>
              <a:r>
                <a:rPr lang="en-US" sz="2400" b="0" i="0">
                  <a:latin typeface="Cambria Math" panose="02040503050406030204" pitchFamily="18" charset="0"/>
                </a:rPr>
                <a:t>𝑛</a:t>
              </a:r>
              <a:endParaRPr lang="en-US" sz="2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300716</xdr:colOff>
      <xdr:row>6</xdr:row>
      <xdr:rowOff>25852</xdr:rowOff>
    </xdr:from>
    <xdr:to>
      <xdr:col>21</xdr:col>
      <xdr:colOff>253091</xdr:colOff>
      <xdr:row>25</xdr:row>
      <xdr:rowOff>63953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4F56E-ED00-4E49-91A9-675FCA09D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0</xdr:colOff>
      <xdr:row>0</xdr:row>
      <xdr:rowOff>0</xdr:rowOff>
    </xdr:from>
    <xdr:ext cx="5661660" cy="6991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3364856-9E09-4C08-BA08-3490FD1EA732}"/>
                </a:ext>
              </a:extLst>
            </xdr:cNvPr>
            <xdr:cNvSpPr txBox="1"/>
          </xdr:nvSpPr>
          <xdr:spPr>
            <a:xfrm>
              <a:off x="166116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</a:rPr>
                      <m:t>𝑀𝑎𝑟𝑔𝑖𝑛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𝑒𝑟𝑟𝑜𝑟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3364856-9E09-4C08-BA08-3490FD1EA732}"/>
                </a:ext>
              </a:extLst>
            </xdr:cNvPr>
            <xdr:cNvSpPr txBox="1"/>
          </xdr:nvSpPr>
          <xdr:spPr>
            <a:xfrm>
              <a:off x="166116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𝑀𝑎𝑟𝑔𝑖𝑛 𝑜𝑓 𝑒𝑟𝑟𝑜𝑟=𝑍 ∗ 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𝜎/√</a:t>
              </a:r>
              <a:r>
                <a:rPr lang="en-US" sz="2400" b="0" i="0">
                  <a:latin typeface="Cambria Math" panose="02040503050406030204" pitchFamily="18" charset="0"/>
                </a:rPr>
                <a:t>𝑛</a:t>
              </a:r>
              <a:endParaRPr lang="en-US" sz="24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3CFE30-BF3F-4154-87CA-5D6E1CD5A4B0}" name="critical_values" displayName="critical_values" ref="A1:B34" totalsRowShown="0">
  <autoFilter ref="A1:B34" xr:uid="{39839B3D-98A9-4CC7-9460-B59E926E6238}"/>
  <tableColumns count="2">
    <tableColumn id="1" xr3:uid="{3C61D5B1-87A8-4AF2-84D8-9D292896D121}" name="sample-size"/>
    <tableColumn id="2" xr3:uid="{8CAFB1DE-212A-4BDE-BAA4-7808F8D2C5F7}" name="critical-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tabSelected="1" workbookViewId="0">
      <selection activeCell="J7" sqref="J7"/>
    </sheetView>
  </sheetViews>
  <sheetFormatPr defaultRowHeight="14.35"/>
  <cols>
    <col min="1" max="1" width="11.87890625" bestFit="1" customWidth="1"/>
  </cols>
  <sheetData>
    <row r="1" spans="1:2">
      <c r="A1" t="s">
        <v>7</v>
      </c>
      <c r="B1" s="4" t="s">
        <v>8</v>
      </c>
    </row>
  </sheetData>
  <hyperlinks>
    <hyperlink ref="B1" r:id="rId1" xr:uid="{DD3B6560-FF77-4F91-893B-B6FB653AED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28DF-DF6D-4BC8-BD90-7D347C867094}">
  <dimension ref="G1:G2"/>
  <sheetViews>
    <sheetView showGridLines="0" workbookViewId="0"/>
  </sheetViews>
  <sheetFormatPr defaultRowHeight="14.35"/>
  <sheetData>
    <row r="1" spans="7:7" ht="27">
      <c r="G1" s="8" t="s">
        <v>29</v>
      </c>
    </row>
    <row r="2" spans="7:7" ht="17.7">
      <c r="G2" s="9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F200-3978-41BB-85B5-5216A18EF786}">
  <dimension ref="A26"/>
  <sheetViews>
    <sheetView showGridLines="0" workbookViewId="0"/>
  </sheetViews>
  <sheetFormatPr defaultRowHeight="14.35"/>
  <sheetData>
    <row r="26" spans="1:1">
      <c r="A26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95AB-0A62-430F-96E6-4DCD8DD61557}">
  <dimension ref="A1:H4183"/>
  <sheetViews>
    <sheetView zoomScaleNormal="100" workbookViewId="0">
      <pane ySplit="6" topLeftCell="A7" activePane="bottomLeft" state="frozen"/>
      <selection pane="bottomLeft" activeCell="A6" sqref="A6"/>
    </sheetView>
  </sheetViews>
  <sheetFormatPr defaultColWidth="9" defaultRowHeight="14.35"/>
  <cols>
    <col min="1" max="1" width="15.29296875" bestFit="1" customWidth="1"/>
    <col min="2" max="2" width="8.87890625" style="3" bestFit="1" customWidth="1"/>
    <col min="3" max="3" width="17.1171875" style="3" bestFit="1" customWidth="1"/>
    <col min="4" max="4" width="16" style="2" bestFit="1" customWidth="1"/>
    <col min="5" max="5" width="13.29296875" style="2" bestFit="1" customWidth="1"/>
    <col min="6" max="6" width="14.29296875" style="26" customWidth="1"/>
    <col min="7" max="7" width="13.87890625" style="2" bestFit="1" customWidth="1"/>
    <col min="8" max="8" width="21.87890625" style="1" customWidth="1"/>
  </cols>
  <sheetData>
    <row r="1" spans="1:8" s="12" customFormat="1">
      <c r="B1" s="13"/>
      <c r="C1" s="13"/>
      <c r="D1" s="14"/>
      <c r="E1" s="14"/>
      <c r="F1" s="22"/>
      <c r="G1" s="14"/>
      <c r="H1" s="15"/>
    </row>
    <row r="2" spans="1:8" s="12" customFormat="1">
      <c r="B2" s="13"/>
      <c r="C2" s="13"/>
      <c r="D2" s="14"/>
      <c r="E2" s="14"/>
      <c r="F2" s="22"/>
      <c r="G2" s="14"/>
      <c r="H2" s="15"/>
    </row>
    <row r="3" spans="1:8" s="12" customFormat="1">
      <c r="B3" s="13"/>
      <c r="C3" s="13"/>
      <c r="D3" s="14"/>
      <c r="E3" s="14"/>
      <c r="F3" s="22"/>
      <c r="G3" s="14"/>
      <c r="H3" s="15"/>
    </row>
    <row r="4" spans="1:8" s="12" customFormat="1">
      <c r="B4" s="13"/>
      <c r="C4" s="13"/>
      <c r="D4" s="14"/>
      <c r="E4" s="14"/>
      <c r="F4" s="22"/>
      <c r="G4" s="14"/>
      <c r="H4" s="15"/>
    </row>
    <row r="5" spans="1:8" s="12" customFormat="1">
      <c r="B5" s="13"/>
      <c r="C5" s="30" t="str">
        <f ca="1">IFERROR(_xlfn.FORMULATEXT(C8),"")</f>
        <v/>
      </c>
      <c r="D5" s="30" t="str">
        <f t="shared" ref="D5:H5" ca="1" si="0">IFERROR(_xlfn.FORMULATEXT(D8),"")</f>
        <v/>
      </c>
      <c r="E5" s="30" t="str">
        <f t="shared" ca="1" si="0"/>
        <v/>
      </c>
      <c r="F5" s="16" t="str">
        <f t="shared" ca="1" si="0"/>
        <v/>
      </c>
      <c r="G5" s="16" t="str">
        <f t="shared" ca="1" si="0"/>
        <v/>
      </c>
      <c r="H5" s="16" t="str">
        <f t="shared" ca="1" si="0"/>
        <v/>
      </c>
    </row>
    <row r="6" spans="1:8" s="17" customFormat="1" ht="28.7">
      <c r="A6" s="17" t="s">
        <v>6</v>
      </c>
      <c r="B6" s="18" t="s">
        <v>5</v>
      </c>
      <c r="C6" s="18" t="s">
        <v>9</v>
      </c>
      <c r="D6" s="21" t="s">
        <v>31</v>
      </c>
      <c r="E6" s="19" t="s">
        <v>1</v>
      </c>
      <c r="F6" s="23" t="s">
        <v>4</v>
      </c>
      <c r="G6" s="19" t="s">
        <v>2</v>
      </c>
      <c r="H6" s="29" t="s">
        <v>32</v>
      </c>
    </row>
    <row r="7" spans="1:8">
      <c r="A7">
        <v>1</v>
      </c>
      <c r="B7">
        <v>42000</v>
      </c>
      <c r="C7" s="7"/>
      <c r="D7" s="7"/>
      <c r="E7" s="7"/>
      <c r="F7" s="24"/>
      <c r="G7" s="7"/>
      <c r="H7" s="7"/>
    </row>
    <row r="8" spans="1:8">
      <c r="A8">
        <v>2</v>
      </c>
      <c r="B8">
        <v>38500</v>
      </c>
      <c r="D8" s="3"/>
      <c r="E8" s="3"/>
      <c r="F8" s="25"/>
      <c r="G8" s="3"/>
    </row>
    <row r="9" spans="1:8">
      <c r="A9">
        <v>3</v>
      </c>
      <c r="B9">
        <v>49500</v>
      </c>
      <c r="D9" s="3"/>
      <c r="E9" s="3"/>
      <c r="F9" s="25"/>
      <c r="G9" s="3"/>
    </row>
    <row r="10" spans="1:8">
      <c r="A10">
        <v>4</v>
      </c>
      <c r="B10">
        <v>60500</v>
      </c>
      <c r="D10" s="3"/>
      <c r="E10" s="3"/>
      <c r="F10" s="25"/>
      <c r="G10" s="3"/>
    </row>
    <row r="11" spans="1:8">
      <c r="A11">
        <v>5</v>
      </c>
      <c r="B11">
        <v>61000</v>
      </c>
      <c r="D11" s="3"/>
      <c r="E11" s="3"/>
      <c r="F11" s="25"/>
      <c r="G11" s="3"/>
    </row>
    <row r="12" spans="1:8">
      <c r="A12">
        <v>6</v>
      </c>
      <c r="B12">
        <v>66000</v>
      </c>
      <c r="D12" s="3"/>
      <c r="E12" s="3"/>
      <c r="F12" s="25"/>
      <c r="G12" s="3"/>
    </row>
    <row r="13" spans="1:8">
      <c r="A13">
        <v>7</v>
      </c>
      <c r="B13">
        <v>66000</v>
      </c>
      <c r="D13" s="3"/>
      <c r="E13" s="3"/>
      <c r="F13" s="25"/>
      <c r="G13" s="3"/>
    </row>
    <row r="14" spans="1:8">
      <c r="A14">
        <v>8</v>
      </c>
      <c r="B14">
        <v>69000</v>
      </c>
      <c r="D14" s="3"/>
      <c r="E14" s="3"/>
      <c r="F14" s="25"/>
      <c r="G14" s="3"/>
    </row>
    <row r="15" spans="1:8">
      <c r="A15">
        <v>9</v>
      </c>
      <c r="B15">
        <v>83800</v>
      </c>
      <c r="D15" s="3"/>
      <c r="E15" s="3"/>
      <c r="F15" s="25"/>
      <c r="G15" s="3"/>
    </row>
    <row r="16" spans="1:8">
      <c r="A16">
        <v>10</v>
      </c>
      <c r="B16">
        <v>88500</v>
      </c>
      <c r="D16" s="3"/>
      <c r="E16" s="3"/>
      <c r="F16" s="25"/>
      <c r="G16" s="3"/>
    </row>
    <row r="17" spans="1:7">
      <c r="A17">
        <v>11</v>
      </c>
      <c r="B17">
        <v>90000</v>
      </c>
      <c r="D17" s="3"/>
      <c r="E17" s="3"/>
      <c r="F17" s="25"/>
      <c r="G17" s="3"/>
    </row>
    <row r="18" spans="1:7">
      <c r="A18">
        <v>12</v>
      </c>
      <c r="B18">
        <v>30500</v>
      </c>
      <c r="D18" s="3"/>
      <c r="E18" s="3"/>
      <c r="F18" s="25"/>
      <c r="G18" s="3"/>
    </row>
    <row r="19" spans="1:7">
      <c r="A19">
        <v>13</v>
      </c>
      <c r="B19">
        <v>27000</v>
      </c>
      <c r="D19" s="3"/>
      <c r="E19" s="3"/>
      <c r="F19" s="25"/>
      <c r="G19" s="3"/>
    </row>
    <row r="20" spans="1:7">
      <c r="A20">
        <v>14</v>
      </c>
      <c r="B20">
        <v>36000</v>
      </c>
      <c r="D20" s="3"/>
      <c r="E20" s="3"/>
      <c r="F20" s="25"/>
      <c r="G20" s="3"/>
    </row>
    <row r="21" spans="1:7">
      <c r="A21">
        <v>15</v>
      </c>
      <c r="B21">
        <v>37000</v>
      </c>
      <c r="D21" s="3"/>
      <c r="E21" s="3"/>
      <c r="F21" s="25"/>
      <c r="G21" s="3"/>
    </row>
    <row r="22" spans="1:7">
      <c r="A22">
        <v>16</v>
      </c>
      <c r="B22">
        <v>37900</v>
      </c>
      <c r="D22" s="3"/>
      <c r="E22" s="3"/>
      <c r="F22" s="25"/>
      <c r="G22" s="3"/>
    </row>
    <row r="23" spans="1:7">
      <c r="A23">
        <v>17</v>
      </c>
      <c r="B23">
        <v>40500</v>
      </c>
      <c r="D23" s="3"/>
      <c r="E23" s="3"/>
      <c r="F23" s="25"/>
      <c r="G23" s="3"/>
    </row>
    <row r="24" spans="1:7">
      <c r="A24">
        <v>18</v>
      </c>
      <c r="B24">
        <v>40750</v>
      </c>
      <c r="D24" s="3"/>
      <c r="E24" s="3"/>
      <c r="F24" s="25"/>
      <c r="G24" s="3"/>
    </row>
    <row r="25" spans="1:7">
      <c r="A25">
        <v>19</v>
      </c>
      <c r="B25">
        <v>45000</v>
      </c>
      <c r="D25" s="3"/>
      <c r="E25" s="3"/>
      <c r="F25" s="25"/>
      <c r="G25" s="3"/>
    </row>
    <row r="26" spans="1:7">
      <c r="A26">
        <v>20</v>
      </c>
      <c r="B26">
        <v>45000</v>
      </c>
      <c r="D26" s="3"/>
      <c r="E26" s="3"/>
      <c r="F26" s="25"/>
      <c r="G26" s="3"/>
    </row>
    <row r="27" spans="1:7">
      <c r="A27">
        <v>21</v>
      </c>
      <c r="B27">
        <v>48500</v>
      </c>
      <c r="D27" s="3"/>
      <c r="E27" s="3"/>
      <c r="F27" s="25"/>
      <c r="G27" s="3"/>
    </row>
    <row r="28" spans="1:7">
      <c r="A28">
        <v>22</v>
      </c>
      <c r="B28">
        <v>65900</v>
      </c>
      <c r="D28" s="3"/>
      <c r="E28" s="3"/>
      <c r="F28" s="25"/>
      <c r="G28" s="3"/>
    </row>
    <row r="29" spans="1:7">
      <c r="A29">
        <v>23</v>
      </c>
      <c r="B29">
        <v>37900</v>
      </c>
      <c r="D29" s="3"/>
      <c r="E29" s="3"/>
      <c r="F29" s="25"/>
      <c r="G29" s="3"/>
    </row>
    <row r="30" spans="1:7">
      <c r="A30">
        <v>24</v>
      </c>
      <c r="B30">
        <v>38000</v>
      </c>
      <c r="D30" s="3"/>
      <c r="E30" s="3"/>
      <c r="F30" s="25"/>
      <c r="G30" s="3"/>
    </row>
    <row r="31" spans="1:7">
      <c r="A31">
        <v>25</v>
      </c>
      <c r="B31">
        <v>42000</v>
      </c>
      <c r="D31" s="3"/>
      <c r="E31" s="3"/>
      <c r="F31" s="25"/>
      <c r="G31" s="3"/>
    </row>
    <row r="32" spans="1:7">
      <c r="A32">
        <v>26</v>
      </c>
      <c r="B32">
        <v>42300</v>
      </c>
      <c r="D32" s="3"/>
      <c r="E32" s="3"/>
      <c r="F32" s="25"/>
      <c r="G32" s="3"/>
    </row>
    <row r="33" spans="1:7">
      <c r="A33">
        <v>27</v>
      </c>
      <c r="B33">
        <v>43500</v>
      </c>
      <c r="D33" s="3"/>
      <c r="E33" s="3"/>
      <c r="F33" s="25"/>
      <c r="G33" s="3"/>
    </row>
    <row r="34" spans="1:7">
      <c r="A34">
        <v>28</v>
      </c>
      <c r="B34">
        <v>44000</v>
      </c>
      <c r="D34" s="3"/>
      <c r="E34" s="3"/>
      <c r="F34" s="25"/>
      <c r="G34" s="3"/>
    </row>
    <row r="35" spans="1:7">
      <c r="A35">
        <v>29</v>
      </c>
      <c r="B35">
        <v>44500</v>
      </c>
      <c r="D35" s="3"/>
      <c r="E35" s="3"/>
      <c r="F35" s="25"/>
      <c r="G35" s="3"/>
    </row>
    <row r="36" spans="1:7">
      <c r="A36">
        <v>30</v>
      </c>
      <c r="B36">
        <v>44900</v>
      </c>
      <c r="D36" s="3"/>
      <c r="E36" s="3"/>
      <c r="F36" s="25"/>
      <c r="G36" s="3"/>
    </row>
    <row r="37" spans="1:7">
      <c r="A37">
        <v>31</v>
      </c>
      <c r="B37">
        <v>45000</v>
      </c>
      <c r="D37" s="3"/>
      <c r="E37" s="3"/>
      <c r="F37" s="25"/>
      <c r="G37" s="3"/>
    </row>
    <row r="38" spans="1:7">
      <c r="A38">
        <v>32</v>
      </c>
      <c r="B38">
        <v>48000</v>
      </c>
      <c r="D38" s="3"/>
      <c r="E38" s="3"/>
      <c r="F38" s="25"/>
      <c r="G38" s="3"/>
    </row>
    <row r="39" spans="1:7">
      <c r="A39">
        <v>33</v>
      </c>
      <c r="B39">
        <v>49000</v>
      </c>
      <c r="D39" s="3"/>
      <c r="E39" s="3"/>
      <c r="F39" s="25"/>
      <c r="G39" s="3"/>
    </row>
    <row r="40" spans="1:7">
      <c r="A40">
        <v>34</v>
      </c>
      <c r="B40">
        <v>51500</v>
      </c>
      <c r="D40" s="3"/>
      <c r="E40" s="3"/>
      <c r="F40" s="25"/>
      <c r="G40" s="3"/>
    </row>
    <row r="41" spans="1:7">
      <c r="A41">
        <v>35</v>
      </c>
      <c r="B41">
        <v>61000</v>
      </c>
      <c r="D41" s="3"/>
      <c r="E41" s="3"/>
      <c r="F41" s="25"/>
      <c r="G41" s="3"/>
    </row>
    <row r="42" spans="1:7">
      <c r="A42">
        <v>36</v>
      </c>
      <c r="B42">
        <v>61000</v>
      </c>
      <c r="D42" s="3"/>
      <c r="E42" s="3"/>
      <c r="F42" s="25"/>
      <c r="G42" s="3"/>
    </row>
    <row r="43" spans="1:7">
      <c r="A43">
        <v>37</v>
      </c>
      <c r="B43">
        <v>61700</v>
      </c>
      <c r="D43" s="3"/>
      <c r="E43" s="3"/>
      <c r="F43" s="25"/>
      <c r="G43" s="3"/>
    </row>
    <row r="44" spans="1:7">
      <c r="A44">
        <v>38</v>
      </c>
      <c r="B44">
        <v>67000</v>
      </c>
      <c r="D44" s="3"/>
      <c r="E44" s="3"/>
      <c r="F44" s="25"/>
      <c r="G44" s="3"/>
    </row>
    <row r="45" spans="1:7">
      <c r="A45">
        <v>39</v>
      </c>
      <c r="B45">
        <v>82000</v>
      </c>
      <c r="D45" s="3"/>
      <c r="E45" s="3"/>
      <c r="F45" s="25"/>
      <c r="G45" s="3"/>
    </row>
    <row r="46" spans="1:7">
      <c r="A46">
        <v>40</v>
      </c>
      <c r="B46">
        <v>54500</v>
      </c>
      <c r="D46" s="3"/>
      <c r="E46" s="3"/>
      <c r="F46" s="25"/>
      <c r="G46" s="3"/>
    </row>
    <row r="47" spans="1:7">
      <c r="A47">
        <v>41</v>
      </c>
      <c r="B47">
        <v>66500</v>
      </c>
      <c r="D47" s="3"/>
      <c r="E47" s="3"/>
      <c r="F47" s="25"/>
      <c r="G47" s="3"/>
    </row>
    <row r="48" spans="1:7">
      <c r="A48">
        <v>42</v>
      </c>
      <c r="B48">
        <v>70000</v>
      </c>
      <c r="D48" s="3"/>
      <c r="E48" s="3"/>
      <c r="F48" s="25"/>
      <c r="G48" s="3"/>
    </row>
    <row r="49" spans="1:7">
      <c r="A49">
        <v>43</v>
      </c>
      <c r="B49">
        <v>82000</v>
      </c>
      <c r="D49" s="3"/>
      <c r="E49" s="3"/>
      <c r="F49" s="25"/>
      <c r="G49" s="3"/>
    </row>
    <row r="50" spans="1:7">
      <c r="A50">
        <v>44</v>
      </c>
      <c r="B50">
        <v>92000</v>
      </c>
      <c r="D50" s="3"/>
      <c r="E50" s="3"/>
      <c r="F50" s="25"/>
      <c r="G50" s="3"/>
    </row>
    <row r="51" spans="1:7">
      <c r="A51">
        <v>45</v>
      </c>
      <c r="B51">
        <v>38000</v>
      </c>
      <c r="D51" s="3"/>
      <c r="E51" s="3"/>
      <c r="F51" s="25"/>
      <c r="G51" s="3"/>
    </row>
    <row r="52" spans="1:7">
      <c r="A52">
        <v>46</v>
      </c>
      <c r="B52">
        <v>44000</v>
      </c>
      <c r="D52" s="3"/>
      <c r="E52" s="3"/>
      <c r="F52" s="25"/>
      <c r="G52" s="3"/>
    </row>
    <row r="53" spans="1:7">
      <c r="A53">
        <v>47</v>
      </c>
      <c r="B53">
        <v>41000</v>
      </c>
      <c r="D53" s="3"/>
      <c r="E53" s="3"/>
      <c r="F53" s="25"/>
      <c r="G53" s="3"/>
    </row>
    <row r="54" spans="1:7">
      <c r="A54">
        <v>48</v>
      </c>
      <c r="B54">
        <v>43000</v>
      </c>
      <c r="D54" s="3"/>
      <c r="E54" s="3"/>
      <c r="F54" s="25"/>
      <c r="G54" s="3"/>
    </row>
    <row r="55" spans="1:7">
      <c r="A55">
        <v>49</v>
      </c>
      <c r="B55">
        <v>48000</v>
      </c>
      <c r="D55" s="3"/>
      <c r="E55" s="3"/>
      <c r="F55" s="25"/>
      <c r="G55" s="3"/>
    </row>
    <row r="56" spans="1:7">
      <c r="A56">
        <v>50</v>
      </c>
      <c r="B56">
        <v>54800</v>
      </c>
      <c r="D56" s="3"/>
      <c r="E56" s="3"/>
      <c r="F56" s="25"/>
      <c r="G56" s="3"/>
    </row>
    <row r="57" spans="1:7">
      <c r="A57">
        <v>51</v>
      </c>
      <c r="B57">
        <v>55000</v>
      </c>
      <c r="D57" s="3"/>
      <c r="E57" s="3"/>
      <c r="F57" s="25"/>
      <c r="G57" s="3"/>
    </row>
    <row r="58" spans="1:7">
      <c r="A58">
        <v>52</v>
      </c>
      <c r="B58">
        <v>57000</v>
      </c>
      <c r="D58" s="3"/>
      <c r="E58" s="3"/>
      <c r="F58" s="25"/>
      <c r="G58" s="3"/>
    </row>
    <row r="59" spans="1:7">
      <c r="A59">
        <v>53</v>
      </c>
      <c r="B59">
        <v>68000</v>
      </c>
      <c r="D59" s="3"/>
      <c r="E59" s="3"/>
      <c r="F59" s="25"/>
      <c r="G59" s="3"/>
    </row>
    <row r="60" spans="1:7">
      <c r="A60">
        <v>54</v>
      </c>
      <c r="B60">
        <v>95000</v>
      </c>
      <c r="D60" s="3"/>
      <c r="E60" s="3"/>
      <c r="F60" s="25"/>
      <c r="G60" s="3"/>
    </row>
    <row r="61" spans="1:7">
      <c r="A61">
        <v>55</v>
      </c>
      <c r="B61">
        <v>38000</v>
      </c>
      <c r="D61" s="3"/>
      <c r="E61" s="3"/>
      <c r="F61" s="25"/>
      <c r="G61" s="3"/>
    </row>
    <row r="62" spans="1:7">
      <c r="A62">
        <v>56</v>
      </c>
      <c r="B62">
        <v>25000</v>
      </c>
      <c r="D62" s="3"/>
      <c r="E62" s="3"/>
      <c r="F62" s="25"/>
      <c r="G62" s="3"/>
    </row>
    <row r="63" spans="1:7">
      <c r="A63">
        <v>57</v>
      </c>
      <c r="B63">
        <v>25245</v>
      </c>
      <c r="D63" s="3"/>
      <c r="E63" s="3"/>
      <c r="F63" s="25"/>
      <c r="G63" s="3"/>
    </row>
    <row r="64" spans="1:7">
      <c r="A64">
        <v>58</v>
      </c>
      <c r="B64">
        <v>56000</v>
      </c>
      <c r="D64" s="3"/>
      <c r="E64" s="3"/>
      <c r="F64" s="25"/>
      <c r="G64" s="3"/>
    </row>
    <row r="65" spans="1:7">
      <c r="A65">
        <v>59</v>
      </c>
      <c r="B65">
        <v>35500</v>
      </c>
      <c r="D65" s="3"/>
      <c r="E65" s="3"/>
      <c r="F65" s="25"/>
      <c r="G65" s="3"/>
    </row>
    <row r="66" spans="1:7">
      <c r="A66">
        <v>60</v>
      </c>
      <c r="B66">
        <v>30000</v>
      </c>
      <c r="D66" s="3"/>
      <c r="E66" s="3"/>
      <c r="F66" s="25"/>
      <c r="G66" s="3"/>
    </row>
    <row r="67" spans="1:7">
      <c r="A67">
        <v>61</v>
      </c>
      <c r="B67">
        <v>48000</v>
      </c>
      <c r="D67" s="3"/>
      <c r="E67" s="3"/>
      <c r="F67" s="25"/>
      <c r="G67" s="3"/>
    </row>
    <row r="68" spans="1:7">
      <c r="A68">
        <v>62</v>
      </c>
      <c r="B68">
        <v>48000</v>
      </c>
      <c r="D68" s="3"/>
      <c r="E68" s="3"/>
      <c r="F68" s="25"/>
      <c r="G68" s="3"/>
    </row>
    <row r="69" spans="1:7">
      <c r="A69">
        <v>63</v>
      </c>
      <c r="B69">
        <v>52000</v>
      </c>
      <c r="D69" s="3"/>
      <c r="E69" s="3"/>
      <c r="F69" s="25"/>
      <c r="G69" s="3"/>
    </row>
    <row r="70" spans="1:7">
      <c r="A70">
        <v>64</v>
      </c>
      <c r="B70">
        <v>54000</v>
      </c>
      <c r="D70" s="3"/>
      <c r="E70" s="3"/>
      <c r="F70" s="25"/>
      <c r="G70" s="3"/>
    </row>
    <row r="71" spans="1:7">
      <c r="A71">
        <v>65</v>
      </c>
      <c r="B71">
        <v>56000</v>
      </c>
      <c r="D71" s="3"/>
      <c r="E71" s="3"/>
      <c r="F71" s="25"/>
      <c r="G71" s="3"/>
    </row>
    <row r="72" spans="1:7">
      <c r="A72">
        <v>66</v>
      </c>
      <c r="B72">
        <v>60000</v>
      </c>
      <c r="D72" s="3"/>
      <c r="E72" s="3"/>
      <c r="F72" s="25"/>
      <c r="G72" s="3"/>
    </row>
    <row r="73" spans="1:7">
      <c r="A73">
        <v>67</v>
      </c>
      <c r="B73">
        <v>60000</v>
      </c>
      <c r="D73" s="3"/>
      <c r="E73" s="3"/>
      <c r="F73" s="25"/>
      <c r="G73" s="3"/>
    </row>
    <row r="74" spans="1:7">
      <c r="A74">
        <v>68</v>
      </c>
      <c r="B74">
        <v>67000</v>
      </c>
      <c r="D74" s="3"/>
      <c r="E74" s="3"/>
      <c r="F74" s="25"/>
      <c r="G74" s="3"/>
    </row>
    <row r="75" spans="1:7">
      <c r="A75">
        <v>69</v>
      </c>
      <c r="B75">
        <v>47000</v>
      </c>
      <c r="D75" s="3"/>
      <c r="E75" s="3"/>
      <c r="F75" s="25"/>
      <c r="G75" s="3"/>
    </row>
    <row r="76" spans="1:7">
      <c r="A76">
        <v>70</v>
      </c>
      <c r="B76">
        <v>70000</v>
      </c>
      <c r="D76" s="3"/>
      <c r="E76" s="3"/>
      <c r="F76" s="25"/>
      <c r="G76" s="3"/>
    </row>
    <row r="77" spans="1:7">
      <c r="A77">
        <v>71</v>
      </c>
      <c r="B77">
        <v>45000</v>
      </c>
      <c r="D77" s="3"/>
      <c r="E77" s="3"/>
      <c r="F77" s="25"/>
      <c r="G77" s="3"/>
    </row>
    <row r="78" spans="1:7">
      <c r="A78">
        <v>72</v>
      </c>
      <c r="B78">
        <v>51000</v>
      </c>
      <c r="D78" s="3"/>
      <c r="E78" s="3"/>
      <c r="F78" s="25"/>
      <c r="G78" s="3"/>
    </row>
    <row r="79" spans="1:7">
      <c r="A79">
        <v>73</v>
      </c>
      <c r="B79">
        <v>32500</v>
      </c>
      <c r="D79" s="3"/>
      <c r="E79" s="3"/>
      <c r="F79" s="25"/>
      <c r="G79" s="3"/>
    </row>
    <row r="80" spans="1:7">
      <c r="A80">
        <v>74</v>
      </c>
      <c r="B80">
        <v>34000</v>
      </c>
      <c r="D80" s="3"/>
      <c r="E80" s="3"/>
      <c r="F80" s="25"/>
      <c r="G80" s="3"/>
    </row>
    <row r="81" spans="1:7">
      <c r="A81">
        <v>75</v>
      </c>
      <c r="B81">
        <v>35000</v>
      </c>
      <c r="D81" s="3"/>
      <c r="E81" s="3"/>
      <c r="F81" s="25"/>
      <c r="G81" s="3"/>
    </row>
    <row r="82" spans="1:7">
      <c r="A82">
        <v>76</v>
      </c>
      <c r="B82">
        <v>36000</v>
      </c>
      <c r="D82" s="3"/>
      <c r="E82" s="3"/>
      <c r="F82" s="25"/>
      <c r="G82" s="3"/>
    </row>
    <row r="83" spans="1:7">
      <c r="A83">
        <v>77</v>
      </c>
      <c r="B83">
        <v>45000</v>
      </c>
      <c r="D83" s="3"/>
      <c r="E83" s="3"/>
      <c r="F83" s="25"/>
      <c r="G83" s="3"/>
    </row>
    <row r="84" spans="1:7">
      <c r="A84">
        <v>78</v>
      </c>
      <c r="B84">
        <v>47000</v>
      </c>
      <c r="D84" s="3"/>
      <c r="E84" s="3"/>
      <c r="F84" s="25"/>
      <c r="G84" s="3"/>
    </row>
    <row r="85" spans="1:7">
      <c r="A85">
        <v>79</v>
      </c>
      <c r="B85">
        <v>55000</v>
      </c>
      <c r="D85" s="3"/>
      <c r="E85" s="3"/>
      <c r="F85" s="25"/>
      <c r="G85" s="3"/>
    </row>
    <row r="86" spans="1:7">
      <c r="A86">
        <v>80</v>
      </c>
      <c r="B86">
        <v>63900</v>
      </c>
      <c r="D86" s="3"/>
      <c r="E86" s="3"/>
      <c r="F86" s="25"/>
      <c r="G86" s="3"/>
    </row>
    <row r="87" spans="1:7">
      <c r="A87">
        <v>81</v>
      </c>
      <c r="B87">
        <v>50000</v>
      </c>
      <c r="D87" s="3"/>
      <c r="E87" s="3"/>
      <c r="F87" s="25"/>
      <c r="G87" s="3"/>
    </row>
    <row r="88" spans="1:7">
      <c r="A88">
        <v>82</v>
      </c>
      <c r="B88">
        <v>35000</v>
      </c>
      <c r="D88" s="3"/>
      <c r="E88" s="3"/>
      <c r="F88" s="25"/>
      <c r="G88" s="3"/>
    </row>
    <row r="89" spans="1:7">
      <c r="A89">
        <v>83</v>
      </c>
      <c r="B89">
        <v>50000</v>
      </c>
      <c r="D89" s="3"/>
      <c r="E89" s="3"/>
      <c r="F89" s="25"/>
      <c r="G89" s="3"/>
    </row>
    <row r="90" spans="1:7">
      <c r="A90">
        <v>84</v>
      </c>
      <c r="B90">
        <v>43000</v>
      </c>
      <c r="D90" s="3"/>
      <c r="E90" s="3"/>
      <c r="F90" s="25"/>
      <c r="G90" s="3"/>
    </row>
    <row r="91" spans="1:7">
      <c r="A91">
        <v>85</v>
      </c>
      <c r="B91">
        <v>55500</v>
      </c>
      <c r="D91" s="3"/>
      <c r="E91" s="3"/>
      <c r="F91" s="25"/>
      <c r="G91" s="3"/>
    </row>
    <row r="92" spans="1:7">
      <c r="A92">
        <v>86</v>
      </c>
      <c r="B92">
        <v>57000</v>
      </c>
      <c r="D92" s="3"/>
      <c r="E92" s="3"/>
      <c r="F92" s="25"/>
      <c r="G92" s="3"/>
    </row>
    <row r="93" spans="1:7">
      <c r="A93">
        <v>87</v>
      </c>
      <c r="B93">
        <v>60000</v>
      </c>
      <c r="D93" s="3"/>
      <c r="E93" s="3"/>
      <c r="F93" s="25"/>
      <c r="G93" s="3"/>
    </row>
    <row r="94" spans="1:7">
      <c r="A94">
        <v>88</v>
      </c>
      <c r="B94">
        <v>78000</v>
      </c>
      <c r="D94" s="3"/>
      <c r="E94" s="3"/>
      <c r="F94" s="25"/>
      <c r="G94" s="3"/>
    </row>
    <row r="95" spans="1:7">
      <c r="A95">
        <v>89</v>
      </c>
      <c r="B95">
        <v>35000</v>
      </c>
      <c r="D95" s="3"/>
      <c r="E95" s="3"/>
      <c r="F95" s="25"/>
      <c r="G95" s="3"/>
    </row>
    <row r="96" spans="1:7">
      <c r="A96">
        <v>90</v>
      </c>
      <c r="B96">
        <v>44000</v>
      </c>
      <c r="D96" s="3"/>
      <c r="E96" s="3"/>
      <c r="F96" s="25"/>
      <c r="G96" s="3"/>
    </row>
    <row r="97" spans="1:7">
      <c r="A97">
        <v>91</v>
      </c>
      <c r="B97">
        <v>47000</v>
      </c>
      <c r="D97" s="3"/>
      <c r="E97" s="3"/>
      <c r="F97" s="25"/>
      <c r="G97" s="3"/>
    </row>
    <row r="98" spans="1:7">
      <c r="A98">
        <v>92</v>
      </c>
      <c r="B98">
        <v>58000</v>
      </c>
      <c r="D98" s="3"/>
      <c r="E98" s="3"/>
      <c r="F98" s="25"/>
      <c r="G98" s="3"/>
    </row>
    <row r="99" spans="1:7">
      <c r="A99">
        <v>93</v>
      </c>
      <c r="B99">
        <v>163000</v>
      </c>
      <c r="D99" s="3"/>
      <c r="E99" s="3"/>
      <c r="F99" s="25"/>
      <c r="G99" s="3"/>
    </row>
    <row r="100" spans="1:7">
      <c r="A100">
        <v>94</v>
      </c>
      <c r="B100">
        <v>128000</v>
      </c>
      <c r="D100" s="3"/>
      <c r="E100" s="3"/>
      <c r="F100" s="25"/>
      <c r="G100" s="3"/>
    </row>
    <row r="101" spans="1:7">
      <c r="A101">
        <v>95</v>
      </c>
      <c r="B101">
        <v>123500</v>
      </c>
      <c r="D101" s="3"/>
      <c r="E101" s="3"/>
      <c r="F101" s="25"/>
      <c r="G101" s="3"/>
    </row>
    <row r="102" spans="1:7">
      <c r="A102">
        <v>96</v>
      </c>
      <c r="B102">
        <v>39000</v>
      </c>
      <c r="D102" s="3"/>
      <c r="E102" s="3"/>
      <c r="F102" s="25"/>
      <c r="G102" s="3"/>
    </row>
    <row r="103" spans="1:7">
      <c r="A103">
        <v>97</v>
      </c>
      <c r="B103">
        <v>53900</v>
      </c>
      <c r="D103" s="3"/>
      <c r="E103" s="3"/>
      <c r="F103" s="25"/>
      <c r="G103" s="3"/>
    </row>
    <row r="104" spans="1:7">
      <c r="A104">
        <v>98</v>
      </c>
      <c r="B104">
        <v>59900</v>
      </c>
      <c r="D104" s="3"/>
      <c r="E104" s="3"/>
      <c r="F104" s="25"/>
      <c r="G104" s="3"/>
    </row>
    <row r="105" spans="1:7">
      <c r="A105">
        <v>99</v>
      </c>
      <c r="B105">
        <v>35000</v>
      </c>
      <c r="D105" s="3"/>
      <c r="E105" s="3"/>
      <c r="F105" s="25"/>
      <c r="G105" s="3"/>
    </row>
    <row r="106" spans="1:7">
      <c r="A106">
        <v>100</v>
      </c>
      <c r="B106">
        <v>43000</v>
      </c>
      <c r="D106" s="3"/>
      <c r="E106" s="3"/>
      <c r="F106" s="25"/>
      <c r="G106" s="3"/>
    </row>
    <row r="107" spans="1:7">
      <c r="A107">
        <v>101</v>
      </c>
      <c r="B107">
        <v>57000</v>
      </c>
      <c r="D107" s="3"/>
      <c r="E107" s="3"/>
      <c r="F107" s="25"/>
      <c r="G107" s="3"/>
    </row>
    <row r="108" spans="1:7">
      <c r="A108">
        <v>102</v>
      </c>
      <c r="B108">
        <v>79000</v>
      </c>
      <c r="D108" s="3"/>
      <c r="E108" s="3"/>
      <c r="F108" s="25"/>
      <c r="G108" s="3"/>
    </row>
    <row r="109" spans="1:7">
      <c r="A109">
        <v>103</v>
      </c>
      <c r="B109">
        <v>125000</v>
      </c>
      <c r="D109" s="3"/>
      <c r="E109" s="3"/>
      <c r="F109" s="25"/>
      <c r="G109" s="3"/>
    </row>
    <row r="110" spans="1:7">
      <c r="A110">
        <v>104</v>
      </c>
      <c r="B110">
        <v>132000</v>
      </c>
      <c r="D110" s="3"/>
      <c r="E110" s="3"/>
      <c r="F110" s="25"/>
      <c r="G110" s="3"/>
    </row>
    <row r="111" spans="1:7">
      <c r="A111">
        <v>105</v>
      </c>
      <c r="B111">
        <v>58000</v>
      </c>
      <c r="D111" s="3"/>
      <c r="E111" s="3"/>
      <c r="F111" s="25"/>
      <c r="G111" s="3"/>
    </row>
    <row r="112" spans="1:7">
      <c r="A112">
        <v>106</v>
      </c>
      <c r="B112">
        <v>43000</v>
      </c>
      <c r="D112" s="3"/>
      <c r="E112" s="3"/>
      <c r="F112" s="25"/>
      <c r="G112" s="3"/>
    </row>
    <row r="113" spans="1:7">
      <c r="A113">
        <v>107</v>
      </c>
      <c r="B113">
        <v>48000</v>
      </c>
      <c r="D113" s="3"/>
      <c r="E113" s="3"/>
      <c r="F113" s="25"/>
      <c r="G113" s="3"/>
    </row>
    <row r="114" spans="1:7">
      <c r="A114">
        <v>108</v>
      </c>
      <c r="B114">
        <v>58500</v>
      </c>
      <c r="D114" s="3"/>
      <c r="E114" s="3"/>
      <c r="F114" s="25"/>
      <c r="G114" s="3"/>
    </row>
    <row r="115" spans="1:7">
      <c r="A115">
        <v>109</v>
      </c>
      <c r="B115">
        <v>73000</v>
      </c>
      <c r="D115" s="3"/>
      <c r="E115" s="3"/>
      <c r="F115" s="25"/>
      <c r="G115" s="3"/>
    </row>
    <row r="116" spans="1:7">
      <c r="A116">
        <v>110</v>
      </c>
      <c r="B116">
        <v>63500</v>
      </c>
      <c r="D116" s="3"/>
      <c r="E116" s="3"/>
      <c r="F116" s="25"/>
      <c r="G116" s="3"/>
    </row>
    <row r="117" spans="1:7">
      <c r="A117">
        <v>111</v>
      </c>
      <c r="B117">
        <v>43000</v>
      </c>
      <c r="D117" s="3"/>
      <c r="E117" s="3"/>
      <c r="F117" s="25"/>
      <c r="G117" s="3"/>
    </row>
    <row r="118" spans="1:7">
      <c r="A118">
        <v>112</v>
      </c>
      <c r="B118">
        <v>46500</v>
      </c>
      <c r="D118" s="3"/>
      <c r="E118" s="3"/>
      <c r="F118" s="25"/>
      <c r="G118" s="3"/>
    </row>
    <row r="119" spans="1:7">
      <c r="A119">
        <v>113</v>
      </c>
      <c r="B119">
        <v>92000</v>
      </c>
      <c r="D119" s="3"/>
      <c r="E119" s="3"/>
      <c r="F119" s="25"/>
      <c r="G119" s="3"/>
    </row>
    <row r="120" spans="1:7">
      <c r="A120">
        <v>114</v>
      </c>
      <c r="B120">
        <v>75000</v>
      </c>
      <c r="D120" s="3"/>
      <c r="E120" s="3"/>
      <c r="F120" s="25"/>
      <c r="G120" s="3"/>
    </row>
    <row r="121" spans="1:7">
      <c r="A121">
        <v>115</v>
      </c>
      <c r="B121">
        <v>75000</v>
      </c>
      <c r="D121" s="3"/>
      <c r="E121" s="3"/>
      <c r="F121" s="25"/>
      <c r="G121" s="3"/>
    </row>
    <row r="122" spans="1:7">
      <c r="A122">
        <v>116</v>
      </c>
      <c r="B122">
        <v>85000</v>
      </c>
      <c r="D122" s="3"/>
      <c r="E122" s="3"/>
      <c r="F122" s="25"/>
      <c r="G122" s="3"/>
    </row>
    <row r="123" spans="1:7">
      <c r="A123">
        <v>117</v>
      </c>
      <c r="B123">
        <v>93000</v>
      </c>
      <c r="D123" s="3"/>
      <c r="E123" s="3"/>
      <c r="F123" s="25"/>
      <c r="G123" s="3"/>
    </row>
    <row r="124" spans="1:7">
      <c r="A124">
        <v>118</v>
      </c>
      <c r="B124">
        <v>94500</v>
      </c>
      <c r="D124" s="3"/>
      <c r="E124" s="3"/>
      <c r="F124" s="25"/>
      <c r="G124" s="3"/>
    </row>
    <row r="125" spans="1:7">
      <c r="A125">
        <v>119</v>
      </c>
      <c r="B125">
        <v>106500</v>
      </c>
      <c r="D125" s="3"/>
      <c r="E125" s="3"/>
      <c r="F125" s="25"/>
      <c r="G125" s="3"/>
    </row>
    <row r="126" spans="1:7">
      <c r="A126">
        <v>120</v>
      </c>
      <c r="B126">
        <v>116000</v>
      </c>
      <c r="D126" s="3"/>
      <c r="E126" s="3"/>
      <c r="F126" s="25"/>
      <c r="G126" s="3"/>
    </row>
    <row r="127" spans="1:7">
      <c r="A127">
        <v>121</v>
      </c>
      <c r="B127">
        <v>61500</v>
      </c>
      <c r="D127" s="3"/>
      <c r="E127" s="3"/>
      <c r="F127" s="25"/>
      <c r="G127" s="3"/>
    </row>
    <row r="128" spans="1:7">
      <c r="A128">
        <v>122</v>
      </c>
      <c r="B128">
        <v>80000</v>
      </c>
      <c r="D128" s="3"/>
      <c r="E128" s="3"/>
      <c r="F128" s="25"/>
      <c r="G128" s="3"/>
    </row>
    <row r="129" spans="1:7">
      <c r="A129">
        <v>123</v>
      </c>
      <c r="B129">
        <v>37000</v>
      </c>
      <c r="D129" s="3"/>
      <c r="E129" s="3"/>
      <c r="F129" s="25"/>
      <c r="G129" s="3"/>
    </row>
    <row r="130" spans="1:7">
      <c r="A130">
        <v>124</v>
      </c>
      <c r="B130">
        <v>59500</v>
      </c>
      <c r="D130" s="3"/>
      <c r="E130" s="3"/>
      <c r="F130" s="25"/>
      <c r="G130" s="3"/>
    </row>
    <row r="131" spans="1:7">
      <c r="A131">
        <v>125</v>
      </c>
      <c r="B131">
        <v>70000</v>
      </c>
      <c r="D131" s="3"/>
      <c r="E131" s="3"/>
      <c r="F131" s="25"/>
      <c r="G131" s="3"/>
    </row>
    <row r="132" spans="1:7">
      <c r="A132">
        <v>126</v>
      </c>
      <c r="B132">
        <v>95000</v>
      </c>
      <c r="D132" s="3"/>
      <c r="E132" s="3"/>
      <c r="F132" s="25"/>
      <c r="G132" s="3"/>
    </row>
    <row r="133" spans="1:7">
      <c r="A133">
        <v>127</v>
      </c>
      <c r="B133">
        <v>117000</v>
      </c>
      <c r="D133" s="3"/>
      <c r="E133" s="3"/>
      <c r="F133" s="25"/>
      <c r="G133" s="3"/>
    </row>
    <row r="134" spans="1:7">
      <c r="A134">
        <v>128</v>
      </c>
      <c r="B134">
        <v>122500</v>
      </c>
      <c r="D134" s="3"/>
      <c r="E134" s="3"/>
      <c r="F134" s="25"/>
      <c r="G134" s="3"/>
    </row>
    <row r="135" spans="1:7">
      <c r="A135">
        <v>129</v>
      </c>
      <c r="B135">
        <v>123500</v>
      </c>
      <c r="D135" s="3"/>
      <c r="E135" s="3"/>
      <c r="F135" s="25"/>
      <c r="G135" s="3"/>
    </row>
    <row r="136" spans="1:7">
      <c r="A136">
        <v>130</v>
      </c>
      <c r="B136">
        <v>127000</v>
      </c>
      <c r="D136" s="3"/>
      <c r="E136" s="3"/>
      <c r="F136" s="25"/>
      <c r="G136" s="3"/>
    </row>
    <row r="137" spans="1:7">
      <c r="A137">
        <v>131</v>
      </c>
      <c r="B137">
        <v>35000</v>
      </c>
      <c r="D137" s="3"/>
      <c r="E137" s="3"/>
      <c r="F137" s="25"/>
      <c r="G137" s="3"/>
    </row>
    <row r="138" spans="1:7">
      <c r="A138">
        <v>132</v>
      </c>
      <c r="B138">
        <v>44500</v>
      </c>
      <c r="D138" s="3"/>
      <c r="E138" s="3"/>
      <c r="F138" s="25"/>
      <c r="G138" s="3"/>
    </row>
    <row r="139" spans="1:7">
      <c r="A139">
        <v>133</v>
      </c>
      <c r="B139">
        <v>49900</v>
      </c>
      <c r="D139" s="3"/>
      <c r="E139" s="3"/>
      <c r="F139" s="25"/>
      <c r="G139" s="3"/>
    </row>
    <row r="140" spans="1:7">
      <c r="A140">
        <v>134</v>
      </c>
      <c r="B140">
        <v>50500</v>
      </c>
      <c r="D140" s="3"/>
      <c r="E140" s="3"/>
      <c r="F140" s="25"/>
      <c r="G140" s="3"/>
    </row>
    <row r="141" spans="1:7">
      <c r="A141">
        <v>135</v>
      </c>
      <c r="B141">
        <v>65000</v>
      </c>
      <c r="D141" s="3"/>
      <c r="E141" s="3"/>
      <c r="F141" s="25"/>
      <c r="G141" s="3"/>
    </row>
    <row r="142" spans="1:7">
      <c r="A142">
        <v>136</v>
      </c>
      <c r="B142">
        <v>90000</v>
      </c>
      <c r="D142" s="3"/>
      <c r="E142" s="3"/>
      <c r="F142" s="25"/>
      <c r="G142" s="3"/>
    </row>
    <row r="143" spans="1:7">
      <c r="A143">
        <v>137</v>
      </c>
      <c r="B143">
        <v>46000</v>
      </c>
      <c r="D143" s="3"/>
      <c r="E143" s="3"/>
      <c r="F143" s="25"/>
      <c r="G143" s="3"/>
    </row>
    <row r="144" spans="1:7">
      <c r="A144">
        <v>138</v>
      </c>
      <c r="B144">
        <v>35000</v>
      </c>
      <c r="D144" s="3"/>
      <c r="E144" s="3"/>
      <c r="F144" s="25"/>
      <c r="G144" s="3"/>
    </row>
    <row r="145" spans="1:7">
      <c r="A145">
        <v>139</v>
      </c>
      <c r="B145">
        <v>26500</v>
      </c>
      <c r="D145" s="3"/>
      <c r="E145" s="3"/>
      <c r="F145" s="25"/>
      <c r="G145" s="3"/>
    </row>
    <row r="146" spans="1:7">
      <c r="A146">
        <v>140</v>
      </c>
      <c r="B146">
        <v>43000</v>
      </c>
      <c r="D146" s="3"/>
      <c r="E146" s="3"/>
      <c r="F146" s="25"/>
      <c r="G146" s="3"/>
    </row>
    <row r="147" spans="1:7">
      <c r="A147">
        <v>141</v>
      </c>
      <c r="B147">
        <v>56000</v>
      </c>
      <c r="D147" s="3"/>
      <c r="E147" s="3"/>
      <c r="F147" s="25"/>
      <c r="G147" s="3"/>
    </row>
    <row r="148" spans="1:7">
      <c r="A148">
        <v>142</v>
      </c>
      <c r="B148">
        <v>40000</v>
      </c>
      <c r="D148" s="3"/>
      <c r="E148" s="3"/>
      <c r="F148" s="25"/>
      <c r="G148" s="3"/>
    </row>
    <row r="149" spans="1:7">
      <c r="A149">
        <v>143</v>
      </c>
      <c r="B149">
        <v>51000</v>
      </c>
      <c r="D149" s="3"/>
      <c r="E149" s="3"/>
      <c r="F149" s="25"/>
      <c r="G149" s="3"/>
    </row>
    <row r="150" spans="1:7">
      <c r="A150">
        <v>144</v>
      </c>
      <c r="B150">
        <v>51000</v>
      </c>
      <c r="D150" s="3"/>
      <c r="E150" s="3"/>
      <c r="F150" s="25"/>
      <c r="G150" s="3"/>
    </row>
    <row r="151" spans="1:7">
      <c r="A151">
        <v>145</v>
      </c>
      <c r="B151">
        <v>57250</v>
      </c>
      <c r="D151" s="3"/>
      <c r="E151" s="3"/>
      <c r="F151" s="25"/>
      <c r="G151" s="3"/>
    </row>
    <row r="152" spans="1:7">
      <c r="A152">
        <v>146</v>
      </c>
      <c r="B152">
        <v>44000</v>
      </c>
      <c r="D152" s="3"/>
      <c r="E152" s="3"/>
      <c r="F152" s="25"/>
      <c r="G152" s="3"/>
    </row>
    <row r="153" spans="1:7">
      <c r="A153">
        <v>147</v>
      </c>
      <c r="B153">
        <v>61000</v>
      </c>
      <c r="D153" s="3"/>
      <c r="E153" s="3"/>
      <c r="F153" s="25"/>
      <c r="G153" s="3"/>
    </row>
    <row r="154" spans="1:7">
      <c r="A154">
        <v>148</v>
      </c>
      <c r="B154">
        <v>62000</v>
      </c>
      <c r="D154" s="3"/>
      <c r="E154" s="3"/>
      <c r="F154" s="25"/>
      <c r="G154" s="3"/>
    </row>
    <row r="155" spans="1:7">
      <c r="A155">
        <v>149</v>
      </c>
      <c r="B155">
        <v>80000</v>
      </c>
      <c r="D155" s="3"/>
      <c r="E155" s="3"/>
      <c r="F155" s="25"/>
      <c r="G155" s="3"/>
    </row>
    <row r="156" spans="1:7">
      <c r="A156">
        <v>150</v>
      </c>
      <c r="B156">
        <v>50000</v>
      </c>
      <c r="D156" s="3"/>
      <c r="E156" s="3"/>
      <c r="F156" s="25"/>
      <c r="G156" s="3"/>
    </row>
    <row r="157" spans="1:7">
      <c r="A157">
        <v>151</v>
      </c>
      <c r="B157">
        <v>59900</v>
      </c>
      <c r="D157" s="3"/>
      <c r="E157" s="3"/>
      <c r="F157" s="25"/>
      <c r="G157" s="3"/>
    </row>
    <row r="158" spans="1:7">
      <c r="A158">
        <v>152</v>
      </c>
      <c r="B158">
        <v>35500</v>
      </c>
      <c r="D158" s="3"/>
      <c r="E158" s="3"/>
      <c r="F158" s="25"/>
      <c r="G158" s="3"/>
    </row>
    <row r="159" spans="1:7">
      <c r="A159">
        <v>153</v>
      </c>
      <c r="B159">
        <v>37000</v>
      </c>
      <c r="D159" s="3"/>
      <c r="E159" s="3"/>
      <c r="F159" s="25"/>
      <c r="G159" s="3"/>
    </row>
    <row r="160" spans="1:7">
      <c r="A160">
        <v>154</v>
      </c>
      <c r="B160">
        <v>42000</v>
      </c>
      <c r="D160" s="3"/>
      <c r="E160" s="3"/>
      <c r="F160" s="25"/>
      <c r="G160" s="3"/>
    </row>
    <row r="161" spans="1:7">
      <c r="A161">
        <v>155</v>
      </c>
      <c r="B161">
        <v>48000</v>
      </c>
      <c r="D161" s="3"/>
      <c r="E161" s="3"/>
      <c r="F161" s="25"/>
      <c r="G161" s="3"/>
    </row>
    <row r="162" spans="1:7">
      <c r="A162">
        <v>156</v>
      </c>
      <c r="B162">
        <v>60000</v>
      </c>
      <c r="D162" s="3"/>
      <c r="E162" s="3"/>
      <c r="F162" s="25"/>
      <c r="G162" s="3"/>
    </row>
    <row r="163" spans="1:7">
      <c r="A163">
        <v>157</v>
      </c>
      <c r="B163">
        <v>60000</v>
      </c>
      <c r="D163" s="3"/>
      <c r="E163" s="3"/>
      <c r="F163" s="25"/>
      <c r="G163" s="3"/>
    </row>
    <row r="164" spans="1:7">
      <c r="A164">
        <v>158</v>
      </c>
      <c r="B164">
        <v>60000</v>
      </c>
      <c r="D164" s="3"/>
      <c r="E164" s="3"/>
      <c r="F164" s="25"/>
      <c r="G164" s="3"/>
    </row>
    <row r="165" spans="1:7">
      <c r="A165">
        <v>159</v>
      </c>
      <c r="B165">
        <v>62000</v>
      </c>
      <c r="D165" s="3"/>
      <c r="E165" s="3"/>
      <c r="F165" s="25"/>
      <c r="G165" s="3"/>
    </row>
    <row r="166" spans="1:7">
      <c r="A166">
        <v>160</v>
      </c>
      <c r="B166">
        <v>63000</v>
      </c>
      <c r="D166" s="3"/>
      <c r="E166" s="3"/>
      <c r="F166" s="25"/>
      <c r="G166" s="3"/>
    </row>
    <row r="167" spans="1:7">
      <c r="A167">
        <v>161</v>
      </c>
      <c r="B167">
        <v>63900</v>
      </c>
      <c r="D167" s="3"/>
      <c r="E167" s="3"/>
      <c r="F167" s="25"/>
      <c r="G167" s="3"/>
    </row>
    <row r="168" spans="1:7">
      <c r="A168">
        <v>162</v>
      </c>
      <c r="B168">
        <v>130000</v>
      </c>
      <c r="D168" s="3"/>
      <c r="E168" s="3"/>
      <c r="F168" s="25"/>
      <c r="G168" s="3"/>
    </row>
    <row r="169" spans="1:7">
      <c r="A169">
        <v>163</v>
      </c>
      <c r="B169">
        <v>25000</v>
      </c>
      <c r="D169" s="3"/>
      <c r="E169" s="3"/>
      <c r="F169" s="25"/>
      <c r="G169" s="3"/>
    </row>
    <row r="170" spans="1:7">
      <c r="A170">
        <v>164</v>
      </c>
      <c r="B170">
        <v>50000</v>
      </c>
      <c r="D170" s="3"/>
      <c r="E170" s="3"/>
      <c r="F170" s="25"/>
      <c r="G170" s="3"/>
    </row>
    <row r="171" spans="1:7">
      <c r="A171">
        <v>165</v>
      </c>
      <c r="B171">
        <v>52900</v>
      </c>
      <c r="D171" s="3"/>
      <c r="E171" s="3"/>
      <c r="F171" s="25"/>
      <c r="G171" s="3"/>
    </row>
    <row r="172" spans="1:7">
      <c r="A172">
        <v>166</v>
      </c>
      <c r="B172">
        <v>62000</v>
      </c>
      <c r="D172" s="3"/>
      <c r="E172" s="3"/>
      <c r="F172" s="25"/>
      <c r="G172" s="3"/>
    </row>
    <row r="173" spans="1:7">
      <c r="A173">
        <v>167</v>
      </c>
      <c r="B173">
        <v>73500</v>
      </c>
      <c r="D173" s="3"/>
      <c r="E173" s="3"/>
      <c r="F173" s="25"/>
      <c r="G173" s="3"/>
    </row>
    <row r="174" spans="1:7">
      <c r="A174">
        <v>168</v>
      </c>
      <c r="B174">
        <v>38000</v>
      </c>
      <c r="D174" s="3"/>
      <c r="E174" s="3"/>
      <c r="F174" s="25"/>
      <c r="G174" s="3"/>
    </row>
    <row r="175" spans="1:7">
      <c r="A175">
        <v>169</v>
      </c>
      <c r="B175">
        <v>46000</v>
      </c>
      <c r="D175" s="3"/>
      <c r="E175" s="3"/>
      <c r="F175" s="25"/>
      <c r="G175" s="3"/>
    </row>
    <row r="176" spans="1:7">
      <c r="A176">
        <v>170</v>
      </c>
      <c r="B176">
        <v>48000</v>
      </c>
      <c r="D176" s="3"/>
      <c r="E176" s="3"/>
      <c r="F176" s="25"/>
      <c r="G176" s="3"/>
    </row>
    <row r="177" spans="1:7">
      <c r="A177">
        <v>171</v>
      </c>
      <c r="B177">
        <v>52500</v>
      </c>
      <c r="D177" s="3"/>
      <c r="E177" s="3"/>
      <c r="F177" s="25"/>
      <c r="G177" s="3"/>
    </row>
    <row r="178" spans="1:7">
      <c r="A178">
        <v>172</v>
      </c>
      <c r="B178">
        <v>32000</v>
      </c>
      <c r="D178" s="3"/>
      <c r="E178" s="3"/>
      <c r="F178" s="25"/>
      <c r="G178" s="3"/>
    </row>
    <row r="179" spans="1:7">
      <c r="A179">
        <v>173</v>
      </c>
      <c r="B179">
        <v>38000</v>
      </c>
      <c r="D179" s="3"/>
      <c r="E179" s="3"/>
      <c r="F179" s="25"/>
      <c r="G179" s="3"/>
    </row>
    <row r="180" spans="1:7">
      <c r="A180">
        <v>174</v>
      </c>
      <c r="B180">
        <v>46000</v>
      </c>
      <c r="D180" s="3"/>
      <c r="E180" s="3"/>
      <c r="F180" s="25"/>
      <c r="G180" s="3"/>
    </row>
    <row r="181" spans="1:7">
      <c r="A181">
        <v>175</v>
      </c>
      <c r="B181">
        <v>50000</v>
      </c>
      <c r="D181" s="3"/>
      <c r="E181" s="3"/>
      <c r="F181" s="25"/>
      <c r="G181" s="3"/>
    </row>
    <row r="182" spans="1:7">
      <c r="A182">
        <v>176</v>
      </c>
      <c r="B182">
        <v>57500</v>
      </c>
      <c r="D182" s="3"/>
      <c r="E182" s="3"/>
      <c r="F182" s="25"/>
      <c r="G182" s="3"/>
    </row>
    <row r="183" spans="1:7">
      <c r="A183">
        <v>177</v>
      </c>
      <c r="B183">
        <v>70000</v>
      </c>
      <c r="D183" s="3"/>
      <c r="E183" s="3"/>
      <c r="F183" s="25"/>
      <c r="G183" s="3"/>
    </row>
    <row r="184" spans="1:7">
      <c r="A184">
        <v>178</v>
      </c>
      <c r="B184">
        <v>69900</v>
      </c>
      <c r="D184" s="3"/>
      <c r="E184" s="3"/>
      <c r="F184" s="25"/>
      <c r="G184" s="3"/>
    </row>
    <row r="185" spans="1:7">
      <c r="A185">
        <v>179</v>
      </c>
      <c r="B185">
        <v>74500</v>
      </c>
      <c r="D185" s="3"/>
      <c r="E185" s="3"/>
      <c r="F185" s="25"/>
      <c r="G185" s="3"/>
    </row>
    <row r="186" spans="1:7">
      <c r="A186">
        <v>180</v>
      </c>
      <c r="B186">
        <v>42000</v>
      </c>
      <c r="D186" s="3"/>
      <c r="E186" s="3"/>
      <c r="F186" s="25"/>
      <c r="G186" s="3"/>
    </row>
    <row r="187" spans="1:7">
      <c r="A187">
        <v>181</v>
      </c>
      <c r="B187">
        <v>60000</v>
      </c>
      <c r="D187" s="3"/>
      <c r="E187" s="3"/>
      <c r="F187" s="25"/>
      <c r="G187" s="3"/>
    </row>
    <row r="188" spans="1:7">
      <c r="A188">
        <v>182</v>
      </c>
      <c r="B188">
        <v>50000</v>
      </c>
      <c r="D188" s="3"/>
      <c r="E188" s="3"/>
      <c r="F188" s="25"/>
      <c r="G188" s="3"/>
    </row>
    <row r="189" spans="1:7">
      <c r="A189">
        <v>183</v>
      </c>
      <c r="B189">
        <v>58000</v>
      </c>
      <c r="D189" s="3"/>
      <c r="E189" s="3"/>
      <c r="F189" s="25"/>
      <c r="G189" s="3"/>
    </row>
    <row r="190" spans="1:7">
      <c r="A190">
        <v>184</v>
      </c>
      <c r="B190">
        <v>63900</v>
      </c>
      <c r="D190" s="3"/>
      <c r="E190" s="3"/>
      <c r="F190" s="25"/>
      <c r="G190" s="3"/>
    </row>
    <row r="191" spans="1:7">
      <c r="A191">
        <v>185</v>
      </c>
      <c r="B191">
        <v>28000</v>
      </c>
      <c r="D191" s="3"/>
      <c r="E191" s="3"/>
      <c r="F191" s="25"/>
      <c r="G191" s="3"/>
    </row>
    <row r="192" spans="1:7">
      <c r="A192">
        <v>186</v>
      </c>
      <c r="B192">
        <v>54000</v>
      </c>
      <c r="D192" s="3"/>
      <c r="E192" s="3"/>
      <c r="F192" s="25"/>
      <c r="G192" s="3"/>
    </row>
    <row r="193" spans="1:7">
      <c r="A193">
        <v>187</v>
      </c>
      <c r="B193">
        <v>44700</v>
      </c>
      <c r="D193" s="3"/>
      <c r="E193" s="3"/>
      <c r="F193" s="25"/>
      <c r="G193" s="3"/>
    </row>
    <row r="194" spans="1:7">
      <c r="A194">
        <v>188</v>
      </c>
      <c r="B194">
        <v>47000</v>
      </c>
      <c r="D194" s="3"/>
      <c r="E194" s="3"/>
      <c r="F194" s="25"/>
      <c r="G194" s="3"/>
    </row>
    <row r="195" spans="1:7">
      <c r="A195">
        <v>189</v>
      </c>
      <c r="B195">
        <v>50000</v>
      </c>
      <c r="D195" s="3"/>
      <c r="E195" s="3"/>
      <c r="F195" s="25"/>
      <c r="G195" s="3"/>
    </row>
    <row r="196" spans="1:7">
      <c r="A196">
        <v>190</v>
      </c>
      <c r="B196">
        <v>57250</v>
      </c>
      <c r="D196" s="3"/>
      <c r="E196" s="3"/>
      <c r="F196" s="25"/>
      <c r="G196" s="3"/>
    </row>
    <row r="197" spans="1:7">
      <c r="A197">
        <v>191</v>
      </c>
      <c r="B197">
        <v>67000</v>
      </c>
      <c r="D197" s="3"/>
      <c r="E197" s="3"/>
      <c r="F197" s="25"/>
      <c r="G197" s="3"/>
    </row>
    <row r="198" spans="1:7">
      <c r="A198">
        <v>192</v>
      </c>
      <c r="B198">
        <v>52500</v>
      </c>
      <c r="D198" s="3"/>
      <c r="E198" s="3"/>
      <c r="F198" s="25"/>
      <c r="G198" s="3"/>
    </row>
    <row r="199" spans="1:7">
      <c r="A199">
        <v>193</v>
      </c>
      <c r="B199">
        <v>42000</v>
      </c>
      <c r="D199" s="3"/>
      <c r="E199" s="3"/>
      <c r="F199" s="25"/>
      <c r="G199" s="3"/>
    </row>
    <row r="200" spans="1:7">
      <c r="A200">
        <v>194</v>
      </c>
      <c r="B200">
        <v>57500</v>
      </c>
      <c r="D200" s="3"/>
      <c r="E200" s="3"/>
      <c r="F200" s="25"/>
      <c r="G200" s="3"/>
    </row>
    <row r="201" spans="1:7">
      <c r="A201">
        <v>195</v>
      </c>
      <c r="B201">
        <v>33000</v>
      </c>
      <c r="D201" s="3"/>
      <c r="E201" s="3"/>
      <c r="F201" s="25"/>
      <c r="G201" s="3"/>
    </row>
    <row r="202" spans="1:7">
      <c r="A202">
        <v>196</v>
      </c>
      <c r="B202">
        <v>34400</v>
      </c>
      <c r="D202" s="3"/>
      <c r="E202" s="3"/>
      <c r="F202" s="25"/>
      <c r="G202" s="3"/>
    </row>
    <row r="203" spans="1:7">
      <c r="A203">
        <v>197</v>
      </c>
      <c r="B203">
        <v>40000</v>
      </c>
      <c r="D203" s="3"/>
      <c r="E203" s="3"/>
      <c r="F203" s="25"/>
      <c r="G203" s="3"/>
    </row>
    <row r="204" spans="1:7">
      <c r="A204">
        <v>198</v>
      </c>
      <c r="B204">
        <v>40500</v>
      </c>
      <c r="D204" s="3"/>
      <c r="E204" s="3"/>
      <c r="F204" s="25"/>
      <c r="G204" s="3"/>
    </row>
    <row r="205" spans="1:7">
      <c r="A205">
        <v>199</v>
      </c>
      <c r="B205">
        <v>46500</v>
      </c>
      <c r="D205" s="3"/>
      <c r="E205" s="3"/>
      <c r="F205" s="25"/>
      <c r="G205" s="3"/>
    </row>
    <row r="206" spans="1:7">
      <c r="A206">
        <v>200</v>
      </c>
      <c r="B206">
        <v>52000</v>
      </c>
      <c r="D206" s="3"/>
      <c r="E206" s="3"/>
      <c r="F206" s="25"/>
      <c r="G206" s="3"/>
    </row>
    <row r="207" spans="1:7">
      <c r="A207">
        <v>201</v>
      </c>
      <c r="B207">
        <v>53000</v>
      </c>
      <c r="D207" s="3"/>
      <c r="E207" s="3"/>
      <c r="F207" s="25"/>
      <c r="G207" s="3"/>
    </row>
    <row r="208" spans="1:7">
      <c r="A208">
        <v>202</v>
      </c>
      <c r="B208">
        <v>53900</v>
      </c>
      <c r="D208" s="3"/>
      <c r="E208" s="3"/>
      <c r="F208" s="25"/>
      <c r="G208" s="3"/>
    </row>
    <row r="209" spans="1:7">
      <c r="A209">
        <v>203</v>
      </c>
      <c r="B209">
        <v>50000</v>
      </c>
      <c r="D209" s="3"/>
      <c r="E209" s="3"/>
      <c r="F209" s="25"/>
      <c r="G209" s="3"/>
    </row>
    <row r="210" spans="1:7">
      <c r="A210">
        <v>204</v>
      </c>
      <c r="B210">
        <v>55500</v>
      </c>
      <c r="D210" s="3"/>
      <c r="E210" s="3"/>
      <c r="F210" s="25"/>
      <c r="G210" s="3"/>
    </row>
    <row r="211" spans="1:7">
      <c r="A211">
        <v>205</v>
      </c>
      <c r="B211">
        <v>56000</v>
      </c>
      <c r="D211" s="3"/>
      <c r="E211" s="3"/>
      <c r="F211" s="25"/>
      <c r="G211" s="3"/>
    </row>
    <row r="212" spans="1:7">
      <c r="A212">
        <v>206</v>
      </c>
      <c r="B212">
        <v>60000</v>
      </c>
      <c r="D212" s="3"/>
      <c r="E212" s="3"/>
      <c r="F212" s="25"/>
      <c r="G212" s="3"/>
    </row>
    <row r="213" spans="1:7">
      <c r="A213">
        <v>207</v>
      </c>
      <c r="B213">
        <v>60000</v>
      </c>
      <c r="D213" s="3"/>
      <c r="E213" s="3"/>
      <c r="F213" s="25"/>
      <c r="G213" s="3"/>
    </row>
    <row r="214" spans="1:7">
      <c r="A214">
        <v>208</v>
      </c>
      <c r="B214">
        <v>69500</v>
      </c>
      <c r="D214" s="3"/>
      <c r="E214" s="3"/>
      <c r="F214" s="25"/>
      <c r="G214" s="3"/>
    </row>
    <row r="215" spans="1:7">
      <c r="A215">
        <v>209</v>
      </c>
      <c r="B215">
        <v>72000</v>
      </c>
      <c r="D215" s="3"/>
      <c r="E215" s="3"/>
      <c r="F215" s="25"/>
      <c r="G215" s="3"/>
    </row>
    <row r="216" spans="1:7">
      <c r="A216">
        <v>210</v>
      </c>
      <c r="B216">
        <v>92500</v>
      </c>
      <c r="D216" s="3"/>
      <c r="E216" s="3"/>
      <c r="F216" s="25"/>
      <c r="G216" s="3"/>
    </row>
    <row r="217" spans="1:7">
      <c r="A217">
        <v>211</v>
      </c>
      <c r="B217">
        <v>40500</v>
      </c>
      <c r="D217" s="3"/>
      <c r="E217" s="3"/>
      <c r="F217" s="25"/>
      <c r="G217" s="3"/>
    </row>
    <row r="218" spans="1:7">
      <c r="A218">
        <v>212</v>
      </c>
      <c r="B218">
        <v>42000</v>
      </c>
      <c r="D218" s="3"/>
      <c r="E218" s="3"/>
      <c r="F218" s="25"/>
      <c r="G218" s="3"/>
    </row>
    <row r="219" spans="1:7">
      <c r="A219">
        <v>213</v>
      </c>
      <c r="B219">
        <v>47900</v>
      </c>
      <c r="D219" s="3"/>
      <c r="E219" s="3"/>
      <c r="F219" s="25"/>
      <c r="G219" s="3"/>
    </row>
    <row r="220" spans="1:7">
      <c r="A220">
        <v>214</v>
      </c>
      <c r="B220">
        <v>52000</v>
      </c>
      <c r="D220" s="3"/>
      <c r="E220" s="3"/>
      <c r="F220" s="25"/>
      <c r="G220" s="3"/>
    </row>
    <row r="221" spans="1:7">
      <c r="A221">
        <v>215</v>
      </c>
      <c r="B221">
        <v>62000</v>
      </c>
      <c r="D221" s="3"/>
      <c r="E221" s="3"/>
      <c r="F221" s="25"/>
      <c r="G221" s="3"/>
    </row>
    <row r="222" spans="1:7">
      <c r="A222">
        <v>216</v>
      </c>
      <c r="B222">
        <v>41000</v>
      </c>
      <c r="D222" s="3"/>
      <c r="E222" s="3"/>
      <c r="F222" s="25"/>
      <c r="G222" s="3"/>
    </row>
    <row r="223" spans="1:7">
      <c r="A223">
        <v>217</v>
      </c>
      <c r="B223">
        <v>138300</v>
      </c>
      <c r="D223" s="3"/>
      <c r="E223" s="3"/>
      <c r="F223" s="25"/>
      <c r="G223" s="3"/>
    </row>
    <row r="224" spans="1:7">
      <c r="A224">
        <v>218</v>
      </c>
      <c r="B224">
        <v>42000</v>
      </c>
      <c r="D224" s="3"/>
      <c r="E224" s="3"/>
      <c r="F224" s="25"/>
      <c r="G224" s="3"/>
    </row>
    <row r="225" spans="1:7">
      <c r="A225">
        <v>219</v>
      </c>
      <c r="B225">
        <v>47000</v>
      </c>
      <c r="D225" s="3"/>
      <c r="E225" s="3"/>
      <c r="F225" s="25"/>
      <c r="G225" s="3"/>
    </row>
    <row r="226" spans="1:7">
      <c r="A226">
        <v>220</v>
      </c>
      <c r="B226">
        <v>64500</v>
      </c>
      <c r="D226" s="3"/>
      <c r="E226" s="3"/>
      <c r="F226" s="25"/>
      <c r="G226" s="3"/>
    </row>
    <row r="227" spans="1:7">
      <c r="A227">
        <v>221</v>
      </c>
      <c r="B227">
        <v>46000</v>
      </c>
      <c r="D227" s="3"/>
      <c r="E227" s="3"/>
      <c r="F227" s="25"/>
      <c r="G227" s="3"/>
    </row>
    <row r="228" spans="1:7">
      <c r="A228">
        <v>222</v>
      </c>
      <c r="B228">
        <v>58000</v>
      </c>
      <c r="D228" s="3"/>
      <c r="E228" s="3"/>
      <c r="F228" s="25"/>
      <c r="G228" s="3"/>
    </row>
    <row r="229" spans="1:7">
      <c r="A229">
        <v>223</v>
      </c>
      <c r="B229">
        <v>70100</v>
      </c>
      <c r="D229" s="3"/>
      <c r="E229" s="3"/>
      <c r="F229" s="25"/>
      <c r="G229" s="3"/>
    </row>
    <row r="230" spans="1:7">
      <c r="A230">
        <v>224</v>
      </c>
      <c r="B230">
        <v>78500</v>
      </c>
      <c r="D230" s="3"/>
      <c r="E230" s="3"/>
      <c r="F230" s="25"/>
      <c r="G230" s="3"/>
    </row>
    <row r="231" spans="1:7">
      <c r="A231">
        <v>225</v>
      </c>
      <c r="B231">
        <v>87250</v>
      </c>
      <c r="D231" s="3"/>
      <c r="E231" s="3"/>
      <c r="F231" s="25"/>
      <c r="G231" s="3"/>
    </row>
    <row r="232" spans="1:7">
      <c r="A232">
        <v>226</v>
      </c>
      <c r="B232">
        <v>70800</v>
      </c>
      <c r="D232" s="3"/>
      <c r="E232" s="3"/>
      <c r="F232" s="25"/>
      <c r="G232" s="3"/>
    </row>
    <row r="233" spans="1:7">
      <c r="A233">
        <v>227</v>
      </c>
      <c r="B233">
        <v>56000</v>
      </c>
      <c r="D233" s="3"/>
      <c r="E233" s="3"/>
      <c r="F233" s="25"/>
      <c r="G233" s="3"/>
    </row>
    <row r="234" spans="1:7">
      <c r="A234">
        <v>228</v>
      </c>
      <c r="B234">
        <v>48000</v>
      </c>
      <c r="D234" s="3"/>
      <c r="E234" s="3"/>
      <c r="F234" s="25"/>
      <c r="G234" s="3"/>
    </row>
    <row r="235" spans="1:7">
      <c r="A235">
        <v>229</v>
      </c>
      <c r="B235">
        <v>68000</v>
      </c>
      <c r="D235" s="3"/>
      <c r="E235" s="3"/>
      <c r="F235" s="25"/>
      <c r="G235" s="3"/>
    </row>
    <row r="236" spans="1:7">
      <c r="A236">
        <v>230</v>
      </c>
      <c r="B236">
        <v>79000</v>
      </c>
      <c r="D236" s="3"/>
      <c r="E236" s="3"/>
      <c r="F236" s="25"/>
      <c r="G236" s="3"/>
    </row>
    <row r="237" spans="1:7">
      <c r="A237">
        <v>231</v>
      </c>
      <c r="B237">
        <v>80000</v>
      </c>
      <c r="D237" s="3"/>
      <c r="E237" s="3"/>
      <c r="F237" s="25"/>
      <c r="G237" s="3"/>
    </row>
    <row r="238" spans="1:7">
      <c r="A238">
        <v>232</v>
      </c>
      <c r="B238">
        <v>87000</v>
      </c>
      <c r="D238" s="3"/>
      <c r="E238" s="3"/>
      <c r="F238" s="25"/>
      <c r="G238" s="3"/>
    </row>
    <row r="239" spans="1:7">
      <c r="A239">
        <v>233</v>
      </c>
      <c r="B239">
        <v>25000</v>
      </c>
      <c r="D239" s="3"/>
      <c r="E239" s="3"/>
      <c r="F239" s="25"/>
      <c r="G239" s="3"/>
    </row>
    <row r="240" spans="1:7">
      <c r="A240">
        <v>234</v>
      </c>
      <c r="B240">
        <v>32500</v>
      </c>
      <c r="D240" s="3"/>
      <c r="E240" s="3"/>
      <c r="F240" s="25"/>
      <c r="G240" s="3"/>
    </row>
    <row r="241" spans="1:7">
      <c r="A241">
        <v>235</v>
      </c>
      <c r="B241">
        <v>36000</v>
      </c>
      <c r="D241" s="3"/>
      <c r="E241" s="3"/>
      <c r="F241" s="25"/>
      <c r="G241" s="3"/>
    </row>
    <row r="242" spans="1:7">
      <c r="A242">
        <v>236</v>
      </c>
      <c r="B242">
        <v>42500</v>
      </c>
      <c r="D242" s="3"/>
      <c r="E242" s="3"/>
      <c r="F242" s="25"/>
      <c r="G242" s="3"/>
    </row>
    <row r="243" spans="1:7">
      <c r="A243">
        <v>237</v>
      </c>
      <c r="B243">
        <v>43000</v>
      </c>
      <c r="D243" s="3"/>
      <c r="E243" s="3"/>
      <c r="F243" s="25"/>
      <c r="G243" s="3"/>
    </row>
    <row r="244" spans="1:7">
      <c r="A244">
        <v>238</v>
      </c>
      <c r="B244">
        <v>50000</v>
      </c>
      <c r="D244" s="3"/>
      <c r="E244" s="3"/>
      <c r="F244" s="25"/>
      <c r="G244" s="3"/>
    </row>
    <row r="245" spans="1:7">
      <c r="A245">
        <v>239</v>
      </c>
      <c r="B245">
        <v>26000</v>
      </c>
      <c r="D245" s="3"/>
      <c r="E245" s="3"/>
      <c r="F245" s="25"/>
      <c r="G245" s="3"/>
    </row>
    <row r="246" spans="1:7">
      <c r="A246">
        <v>240</v>
      </c>
      <c r="B246">
        <v>30000</v>
      </c>
      <c r="D246" s="3"/>
      <c r="E246" s="3"/>
      <c r="F246" s="25"/>
      <c r="G246" s="3"/>
    </row>
    <row r="247" spans="1:7">
      <c r="A247">
        <v>241</v>
      </c>
      <c r="B247">
        <v>34000</v>
      </c>
      <c r="D247" s="3"/>
      <c r="E247" s="3"/>
      <c r="F247" s="25"/>
      <c r="G247" s="3"/>
    </row>
    <row r="248" spans="1:7">
      <c r="A248">
        <v>242</v>
      </c>
      <c r="B248">
        <v>52000</v>
      </c>
      <c r="D248" s="3"/>
      <c r="E248" s="3"/>
      <c r="F248" s="25"/>
      <c r="G248" s="3"/>
    </row>
    <row r="249" spans="1:7">
      <c r="A249">
        <v>243</v>
      </c>
      <c r="B249">
        <v>70000</v>
      </c>
      <c r="D249" s="3"/>
      <c r="E249" s="3"/>
      <c r="F249" s="25"/>
      <c r="G249" s="3"/>
    </row>
    <row r="250" spans="1:7">
      <c r="A250">
        <v>244</v>
      </c>
      <c r="B250">
        <v>27000</v>
      </c>
      <c r="D250" s="3"/>
      <c r="E250" s="3"/>
      <c r="F250" s="25"/>
      <c r="G250" s="3"/>
    </row>
    <row r="251" spans="1:7">
      <c r="A251">
        <v>245</v>
      </c>
      <c r="B251">
        <v>32500</v>
      </c>
      <c r="D251" s="3"/>
      <c r="E251" s="3"/>
      <c r="F251" s="25"/>
      <c r="G251" s="3"/>
    </row>
    <row r="252" spans="1:7">
      <c r="A252">
        <v>246</v>
      </c>
      <c r="B252">
        <v>37200</v>
      </c>
      <c r="D252" s="3"/>
      <c r="E252" s="3"/>
      <c r="F252" s="25"/>
      <c r="G252" s="3"/>
    </row>
    <row r="253" spans="1:7">
      <c r="A253">
        <v>247</v>
      </c>
      <c r="B253">
        <v>38000</v>
      </c>
      <c r="D253" s="3"/>
      <c r="E253" s="3"/>
      <c r="F253" s="25"/>
      <c r="G253" s="3"/>
    </row>
    <row r="254" spans="1:7">
      <c r="A254">
        <v>248</v>
      </c>
      <c r="B254">
        <v>42000</v>
      </c>
      <c r="D254" s="3"/>
      <c r="E254" s="3"/>
      <c r="F254" s="25"/>
      <c r="G254" s="3"/>
    </row>
    <row r="255" spans="1:7">
      <c r="A255">
        <v>249</v>
      </c>
      <c r="B255">
        <v>44500</v>
      </c>
      <c r="D255" s="3"/>
      <c r="E255" s="3"/>
      <c r="F255" s="25"/>
      <c r="G255" s="3"/>
    </row>
    <row r="256" spans="1:7">
      <c r="A256">
        <v>250</v>
      </c>
      <c r="B256">
        <v>45000</v>
      </c>
      <c r="D256" s="3"/>
      <c r="E256" s="3"/>
      <c r="F256" s="25"/>
      <c r="G256" s="3"/>
    </row>
    <row r="257" spans="1:7">
      <c r="A257">
        <v>251</v>
      </c>
      <c r="B257">
        <v>48500</v>
      </c>
      <c r="D257" s="3"/>
      <c r="E257" s="3"/>
      <c r="F257" s="25"/>
      <c r="G257" s="3"/>
    </row>
    <row r="258" spans="1:7">
      <c r="A258">
        <v>252</v>
      </c>
      <c r="B258">
        <v>52000</v>
      </c>
      <c r="D258" s="3"/>
      <c r="E258" s="3"/>
      <c r="F258" s="25"/>
      <c r="G258" s="3"/>
    </row>
    <row r="259" spans="1:7">
      <c r="A259">
        <v>253</v>
      </c>
      <c r="B259">
        <v>53900</v>
      </c>
      <c r="D259" s="3"/>
      <c r="E259" s="3"/>
      <c r="F259" s="25"/>
      <c r="G259" s="3"/>
    </row>
    <row r="260" spans="1:7">
      <c r="A260">
        <v>254</v>
      </c>
      <c r="B260">
        <v>60000</v>
      </c>
      <c r="D260" s="3"/>
      <c r="E260" s="3"/>
      <c r="F260" s="25"/>
      <c r="G260" s="3"/>
    </row>
    <row r="261" spans="1:7">
      <c r="A261">
        <v>255</v>
      </c>
      <c r="B261">
        <v>61000</v>
      </c>
      <c r="D261" s="3"/>
      <c r="E261" s="3"/>
      <c r="F261" s="25"/>
      <c r="G261" s="3"/>
    </row>
    <row r="262" spans="1:7">
      <c r="A262">
        <v>256</v>
      </c>
      <c r="B262">
        <v>64500</v>
      </c>
      <c r="D262" s="3"/>
      <c r="E262" s="3"/>
      <c r="F262" s="25"/>
      <c r="G262" s="3"/>
    </row>
    <row r="263" spans="1:7">
      <c r="A263">
        <v>257</v>
      </c>
      <c r="B263">
        <v>71000</v>
      </c>
      <c r="D263" s="3"/>
      <c r="E263" s="3"/>
      <c r="F263" s="25"/>
      <c r="G263" s="3"/>
    </row>
    <row r="264" spans="1:7">
      <c r="A264">
        <v>258</v>
      </c>
      <c r="B264">
        <v>75500</v>
      </c>
      <c r="D264" s="3"/>
      <c r="E264" s="3"/>
      <c r="F264" s="25"/>
      <c r="G264" s="3"/>
    </row>
    <row r="265" spans="1:7">
      <c r="A265">
        <v>259</v>
      </c>
      <c r="B265">
        <v>33500</v>
      </c>
      <c r="D265" s="3"/>
      <c r="E265" s="3"/>
      <c r="F265" s="25"/>
      <c r="G265" s="3"/>
    </row>
    <row r="266" spans="1:7">
      <c r="A266">
        <v>260</v>
      </c>
      <c r="B266">
        <v>41000</v>
      </c>
      <c r="D266" s="3"/>
      <c r="E266" s="3"/>
      <c r="F266" s="25"/>
      <c r="G266" s="3"/>
    </row>
    <row r="267" spans="1:7">
      <c r="A267">
        <v>261</v>
      </c>
      <c r="B267">
        <v>41000</v>
      </c>
      <c r="D267" s="3"/>
      <c r="E267" s="3"/>
      <c r="F267" s="25"/>
      <c r="G267" s="3"/>
    </row>
    <row r="268" spans="1:7">
      <c r="A268">
        <v>262</v>
      </c>
      <c r="B268">
        <v>46200</v>
      </c>
      <c r="D268" s="3"/>
      <c r="E268" s="3"/>
      <c r="F268" s="25"/>
      <c r="G268" s="3"/>
    </row>
    <row r="269" spans="1:7">
      <c r="A269">
        <v>263</v>
      </c>
      <c r="B269">
        <v>48500</v>
      </c>
      <c r="D269" s="3"/>
      <c r="E269" s="3"/>
      <c r="F269" s="25"/>
      <c r="G269" s="3"/>
    </row>
    <row r="270" spans="1:7">
      <c r="A270">
        <v>264</v>
      </c>
      <c r="B270">
        <v>48900</v>
      </c>
      <c r="D270" s="3"/>
      <c r="E270" s="3"/>
      <c r="F270" s="25"/>
      <c r="G270" s="3"/>
    </row>
    <row r="271" spans="1:7">
      <c r="A271">
        <v>265</v>
      </c>
      <c r="B271">
        <v>50000</v>
      </c>
      <c r="D271" s="3"/>
      <c r="E271" s="3"/>
      <c r="F271" s="25"/>
      <c r="G271" s="3"/>
    </row>
    <row r="272" spans="1:7">
      <c r="A272">
        <v>266</v>
      </c>
      <c r="B272">
        <v>51000</v>
      </c>
      <c r="D272" s="3"/>
      <c r="E272" s="3"/>
      <c r="F272" s="25"/>
      <c r="G272" s="3"/>
    </row>
    <row r="273" spans="1:7">
      <c r="A273">
        <v>267</v>
      </c>
      <c r="B273">
        <v>52500</v>
      </c>
      <c r="D273" s="3"/>
      <c r="E273" s="3"/>
      <c r="F273" s="25"/>
      <c r="G273" s="3"/>
    </row>
    <row r="274" spans="1:7">
      <c r="A274">
        <v>268</v>
      </c>
      <c r="B274">
        <v>52500</v>
      </c>
      <c r="D274" s="3"/>
      <c r="E274" s="3"/>
      <c r="F274" s="25"/>
      <c r="G274" s="3"/>
    </row>
    <row r="275" spans="1:7">
      <c r="A275">
        <v>269</v>
      </c>
      <c r="B275">
        <v>54000</v>
      </c>
      <c r="D275" s="3"/>
      <c r="E275" s="3"/>
      <c r="F275" s="25"/>
      <c r="G275" s="3"/>
    </row>
    <row r="276" spans="1:7">
      <c r="A276">
        <v>270</v>
      </c>
      <c r="B276">
        <v>59000</v>
      </c>
      <c r="D276" s="3"/>
      <c r="E276" s="3"/>
      <c r="F276" s="25"/>
      <c r="G276" s="3"/>
    </row>
    <row r="277" spans="1:7">
      <c r="A277">
        <v>271</v>
      </c>
      <c r="B277">
        <v>60000</v>
      </c>
      <c r="D277" s="3"/>
      <c r="E277" s="3"/>
      <c r="F277" s="25"/>
      <c r="G277" s="3"/>
    </row>
    <row r="278" spans="1:7">
      <c r="A278">
        <v>272</v>
      </c>
      <c r="B278">
        <v>63000</v>
      </c>
      <c r="D278" s="3"/>
      <c r="E278" s="3"/>
      <c r="F278" s="25"/>
      <c r="G278" s="3"/>
    </row>
    <row r="279" spans="1:7">
      <c r="A279">
        <v>273</v>
      </c>
      <c r="B279">
        <v>64000</v>
      </c>
      <c r="D279" s="3"/>
      <c r="E279" s="3"/>
      <c r="F279" s="25"/>
      <c r="G279" s="3"/>
    </row>
    <row r="280" spans="1:7">
      <c r="A280">
        <v>274</v>
      </c>
      <c r="B280">
        <v>64900</v>
      </c>
      <c r="D280" s="3"/>
      <c r="E280" s="3"/>
      <c r="F280" s="25"/>
      <c r="G280" s="3"/>
    </row>
    <row r="281" spans="1:7">
      <c r="A281">
        <v>275</v>
      </c>
      <c r="B281">
        <v>65000</v>
      </c>
      <c r="D281" s="3"/>
      <c r="E281" s="3"/>
      <c r="F281" s="25"/>
      <c r="G281" s="3"/>
    </row>
    <row r="282" spans="1:7">
      <c r="A282">
        <v>276</v>
      </c>
      <c r="B282">
        <v>66000</v>
      </c>
      <c r="D282" s="3"/>
      <c r="E282" s="3"/>
      <c r="F282" s="25"/>
      <c r="G282" s="3"/>
    </row>
    <row r="283" spans="1:7">
      <c r="A283">
        <v>277</v>
      </c>
      <c r="B283">
        <v>70000</v>
      </c>
      <c r="D283" s="3"/>
      <c r="E283" s="3"/>
      <c r="F283" s="25"/>
      <c r="G283" s="3"/>
    </row>
    <row r="284" spans="1:7">
      <c r="A284">
        <v>278</v>
      </c>
      <c r="B284">
        <v>65500</v>
      </c>
      <c r="D284" s="3"/>
      <c r="E284" s="3"/>
      <c r="F284" s="25"/>
      <c r="G284" s="3"/>
    </row>
    <row r="285" spans="1:7">
      <c r="A285">
        <v>279</v>
      </c>
      <c r="B285">
        <v>57000</v>
      </c>
      <c r="D285" s="3"/>
      <c r="E285" s="3"/>
      <c r="F285" s="25"/>
      <c r="G285" s="3"/>
    </row>
    <row r="286" spans="1:7">
      <c r="A286">
        <v>280</v>
      </c>
      <c r="B286">
        <v>52000</v>
      </c>
      <c r="D286" s="3"/>
      <c r="E286" s="3"/>
      <c r="F286" s="25"/>
      <c r="G286" s="3"/>
    </row>
    <row r="287" spans="1:7">
      <c r="A287">
        <v>281</v>
      </c>
      <c r="B287">
        <v>54000</v>
      </c>
      <c r="D287" s="3"/>
      <c r="E287" s="3"/>
      <c r="F287" s="25"/>
      <c r="G287" s="3"/>
    </row>
    <row r="288" spans="1:7">
      <c r="A288">
        <v>282</v>
      </c>
      <c r="B288">
        <v>74500</v>
      </c>
      <c r="D288" s="3"/>
      <c r="E288" s="3"/>
      <c r="F288" s="25"/>
      <c r="G288" s="3"/>
    </row>
    <row r="289" spans="1:7">
      <c r="A289">
        <v>283</v>
      </c>
      <c r="B289">
        <v>90000</v>
      </c>
      <c r="D289" s="3"/>
      <c r="E289" s="3"/>
      <c r="F289" s="25"/>
      <c r="G289" s="3"/>
    </row>
    <row r="290" spans="1:7">
      <c r="A290">
        <v>284</v>
      </c>
      <c r="B290">
        <v>45000</v>
      </c>
      <c r="D290" s="3"/>
      <c r="E290" s="3"/>
      <c r="F290" s="25"/>
      <c r="G290" s="3"/>
    </row>
    <row r="291" spans="1:7">
      <c r="A291">
        <v>285</v>
      </c>
      <c r="B291">
        <v>45000</v>
      </c>
      <c r="D291" s="3"/>
      <c r="E291" s="3"/>
      <c r="F291" s="25"/>
      <c r="G291" s="3"/>
    </row>
    <row r="292" spans="1:7">
      <c r="A292">
        <v>286</v>
      </c>
      <c r="B292">
        <v>65000</v>
      </c>
      <c r="D292" s="3"/>
      <c r="E292" s="3"/>
      <c r="F292" s="25"/>
      <c r="G292" s="3"/>
    </row>
    <row r="293" spans="1:7">
      <c r="A293">
        <v>287</v>
      </c>
      <c r="B293">
        <v>55000</v>
      </c>
      <c r="D293" s="3"/>
      <c r="E293" s="3"/>
      <c r="F293" s="25"/>
      <c r="G293" s="3"/>
    </row>
    <row r="294" spans="1:7">
      <c r="A294">
        <v>288</v>
      </c>
      <c r="B294">
        <v>62000</v>
      </c>
      <c r="D294" s="3"/>
      <c r="E294" s="3"/>
      <c r="F294" s="25"/>
      <c r="G294" s="3"/>
    </row>
    <row r="295" spans="1:7">
      <c r="A295">
        <v>289</v>
      </c>
      <c r="B295">
        <v>30000</v>
      </c>
      <c r="D295" s="3"/>
      <c r="E295" s="3"/>
      <c r="F295" s="25"/>
      <c r="G295" s="3"/>
    </row>
    <row r="296" spans="1:7">
      <c r="A296">
        <v>290</v>
      </c>
      <c r="B296">
        <v>34000</v>
      </c>
      <c r="D296" s="3"/>
      <c r="E296" s="3"/>
      <c r="F296" s="25"/>
      <c r="G296" s="3"/>
    </row>
    <row r="297" spans="1:7">
      <c r="A297">
        <v>291</v>
      </c>
      <c r="B297">
        <v>38000</v>
      </c>
      <c r="D297" s="3"/>
      <c r="E297" s="3"/>
      <c r="F297" s="25"/>
      <c r="G297" s="3"/>
    </row>
    <row r="298" spans="1:7">
      <c r="A298">
        <v>292</v>
      </c>
      <c r="B298">
        <v>39000</v>
      </c>
      <c r="D298" s="3"/>
      <c r="E298" s="3"/>
      <c r="F298" s="25"/>
      <c r="G298" s="3"/>
    </row>
    <row r="299" spans="1:7">
      <c r="A299">
        <v>293</v>
      </c>
      <c r="B299">
        <v>45000</v>
      </c>
      <c r="D299" s="3"/>
      <c r="E299" s="3"/>
      <c r="F299" s="25"/>
      <c r="G299" s="3"/>
    </row>
    <row r="300" spans="1:7">
      <c r="A300">
        <v>294</v>
      </c>
      <c r="B300">
        <v>47000</v>
      </c>
      <c r="D300" s="3"/>
      <c r="E300" s="3"/>
      <c r="F300" s="25"/>
      <c r="G300" s="3"/>
    </row>
    <row r="301" spans="1:7">
      <c r="A301">
        <v>295</v>
      </c>
      <c r="B301">
        <v>47500</v>
      </c>
      <c r="D301" s="3"/>
      <c r="E301" s="3"/>
      <c r="F301" s="25"/>
      <c r="G301" s="3"/>
    </row>
    <row r="302" spans="1:7">
      <c r="A302">
        <v>296</v>
      </c>
      <c r="B302">
        <v>49000</v>
      </c>
      <c r="D302" s="3"/>
      <c r="E302" s="3"/>
      <c r="F302" s="25"/>
      <c r="G302" s="3"/>
    </row>
    <row r="303" spans="1:7">
      <c r="A303">
        <v>297</v>
      </c>
      <c r="B303">
        <v>50000</v>
      </c>
      <c r="D303" s="3"/>
      <c r="E303" s="3"/>
      <c r="F303" s="25"/>
      <c r="G303" s="3"/>
    </row>
    <row r="304" spans="1:7">
      <c r="A304">
        <v>298</v>
      </c>
      <c r="B304">
        <v>50000</v>
      </c>
      <c r="D304" s="3"/>
      <c r="E304" s="3"/>
      <c r="F304" s="25"/>
      <c r="G304" s="3"/>
    </row>
    <row r="305" spans="1:7">
      <c r="A305">
        <v>299</v>
      </c>
      <c r="B305">
        <v>52900</v>
      </c>
      <c r="D305" s="3"/>
      <c r="E305" s="3"/>
      <c r="F305" s="25"/>
      <c r="G305" s="3"/>
    </row>
    <row r="306" spans="1:7">
      <c r="A306">
        <v>300</v>
      </c>
      <c r="B306">
        <v>53000</v>
      </c>
      <c r="D306" s="3"/>
      <c r="E306" s="3"/>
      <c r="F306" s="25"/>
      <c r="G306" s="3"/>
    </row>
    <row r="307" spans="1:7">
      <c r="A307">
        <v>301</v>
      </c>
      <c r="B307">
        <v>55000</v>
      </c>
      <c r="D307" s="3"/>
      <c r="E307" s="3"/>
      <c r="F307" s="25"/>
      <c r="G307" s="3"/>
    </row>
    <row r="308" spans="1:7">
      <c r="A308">
        <v>302</v>
      </c>
      <c r="B308">
        <v>56000</v>
      </c>
      <c r="D308" s="3"/>
      <c r="E308" s="3"/>
      <c r="F308" s="25"/>
      <c r="G308" s="3"/>
    </row>
    <row r="309" spans="1:7">
      <c r="A309">
        <v>303</v>
      </c>
      <c r="B309">
        <v>58500</v>
      </c>
      <c r="D309" s="3"/>
      <c r="E309" s="3"/>
      <c r="F309" s="25"/>
      <c r="G309" s="3"/>
    </row>
    <row r="310" spans="1:7">
      <c r="A310">
        <v>304</v>
      </c>
      <c r="B310">
        <v>59500</v>
      </c>
      <c r="D310" s="3"/>
      <c r="E310" s="3"/>
      <c r="F310" s="25"/>
      <c r="G310" s="3"/>
    </row>
    <row r="311" spans="1:7">
      <c r="A311">
        <v>305</v>
      </c>
      <c r="B311">
        <v>60000</v>
      </c>
      <c r="D311" s="3"/>
      <c r="E311" s="3"/>
      <c r="F311" s="25"/>
      <c r="G311" s="3"/>
    </row>
    <row r="312" spans="1:7">
      <c r="A312">
        <v>306</v>
      </c>
      <c r="B312">
        <v>64000</v>
      </c>
      <c r="D312" s="3"/>
      <c r="E312" s="3"/>
      <c r="F312" s="25"/>
      <c r="G312" s="3"/>
    </row>
    <row r="313" spans="1:7">
      <c r="A313">
        <v>307</v>
      </c>
      <c r="B313">
        <v>67000</v>
      </c>
      <c r="D313" s="3"/>
      <c r="E313" s="3"/>
      <c r="F313" s="25"/>
      <c r="G313" s="3"/>
    </row>
    <row r="314" spans="1:7">
      <c r="A314">
        <v>308</v>
      </c>
      <c r="B314">
        <v>68100</v>
      </c>
      <c r="D314" s="3"/>
      <c r="E314" s="3"/>
      <c r="F314" s="25"/>
      <c r="G314" s="3"/>
    </row>
    <row r="315" spans="1:7">
      <c r="A315">
        <v>309</v>
      </c>
      <c r="B315">
        <v>70000</v>
      </c>
      <c r="D315" s="3"/>
      <c r="E315" s="3"/>
      <c r="F315" s="25"/>
      <c r="G315" s="3"/>
    </row>
    <row r="316" spans="1:7">
      <c r="A316">
        <v>310</v>
      </c>
      <c r="B316">
        <v>72000</v>
      </c>
      <c r="D316" s="3"/>
      <c r="E316" s="3"/>
      <c r="F316" s="25"/>
      <c r="G316" s="3"/>
    </row>
    <row r="317" spans="1:7">
      <c r="A317">
        <v>311</v>
      </c>
      <c r="B317">
        <v>57500</v>
      </c>
      <c r="D317" s="3"/>
      <c r="E317" s="3"/>
      <c r="F317" s="25"/>
      <c r="G317" s="3"/>
    </row>
    <row r="318" spans="1:7">
      <c r="A318">
        <v>312</v>
      </c>
      <c r="B318">
        <v>69900</v>
      </c>
      <c r="D318" s="3"/>
      <c r="E318" s="3"/>
      <c r="F318" s="25"/>
      <c r="G318" s="3"/>
    </row>
    <row r="319" spans="1:7">
      <c r="A319">
        <v>313</v>
      </c>
      <c r="B319">
        <v>70000</v>
      </c>
      <c r="D319" s="3"/>
      <c r="E319" s="3"/>
      <c r="F319" s="25"/>
      <c r="G319" s="3"/>
    </row>
    <row r="320" spans="1:7">
      <c r="A320">
        <v>314</v>
      </c>
      <c r="B320">
        <v>75000</v>
      </c>
      <c r="D320" s="3"/>
      <c r="E320" s="3"/>
      <c r="F320" s="25"/>
      <c r="G320" s="3"/>
    </row>
    <row r="321" spans="1:7">
      <c r="A321">
        <v>315</v>
      </c>
      <c r="B321">
        <v>76900</v>
      </c>
      <c r="D321" s="3"/>
      <c r="E321" s="3"/>
      <c r="F321" s="25"/>
      <c r="G321" s="3"/>
    </row>
    <row r="322" spans="1:7">
      <c r="A322">
        <v>316</v>
      </c>
      <c r="B322">
        <v>78000</v>
      </c>
      <c r="D322" s="3"/>
      <c r="E322" s="3"/>
      <c r="F322" s="25"/>
      <c r="G322" s="3"/>
    </row>
    <row r="323" spans="1:7">
      <c r="A323">
        <v>317</v>
      </c>
      <c r="B323">
        <v>80000</v>
      </c>
      <c r="D323" s="3"/>
      <c r="E323" s="3"/>
      <c r="F323" s="25"/>
      <c r="G323" s="3"/>
    </row>
    <row r="324" spans="1:7">
      <c r="A324">
        <v>318</v>
      </c>
      <c r="B324">
        <v>82000</v>
      </c>
      <c r="D324" s="3"/>
      <c r="E324" s="3"/>
      <c r="F324" s="25"/>
      <c r="G324" s="3"/>
    </row>
    <row r="325" spans="1:7">
      <c r="A325">
        <v>319</v>
      </c>
      <c r="B325">
        <v>83000</v>
      </c>
      <c r="D325" s="3"/>
      <c r="E325" s="3"/>
      <c r="F325" s="25"/>
      <c r="G325" s="3"/>
    </row>
    <row r="326" spans="1:7">
      <c r="A326">
        <v>320</v>
      </c>
      <c r="B326">
        <v>83000</v>
      </c>
      <c r="D326" s="3"/>
      <c r="E326" s="3"/>
      <c r="F326" s="25"/>
      <c r="G326" s="3"/>
    </row>
    <row r="327" spans="1:7">
      <c r="A327">
        <v>321</v>
      </c>
      <c r="B327">
        <v>83900</v>
      </c>
      <c r="D327" s="3"/>
      <c r="E327" s="3"/>
      <c r="F327" s="25"/>
      <c r="G327" s="3"/>
    </row>
    <row r="328" spans="1:7">
      <c r="A328">
        <v>322</v>
      </c>
      <c r="B328">
        <v>88500</v>
      </c>
      <c r="D328" s="3"/>
      <c r="E328" s="3"/>
      <c r="F328" s="25"/>
      <c r="G328" s="3"/>
    </row>
    <row r="329" spans="1:7">
      <c r="A329">
        <v>323</v>
      </c>
      <c r="B329">
        <v>93000</v>
      </c>
      <c r="D329" s="3"/>
      <c r="E329" s="3"/>
      <c r="F329" s="25"/>
      <c r="G329" s="3"/>
    </row>
    <row r="330" spans="1:7">
      <c r="A330">
        <v>324</v>
      </c>
      <c r="B330">
        <v>98000</v>
      </c>
      <c r="D330" s="3"/>
      <c r="E330" s="3"/>
      <c r="F330" s="25"/>
      <c r="G330" s="3"/>
    </row>
    <row r="331" spans="1:7">
      <c r="A331">
        <v>325</v>
      </c>
      <c r="B331">
        <v>98500</v>
      </c>
      <c r="D331" s="3"/>
      <c r="E331" s="3"/>
      <c r="F331" s="25"/>
      <c r="G331" s="3"/>
    </row>
    <row r="332" spans="1:7">
      <c r="A332">
        <v>326</v>
      </c>
      <c r="B332">
        <v>99000</v>
      </c>
      <c r="D332" s="3"/>
      <c r="E332" s="3"/>
      <c r="F332" s="25"/>
      <c r="G332" s="3"/>
    </row>
    <row r="333" spans="1:7">
      <c r="A333">
        <v>327</v>
      </c>
      <c r="B333">
        <v>101000</v>
      </c>
      <c r="D333" s="3"/>
      <c r="E333" s="3"/>
      <c r="F333" s="25"/>
      <c r="G333" s="3"/>
    </row>
    <row r="334" spans="1:7">
      <c r="A334">
        <v>328</v>
      </c>
      <c r="B334">
        <v>110000</v>
      </c>
      <c r="D334" s="3"/>
      <c r="E334" s="3"/>
      <c r="F334" s="25"/>
      <c r="G334" s="3"/>
    </row>
    <row r="335" spans="1:7">
      <c r="A335">
        <v>329</v>
      </c>
      <c r="B335">
        <v>115442</v>
      </c>
      <c r="D335" s="3"/>
      <c r="E335" s="3"/>
      <c r="F335" s="25"/>
      <c r="G335" s="3"/>
    </row>
    <row r="336" spans="1:7">
      <c r="A336">
        <v>330</v>
      </c>
      <c r="B336">
        <v>120000</v>
      </c>
      <c r="D336" s="3"/>
      <c r="E336" s="3"/>
      <c r="F336" s="25"/>
      <c r="G336" s="3"/>
    </row>
    <row r="337" spans="1:7">
      <c r="A337">
        <v>331</v>
      </c>
      <c r="B337">
        <v>124000</v>
      </c>
      <c r="D337" s="3"/>
      <c r="E337" s="3"/>
      <c r="F337" s="25"/>
      <c r="G337" s="3"/>
    </row>
    <row r="338" spans="1:7">
      <c r="A338">
        <v>332</v>
      </c>
      <c r="B338">
        <v>175000</v>
      </c>
      <c r="D338" s="3"/>
      <c r="E338" s="3"/>
      <c r="F338" s="25"/>
      <c r="G338" s="3"/>
    </row>
    <row r="339" spans="1:7">
      <c r="A339">
        <v>333</v>
      </c>
      <c r="B339">
        <v>50000</v>
      </c>
      <c r="D339" s="3"/>
      <c r="E339" s="3"/>
      <c r="F339" s="25"/>
      <c r="G339" s="3"/>
    </row>
    <row r="340" spans="1:7">
      <c r="A340">
        <v>334</v>
      </c>
      <c r="B340">
        <v>55000</v>
      </c>
      <c r="D340" s="3"/>
      <c r="E340" s="3"/>
      <c r="F340" s="25"/>
      <c r="G340" s="3"/>
    </row>
    <row r="341" spans="1:7">
      <c r="A341">
        <v>335</v>
      </c>
      <c r="B341">
        <v>60000</v>
      </c>
      <c r="D341" s="3"/>
      <c r="E341" s="3"/>
      <c r="F341" s="25"/>
      <c r="G341" s="3"/>
    </row>
    <row r="342" spans="1:7">
      <c r="A342">
        <v>336</v>
      </c>
      <c r="B342">
        <v>61000</v>
      </c>
      <c r="D342" s="3"/>
      <c r="E342" s="3"/>
      <c r="F342" s="25"/>
      <c r="G342" s="3"/>
    </row>
    <row r="343" spans="1:7">
      <c r="A343">
        <v>337</v>
      </c>
      <c r="B343">
        <v>106000</v>
      </c>
      <c r="D343" s="3"/>
      <c r="E343" s="3"/>
      <c r="F343" s="25"/>
      <c r="G343" s="3"/>
    </row>
    <row r="344" spans="1:7">
      <c r="A344">
        <v>338</v>
      </c>
      <c r="B344">
        <v>155000</v>
      </c>
      <c r="D344" s="3"/>
      <c r="E344" s="3"/>
      <c r="F344" s="25"/>
      <c r="G344" s="3"/>
    </row>
    <row r="345" spans="1:7">
      <c r="A345">
        <v>339</v>
      </c>
      <c r="B345">
        <v>141000</v>
      </c>
      <c r="D345" s="3"/>
      <c r="E345" s="3"/>
      <c r="F345" s="25"/>
      <c r="G345" s="3"/>
    </row>
    <row r="346" spans="1:7">
      <c r="A346">
        <v>340</v>
      </c>
      <c r="B346">
        <v>62500</v>
      </c>
      <c r="D346" s="3"/>
      <c r="E346" s="3"/>
      <c r="F346" s="25"/>
      <c r="G346" s="3"/>
    </row>
    <row r="347" spans="1:7">
      <c r="A347">
        <v>341</v>
      </c>
      <c r="B347">
        <v>70000</v>
      </c>
      <c r="D347" s="3"/>
      <c r="E347" s="3"/>
      <c r="F347" s="25"/>
      <c r="G347" s="3"/>
    </row>
    <row r="348" spans="1:7">
      <c r="A348">
        <v>342</v>
      </c>
      <c r="B348">
        <v>73000</v>
      </c>
      <c r="D348" s="3"/>
      <c r="E348" s="3"/>
      <c r="F348" s="25"/>
      <c r="G348" s="3"/>
    </row>
    <row r="349" spans="1:7">
      <c r="A349">
        <v>343</v>
      </c>
      <c r="B349">
        <v>80000</v>
      </c>
      <c r="D349" s="3"/>
      <c r="E349" s="3"/>
      <c r="F349" s="25"/>
      <c r="G349" s="3"/>
    </row>
    <row r="350" spans="1:7">
      <c r="A350">
        <v>344</v>
      </c>
      <c r="B350">
        <v>80000</v>
      </c>
      <c r="D350" s="3"/>
      <c r="E350" s="3"/>
      <c r="F350" s="25"/>
      <c r="G350" s="3"/>
    </row>
    <row r="351" spans="1:7">
      <c r="A351">
        <v>345</v>
      </c>
      <c r="B351">
        <v>88000</v>
      </c>
      <c r="D351" s="3"/>
      <c r="E351" s="3"/>
      <c r="F351" s="25"/>
      <c r="G351" s="3"/>
    </row>
    <row r="352" spans="1:7">
      <c r="A352">
        <v>346</v>
      </c>
      <c r="B352">
        <v>49000</v>
      </c>
      <c r="D352" s="3"/>
      <c r="E352" s="3"/>
      <c r="F352" s="25"/>
      <c r="G352" s="3"/>
    </row>
    <row r="353" spans="1:7">
      <c r="A353">
        <v>347</v>
      </c>
      <c r="B353">
        <v>52000</v>
      </c>
      <c r="D353" s="3"/>
      <c r="E353" s="3"/>
      <c r="F353" s="25"/>
      <c r="G353" s="3"/>
    </row>
    <row r="354" spans="1:7">
      <c r="A354">
        <v>348</v>
      </c>
      <c r="B354">
        <v>59500</v>
      </c>
      <c r="D354" s="3"/>
      <c r="E354" s="3"/>
      <c r="F354" s="25"/>
      <c r="G354" s="3"/>
    </row>
    <row r="355" spans="1:7">
      <c r="A355">
        <v>349</v>
      </c>
      <c r="B355">
        <v>60000</v>
      </c>
      <c r="D355" s="3"/>
      <c r="E355" s="3"/>
      <c r="F355" s="25"/>
      <c r="G355" s="3"/>
    </row>
    <row r="356" spans="1:7">
      <c r="A356">
        <v>350</v>
      </c>
      <c r="B356">
        <v>64000</v>
      </c>
      <c r="D356" s="3"/>
      <c r="E356" s="3"/>
      <c r="F356" s="25"/>
      <c r="G356" s="3"/>
    </row>
    <row r="357" spans="1:7">
      <c r="A357">
        <v>351</v>
      </c>
      <c r="B357">
        <v>64500</v>
      </c>
      <c r="D357" s="3"/>
      <c r="E357" s="3"/>
      <c r="F357" s="25"/>
      <c r="G357" s="3"/>
    </row>
    <row r="358" spans="1:7">
      <c r="A358">
        <v>352</v>
      </c>
      <c r="B358">
        <v>68500</v>
      </c>
      <c r="D358" s="3"/>
      <c r="E358" s="3"/>
      <c r="F358" s="25"/>
      <c r="G358" s="3"/>
    </row>
    <row r="359" spans="1:7">
      <c r="A359">
        <v>353</v>
      </c>
      <c r="B359">
        <v>78500</v>
      </c>
      <c r="D359" s="3"/>
      <c r="E359" s="3"/>
      <c r="F359" s="25"/>
      <c r="G359" s="3"/>
    </row>
    <row r="360" spans="1:7">
      <c r="A360">
        <v>354</v>
      </c>
      <c r="B360">
        <v>86000</v>
      </c>
      <c r="D360" s="3"/>
      <c r="E360" s="3"/>
      <c r="F360" s="25"/>
      <c r="G360" s="3"/>
    </row>
    <row r="361" spans="1:7">
      <c r="A361">
        <v>355</v>
      </c>
      <c r="B361">
        <v>86900</v>
      </c>
      <c r="D361" s="3"/>
      <c r="E361" s="3"/>
      <c r="F361" s="25"/>
      <c r="G361" s="3"/>
    </row>
    <row r="362" spans="1:7">
      <c r="A362">
        <v>356</v>
      </c>
      <c r="B362">
        <v>75000</v>
      </c>
      <c r="D362" s="3"/>
      <c r="E362" s="3"/>
      <c r="F362" s="25"/>
      <c r="G362" s="3"/>
    </row>
    <row r="363" spans="1:7">
      <c r="A363">
        <v>357</v>
      </c>
      <c r="B363">
        <v>78000</v>
      </c>
      <c r="D363" s="3"/>
      <c r="E363" s="3"/>
      <c r="F363" s="25"/>
      <c r="G363" s="3"/>
    </row>
    <row r="364" spans="1:7">
      <c r="A364">
        <v>358</v>
      </c>
      <c r="B364">
        <v>95000</v>
      </c>
      <c r="D364" s="3"/>
      <c r="E364" s="3"/>
      <c r="F364" s="25"/>
      <c r="G364" s="3"/>
    </row>
    <row r="365" spans="1:7">
      <c r="A365">
        <v>359</v>
      </c>
      <c r="B365">
        <v>97000</v>
      </c>
      <c r="D365" s="3"/>
      <c r="E365" s="3"/>
      <c r="F365" s="25"/>
      <c r="G365" s="3"/>
    </row>
    <row r="366" spans="1:7">
      <c r="A366">
        <v>360</v>
      </c>
      <c r="B366">
        <v>107000</v>
      </c>
      <c r="D366" s="3"/>
      <c r="E366" s="3"/>
      <c r="F366" s="25"/>
      <c r="G366" s="3"/>
    </row>
    <row r="367" spans="1:7">
      <c r="A367">
        <v>361</v>
      </c>
      <c r="B367">
        <v>130000</v>
      </c>
      <c r="D367" s="3"/>
      <c r="E367" s="3"/>
      <c r="F367" s="25"/>
      <c r="G367" s="3"/>
    </row>
    <row r="368" spans="1:7">
      <c r="A368">
        <v>362</v>
      </c>
      <c r="B368">
        <v>145000</v>
      </c>
      <c r="D368" s="3"/>
      <c r="E368" s="3"/>
      <c r="F368" s="25"/>
      <c r="G368" s="3"/>
    </row>
    <row r="369" spans="1:7">
      <c r="A369">
        <v>363</v>
      </c>
      <c r="B369">
        <v>175000</v>
      </c>
      <c r="D369" s="3"/>
      <c r="E369" s="3"/>
      <c r="F369" s="25"/>
      <c r="G369" s="3"/>
    </row>
    <row r="370" spans="1:7">
      <c r="A370">
        <v>364</v>
      </c>
      <c r="B370">
        <v>72000</v>
      </c>
      <c r="D370" s="3"/>
      <c r="E370" s="3"/>
      <c r="F370" s="25"/>
      <c r="G370" s="3"/>
    </row>
    <row r="371" spans="1:7">
      <c r="A371">
        <v>365</v>
      </c>
      <c r="B371">
        <v>84900</v>
      </c>
      <c r="D371" s="3"/>
      <c r="E371" s="3"/>
      <c r="F371" s="25"/>
      <c r="G371" s="3"/>
    </row>
    <row r="372" spans="1:7">
      <c r="A372">
        <v>366</v>
      </c>
      <c r="B372">
        <v>99000</v>
      </c>
      <c r="D372" s="3"/>
      <c r="E372" s="3"/>
      <c r="F372" s="25"/>
      <c r="G372" s="3"/>
    </row>
    <row r="373" spans="1:7">
      <c r="A373">
        <v>367</v>
      </c>
      <c r="B373">
        <v>114000</v>
      </c>
      <c r="D373" s="3"/>
      <c r="E373" s="3"/>
      <c r="F373" s="25"/>
      <c r="G373" s="3"/>
    </row>
    <row r="374" spans="1:7">
      <c r="A374">
        <v>368</v>
      </c>
      <c r="B374">
        <v>120000</v>
      </c>
      <c r="D374" s="3"/>
      <c r="E374" s="3"/>
      <c r="F374" s="25"/>
      <c r="G374" s="3"/>
    </row>
    <row r="375" spans="1:7">
      <c r="A375">
        <v>369</v>
      </c>
      <c r="B375">
        <v>145000</v>
      </c>
      <c r="D375" s="3"/>
      <c r="E375" s="3"/>
      <c r="F375" s="25"/>
      <c r="G375" s="3"/>
    </row>
    <row r="376" spans="1:7">
      <c r="A376">
        <v>370</v>
      </c>
      <c r="B376">
        <v>79000</v>
      </c>
      <c r="D376" s="3"/>
      <c r="E376" s="3"/>
      <c r="F376" s="25"/>
      <c r="G376" s="3"/>
    </row>
    <row r="377" spans="1:7">
      <c r="A377">
        <v>371</v>
      </c>
      <c r="B377">
        <v>82000</v>
      </c>
      <c r="D377" s="3"/>
      <c r="E377" s="3"/>
      <c r="F377" s="25"/>
      <c r="G377" s="3"/>
    </row>
    <row r="378" spans="1:7">
      <c r="A378">
        <v>372</v>
      </c>
      <c r="B378">
        <v>85000</v>
      </c>
      <c r="D378" s="3"/>
      <c r="E378" s="3"/>
      <c r="F378" s="25"/>
      <c r="G378" s="3"/>
    </row>
    <row r="379" spans="1:7">
      <c r="A379">
        <v>373</v>
      </c>
      <c r="B379">
        <v>100500</v>
      </c>
      <c r="D379" s="3"/>
      <c r="E379" s="3"/>
      <c r="F379" s="25"/>
      <c r="G379" s="3"/>
    </row>
    <row r="380" spans="1:7">
      <c r="A380">
        <v>374</v>
      </c>
      <c r="B380">
        <v>122000</v>
      </c>
      <c r="D380" s="3"/>
      <c r="E380" s="3"/>
      <c r="F380" s="25"/>
      <c r="G380" s="3"/>
    </row>
    <row r="381" spans="1:7">
      <c r="A381">
        <v>375</v>
      </c>
      <c r="B381">
        <v>126500</v>
      </c>
      <c r="D381" s="3"/>
      <c r="E381" s="3"/>
      <c r="F381" s="25"/>
      <c r="G381" s="3"/>
    </row>
    <row r="382" spans="1:7">
      <c r="A382">
        <v>376</v>
      </c>
      <c r="B382">
        <v>133000</v>
      </c>
      <c r="D382" s="3"/>
      <c r="E382" s="3"/>
      <c r="F382" s="25"/>
      <c r="G382" s="3"/>
    </row>
    <row r="383" spans="1:7">
      <c r="A383">
        <v>377</v>
      </c>
      <c r="B383">
        <v>140000</v>
      </c>
      <c r="D383" s="3"/>
      <c r="E383" s="3"/>
      <c r="F383" s="25"/>
      <c r="G383" s="3"/>
    </row>
    <row r="384" spans="1:7">
      <c r="A384">
        <v>378</v>
      </c>
      <c r="B384">
        <v>190000</v>
      </c>
      <c r="D384" s="3"/>
      <c r="E384" s="3"/>
      <c r="F384" s="25"/>
      <c r="G384" s="3"/>
    </row>
    <row r="385" spans="1:7">
      <c r="A385">
        <v>379</v>
      </c>
      <c r="B385">
        <v>84000</v>
      </c>
      <c r="D385" s="3"/>
      <c r="E385" s="3"/>
      <c r="F385" s="25"/>
      <c r="G385" s="3"/>
    </row>
    <row r="386" spans="1:7">
      <c r="A386">
        <v>380</v>
      </c>
      <c r="B386">
        <v>97000</v>
      </c>
      <c r="D386" s="3"/>
      <c r="E386" s="3"/>
      <c r="F386" s="25"/>
      <c r="G386" s="3"/>
    </row>
    <row r="387" spans="1:7">
      <c r="A387">
        <v>381</v>
      </c>
      <c r="B387">
        <v>103500</v>
      </c>
      <c r="D387" s="3"/>
      <c r="E387" s="3"/>
      <c r="F387" s="25"/>
      <c r="G387" s="3"/>
    </row>
    <row r="388" spans="1:7">
      <c r="A388">
        <v>382</v>
      </c>
      <c r="B388">
        <v>112500</v>
      </c>
      <c r="D388" s="3"/>
      <c r="E388" s="3"/>
      <c r="F388" s="25"/>
      <c r="G388" s="3"/>
    </row>
    <row r="389" spans="1:7">
      <c r="A389">
        <v>383</v>
      </c>
      <c r="B389">
        <v>140000</v>
      </c>
      <c r="D389" s="3"/>
      <c r="E389" s="3"/>
      <c r="F389" s="25"/>
      <c r="G389" s="3"/>
    </row>
    <row r="390" spans="1:7">
      <c r="A390">
        <v>384</v>
      </c>
      <c r="B390">
        <v>74700</v>
      </c>
      <c r="D390" s="3"/>
      <c r="E390" s="3"/>
      <c r="F390" s="25"/>
      <c r="G390" s="3"/>
    </row>
    <row r="391" spans="1:7">
      <c r="A391">
        <v>385</v>
      </c>
      <c r="B391">
        <v>78000</v>
      </c>
      <c r="D391" s="3"/>
      <c r="E391" s="3"/>
      <c r="F391" s="25"/>
      <c r="G391" s="3"/>
    </row>
    <row r="392" spans="1:7">
      <c r="A392">
        <v>386</v>
      </c>
      <c r="B392">
        <v>78900</v>
      </c>
      <c r="D392" s="3"/>
      <c r="E392" s="3"/>
      <c r="F392" s="25"/>
      <c r="G392" s="3"/>
    </row>
    <row r="393" spans="1:7">
      <c r="A393">
        <v>387</v>
      </c>
      <c r="B393">
        <v>83900</v>
      </c>
      <c r="D393" s="3"/>
      <c r="E393" s="3"/>
      <c r="F393" s="25"/>
      <c r="G393" s="3"/>
    </row>
    <row r="394" spans="1:7">
      <c r="A394">
        <v>388</v>
      </c>
      <c r="B394">
        <v>85000</v>
      </c>
      <c r="D394" s="3"/>
      <c r="E394" s="3"/>
      <c r="F394" s="25"/>
      <c r="G394" s="3"/>
    </row>
    <row r="395" spans="1:7">
      <c r="A395">
        <v>389</v>
      </c>
      <c r="B395">
        <v>85000</v>
      </c>
      <c r="D395" s="3"/>
      <c r="E395" s="3"/>
      <c r="F395" s="25"/>
      <c r="G395" s="3"/>
    </row>
    <row r="396" spans="1:7">
      <c r="A396">
        <v>390</v>
      </c>
      <c r="B396">
        <v>86000</v>
      </c>
      <c r="D396" s="3"/>
      <c r="E396" s="3"/>
      <c r="F396" s="25"/>
      <c r="G396" s="3"/>
    </row>
    <row r="397" spans="1:7">
      <c r="A397">
        <v>391</v>
      </c>
      <c r="B397">
        <v>86900</v>
      </c>
      <c r="D397" s="3"/>
      <c r="E397" s="3"/>
      <c r="F397" s="25"/>
      <c r="G397" s="3"/>
    </row>
    <row r="398" spans="1:7">
      <c r="A398">
        <v>392</v>
      </c>
      <c r="B398">
        <v>94500</v>
      </c>
      <c r="D398" s="3"/>
      <c r="E398" s="3"/>
      <c r="F398" s="25"/>
      <c r="G398" s="3"/>
    </row>
    <row r="399" spans="1:7">
      <c r="A399">
        <v>393</v>
      </c>
      <c r="B399">
        <v>96000</v>
      </c>
      <c r="D399" s="3"/>
      <c r="E399" s="3"/>
      <c r="F399" s="25"/>
      <c r="G399" s="3"/>
    </row>
    <row r="400" spans="1:7">
      <c r="A400">
        <v>394</v>
      </c>
      <c r="B400">
        <v>106000</v>
      </c>
      <c r="D400" s="3"/>
      <c r="E400" s="3"/>
      <c r="F400" s="25"/>
      <c r="G400" s="3"/>
    </row>
    <row r="401" spans="1:7">
      <c r="A401">
        <v>395</v>
      </c>
      <c r="B401">
        <v>72000</v>
      </c>
      <c r="D401" s="3"/>
      <c r="E401" s="3"/>
      <c r="F401" s="25"/>
      <c r="G401" s="3"/>
    </row>
    <row r="402" spans="1:7">
      <c r="A402">
        <v>396</v>
      </c>
      <c r="B402">
        <v>74500</v>
      </c>
      <c r="D402" s="3"/>
      <c r="E402" s="3"/>
      <c r="F402" s="25"/>
      <c r="G402" s="3"/>
    </row>
    <row r="403" spans="1:7">
      <c r="A403">
        <v>397</v>
      </c>
      <c r="B403">
        <v>77000</v>
      </c>
      <c r="D403" s="3"/>
      <c r="E403" s="3"/>
      <c r="F403" s="25"/>
      <c r="G403" s="3"/>
    </row>
    <row r="404" spans="1:7">
      <c r="A404">
        <v>398</v>
      </c>
      <c r="B404">
        <v>80750</v>
      </c>
      <c r="D404" s="3"/>
      <c r="E404" s="3"/>
      <c r="F404" s="25"/>
      <c r="G404" s="3"/>
    </row>
    <row r="405" spans="1:7">
      <c r="A405">
        <v>399</v>
      </c>
      <c r="B405">
        <v>82900</v>
      </c>
      <c r="D405" s="3"/>
      <c r="E405" s="3"/>
      <c r="F405" s="25"/>
      <c r="G405" s="3"/>
    </row>
    <row r="406" spans="1:7">
      <c r="A406">
        <v>400</v>
      </c>
      <c r="B406">
        <v>85000</v>
      </c>
      <c r="D406" s="3"/>
      <c r="E406" s="3"/>
      <c r="F406" s="25"/>
      <c r="G406" s="3"/>
    </row>
    <row r="407" spans="1:7">
      <c r="A407">
        <v>401</v>
      </c>
      <c r="B407">
        <v>92500</v>
      </c>
      <c r="D407" s="3"/>
      <c r="E407" s="3"/>
      <c r="F407" s="25"/>
      <c r="G407" s="3"/>
    </row>
    <row r="408" spans="1:7">
      <c r="A408">
        <v>402</v>
      </c>
      <c r="B408">
        <v>76000</v>
      </c>
      <c r="D408" s="3"/>
      <c r="E408" s="3"/>
      <c r="F408" s="25"/>
      <c r="G408" s="3"/>
    </row>
    <row r="409" spans="1:7">
      <c r="A409">
        <v>403</v>
      </c>
      <c r="B409">
        <v>77500</v>
      </c>
      <c r="D409" s="3"/>
      <c r="E409" s="3"/>
      <c r="F409" s="25"/>
      <c r="G409" s="3"/>
    </row>
    <row r="410" spans="1:7">
      <c r="A410">
        <v>404</v>
      </c>
      <c r="B410">
        <v>80000</v>
      </c>
      <c r="D410" s="3"/>
      <c r="E410" s="3"/>
      <c r="F410" s="25"/>
      <c r="G410" s="3"/>
    </row>
    <row r="411" spans="1:7">
      <c r="A411">
        <v>405</v>
      </c>
      <c r="B411">
        <v>80000</v>
      </c>
      <c r="D411" s="3"/>
      <c r="E411" s="3"/>
      <c r="F411" s="25"/>
      <c r="G411" s="3"/>
    </row>
    <row r="412" spans="1:7">
      <c r="A412">
        <v>406</v>
      </c>
      <c r="B412">
        <v>86000</v>
      </c>
      <c r="D412" s="3"/>
      <c r="E412" s="3"/>
      <c r="F412" s="25"/>
      <c r="G412" s="3"/>
    </row>
    <row r="413" spans="1:7">
      <c r="A413">
        <v>407</v>
      </c>
      <c r="B413">
        <v>87000</v>
      </c>
      <c r="D413" s="3"/>
      <c r="E413" s="3"/>
      <c r="F413" s="25"/>
      <c r="G413" s="3"/>
    </row>
    <row r="414" spans="1:7">
      <c r="A414">
        <v>408</v>
      </c>
      <c r="B414">
        <v>87500</v>
      </c>
      <c r="D414" s="3"/>
      <c r="E414" s="3"/>
      <c r="F414" s="25"/>
      <c r="G414" s="3"/>
    </row>
    <row r="415" spans="1:7">
      <c r="A415">
        <v>409</v>
      </c>
      <c r="B415">
        <v>89000</v>
      </c>
      <c r="D415" s="3"/>
      <c r="E415" s="3"/>
      <c r="F415" s="25"/>
      <c r="G415" s="3"/>
    </row>
    <row r="416" spans="1:7">
      <c r="A416">
        <v>410</v>
      </c>
      <c r="B416">
        <v>89900</v>
      </c>
      <c r="D416" s="3"/>
      <c r="E416" s="3"/>
      <c r="F416" s="25"/>
      <c r="G416" s="3"/>
    </row>
    <row r="417" spans="1:7">
      <c r="A417">
        <v>411</v>
      </c>
      <c r="B417">
        <v>90000</v>
      </c>
      <c r="D417" s="3"/>
      <c r="E417" s="3"/>
      <c r="F417" s="25"/>
      <c r="G417" s="3"/>
    </row>
    <row r="418" spans="1:7">
      <c r="A418">
        <v>412</v>
      </c>
      <c r="B418">
        <v>95000</v>
      </c>
      <c r="D418" s="3"/>
      <c r="E418" s="3"/>
      <c r="F418" s="25"/>
      <c r="G418" s="3"/>
    </row>
    <row r="419" spans="1:7">
      <c r="A419">
        <v>413</v>
      </c>
      <c r="B419">
        <v>112000</v>
      </c>
      <c r="D419" s="3"/>
      <c r="E419" s="3"/>
      <c r="F419" s="25"/>
      <c r="G419" s="3"/>
    </row>
    <row r="420" spans="1:7">
      <c r="A420">
        <v>414</v>
      </c>
      <c r="B420">
        <v>31900</v>
      </c>
      <c r="D420" s="3"/>
      <c r="E420" s="3"/>
      <c r="F420" s="25"/>
      <c r="G420" s="3"/>
    </row>
    <row r="421" spans="1:7">
      <c r="A421">
        <v>415</v>
      </c>
      <c r="B421">
        <v>52000</v>
      </c>
      <c r="D421" s="3"/>
      <c r="E421" s="3"/>
      <c r="F421" s="25"/>
      <c r="G421" s="3"/>
    </row>
    <row r="422" spans="1:7">
      <c r="A422">
        <v>416</v>
      </c>
      <c r="B422">
        <v>90000</v>
      </c>
      <c r="D422" s="3"/>
      <c r="E422" s="3"/>
      <c r="F422" s="25"/>
      <c r="G422" s="3"/>
    </row>
    <row r="423" spans="1:7">
      <c r="A423">
        <v>417</v>
      </c>
      <c r="B423" s="28">
        <v>100000</v>
      </c>
      <c r="D423" s="3"/>
      <c r="E423" s="3"/>
      <c r="F423" s="25"/>
      <c r="G423" s="3"/>
    </row>
    <row r="424" spans="1:7">
      <c r="A424">
        <v>418</v>
      </c>
      <c r="B424">
        <v>91700</v>
      </c>
      <c r="D424" s="3"/>
      <c r="E424" s="3"/>
      <c r="F424" s="25"/>
      <c r="G424" s="3"/>
    </row>
    <row r="425" spans="1:7">
      <c r="A425">
        <v>419</v>
      </c>
      <c r="B425">
        <v>174500</v>
      </c>
      <c r="D425" s="3"/>
      <c r="E425" s="3"/>
      <c r="F425" s="25"/>
      <c r="G425" s="3"/>
    </row>
    <row r="426" spans="1:7">
      <c r="A426">
        <v>420</v>
      </c>
      <c r="B426">
        <v>94700</v>
      </c>
      <c r="D426" s="3"/>
      <c r="E426" s="3"/>
      <c r="F426" s="25"/>
      <c r="G426" s="3"/>
    </row>
    <row r="427" spans="1:7">
      <c r="A427">
        <v>421</v>
      </c>
      <c r="B427">
        <v>68000</v>
      </c>
      <c r="D427" s="3"/>
      <c r="E427" s="3"/>
      <c r="F427" s="25"/>
      <c r="G427" s="3"/>
    </row>
    <row r="428" spans="1:7">
      <c r="A428">
        <v>422</v>
      </c>
      <c r="B428">
        <v>80000</v>
      </c>
      <c r="D428" s="3"/>
      <c r="E428" s="3"/>
      <c r="F428" s="25"/>
      <c r="G428" s="3"/>
    </row>
    <row r="429" spans="1:7">
      <c r="A429">
        <v>423</v>
      </c>
      <c r="B429">
        <v>61100</v>
      </c>
      <c r="D429" s="3"/>
      <c r="E429" s="3"/>
      <c r="F429" s="25"/>
      <c r="G429" s="3"/>
    </row>
    <row r="430" spans="1:7">
      <c r="A430">
        <v>424</v>
      </c>
      <c r="B430">
        <v>62900</v>
      </c>
      <c r="D430" s="3"/>
      <c r="E430" s="3"/>
      <c r="F430" s="25"/>
      <c r="G430" s="3"/>
    </row>
    <row r="431" spans="1:7">
      <c r="A431">
        <v>425</v>
      </c>
      <c r="B431">
        <v>65500</v>
      </c>
      <c r="D431" s="3"/>
      <c r="E431" s="3"/>
      <c r="F431" s="25"/>
      <c r="G431" s="3"/>
    </row>
    <row r="432" spans="1:7">
      <c r="A432">
        <v>426</v>
      </c>
      <c r="B432">
        <v>66000</v>
      </c>
      <c r="D432" s="3"/>
      <c r="E432" s="3"/>
      <c r="F432" s="25"/>
      <c r="G432" s="3"/>
    </row>
    <row r="433" spans="1:7">
      <c r="A433">
        <v>427</v>
      </c>
      <c r="B433">
        <v>49500</v>
      </c>
      <c r="D433" s="3"/>
      <c r="E433" s="3"/>
      <c r="F433" s="25"/>
      <c r="G433" s="3"/>
    </row>
    <row r="434" spans="1:7">
      <c r="A434">
        <v>428</v>
      </c>
      <c r="B434">
        <v>50000</v>
      </c>
      <c r="D434" s="3"/>
      <c r="E434" s="3"/>
      <c r="F434" s="25"/>
      <c r="G434" s="3"/>
    </row>
    <row r="435" spans="1:7">
      <c r="A435">
        <v>429</v>
      </c>
      <c r="B435">
        <v>53500</v>
      </c>
      <c r="D435" s="3"/>
      <c r="E435" s="3"/>
      <c r="F435" s="25"/>
      <c r="G435" s="3"/>
    </row>
    <row r="436" spans="1:7">
      <c r="A436">
        <v>430</v>
      </c>
      <c r="B436">
        <v>58550</v>
      </c>
      <c r="D436" s="3"/>
      <c r="E436" s="3"/>
      <c r="F436" s="25"/>
      <c r="G436" s="3"/>
    </row>
    <row r="437" spans="1:7">
      <c r="A437">
        <v>431</v>
      </c>
      <c r="B437">
        <v>64500</v>
      </c>
      <c r="D437" s="3"/>
      <c r="E437" s="3"/>
      <c r="F437" s="25"/>
      <c r="G437" s="3"/>
    </row>
    <row r="438" spans="1:7">
      <c r="A438">
        <v>432</v>
      </c>
      <c r="B438">
        <v>65000</v>
      </c>
      <c r="D438" s="3"/>
      <c r="E438" s="3"/>
      <c r="F438" s="25"/>
      <c r="G438" s="3"/>
    </row>
    <row r="439" spans="1:7">
      <c r="A439">
        <v>433</v>
      </c>
      <c r="B439">
        <v>69000</v>
      </c>
      <c r="D439" s="3"/>
      <c r="E439" s="3"/>
      <c r="F439" s="25"/>
      <c r="G439" s="3"/>
    </row>
    <row r="440" spans="1:7">
      <c r="A440">
        <v>434</v>
      </c>
      <c r="B440">
        <v>73000</v>
      </c>
      <c r="D440" s="3"/>
      <c r="E440" s="3"/>
      <c r="F440" s="25"/>
      <c r="G440" s="3"/>
    </row>
    <row r="441" spans="1:7">
      <c r="A441">
        <v>435</v>
      </c>
      <c r="B441">
        <v>75000</v>
      </c>
      <c r="D441" s="3"/>
      <c r="E441" s="3"/>
      <c r="F441" s="25"/>
      <c r="G441" s="3"/>
    </row>
    <row r="442" spans="1:7">
      <c r="A442">
        <v>436</v>
      </c>
      <c r="B442">
        <v>75000</v>
      </c>
      <c r="D442" s="3"/>
      <c r="E442" s="3"/>
      <c r="F442" s="25"/>
      <c r="G442" s="3"/>
    </row>
    <row r="443" spans="1:7">
      <c r="A443">
        <v>437</v>
      </c>
      <c r="B443">
        <v>132000</v>
      </c>
      <c r="D443" s="3"/>
      <c r="E443" s="3"/>
      <c r="F443" s="25"/>
      <c r="G443" s="3"/>
    </row>
    <row r="444" spans="1:7">
      <c r="A444">
        <v>438</v>
      </c>
      <c r="B444">
        <v>60000</v>
      </c>
      <c r="D444" s="3"/>
      <c r="E444" s="3"/>
      <c r="F444" s="25"/>
      <c r="G444" s="3"/>
    </row>
    <row r="445" spans="1:7">
      <c r="A445">
        <v>439</v>
      </c>
      <c r="B445">
        <v>65000</v>
      </c>
      <c r="D445" s="3"/>
      <c r="E445" s="3"/>
      <c r="F445" s="25"/>
      <c r="G445" s="3"/>
    </row>
    <row r="446" spans="1:7">
      <c r="A446">
        <v>440</v>
      </c>
      <c r="B446">
        <v>69000</v>
      </c>
      <c r="D446" s="3"/>
      <c r="E446" s="3"/>
      <c r="F446" s="25"/>
      <c r="G446" s="3"/>
    </row>
    <row r="447" spans="1:7">
      <c r="A447">
        <v>441</v>
      </c>
      <c r="B447">
        <v>51900</v>
      </c>
      <c r="D447" s="3"/>
      <c r="E447" s="3"/>
      <c r="F447" s="25"/>
      <c r="G447" s="3"/>
    </row>
    <row r="448" spans="1:7">
      <c r="A448">
        <v>442</v>
      </c>
      <c r="B448">
        <v>57000</v>
      </c>
      <c r="D448" s="3"/>
      <c r="E448" s="3"/>
      <c r="F448" s="25"/>
      <c r="G448" s="3"/>
    </row>
    <row r="449" spans="1:7">
      <c r="A449">
        <v>443</v>
      </c>
      <c r="B449">
        <v>65000</v>
      </c>
      <c r="D449" s="3"/>
      <c r="E449" s="3"/>
      <c r="F449" s="25"/>
      <c r="G449" s="3"/>
    </row>
    <row r="450" spans="1:7">
      <c r="A450">
        <v>444</v>
      </c>
      <c r="B450">
        <v>79500</v>
      </c>
      <c r="D450" s="3"/>
      <c r="E450" s="3"/>
      <c r="F450" s="25"/>
      <c r="G450" s="3"/>
    </row>
    <row r="451" spans="1:7">
      <c r="A451">
        <v>445</v>
      </c>
      <c r="B451">
        <v>72500</v>
      </c>
      <c r="D451" s="3"/>
      <c r="E451" s="3"/>
      <c r="F451" s="25"/>
      <c r="G451" s="3"/>
    </row>
    <row r="452" spans="1:7">
      <c r="A452">
        <v>446</v>
      </c>
      <c r="B452">
        <v>104900</v>
      </c>
      <c r="D452" s="3"/>
      <c r="E452" s="3"/>
      <c r="F452" s="25"/>
      <c r="G452" s="3"/>
    </row>
    <row r="453" spans="1:7">
      <c r="A453">
        <v>447</v>
      </c>
      <c r="B453">
        <v>114900</v>
      </c>
      <c r="D453" s="3"/>
      <c r="E453" s="3"/>
      <c r="F453" s="25"/>
      <c r="G453" s="3"/>
    </row>
    <row r="454" spans="1:7">
      <c r="A454">
        <v>448</v>
      </c>
      <c r="B454">
        <v>120000</v>
      </c>
      <c r="D454" s="3"/>
      <c r="E454" s="3"/>
      <c r="F454" s="25"/>
      <c r="G454" s="3"/>
    </row>
    <row r="455" spans="1:7">
      <c r="A455">
        <v>449</v>
      </c>
      <c r="B455">
        <v>58000</v>
      </c>
      <c r="D455" s="3"/>
      <c r="E455" s="3"/>
      <c r="F455" s="25"/>
      <c r="G455" s="3"/>
    </row>
    <row r="456" spans="1:7">
      <c r="A456">
        <v>450</v>
      </c>
      <c r="B456">
        <v>67000</v>
      </c>
      <c r="D456" s="3"/>
      <c r="E456" s="3"/>
      <c r="F456" s="25"/>
      <c r="G456" s="3"/>
    </row>
    <row r="457" spans="1:7">
      <c r="A457">
        <v>451</v>
      </c>
      <c r="B457">
        <v>67000</v>
      </c>
      <c r="D457" s="3"/>
      <c r="E457" s="3"/>
      <c r="F457" s="25"/>
      <c r="G457" s="3"/>
    </row>
    <row r="458" spans="1:7">
      <c r="A458">
        <v>452</v>
      </c>
      <c r="B458">
        <v>69000</v>
      </c>
      <c r="D458" s="3"/>
      <c r="E458" s="3"/>
      <c r="F458" s="25"/>
      <c r="G458" s="3"/>
    </row>
    <row r="459" spans="1:7">
      <c r="A459">
        <v>453</v>
      </c>
      <c r="B459">
        <v>73000</v>
      </c>
      <c r="D459" s="3"/>
      <c r="E459" s="3"/>
      <c r="F459" s="25"/>
      <c r="G459" s="3"/>
    </row>
    <row r="460" spans="1:7">
      <c r="A460">
        <v>454</v>
      </c>
      <c r="B460">
        <v>73500</v>
      </c>
      <c r="D460" s="3"/>
      <c r="E460" s="3"/>
      <c r="F460" s="25"/>
      <c r="G460" s="3"/>
    </row>
    <row r="461" spans="1:7">
      <c r="A461">
        <v>455</v>
      </c>
      <c r="B461">
        <v>74900</v>
      </c>
      <c r="D461" s="3"/>
      <c r="E461" s="3"/>
      <c r="F461" s="25"/>
      <c r="G461" s="3"/>
    </row>
    <row r="462" spans="1:7">
      <c r="A462">
        <v>456</v>
      </c>
      <c r="B462">
        <v>75000</v>
      </c>
      <c r="D462" s="3"/>
      <c r="E462" s="3"/>
      <c r="F462" s="25"/>
      <c r="G462" s="3"/>
    </row>
    <row r="463" spans="1:7">
      <c r="A463">
        <v>457</v>
      </c>
      <c r="B463">
        <v>79500</v>
      </c>
      <c r="D463" s="3"/>
      <c r="E463" s="3"/>
      <c r="F463" s="25"/>
      <c r="G463" s="3"/>
    </row>
    <row r="464" spans="1:7">
      <c r="A464">
        <v>458</v>
      </c>
      <c r="B464">
        <v>120900</v>
      </c>
      <c r="D464" s="3"/>
      <c r="E464" s="3"/>
      <c r="F464" s="25"/>
      <c r="G464" s="3"/>
    </row>
    <row r="465" spans="1:7">
      <c r="A465">
        <v>459</v>
      </c>
      <c r="B465">
        <v>44555</v>
      </c>
      <c r="D465" s="3"/>
      <c r="E465" s="3"/>
      <c r="F465" s="25"/>
      <c r="G465" s="3"/>
    </row>
    <row r="466" spans="1:7">
      <c r="A466">
        <v>460</v>
      </c>
      <c r="B466">
        <v>47000</v>
      </c>
      <c r="D466" s="3"/>
      <c r="E466" s="3"/>
      <c r="F466" s="25"/>
      <c r="G466" s="3"/>
    </row>
    <row r="467" spans="1:7">
      <c r="A467">
        <v>461</v>
      </c>
      <c r="B467">
        <v>47600</v>
      </c>
      <c r="D467" s="3"/>
      <c r="E467" s="3"/>
      <c r="F467" s="25"/>
      <c r="G467" s="3"/>
    </row>
    <row r="468" spans="1:7">
      <c r="A468">
        <v>462</v>
      </c>
      <c r="B468">
        <v>49000</v>
      </c>
      <c r="D468" s="3"/>
      <c r="E468" s="3"/>
      <c r="F468" s="25"/>
      <c r="G468" s="3"/>
    </row>
    <row r="469" spans="1:7">
      <c r="A469">
        <v>463</v>
      </c>
      <c r="B469">
        <v>49000</v>
      </c>
      <c r="D469" s="3"/>
      <c r="E469" s="3"/>
      <c r="F469" s="25"/>
      <c r="G469" s="3"/>
    </row>
    <row r="470" spans="1:7">
      <c r="A470">
        <v>464</v>
      </c>
      <c r="B470">
        <v>49000</v>
      </c>
      <c r="D470" s="3"/>
      <c r="E470" s="3"/>
      <c r="F470" s="25"/>
      <c r="G470" s="3"/>
    </row>
    <row r="471" spans="1:7">
      <c r="A471">
        <v>465</v>
      </c>
      <c r="B471">
        <v>49500</v>
      </c>
      <c r="D471" s="3"/>
      <c r="E471" s="3"/>
      <c r="F471" s="25"/>
      <c r="G471" s="3"/>
    </row>
    <row r="472" spans="1:7">
      <c r="A472">
        <v>466</v>
      </c>
      <c r="B472">
        <v>52000</v>
      </c>
      <c r="D472" s="3"/>
      <c r="E472" s="3"/>
      <c r="F472" s="25"/>
      <c r="G472" s="3"/>
    </row>
    <row r="473" spans="1:7">
      <c r="A473">
        <v>467</v>
      </c>
      <c r="B473">
        <v>54000</v>
      </c>
      <c r="D473" s="3"/>
      <c r="E473" s="3"/>
      <c r="F473" s="25"/>
      <c r="G473" s="3"/>
    </row>
    <row r="474" spans="1:7">
      <c r="A474">
        <v>468</v>
      </c>
      <c r="B474">
        <v>55000</v>
      </c>
      <c r="D474" s="3"/>
      <c r="E474" s="3"/>
      <c r="F474" s="25"/>
      <c r="G474" s="3"/>
    </row>
    <row r="475" spans="1:7">
      <c r="A475">
        <v>469</v>
      </c>
      <c r="B475">
        <v>55000</v>
      </c>
      <c r="D475" s="3"/>
      <c r="E475" s="3"/>
      <c r="F475" s="25"/>
      <c r="G475" s="3"/>
    </row>
    <row r="476" spans="1:7">
      <c r="A476">
        <v>470</v>
      </c>
      <c r="B476">
        <v>56000</v>
      </c>
      <c r="D476" s="3"/>
      <c r="E476" s="3"/>
      <c r="F476" s="25"/>
      <c r="G476" s="3"/>
    </row>
    <row r="477" spans="1:7">
      <c r="A477">
        <v>471</v>
      </c>
      <c r="B477">
        <v>60000</v>
      </c>
      <c r="D477" s="3"/>
      <c r="E477" s="3"/>
      <c r="F477" s="25"/>
      <c r="G477" s="3"/>
    </row>
    <row r="478" spans="1:7">
      <c r="A478">
        <v>472</v>
      </c>
      <c r="B478">
        <v>60500</v>
      </c>
      <c r="D478" s="3"/>
      <c r="E478" s="3"/>
      <c r="F478" s="25"/>
      <c r="G478" s="3"/>
    </row>
    <row r="479" spans="1:7">
      <c r="A479">
        <v>473</v>
      </c>
      <c r="B479">
        <v>50000</v>
      </c>
      <c r="D479" s="3"/>
      <c r="E479" s="3"/>
      <c r="F479" s="25"/>
      <c r="G479" s="3"/>
    </row>
    <row r="480" spans="1:7">
      <c r="A480">
        <v>474</v>
      </c>
      <c r="B480">
        <v>64900</v>
      </c>
      <c r="D480" s="3"/>
      <c r="E480" s="3"/>
      <c r="F480" s="25"/>
      <c r="G480" s="3"/>
    </row>
    <row r="481" spans="1:7">
      <c r="A481">
        <v>475</v>
      </c>
      <c r="B481">
        <v>93000</v>
      </c>
      <c r="D481" s="3"/>
      <c r="E481" s="3"/>
      <c r="F481" s="25"/>
      <c r="G481" s="3"/>
    </row>
    <row r="482" spans="1:7">
      <c r="A482">
        <v>476</v>
      </c>
      <c r="B482">
        <v>85000</v>
      </c>
      <c r="D482" s="3"/>
      <c r="E482" s="3"/>
      <c r="F482" s="25"/>
      <c r="G482" s="3"/>
    </row>
    <row r="483" spans="1:7">
      <c r="A483">
        <v>477</v>
      </c>
      <c r="B483">
        <v>61500</v>
      </c>
      <c r="D483" s="3"/>
      <c r="E483" s="3"/>
      <c r="F483" s="25"/>
      <c r="G483" s="3"/>
    </row>
    <row r="484" spans="1:7">
      <c r="A484">
        <v>478</v>
      </c>
      <c r="B484">
        <v>88500</v>
      </c>
      <c r="D484" s="3"/>
      <c r="E484" s="3"/>
      <c r="F484" s="25"/>
      <c r="G484" s="3"/>
    </row>
    <row r="485" spans="1:7">
      <c r="A485">
        <v>479</v>
      </c>
      <c r="B485">
        <v>88000</v>
      </c>
      <c r="D485" s="3"/>
      <c r="E485" s="3"/>
      <c r="F485" s="25"/>
      <c r="G485" s="3"/>
    </row>
    <row r="486" spans="1:7">
      <c r="A486">
        <v>480</v>
      </c>
      <c r="B486">
        <v>89000</v>
      </c>
      <c r="D486" s="3"/>
      <c r="E486" s="3"/>
      <c r="F486" s="25"/>
      <c r="G486" s="3"/>
    </row>
    <row r="487" spans="1:7">
      <c r="A487">
        <v>481</v>
      </c>
      <c r="B487">
        <v>89500</v>
      </c>
      <c r="D487" s="3"/>
      <c r="E487" s="3"/>
      <c r="F487" s="25"/>
      <c r="G487" s="3"/>
    </row>
    <row r="488" spans="1:7">
      <c r="A488">
        <v>482</v>
      </c>
      <c r="B488">
        <v>95000</v>
      </c>
      <c r="D488" s="3"/>
      <c r="E488" s="3"/>
      <c r="F488" s="25"/>
      <c r="G488" s="3"/>
    </row>
    <row r="489" spans="1:7">
      <c r="A489">
        <v>483</v>
      </c>
      <c r="B489">
        <v>95500</v>
      </c>
      <c r="D489" s="3"/>
      <c r="E489" s="3"/>
      <c r="F489" s="25"/>
      <c r="G489" s="3"/>
    </row>
    <row r="490" spans="1:7">
      <c r="A490">
        <v>484</v>
      </c>
      <c r="B490">
        <v>51500</v>
      </c>
      <c r="D490" s="3"/>
      <c r="E490" s="3"/>
      <c r="F490" s="25"/>
      <c r="G490" s="3"/>
    </row>
    <row r="491" spans="1:7">
      <c r="A491">
        <v>485</v>
      </c>
      <c r="B491">
        <v>62900</v>
      </c>
      <c r="D491" s="3"/>
      <c r="E491" s="3"/>
      <c r="F491" s="25"/>
      <c r="G491" s="3"/>
    </row>
    <row r="492" spans="1:7">
      <c r="A492">
        <v>486</v>
      </c>
      <c r="B492">
        <v>118500</v>
      </c>
      <c r="D492" s="3"/>
      <c r="E492" s="3"/>
      <c r="F492" s="25"/>
      <c r="G492" s="3"/>
    </row>
    <row r="493" spans="1:7">
      <c r="A493">
        <v>487</v>
      </c>
      <c r="B493">
        <v>42900</v>
      </c>
      <c r="D493" s="3"/>
      <c r="E493" s="3"/>
      <c r="F493" s="25"/>
      <c r="G493" s="3"/>
    </row>
    <row r="494" spans="1:7">
      <c r="A494">
        <v>488</v>
      </c>
      <c r="B494">
        <v>44100</v>
      </c>
      <c r="D494" s="3"/>
      <c r="E494" s="3"/>
      <c r="F494" s="25"/>
      <c r="G494" s="3"/>
    </row>
    <row r="495" spans="1:7">
      <c r="A495">
        <v>489</v>
      </c>
      <c r="B495">
        <v>47000</v>
      </c>
      <c r="D495" s="3"/>
      <c r="E495" s="3"/>
      <c r="F495" s="25"/>
      <c r="G495" s="3"/>
    </row>
    <row r="496" spans="1:7">
      <c r="A496">
        <v>490</v>
      </c>
      <c r="B496">
        <v>50000</v>
      </c>
      <c r="D496" s="3"/>
      <c r="E496" s="3"/>
      <c r="F496" s="25"/>
      <c r="G496" s="3"/>
    </row>
    <row r="497" spans="1:7">
      <c r="A497">
        <v>491</v>
      </c>
      <c r="B497">
        <v>50000</v>
      </c>
      <c r="D497" s="3"/>
      <c r="E497" s="3"/>
      <c r="F497" s="25"/>
      <c r="G497" s="3"/>
    </row>
    <row r="498" spans="1:7">
      <c r="A498">
        <v>492</v>
      </c>
      <c r="B498">
        <v>53000</v>
      </c>
      <c r="D498" s="3"/>
      <c r="E498" s="3"/>
      <c r="F498" s="25"/>
      <c r="G498" s="3"/>
    </row>
    <row r="499" spans="1:7">
      <c r="A499">
        <v>493</v>
      </c>
      <c r="B499">
        <v>53000</v>
      </c>
      <c r="D499" s="3"/>
      <c r="E499" s="3"/>
      <c r="F499" s="25"/>
      <c r="G499" s="3"/>
    </row>
    <row r="500" spans="1:7">
      <c r="A500">
        <v>494</v>
      </c>
      <c r="B500">
        <v>54000</v>
      </c>
      <c r="D500" s="3"/>
      <c r="E500" s="3"/>
      <c r="F500" s="25"/>
      <c r="G500" s="3"/>
    </row>
    <row r="501" spans="1:7">
      <c r="A501">
        <v>495</v>
      </c>
      <c r="B501">
        <v>58500</v>
      </c>
      <c r="D501" s="3"/>
      <c r="E501" s="3"/>
      <c r="F501" s="25"/>
      <c r="G501" s="3"/>
    </row>
    <row r="502" spans="1:7">
      <c r="A502">
        <v>496</v>
      </c>
      <c r="B502">
        <v>59000</v>
      </c>
      <c r="D502" s="3"/>
      <c r="E502" s="3"/>
      <c r="F502" s="25"/>
      <c r="G502" s="3"/>
    </row>
    <row r="503" spans="1:7">
      <c r="A503">
        <v>497</v>
      </c>
      <c r="B503">
        <v>60000</v>
      </c>
      <c r="D503" s="3"/>
      <c r="E503" s="3"/>
      <c r="F503" s="25"/>
      <c r="G503" s="3"/>
    </row>
    <row r="504" spans="1:7">
      <c r="A504">
        <v>498</v>
      </c>
      <c r="B504">
        <v>62900</v>
      </c>
      <c r="D504" s="3"/>
      <c r="E504" s="3"/>
      <c r="F504" s="25"/>
      <c r="G504" s="3"/>
    </row>
    <row r="505" spans="1:7">
      <c r="A505">
        <v>499</v>
      </c>
      <c r="B505">
        <v>64000</v>
      </c>
      <c r="D505" s="3"/>
      <c r="E505" s="3"/>
      <c r="F505" s="25"/>
      <c r="G505" s="3"/>
    </row>
    <row r="506" spans="1:7">
      <c r="A506">
        <v>500</v>
      </c>
      <c r="B506">
        <v>65000</v>
      </c>
      <c r="D506" s="3"/>
      <c r="E506" s="3"/>
      <c r="F506" s="25"/>
      <c r="G506" s="3"/>
    </row>
    <row r="507" spans="1:7">
      <c r="A507">
        <v>501</v>
      </c>
      <c r="B507">
        <v>67900</v>
      </c>
      <c r="D507" s="3"/>
      <c r="E507" s="3"/>
      <c r="F507" s="25"/>
      <c r="G507" s="3"/>
    </row>
    <row r="508" spans="1:7">
      <c r="A508">
        <v>502</v>
      </c>
      <c r="B508">
        <v>68500</v>
      </c>
      <c r="D508" s="3"/>
      <c r="E508" s="3"/>
      <c r="F508" s="25"/>
      <c r="G508" s="3"/>
    </row>
    <row r="509" spans="1:7">
      <c r="A509">
        <v>503</v>
      </c>
      <c r="B509">
        <v>70000</v>
      </c>
      <c r="D509" s="3"/>
      <c r="E509" s="3"/>
      <c r="F509" s="25"/>
      <c r="G509" s="3"/>
    </row>
    <row r="510" spans="1:7">
      <c r="A510">
        <v>504</v>
      </c>
      <c r="B510">
        <v>70500</v>
      </c>
      <c r="D510" s="3"/>
      <c r="E510" s="3"/>
      <c r="F510" s="25"/>
      <c r="G510" s="3"/>
    </row>
    <row r="511" spans="1:7">
      <c r="A511">
        <v>505</v>
      </c>
      <c r="B511">
        <v>71500</v>
      </c>
      <c r="D511" s="3"/>
      <c r="E511" s="3"/>
      <c r="F511" s="25"/>
      <c r="G511" s="3"/>
    </row>
    <row r="512" spans="1:7">
      <c r="A512">
        <v>506</v>
      </c>
      <c r="B512">
        <v>71900</v>
      </c>
      <c r="D512" s="3"/>
      <c r="E512" s="3"/>
      <c r="F512" s="25"/>
      <c r="G512" s="3"/>
    </row>
    <row r="513" spans="1:7">
      <c r="A513">
        <v>507</v>
      </c>
      <c r="B513">
        <v>75000</v>
      </c>
      <c r="D513" s="3"/>
      <c r="E513" s="3"/>
      <c r="F513" s="25"/>
      <c r="G513" s="3"/>
    </row>
    <row r="514" spans="1:7">
      <c r="A514">
        <v>508</v>
      </c>
      <c r="B514">
        <v>75000</v>
      </c>
      <c r="D514" s="3"/>
      <c r="E514" s="3"/>
      <c r="F514" s="25"/>
      <c r="G514" s="3"/>
    </row>
    <row r="515" spans="1:7">
      <c r="A515">
        <v>509</v>
      </c>
      <c r="B515">
        <v>87000</v>
      </c>
      <c r="D515" s="3"/>
      <c r="E515" s="3"/>
      <c r="F515" s="25"/>
      <c r="G515" s="3"/>
    </row>
    <row r="516" spans="1:7">
      <c r="A516">
        <v>510</v>
      </c>
      <c r="B516">
        <v>64000</v>
      </c>
      <c r="D516" s="3"/>
      <c r="E516" s="3"/>
      <c r="F516" s="25"/>
      <c r="G516" s="3"/>
    </row>
    <row r="517" spans="1:7">
      <c r="A517">
        <v>511</v>
      </c>
      <c r="B517">
        <v>70000</v>
      </c>
      <c r="D517" s="3"/>
      <c r="E517" s="3"/>
      <c r="F517" s="25"/>
      <c r="G517" s="3"/>
    </row>
    <row r="518" spans="1:7">
      <c r="A518">
        <v>512</v>
      </c>
      <c r="B518">
        <v>47500</v>
      </c>
      <c r="D518" s="3"/>
      <c r="E518" s="3"/>
      <c r="F518" s="25"/>
      <c r="G518" s="3"/>
    </row>
    <row r="519" spans="1:7">
      <c r="A519">
        <v>513</v>
      </c>
      <c r="B519">
        <v>62600</v>
      </c>
      <c r="D519" s="3"/>
      <c r="E519" s="3"/>
      <c r="F519" s="25"/>
      <c r="G519" s="3"/>
    </row>
    <row r="520" spans="1:7">
      <c r="A520">
        <v>514</v>
      </c>
      <c r="B520">
        <v>66000</v>
      </c>
      <c r="D520" s="3"/>
      <c r="E520" s="3"/>
      <c r="F520" s="25"/>
      <c r="G520" s="3"/>
    </row>
    <row r="521" spans="1:7">
      <c r="A521">
        <v>515</v>
      </c>
      <c r="B521">
        <v>58900</v>
      </c>
      <c r="D521" s="3"/>
      <c r="E521" s="3"/>
      <c r="F521" s="25"/>
      <c r="G521" s="3"/>
    </row>
    <row r="522" spans="1:7">
      <c r="A522">
        <v>516</v>
      </c>
      <c r="B522">
        <v>53000</v>
      </c>
      <c r="D522" s="3"/>
      <c r="E522" s="3"/>
      <c r="F522" s="25"/>
      <c r="G522" s="3"/>
    </row>
    <row r="523" spans="1:7">
      <c r="A523">
        <v>517</v>
      </c>
      <c r="B523">
        <v>95000</v>
      </c>
      <c r="D523" s="3"/>
      <c r="E523" s="3"/>
      <c r="F523" s="25"/>
      <c r="G523" s="3"/>
    </row>
    <row r="524" spans="1:7">
      <c r="A524">
        <v>518</v>
      </c>
      <c r="B524">
        <v>96500</v>
      </c>
      <c r="D524" s="3"/>
      <c r="E524" s="3"/>
      <c r="F524" s="25"/>
      <c r="G524" s="3"/>
    </row>
    <row r="525" spans="1:7">
      <c r="A525">
        <v>519</v>
      </c>
      <c r="B525">
        <v>101000</v>
      </c>
      <c r="D525" s="3"/>
      <c r="E525" s="3"/>
      <c r="F525" s="25"/>
      <c r="G525" s="3"/>
    </row>
    <row r="526" spans="1:7">
      <c r="A526">
        <v>520</v>
      </c>
      <c r="B526">
        <v>102000</v>
      </c>
      <c r="D526" s="3"/>
      <c r="E526" s="3"/>
      <c r="F526" s="25"/>
      <c r="G526" s="3"/>
    </row>
    <row r="527" spans="1:7">
      <c r="A527">
        <v>521</v>
      </c>
      <c r="B527">
        <v>103000</v>
      </c>
      <c r="D527" s="3"/>
      <c r="E527" s="3"/>
      <c r="F527" s="25"/>
      <c r="G527" s="3"/>
    </row>
    <row r="528" spans="1:7">
      <c r="A528">
        <v>522</v>
      </c>
      <c r="B528">
        <v>105000</v>
      </c>
      <c r="D528" s="3"/>
      <c r="E528" s="3"/>
      <c r="F528" s="25"/>
      <c r="G528" s="3"/>
    </row>
    <row r="529" spans="1:7">
      <c r="A529">
        <v>523</v>
      </c>
      <c r="B529">
        <v>108000</v>
      </c>
      <c r="D529" s="3"/>
      <c r="E529" s="3"/>
      <c r="F529" s="25"/>
      <c r="G529" s="3"/>
    </row>
    <row r="530" spans="1:7">
      <c r="A530">
        <v>524</v>
      </c>
      <c r="B530">
        <v>110000</v>
      </c>
      <c r="D530" s="3"/>
      <c r="E530" s="3"/>
      <c r="F530" s="25"/>
      <c r="G530" s="3"/>
    </row>
    <row r="531" spans="1:7">
      <c r="A531">
        <v>525</v>
      </c>
      <c r="B531">
        <v>113000</v>
      </c>
      <c r="D531" s="3"/>
      <c r="E531" s="3"/>
      <c r="F531" s="25"/>
      <c r="G531" s="3"/>
    </row>
    <row r="532" spans="1:7">
      <c r="A532">
        <v>526</v>
      </c>
      <c r="B532">
        <v>120000</v>
      </c>
      <c r="D532" s="3"/>
      <c r="E532" s="3"/>
      <c r="F532" s="25"/>
      <c r="G532" s="3"/>
    </row>
    <row r="533" spans="1:7">
      <c r="A533">
        <v>527</v>
      </c>
      <c r="B533">
        <v>105000</v>
      </c>
      <c r="D533" s="3"/>
      <c r="E533" s="3"/>
      <c r="F533" s="25"/>
      <c r="G533" s="3"/>
    </row>
    <row r="534" spans="1:7">
      <c r="A534">
        <v>528</v>
      </c>
      <c r="B534">
        <v>106000</v>
      </c>
      <c r="D534" s="3"/>
      <c r="E534" s="3"/>
      <c r="F534" s="25"/>
      <c r="G534" s="3"/>
    </row>
    <row r="535" spans="1:7">
      <c r="A535">
        <v>529</v>
      </c>
      <c r="B535">
        <v>107500</v>
      </c>
      <c r="D535" s="3"/>
      <c r="E535" s="3"/>
      <c r="F535" s="25"/>
      <c r="G535" s="3"/>
    </row>
    <row r="536" spans="1:7">
      <c r="A536">
        <v>530</v>
      </c>
      <c r="B536">
        <v>108000</v>
      </c>
      <c r="D536" s="3"/>
      <c r="E536" s="3"/>
      <c r="F536" s="25"/>
      <c r="G536" s="3"/>
    </row>
    <row r="537" spans="1:7">
      <c r="A537">
        <v>531</v>
      </c>
      <c r="B537">
        <v>113750</v>
      </c>
      <c r="D537" s="3"/>
      <c r="E537" s="3"/>
      <c r="F537" s="25"/>
      <c r="G537" s="3"/>
    </row>
    <row r="538" spans="1:7">
      <c r="A538">
        <v>532</v>
      </c>
      <c r="B538">
        <v>120000</v>
      </c>
      <c r="D538" s="3"/>
      <c r="E538" s="3"/>
      <c r="F538" s="25"/>
      <c r="G538" s="3"/>
    </row>
    <row r="539" spans="1:7">
      <c r="A539">
        <v>533</v>
      </c>
      <c r="B539">
        <v>70000</v>
      </c>
      <c r="D539" s="3"/>
      <c r="E539" s="3"/>
      <c r="F539" s="25"/>
      <c r="G539" s="3"/>
    </row>
    <row r="540" spans="1:7">
      <c r="A540">
        <v>534</v>
      </c>
      <c r="B540">
        <v>71000</v>
      </c>
      <c r="D540" s="3"/>
      <c r="E540" s="3"/>
      <c r="F540" s="25"/>
      <c r="G540" s="3"/>
    </row>
    <row r="541" spans="1:7">
      <c r="A541">
        <v>535</v>
      </c>
      <c r="B541">
        <v>82000</v>
      </c>
      <c r="D541" s="3"/>
      <c r="E541" s="3"/>
      <c r="F541" s="25"/>
      <c r="G541" s="3"/>
    </row>
    <row r="542" spans="1:7">
      <c r="A542">
        <v>536</v>
      </c>
      <c r="B542">
        <v>82000</v>
      </c>
      <c r="D542" s="3"/>
      <c r="E542" s="3"/>
      <c r="F542" s="25"/>
      <c r="G542" s="3"/>
    </row>
    <row r="543" spans="1:7">
      <c r="A543">
        <v>537</v>
      </c>
      <c r="B543">
        <v>82500</v>
      </c>
      <c r="D543" s="3"/>
      <c r="E543" s="3"/>
      <c r="F543" s="25"/>
      <c r="G543" s="3"/>
    </row>
    <row r="544" spans="1:7">
      <c r="A544">
        <v>538</v>
      </c>
      <c r="B544">
        <v>83000</v>
      </c>
      <c r="D544" s="3"/>
      <c r="E544" s="3"/>
      <c r="F544" s="25"/>
      <c r="G544" s="3"/>
    </row>
    <row r="545" spans="1:7">
      <c r="A545">
        <v>539</v>
      </c>
      <c r="B545">
        <v>84000</v>
      </c>
      <c r="D545" s="3"/>
      <c r="E545" s="3"/>
      <c r="F545" s="25"/>
      <c r="G545" s="3"/>
    </row>
    <row r="546" spans="1:7">
      <c r="A546">
        <v>540</v>
      </c>
      <c r="B546">
        <v>85000</v>
      </c>
      <c r="D546" s="3"/>
      <c r="E546" s="3"/>
      <c r="F546" s="25"/>
      <c r="G546" s="3"/>
    </row>
    <row r="547" spans="1:7">
      <c r="A547">
        <v>541</v>
      </c>
      <c r="B547">
        <v>85000</v>
      </c>
      <c r="D547" s="3"/>
      <c r="E547" s="3"/>
      <c r="F547" s="25"/>
      <c r="G547" s="3"/>
    </row>
    <row r="548" spans="1:7">
      <c r="A548">
        <v>542</v>
      </c>
      <c r="B548">
        <v>91500</v>
      </c>
      <c r="D548" s="3"/>
      <c r="E548" s="3"/>
      <c r="F548" s="25"/>
      <c r="G548" s="3"/>
    </row>
    <row r="549" spans="1:7">
      <c r="A549">
        <v>543</v>
      </c>
      <c r="B549">
        <v>94000</v>
      </c>
      <c r="D549" s="3"/>
      <c r="E549" s="3"/>
      <c r="F549" s="25"/>
      <c r="G549" s="3"/>
    </row>
    <row r="550" spans="1:7">
      <c r="A550">
        <v>544</v>
      </c>
      <c r="B550">
        <v>103000</v>
      </c>
      <c r="D550" s="3"/>
      <c r="E550" s="3"/>
      <c r="F550" s="25"/>
      <c r="G550" s="3"/>
    </row>
    <row r="551" spans="1:7">
      <c r="A551">
        <v>545</v>
      </c>
      <c r="B551">
        <v>105000</v>
      </c>
      <c r="D551" s="3"/>
      <c r="E551" s="3"/>
      <c r="F551" s="25"/>
      <c r="G551" s="3"/>
    </row>
    <row r="552" spans="1:7">
      <c r="A552">
        <v>546</v>
      </c>
      <c r="B552">
        <v>105000</v>
      </c>
      <c r="D552" s="3"/>
      <c r="E552" s="3"/>
      <c r="F552" s="25"/>
      <c r="G552" s="3"/>
    </row>
    <row r="553" spans="1:7">
      <c r="B553"/>
      <c r="C553" s="11"/>
      <c r="D553" s="11"/>
      <c r="E553" s="10"/>
      <c r="F553" s="25"/>
      <c r="G553" s="27"/>
    </row>
    <row r="554" spans="1:7">
      <c r="B554"/>
      <c r="C554" s="11"/>
      <c r="D554" s="11"/>
      <c r="E554" s="10"/>
      <c r="F554" s="25"/>
      <c r="G554" s="27"/>
    </row>
    <row r="555" spans="1:7">
      <c r="B555"/>
      <c r="C555" s="11"/>
      <c r="D555" s="11"/>
      <c r="E555" s="10"/>
      <c r="F555" s="25"/>
      <c r="G555" s="27"/>
    </row>
    <row r="556" spans="1:7">
      <c r="B556"/>
      <c r="C556" s="11"/>
      <c r="D556" s="11"/>
      <c r="E556" s="10"/>
      <c r="F556" s="25"/>
      <c r="G556" s="27"/>
    </row>
    <row r="557" spans="1:7">
      <c r="B557"/>
      <c r="C557" s="11"/>
      <c r="D557" s="11"/>
      <c r="E557" s="10"/>
      <c r="F557" s="25"/>
      <c r="G557" s="27"/>
    </row>
    <row r="558" spans="1:7">
      <c r="B558"/>
      <c r="C558" s="11"/>
      <c r="D558" s="11"/>
      <c r="E558" s="10"/>
      <c r="F558" s="25"/>
      <c r="G558" s="27"/>
    </row>
    <row r="559" spans="1:7">
      <c r="B559"/>
      <c r="C559" s="11"/>
      <c r="D559" s="11"/>
      <c r="E559" s="10"/>
      <c r="F559" s="25"/>
      <c r="G559" s="27"/>
    </row>
    <row r="560" spans="1:7">
      <c r="B560"/>
      <c r="C560" s="11"/>
      <c r="D560" s="11"/>
      <c r="E560" s="10"/>
      <c r="F560" s="25"/>
      <c r="G560" s="27"/>
    </row>
    <row r="561" spans="2:7">
      <c r="B561"/>
      <c r="C561" s="11"/>
      <c r="D561" s="11"/>
      <c r="E561" s="10"/>
      <c r="F561" s="25"/>
      <c r="G561" s="27"/>
    </row>
    <row r="562" spans="2:7">
      <c r="B562"/>
      <c r="C562" s="11"/>
      <c r="D562" s="11"/>
      <c r="E562" s="10"/>
      <c r="F562" s="25"/>
      <c r="G562" s="27"/>
    </row>
    <row r="563" spans="2:7">
      <c r="B563"/>
      <c r="C563" s="11"/>
      <c r="D563" s="11"/>
      <c r="E563" s="10"/>
      <c r="F563" s="25"/>
      <c r="G563" s="27"/>
    </row>
    <row r="564" spans="2:7">
      <c r="B564"/>
      <c r="C564" s="11"/>
      <c r="D564" s="11"/>
      <c r="E564" s="10"/>
      <c r="F564" s="25"/>
      <c r="G564" s="27"/>
    </row>
    <row r="565" spans="2:7">
      <c r="B565"/>
      <c r="C565" s="11"/>
      <c r="D565" s="11"/>
      <c r="E565" s="10"/>
      <c r="F565" s="25"/>
      <c r="G565" s="27"/>
    </row>
    <row r="566" spans="2:7">
      <c r="B566"/>
      <c r="C566" s="11"/>
      <c r="D566" s="11"/>
      <c r="E566" s="10"/>
      <c r="F566" s="25"/>
      <c r="G566" s="27"/>
    </row>
    <row r="567" spans="2:7">
      <c r="B567"/>
      <c r="C567" s="11"/>
      <c r="D567" s="11"/>
      <c r="E567" s="10"/>
      <c r="F567" s="25"/>
      <c r="G567" s="27"/>
    </row>
    <row r="568" spans="2:7">
      <c r="B568"/>
      <c r="C568" s="11"/>
      <c r="D568" s="11"/>
      <c r="E568" s="10"/>
      <c r="F568" s="25"/>
      <c r="G568" s="27"/>
    </row>
    <row r="569" spans="2:7">
      <c r="B569"/>
      <c r="C569" s="11"/>
      <c r="D569" s="11"/>
      <c r="E569" s="10"/>
      <c r="F569" s="25"/>
      <c r="G569" s="27"/>
    </row>
    <row r="570" spans="2:7">
      <c r="B570"/>
      <c r="C570" s="11"/>
      <c r="D570" s="11"/>
      <c r="E570" s="10"/>
      <c r="F570" s="25"/>
      <c r="G570" s="27"/>
    </row>
    <row r="571" spans="2:7">
      <c r="B571"/>
      <c r="C571" s="11"/>
      <c r="D571" s="11"/>
      <c r="E571" s="10"/>
      <c r="F571" s="25"/>
      <c r="G571" s="27"/>
    </row>
    <row r="572" spans="2:7">
      <c r="B572"/>
      <c r="C572" s="11"/>
      <c r="D572" s="11"/>
      <c r="E572" s="10"/>
      <c r="F572" s="25"/>
      <c r="G572" s="27"/>
    </row>
    <row r="573" spans="2:7">
      <c r="B573"/>
      <c r="C573" s="11"/>
      <c r="D573" s="11"/>
      <c r="E573" s="10"/>
      <c r="F573" s="25"/>
      <c r="G573" s="27"/>
    </row>
    <row r="574" spans="2:7">
      <c r="B574"/>
      <c r="C574" s="11"/>
      <c r="D574" s="11"/>
      <c r="E574" s="10"/>
      <c r="F574" s="25"/>
      <c r="G574" s="27"/>
    </row>
    <row r="575" spans="2:7">
      <c r="B575"/>
      <c r="C575" s="11"/>
      <c r="D575" s="11"/>
      <c r="E575" s="10"/>
      <c r="F575" s="25"/>
      <c r="G575" s="27"/>
    </row>
    <row r="576" spans="2:7">
      <c r="B576"/>
      <c r="C576" s="11"/>
      <c r="D576" s="11"/>
      <c r="E576" s="10"/>
      <c r="F576" s="25"/>
      <c r="G576" s="27"/>
    </row>
    <row r="577" spans="2:7">
      <c r="B577"/>
      <c r="C577" s="11"/>
      <c r="D577" s="11"/>
      <c r="E577" s="10"/>
      <c r="F577" s="25"/>
      <c r="G577" s="27"/>
    </row>
    <row r="578" spans="2:7">
      <c r="B578"/>
      <c r="C578" s="11"/>
      <c r="D578" s="11"/>
      <c r="E578" s="10"/>
      <c r="F578" s="25"/>
      <c r="G578" s="27"/>
    </row>
    <row r="579" spans="2:7">
      <c r="B579"/>
      <c r="C579" s="11"/>
      <c r="D579" s="11"/>
      <c r="E579" s="10"/>
      <c r="F579" s="25"/>
      <c r="G579" s="27"/>
    </row>
    <row r="580" spans="2:7">
      <c r="B580"/>
      <c r="C580" s="11"/>
      <c r="D580" s="11"/>
      <c r="E580" s="10"/>
      <c r="F580" s="25"/>
      <c r="G580" s="27"/>
    </row>
    <row r="581" spans="2:7">
      <c r="B581"/>
      <c r="C581" s="11"/>
      <c r="D581" s="11"/>
      <c r="E581" s="10"/>
      <c r="F581" s="25"/>
      <c r="G581" s="27"/>
    </row>
    <row r="582" spans="2:7">
      <c r="B582"/>
      <c r="C582" s="11"/>
      <c r="D582" s="11"/>
      <c r="E582" s="10"/>
      <c r="F582" s="25"/>
      <c r="G582" s="27"/>
    </row>
    <row r="583" spans="2:7">
      <c r="B583"/>
      <c r="C583" s="11"/>
      <c r="D583" s="11"/>
      <c r="E583" s="10"/>
      <c r="F583" s="25"/>
      <c r="G583" s="27"/>
    </row>
    <row r="584" spans="2:7">
      <c r="B584"/>
      <c r="C584" s="11"/>
      <c r="D584" s="11"/>
      <c r="E584" s="10"/>
      <c r="F584" s="25"/>
      <c r="G584" s="27"/>
    </row>
    <row r="585" spans="2:7">
      <c r="B585"/>
      <c r="C585" s="11"/>
      <c r="D585" s="11"/>
      <c r="E585" s="10"/>
      <c r="F585" s="25"/>
      <c r="G585" s="27"/>
    </row>
    <row r="586" spans="2:7">
      <c r="B586"/>
      <c r="C586" s="11"/>
      <c r="D586" s="11"/>
      <c r="E586" s="10"/>
      <c r="F586" s="25"/>
      <c r="G586" s="27"/>
    </row>
    <row r="587" spans="2:7">
      <c r="B587"/>
      <c r="C587" s="11"/>
      <c r="D587" s="11"/>
      <c r="E587" s="10"/>
      <c r="F587" s="25"/>
      <c r="G587" s="27"/>
    </row>
    <row r="588" spans="2:7">
      <c r="B588"/>
      <c r="C588" s="11"/>
      <c r="D588" s="11"/>
      <c r="E588" s="10"/>
      <c r="F588" s="25"/>
      <c r="G588" s="27"/>
    </row>
    <row r="589" spans="2:7">
      <c r="B589"/>
      <c r="C589" s="11"/>
      <c r="D589" s="11"/>
      <c r="E589" s="10"/>
      <c r="F589" s="25"/>
      <c r="G589" s="27"/>
    </row>
    <row r="590" spans="2:7">
      <c r="B590"/>
      <c r="C590" s="11"/>
      <c r="D590" s="11"/>
      <c r="E590" s="10"/>
      <c r="F590" s="25"/>
      <c r="G590" s="27"/>
    </row>
    <row r="591" spans="2:7">
      <c r="B591"/>
      <c r="C591" s="11"/>
      <c r="D591" s="11"/>
      <c r="E591" s="10"/>
      <c r="F591" s="25"/>
      <c r="G591" s="27"/>
    </row>
    <row r="592" spans="2:7">
      <c r="B592"/>
      <c r="C592" s="11"/>
      <c r="D592" s="11"/>
      <c r="E592" s="10"/>
      <c r="F592" s="25"/>
      <c r="G592" s="27"/>
    </row>
    <row r="593" spans="2:7">
      <c r="B593"/>
      <c r="C593" s="11"/>
      <c r="D593" s="11"/>
      <c r="E593" s="10"/>
      <c r="F593" s="25"/>
      <c r="G593" s="27"/>
    </row>
    <row r="594" spans="2:7">
      <c r="B594"/>
      <c r="C594" s="11"/>
      <c r="D594" s="11"/>
      <c r="E594" s="10"/>
      <c r="F594" s="25"/>
      <c r="G594" s="27"/>
    </row>
    <row r="595" spans="2:7">
      <c r="B595"/>
      <c r="C595" s="11"/>
      <c r="D595" s="11"/>
      <c r="E595" s="10"/>
      <c r="F595" s="25"/>
      <c r="G595" s="27"/>
    </row>
    <row r="596" spans="2:7">
      <c r="B596"/>
      <c r="C596" s="11"/>
      <c r="D596" s="11"/>
      <c r="E596" s="10"/>
      <c r="F596" s="25"/>
      <c r="G596" s="27"/>
    </row>
    <row r="597" spans="2:7">
      <c r="B597"/>
      <c r="C597" s="11"/>
      <c r="D597" s="11"/>
      <c r="E597" s="10"/>
      <c r="F597" s="25"/>
      <c r="G597" s="27"/>
    </row>
    <row r="598" spans="2:7">
      <c r="B598"/>
      <c r="C598" s="11"/>
      <c r="D598" s="11"/>
      <c r="E598" s="10"/>
      <c r="F598" s="25"/>
      <c r="G598" s="27"/>
    </row>
    <row r="599" spans="2:7">
      <c r="B599"/>
      <c r="C599" s="11"/>
      <c r="D599" s="11"/>
      <c r="E599" s="10"/>
      <c r="F599" s="25"/>
      <c r="G599" s="27"/>
    </row>
    <row r="600" spans="2:7">
      <c r="B600"/>
      <c r="C600" s="11"/>
      <c r="D600" s="11"/>
      <c r="E600" s="10"/>
      <c r="F600" s="25"/>
      <c r="G600" s="27"/>
    </row>
    <row r="601" spans="2:7">
      <c r="B601"/>
      <c r="C601" s="11"/>
      <c r="D601" s="11"/>
      <c r="E601" s="10"/>
      <c r="F601" s="25"/>
      <c r="G601" s="27"/>
    </row>
    <row r="602" spans="2:7">
      <c r="B602"/>
      <c r="C602" s="11"/>
      <c r="D602" s="11"/>
      <c r="E602" s="10"/>
      <c r="F602" s="25"/>
      <c r="G602" s="27"/>
    </row>
    <row r="603" spans="2:7">
      <c r="B603"/>
      <c r="C603" s="11"/>
      <c r="D603" s="11"/>
      <c r="E603" s="10"/>
      <c r="F603" s="25"/>
      <c r="G603" s="27"/>
    </row>
    <row r="604" spans="2:7">
      <c r="B604"/>
      <c r="C604" s="11"/>
      <c r="D604" s="11"/>
      <c r="E604" s="10"/>
      <c r="F604" s="25"/>
      <c r="G604" s="27"/>
    </row>
    <row r="605" spans="2:7">
      <c r="B605"/>
      <c r="C605" s="11"/>
      <c r="D605" s="11"/>
      <c r="E605" s="10"/>
      <c r="F605" s="25"/>
      <c r="G605" s="27"/>
    </row>
    <row r="606" spans="2:7">
      <c r="B606"/>
      <c r="C606" s="11"/>
      <c r="D606" s="11"/>
      <c r="E606" s="10"/>
      <c r="F606" s="25"/>
      <c r="G606" s="27"/>
    </row>
    <row r="607" spans="2:7">
      <c r="B607"/>
      <c r="C607" s="11"/>
      <c r="D607" s="11"/>
      <c r="E607" s="10"/>
      <c r="F607" s="25"/>
      <c r="G607" s="27"/>
    </row>
    <row r="608" spans="2:7">
      <c r="B608"/>
      <c r="C608" s="11"/>
      <c r="D608" s="11"/>
      <c r="E608" s="10"/>
      <c r="F608" s="25"/>
      <c r="G608" s="27"/>
    </row>
    <row r="609" spans="2:7">
      <c r="B609"/>
      <c r="C609" s="11"/>
      <c r="D609" s="11"/>
      <c r="E609" s="10"/>
      <c r="F609" s="25"/>
      <c r="G609" s="27"/>
    </row>
    <row r="610" spans="2:7">
      <c r="B610"/>
      <c r="C610" s="11"/>
      <c r="D610" s="11"/>
      <c r="E610" s="10"/>
      <c r="F610" s="25"/>
      <c r="G610" s="27"/>
    </row>
    <row r="611" spans="2:7">
      <c r="B611"/>
      <c r="C611" s="11"/>
      <c r="D611" s="11"/>
      <c r="E611" s="10"/>
      <c r="F611" s="25"/>
      <c r="G611" s="27"/>
    </row>
    <row r="612" spans="2:7">
      <c r="B612"/>
      <c r="C612" s="11"/>
      <c r="D612" s="11"/>
      <c r="E612" s="10"/>
      <c r="F612" s="25"/>
      <c r="G612" s="27"/>
    </row>
    <row r="613" spans="2:7">
      <c r="B613"/>
      <c r="C613" s="11"/>
      <c r="D613" s="11"/>
      <c r="E613" s="10"/>
      <c r="F613" s="25"/>
      <c r="G613" s="27"/>
    </row>
    <row r="614" spans="2:7">
      <c r="B614"/>
      <c r="C614" s="11"/>
      <c r="D614" s="11"/>
      <c r="E614" s="10"/>
      <c r="F614" s="25"/>
      <c r="G614" s="27"/>
    </row>
    <row r="615" spans="2:7">
      <c r="B615"/>
      <c r="C615" s="11"/>
      <c r="D615" s="11"/>
      <c r="E615" s="10"/>
      <c r="F615" s="25"/>
      <c r="G615" s="27"/>
    </row>
    <row r="616" spans="2:7">
      <c r="B616"/>
      <c r="C616" s="11"/>
      <c r="D616" s="11"/>
      <c r="E616" s="10"/>
      <c r="F616" s="25"/>
      <c r="G616" s="27"/>
    </row>
    <row r="617" spans="2:7">
      <c r="B617"/>
      <c r="C617" s="11"/>
      <c r="D617" s="11"/>
      <c r="E617" s="10"/>
      <c r="F617" s="25"/>
      <c r="G617" s="27"/>
    </row>
    <row r="618" spans="2:7">
      <c r="B618"/>
      <c r="C618" s="11"/>
      <c r="D618" s="11"/>
      <c r="E618" s="10"/>
      <c r="F618" s="25"/>
      <c r="G618" s="27"/>
    </row>
    <row r="619" spans="2:7">
      <c r="B619"/>
      <c r="C619" s="11"/>
      <c r="D619" s="11"/>
      <c r="E619" s="10"/>
      <c r="F619" s="25"/>
      <c r="G619" s="27"/>
    </row>
    <row r="620" spans="2:7">
      <c r="B620"/>
      <c r="C620" s="11"/>
      <c r="D620" s="11"/>
      <c r="E620" s="10"/>
      <c r="F620" s="25"/>
      <c r="G620" s="27"/>
    </row>
    <row r="621" spans="2:7">
      <c r="B621"/>
      <c r="C621" s="11"/>
      <c r="D621" s="11"/>
      <c r="E621" s="10"/>
      <c r="F621" s="25"/>
      <c r="G621" s="27"/>
    </row>
    <row r="622" spans="2:7">
      <c r="B622"/>
      <c r="C622" s="11"/>
      <c r="D622" s="11"/>
      <c r="E622" s="10"/>
      <c r="F622" s="25"/>
      <c r="G622" s="27"/>
    </row>
    <row r="623" spans="2:7">
      <c r="B623"/>
      <c r="C623" s="11"/>
      <c r="D623" s="11"/>
      <c r="E623" s="10"/>
      <c r="F623" s="25"/>
      <c r="G623" s="27"/>
    </row>
    <row r="624" spans="2:7">
      <c r="B624"/>
      <c r="C624" s="11"/>
      <c r="D624" s="11"/>
      <c r="E624" s="10"/>
      <c r="F624" s="25"/>
      <c r="G624" s="27"/>
    </row>
    <row r="625" spans="2:7">
      <c r="B625"/>
      <c r="C625" s="11"/>
      <c r="D625" s="11"/>
      <c r="E625" s="10"/>
      <c r="F625" s="25"/>
      <c r="G625" s="27"/>
    </row>
    <row r="626" spans="2:7">
      <c r="B626"/>
      <c r="C626" s="11"/>
      <c r="D626" s="11"/>
      <c r="E626" s="10"/>
      <c r="F626" s="25"/>
      <c r="G626" s="27"/>
    </row>
    <row r="627" spans="2:7">
      <c r="B627"/>
      <c r="C627" s="11"/>
      <c r="D627" s="11"/>
      <c r="E627" s="10"/>
      <c r="F627" s="25"/>
      <c r="G627" s="27"/>
    </row>
    <row r="628" spans="2:7">
      <c r="B628"/>
      <c r="C628" s="11"/>
      <c r="D628" s="11"/>
      <c r="E628" s="10"/>
      <c r="F628" s="25"/>
      <c r="G628" s="27"/>
    </row>
    <row r="629" spans="2:7">
      <c r="B629"/>
      <c r="C629" s="11"/>
      <c r="D629" s="11"/>
      <c r="E629" s="10"/>
      <c r="F629" s="25"/>
      <c r="G629" s="27"/>
    </row>
    <row r="630" spans="2:7">
      <c r="B630"/>
      <c r="C630" s="11"/>
      <c r="D630" s="11"/>
      <c r="E630" s="10"/>
      <c r="F630" s="25"/>
      <c r="G630" s="27"/>
    </row>
    <row r="631" spans="2:7">
      <c r="B631"/>
      <c r="C631" s="11"/>
      <c r="D631" s="11"/>
      <c r="E631" s="10"/>
      <c r="F631" s="25"/>
      <c r="G631" s="27"/>
    </row>
    <row r="632" spans="2:7">
      <c r="B632"/>
      <c r="C632" s="11"/>
      <c r="D632" s="11"/>
      <c r="E632" s="10"/>
      <c r="F632" s="25"/>
      <c r="G632" s="27"/>
    </row>
    <row r="633" spans="2:7">
      <c r="B633"/>
      <c r="C633" s="11"/>
      <c r="D633" s="11"/>
      <c r="E633" s="10"/>
      <c r="F633" s="25"/>
      <c r="G633" s="27"/>
    </row>
    <row r="634" spans="2:7">
      <c r="B634"/>
      <c r="C634" s="11"/>
      <c r="D634" s="11"/>
      <c r="E634" s="10"/>
      <c r="F634" s="25"/>
      <c r="G634" s="27"/>
    </row>
    <row r="635" spans="2:7">
      <c r="B635"/>
      <c r="C635" s="11"/>
      <c r="D635" s="11"/>
      <c r="E635" s="10"/>
      <c r="F635" s="25"/>
      <c r="G635" s="27"/>
    </row>
    <row r="636" spans="2:7">
      <c r="B636"/>
      <c r="C636" s="11"/>
      <c r="D636" s="11"/>
      <c r="E636" s="10"/>
      <c r="F636" s="25"/>
      <c r="G636" s="27"/>
    </row>
    <row r="637" spans="2:7">
      <c r="B637"/>
      <c r="C637" s="11"/>
      <c r="D637" s="11"/>
      <c r="E637" s="10"/>
      <c r="F637" s="25"/>
      <c r="G637" s="27"/>
    </row>
    <row r="638" spans="2:7">
      <c r="B638"/>
      <c r="C638" s="11"/>
      <c r="D638" s="11"/>
      <c r="E638" s="10"/>
      <c r="F638" s="25"/>
      <c r="G638" s="27"/>
    </row>
    <row r="639" spans="2:7">
      <c r="B639"/>
      <c r="C639" s="11"/>
      <c r="D639" s="11"/>
      <c r="E639" s="10"/>
      <c r="F639" s="25"/>
      <c r="G639" s="27"/>
    </row>
    <row r="640" spans="2:7">
      <c r="B640"/>
      <c r="C640" s="11"/>
      <c r="D640" s="11"/>
      <c r="E640" s="10"/>
      <c r="F640" s="25"/>
      <c r="G640" s="27"/>
    </row>
    <row r="641" spans="2:7">
      <c r="B641"/>
      <c r="C641" s="11"/>
      <c r="D641" s="11"/>
      <c r="E641" s="10"/>
      <c r="F641" s="25"/>
      <c r="G641" s="27"/>
    </row>
    <row r="642" spans="2:7">
      <c r="B642"/>
      <c r="C642" s="11"/>
      <c r="D642" s="11"/>
      <c r="E642" s="10"/>
      <c r="F642" s="25"/>
      <c r="G642" s="27"/>
    </row>
    <row r="643" spans="2:7">
      <c r="B643"/>
      <c r="C643" s="11"/>
      <c r="D643" s="11"/>
      <c r="E643" s="10"/>
      <c r="F643" s="25"/>
      <c r="G643" s="27"/>
    </row>
    <row r="644" spans="2:7">
      <c r="B644"/>
      <c r="C644" s="11"/>
      <c r="D644" s="11"/>
      <c r="E644" s="10"/>
      <c r="F644" s="25"/>
      <c r="G644" s="27"/>
    </row>
    <row r="645" spans="2:7">
      <c r="B645"/>
      <c r="C645" s="11"/>
      <c r="D645" s="11"/>
      <c r="E645" s="10"/>
      <c r="F645" s="25"/>
      <c r="G645" s="27"/>
    </row>
    <row r="646" spans="2:7">
      <c r="B646"/>
      <c r="C646" s="11"/>
      <c r="D646" s="11"/>
      <c r="E646" s="10"/>
      <c r="F646" s="25"/>
      <c r="G646" s="27"/>
    </row>
    <row r="647" spans="2:7">
      <c r="B647"/>
      <c r="C647" s="11"/>
      <c r="D647" s="11"/>
      <c r="E647" s="10"/>
      <c r="F647" s="25"/>
      <c r="G647" s="27"/>
    </row>
    <row r="648" spans="2:7">
      <c r="B648"/>
      <c r="C648" s="11"/>
      <c r="D648" s="11"/>
      <c r="E648" s="10"/>
      <c r="F648" s="25"/>
      <c r="G648" s="27"/>
    </row>
    <row r="649" spans="2:7">
      <c r="B649"/>
      <c r="C649" s="11"/>
      <c r="D649" s="11"/>
      <c r="E649" s="10"/>
      <c r="F649" s="25"/>
      <c r="G649" s="27"/>
    </row>
    <row r="650" spans="2:7">
      <c r="B650"/>
      <c r="C650" s="11"/>
      <c r="D650" s="11"/>
      <c r="E650" s="10"/>
      <c r="F650" s="25"/>
      <c r="G650" s="27"/>
    </row>
    <row r="651" spans="2:7">
      <c r="B651"/>
      <c r="C651" s="11"/>
      <c r="D651" s="11"/>
      <c r="E651" s="10"/>
      <c r="F651" s="25"/>
      <c r="G651" s="27"/>
    </row>
    <row r="652" spans="2:7">
      <c r="B652"/>
      <c r="C652" s="11"/>
      <c r="D652" s="11"/>
      <c r="E652" s="10"/>
      <c r="F652" s="25"/>
      <c r="G652" s="27"/>
    </row>
    <row r="653" spans="2:7">
      <c r="B653"/>
      <c r="C653" s="11"/>
      <c r="D653" s="11"/>
      <c r="E653" s="10"/>
      <c r="F653" s="25"/>
      <c r="G653" s="27"/>
    </row>
    <row r="654" spans="2:7">
      <c r="B654"/>
      <c r="C654" s="11"/>
      <c r="D654" s="11"/>
      <c r="E654" s="10"/>
      <c r="F654" s="25"/>
      <c r="G654" s="27"/>
    </row>
    <row r="655" spans="2:7">
      <c r="B655"/>
      <c r="C655" s="11"/>
      <c r="D655" s="11"/>
      <c r="E655" s="10"/>
      <c r="F655" s="25"/>
      <c r="G655" s="27"/>
    </row>
    <row r="656" spans="2:7">
      <c r="B656"/>
      <c r="C656" s="11"/>
      <c r="D656" s="11"/>
      <c r="E656" s="10"/>
      <c r="F656" s="25"/>
      <c r="G656" s="27"/>
    </row>
    <row r="657" spans="2:7">
      <c r="B657"/>
      <c r="C657" s="11"/>
      <c r="D657" s="11"/>
      <c r="E657" s="10"/>
      <c r="F657" s="25"/>
      <c r="G657" s="27"/>
    </row>
    <row r="658" spans="2:7">
      <c r="B658"/>
      <c r="C658" s="11"/>
      <c r="D658" s="11"/>
      <c r="E658" s="10"/>
      <c r="F658" s="25"/>
      <c r="G658" s="27"/>
    </row>
    <row r="659" spans="2:7">
      <c r="B659"/>
      <c r="C659" s="11"/>
      <c r="D659" s="11"/>
      <c r="E659" s="10"/>
      <c r="F659" s="25"/>
      <c r="G659" s="27"/>
    </row>
    <row r="660" spans="2:7">
      <c r="B660"/>
      <c r="C660" s="11"/>
      <c r="D660" s="11"/>
      <c r="E660" s="10"/>
      <c r="F660" s="25"/>
      <c r="G660" s="27"/>
    </row>
    <row r="661" spans="2:7">
      <c r="B661"/>
      <c r="C661" s="11"/>
      <c r="D661" s="11"/>
      <c r="E661" s="10"/>
      <c r="F661" s="25"/>
      <c r="G661" s="27"/>
    </row>
    <row r="662" spans="2:7">
      <c r="B662"/>
      <c r="C662" s="11"/>
      <c r="D662" s="11"/>
      <c r="E662" s="10"/>
      <c r="F662" s="25"/>
      <c r="G662" s="27"/>
    </row>
    <row r="663" spans="2:7">
      <c r="B663"/>
      <c r="C663" s="11"/>
      <c r="D663" s="11"/>
      <c r="E663" s="10"/>
      <c r="F663" s="25"/>
      <c r="G663" s="27"/>
    </row>
    <row r="664" spans="2:7">
      <c r="B664"/>
      <c r="C664" s="11"/>
      <c r="D664" s="11"/>
      <c r="E664" s="10"/>
      <c r="F664" s="25"/>
      <c r="G664" s="27"/>
    </row>
    <row r="665" spans="2:7">
      <c r="B665"/>
      <c r="C665" s="11"/>
      <c r="D665" s="11"/>
      <c r="E665" s="10"/>
      <c r="F665" s="25"/>
      <c r="G665" s="27"/>
    </row>
    <row r="666" spans="2:7">
      <c r="B666"/>
      <c r="C666" s="11"/>
      <c r="D666" s="11"/>
      <c r="E666" s="10"/>
      <c r="F666" s="25"/>
      <c r="G666" s="27"/>
    </row>
    <row r="667" spans="2:7">
      <c r="B667"/>
      <c r="C667" s="11"/>
      <c r="D667" s="11"/>
      <c r="E667" s="10"/>
      <c r="F667" s="25"/>
      <c r="G667" s="27"/>
    </row>
    <row r="668" spans="2:7">
      <c r="B668"/>
      <c r="C668" s="11"/>
      <c r="D668" s="11"/>
      <c r="E668" s="10"/>
      <c r="F668" s="25"/>
      <c r="G668" s="27"/>
    </row>
    <row r="669" spans="2:7">
      <c r="B669"/>
      <c r="C669" s="11"/>
      <c r="D669" s="11"/>
      <c r="E669" s="10"/>
      <c r="F669" s="25"/>
      <c r="G669" s="27"/>
    </row>
    <row r="670" spans="2:7">
      <c r="B670"/>
      <c r="C670" s="11"/>
      <c r="D670" s="11"/>
      <c r="E670" s="10"/>
      <c r="F670" s="25"/>
      <c r="G670" s="27"/>
    </row>
    <row r="671" spans="2:7">
      <c r="B671"/>
      <c r="C671" s="11"/>
      <c r="D671" s="11"/>
      <c r="E671" s="10"/>
      <c r="F671" s="25"/>
      <c r="G671" s="27"/>
    </row>
    <row r="672" spans="2:7">
      <c r="B672"/>
      <c r="C672" s="11"/>
      <c r="D672" s="11"/>
      <c r="E672" s="10"/>
      <c r="F672" s="25"/>
      <c r="G672" s="27"/>
    </row>
    <row r="673" spans="2:7">
      <c r="B673"/>
      <c r="C673" s="11"/>
      <c r="D673" s="11"/>
      <c r="E673" s="10"/>
      <c r="F673" s="25"/>
      <c r="G673" s="27"/>
    </row>
    <row r="674" spans="2:7">
      <c r="B674"/>
      <c r="C674" s="11"/>
      <c r="D674" s="11"/>
      <c r="E674" s="10"/>
      <c r="F674" s="25"/>
      <c r="G674" s="27"/>
    </row>
    <row r="675" spans="2:7">
      <c r="B675"/>
      <c r="C675" s="11"/>
      <c r="D675" s="11"/>
      <c r="E675" s="10"/>
      <c r="F675" s="25"/>
      <c r="G675" s="27"/>
    </row>
    <row r="676" spans="2:7">
      <c r="B676"/>
      <c r="C676" s="11"/>
      <c r="D676" s="11"/>
      <c r="E676" s="10"/>
      <c r="F676" s="25"/>
      <c r="G676" s="27"/>
    </row>
    <row r="677" spans="2:7">
      <c r="B677"/>
      <c r="C677" s="11"/>
      <c r="D677" s="11"/>
      <c r="E677" s="10"/>
      <c r="F677" s="25"/>
      <c r="G677" s="27"/>
    </row>
    <row r="678" spans="2:7">
      <c r="B678"/>
      <c r="C678" s="11"/>
      <c r="D678" s="11"/>
      <c r="E678" s="10"/>
      <c r="F678" s="25"/>
      <c r="G678" s="27"/>
    </row>
    <row r="679" spans="2:7">
      <c r="B679"/>
      <c r="C679" s="11"/>
      <c r="D679" s="11"/>
      <c r="E679" s="10"/>
      <c r="F679" s="25"/>
      <c r="G679" s="27"/>
    </row>
    <row r="680" spans="2:7">
      <c r="B680"/>
      <c r="C680" s="11"/>
      <c r="D680" s="11"/>
      <c r="E680" s="10"/>
      <c r="F680" s="25"/>
      <c r="G680" s="27"/>
    </row>
    <row r="681" spans="2:7">
      <c r="B681"/>
      <c r="C681" s="11"/>
      <c r="D681" s="11"/>
      <c r="E681" s="10"/>
      <c r="F681" s="25"/>
      <c r="G681" s="27"/>
    </row>
    <row r="682" spans="2:7">
      <c r="B682"/>
      <c r="C682" s="11"/>
      <c r="D682" s="11"/>
      <c r="E682" s="10"/>
      <c r="F682" s="25"/>
      <c r="G682" s="27"/>
    </row>
    <row r="683" spans="2:7">
      <c r="B683"/>
      <c r="C683" s="11"/>
      <c r="D683" s="11"/>
      <c r="E683" s="10"/>
      <c r="F683" s="25"/>
      <c r="G683" s="27"/>
    </row>
    <row r="684" spans="2:7">
      <c r="B684"/>
      <c r="C684" s="11"/>
      <c r="D684" s="11"/>
      <c r="E684" s="10"/>
      <c r="F684" s="25"/>
      <c r="G684" s="27"/>
    </row>
    <row r="685" spans="2:7">
      <c r="B685"/>
      <c r="C685" s="11"/>
      <c r="D685" s="11"/>
      <c r="E685" s="10"/>
      <c r="F685" s="25"/>
      <c r="G685" s="27"/>
    </row>
    <row r="686" spans="2:7">
      <c r="B686"/>
      <c r="C686" s="11"/>
      <c r="D686" s="11"/>
      <c r="E686" s="10"/>
      <c r="F686" s="25"/>
      <c r="G686" s="27"/>
    </row>
    <row r="687" spans="2:7">
      <c r="B687"/>
      <c r="C687" s="11"/>
      <c r="D687" s="11"/>
      <c r="E687" s="10"/>
      <c r="F687" s="25"/>
      <c r="G687" s="27"/>
    </row>
    <row r="688" spans="2:7">
      <c r="B688"/>
      <c r="C688" s="11"/>
      <c r="D688" s="11"/>
      <c r="E688" s="10"/>
      <c r="F688" s="25"/>
      <c r="G688" s="27"/>
    </row>
    <row r="689" spans="2:7">
      <c r="B689"/>
      <c r="C689" s="11"/>
      <c r="D689" s="11"/>
      <c r="E689" s="10"/>
      <c r="F689" s="25"/>
      <c r="G689" s="27"/>
    </row>
    <row r="690" spans="2:7">
      <c r="B690"/>
      <c r="C690" s="11"/>
      <c r="D690" s="11"/>
      <c r="E690" s="10"/>
      <c r="F690" s="25"/>
      <c r="G690" s="27"/>
    </row>
    <row r="691" spans="2:7">
      <c r="B691"/>
      <c r="C691" s="11"/>
      <c r="D691" s="11"/>
      <c r="E691" s="10"/>
      <c r="F691" s="25"/>
      <c r="G691" s="27"/>
    </row>
    <row r="692" spans="2:7">
      <c r="B692"/>
      <c r="C692" s="11"/>
      <c r="D692" s="11"/>
      <c r="E692" s="10"/>
      <c r="F692" s="25"/>
      <c r="G692" s="27"/>
    </row>
    <row r="693" spans="2:7">
      <c r="B693"/>
      <c r="C693" s="11"/>
      <c r="D693" s="11"/>
      <c r="E693" s="10"/>
      <c r="F693" s="25"/>
      <c r="G693" s="27"/>
    </row>
    <row r="694" spans="2:7">
      <c r="B694"/>
      <c r="C694" s="11"/>
      <c r="D694" s="11"/>
      <c r="E694" s="10"/>
      <c r="F694" s="25"/>
      <c r="G694" s="27"/>
    </row>
    <row r="695" spans="2:7">
      <c r="B695"/>
      <c r="C695" s="11"/>
      <c r="D695" s="11"/>
      <c r="E695" s="10"/>
      <c r="F695" s="25"/>
      <c r="G695" s="27"/>
    </row>
    <row r="696" spans="2:7">
      <c r="B696"/>
      <c r="C696" s="11"/>
      <c r="D696" s="11"/>
      <c r="E696" s="10"/>
      <c r="F696" s="25"/>
      <c r="G696" s="27"/>
    </row>
    <row r="697" spans="2:7">
      <c r="B697"/>
      <c r="C697" s="11"/>
      <c r="D697" s="11"/>
      <c r="E697" s="10"/>
      <c r="F697" s="25"/>
      <c r="G697" s="27"/>
    </row>
    <row r="698" spans="2:7">
      <c r="B698"/>
      <c r="C698" s="11"/>
      <c r="D698" s="11"/>
      <c r="E698" s="10"/>
      <c r="F698" s="25"/>
      <c r="G698" s="27"/>
    </row>
    <row r="699" spans="2:7">
      <c r="B699"/>
      <c r="C699" s="11"/>
      <c r="D699" s="11"/>
      <c r="E699" s="10"/>
      <c r="F699" s="25"/>
      <c r="G699" s="27"/>
    </row>
    <row r="700" spans="2:7">
      <c r="B700"/>
      <c r="C700" s="11"/>
      <c r="D700" s="11"/>
      <c r="E700" s="10"/>
      <c r="F700" s="25"/>
      <c r="G700" s="27"/>
    </row>
    <row r="701" spans="2:7">
      <c r="B701"/>
      <c r="C701" s="11"/>
      <c r="D701" s="11"/>
      <c r="E701" s="10"/>
      <c r="F701" s="25"/>
      <c r="G701" s="27"/>
    </row>
    <row r="702" spans="2:7">
      <c r="B702"/>
      <c r="C702" s="11"/>
      <c r="D702" s="11"/>
      <c r="E702" s="10"/>
      <c r="F702" s="25"/>
      <c r="G702" s="27"/>
    </row>
    <row r="703" spans="2:7">
      <c r="B703"/>
      <c r="C703" s="11"/>
      <c r="D703" s="11"/>
      <c r="E703" s="10"/>
      <c r="F703" s="25"/>
      <c r="G703" s="27"/>
    </row>
    <row r="704" spans="2:7">
      <c r="B704"/>
      <c r="C704" s="11"/>
      <c r="D704" s="11"/>
      <c r="E704" s="10"/>
      <c r="F704" s="25"/>
      <c r="G704" s="27"/>
    </row>
    <row r="705" spans="2:7">
      <c r="B705"/>
      <c r="C705" s="11"/>
      <c r="D705" s="11"/>
      <c r="E705" s="10"/>
      <c r="F705" s="25"/>
      <c r="G705" s="27"/>
    </row>
    <row r="706" spans="2:7">
      <c r="B706"/>
      <c r="C706" s="11"/>
      <c r="D706" s="11"/>
      <c r="E706" s="10"/>
      <c r="F706" s="25"/>
      <c r="G706" s="27"/>
    </row>
    <row r="707" spans="2:7">
      <c r="B707"/>
      <c r="C707" s="11"/>
      <c r="D707" s="11"/>
      <c r="E707" s="10"/>
      <c r="F707" s="25"/>
      <c r="G707" s="27"/>
    </row>
    <row r="708" spans="2:7">
      <c r="B708"/>
      <c r="C708" s="11"/>
      <c r="D708" s="11"/>
      <c r="E708" s="10"/>
      <c r="F708" s="25"/>
      <c r="G708" s="27"/>
    </row>
    <row r="709" spans="2:7">
      <c r="B709"/>
      <c r="C709" s="11"/>
      <c r="D709" s="11"/>
      <c r="E709" s="10"/>
      <c r="F709" s="25"/>
      <c r="G709" s="27"/>
    </row>
    <row r="710" spans="2:7">
      <c r="B710"/>
      <c r="C710" s="11"/>
      <c r="D710" s="11"/>
      <c r="E710" s="10"/>
      <c r="F710" s="25"/>
      <c r="G710" s="27"/>
    </row>
    <row r="711" spans="2:7">
      <c r="B711"/>
      <c r="C711" s="11"/>
      <c r="D711" s="11"/>
      <c r="E711" s="10"/>
      <c r="F711" s="25"/>
      <c r="G711" s="27"/>
    </row>
    <row r="712" spans="2:7">
      <c r="B712"/>
      <c r="C712" s="11"/>
      <c r="D712" s="11"/>
      <c r="E712" s="10"/>
      <c r="F712" s="25"/>
      <c r="G712" s="27"/>
    </row>
    <row r="713" spans="2:7">
      <c r="B713"/>
      <c r="C713" s="11"/>
      <c r="D713" s="11"/>
      <c r="E713" s="10"/>
      <c r="F713" s="25"/>
      <c r="G713" s="27"/>
    </row>
    <row r="714" spans="2:7">
      <c r="B714"/>
      <c r="C714" s="11"/>
      <c r="D714" s="11"/>
      <c r="E714" s="10"/>
      <c r="F714" s="25"/>
      <c r="G714" s="27"/>
    </row>
    <row r="715" spans="2:7">
      <c r="B715"/>
      <c r="C715" s="11"/>
      <c r="D715" s="11"/>
      <c r="E715" s="10"/>
      <c r="F715" s="25"/>
      <c r="G715" s="27"/>
    </row>
    <row r="716" spans="2:7">
      <c r="B716"/>
      <c r="C716" s="11"/>
      <c r="D716" s="11"/>
      <c r="E716" s="10"/>
      <c r="F716" s="25"/>
      <c r="G716" s="27"/>
    </row>
    <row r="717" spans="2:7">
      <c r="B717"/>
      <c r="C717" s="11"/>
      <c r="D717" s="11"/>
      <c r="E717" s="10"/>
      <c r="F717" s="25"/>
      <c r="G717" s="27"/>
    </row>
    <row r="718" spans="2:7">
      <c r="B718"/>
      <c r="C718" s="11"/>
      <c r="D718" s="11"/>
      <c r="E718" s="10"/>
      <c r="F718" s="25"/>
      <c r="G718" s="27"/>
    </row>
    <row r="719" spans="2:7">
      <c r="B719"/>
      <c r="C719" s="11"/>
      <c r="D719" s="11"/>
      <c r="E719" s="10"/>
      <c r="F719" s="25"/>
      <c r="G719" s="27"/>
    </row>
    <row r="720" spans="2:7">
      <c r="B720"/>
      <c r="C720" s="11"/>
      <c r="D720" s="11"/>
      <c r="E720" s="10"/>
      <c r="F720" s="25"/>
      <c r="G720" s="27"/>
    </row>
    <row r="721" spans="2:7">
      <c r="B721"/>
      <c r="C721" s="11"/>
      <c r="D721" s="11"/>
      <c r="E721" s="10"/>
      <c r="F721" s="25"/>
      <c r="G721" s="27"/>
    </row>
    <row r="722" spans="2:7">
      <c r="B722"/>
      <c r="C722" s="11"/>
      <c r="D722" s="11"/>
      <c r="E722" s="10"/>
      <c r="F722" s="25"/>
      <c r="G722" s="27"/>
    </row>
    <row r="723" spans="2:7">
      <c r="B723"/>
      <c r="C723" s="11"/>
      <c r="D723" s="11"/>
      <c r="E723" s="10"/>
      <c r="F723" s="25"/>
      <c r="G723" s="27"/>
    </row>
    <row r="724" spans="2:7">
      <c r="B724"/>
      <c r="C724" s="11"/>
      <c r="D724" s="11"/>
      <c r="E724" s="10"/>
      <c r="F724" s="25"/>
      <c r="G724" s="27"/>
    </row>
    <row r="725" spans="2:7">
      <c r="B725"/>
      <c r="C725" s="11"/>
      <c r="D725" s="11"/>
      <c r="E725" s="10"/>
      <c r="F725" s="25"/>
      <c r="G725" s="27"/>
    </row>
    <row r="726" spans="2:7">
      <c r="B726"/>
      <c r="C726" s="11"/>
      <c r="D726" s="11"/>
      <c r="E726" s="10"/>
      <c r="F726" s="25"/>
      <c r="G726" s="27"/>
    </row>
    <row r="727" spans="2:7">
      <c r="B727"/>
      <c r="C727" s="11"/>
      <c r="D727" s="11"/>
      <c r="E727" s="10"/>
      <c r="F727" s="25"/>
      <c r="G727" s="27"/>
    </row>
    <row r="728" spans="2:7">
      <c r="B728"/>
      <c r="C728" s="11"/>
      <c r="D728" s="11"/>
      <c r="E728" s="10"/>
      <c r="F728" s="25"/>
      <c r="G728" s="27"/>
    </row>
    <row r="729" spans="2:7">
      <c r="B729"/>
      <c r="C729" s="11"/>
      <c r="D729" s="11"/>
      <c r="E729" s="10"/>
      <c r="F729" s="25"/>
      <c r="G729" s="27"/>
    </row>
    <row r="730" spans="2:7">
      <c r="B730"/>
      <c r="C730" s="11"/>
      <c r="D730" s="11"/>
      <c r="E730" s="10"/>
      <c r="F730" s="25"/>
      <c r="G730" s="27"/>
    </row>
    <row r="731" spans="2:7">
      <c r="B731"/>
      <c r="C731" s="11"/>
      <c r="D731" s="11"/>
      <c r="E731" s="10"/>
      <c r="F731" s="25"/>
      <c r="G731" s="27"/>
    </row>
    <row r="732" spans="2:7">
      <c r="B732"/>
      <c r="C732" s="11"/>
      <c r="D732" s="11"/>
      <c r="E732" s="10"/>
      <c r="F732" s="25"/>
      <c r="G732" s="27"/>
    </row>
    <row r="733" spans="2:7">
      <c r="B733"/>
      <c r="C733" s="11"/>
      <c r="D733" s="11"/>
      <c r="E733" s="10"/>
      <c r="F733" s="25"/>
      <c r="G733" s="27"/>
    </row>
    <row r="734" spans="2:7">
      <c r="B734"/>
      <c r="C734" s="11"/>
      <c r="D734" s="11"/>
      <c r="E734" s="10"/>
      <c r="F734" s="25"/>
      <c r="G734" s="27"/>
    </row>
    <row r="735" spans="2:7">
      <c r="B735"/>
      <c r="C735" s="11"/>
      <c r="D735" s="11"/>
      <c r="E735" s="10"/>
      <c r="F735" s="25"/>
      <c r="G735" s="27"/>
    </row>
    <row r="736" spans="2:7">
      <c r="B736"/>
      <c r="C736" s="11"/>
      <c r="D736" s="11"/>
      <c r="E736" s="10"/>
      <c r="F736" s="25"/>
      <c r="G736" s="27"/>
    </row>
    <row r="737" spans="2:7">
      <c r="B737"/>
      <c r="C737" s="11"/>
      <c r="D737" s="11"/>
      <c r="E737" s="10"/>
      <c r="F737" s="25"/>
      <c r="G737" s="27"/>
    </row>
    <row r="738" spans="2:7">
      <c r="B738"/>
      <c r="C738" s="11"/>
      <c r="D738" s="11"/>
      <c r="E738" s="10"/>
      <c r="F738" s="25"/>
      <c r="G738" s="27"/>
    </row>
    <row r="739" spans="2:7">
      <c r="B739"/>
      <c r="C739" s="11"/>
      <c r="D739" s="11"/>
      <c r="E739" s="10"/>
      <c r="F739" s="25"/>
      <c r="G739" s="27"/>
    </row>
    <row r="740" spans="2:7">
      <c r="B740"/>
      <c r="C740" s="11"/>
      <c r="D740" s="11"/>
      <c r="E740" s="10"/>
      <c r="F740" s="25"/>
      <c r="G740" s="27"/>
    </row>
    <row r="741" spans="2:7">
      <c r="B741"/>
      <c r="C741" s="11"/>
      <c r="D741" s="11"/>
      <c r="E741" s="10"/>
      <c r="F741" s="25"/>
      <c r="G741" s="27"/>
    </row>
    <row r="742" spans="2:7">
      <c r="B742"/>
      <c r="C742" s="11"/>
      <c r="D742" s="11"/>
      <c r="E742" s="10"/>
      <c r="F742" s="25"/>
      <c r="G742" s="27"/>
    </row>
    <row r="743" spans="2:7">
      <c r="B743"/>
      <c r="C743" s="11"/>
      <c r="D743" s="11"/>
      <c r="E743" s="10"/>
      <c r="F743" s="25"/>
      <c r="G743" s="27"/>
    </row>
    <row r="744" spans="2:7">
      <c r="B744"/>
      <c r="C744" s="11"/>
      <c r="D744" s="11"/>
      <c r="E744" s="10"/>
      <c r="F744" s="25"/>
      <c r="G744" s="27"/>
    </row>
    <row r="745" spans="2:7">
      <c r="B745"/>
      <c r="C745" s="11"/>
      <c r="D745" s="11"/>
      <c r="E745" s="10"/>
      <c r="F745" s="25"/>
      <c r="G745" s="27"/>
    </row>
    <row r="746" spans="2:7">
      <c r="B746"/>
      <c r="C746" s="11"/>
      <c r="D746" s="11"/>
      <c r="E746" s="10"/>
      <c r="F746" s="25"/>
      <c r="G746" s="27"/>
    </row>
    <row r="747" spans="2:7">
      <c r="B747"/>
      <c r="C747" s="11"/>
      <c r="D747" s="11"/>
      <c r="E747" s="10"/>
      <c r="F747" s="25"/>
      <c r="G747" s="27"/>
    </row>
    <row r="748" spans="2:7">
      <c r="B748"/>
      <c r="C748" s="11"/>
      <c r="D748" s="11"/>
      <c r="E748" s="10"/>
      <c r="F748" s="25"/>
      <c r="G748" s="27"/>
    </row>
    <row r="749" spans="2:7">
      <c r="B749"/>
      <c r="C749" s="11"/>
      <c r="D749" s="11"/>
      <c r="E749" s="10"/>
      <c r="F749" s="25"/>
      <c r="G749" s="27"/>
    </row>
    <row r="750" spans="2:7">
      <c r="B750"/>
      <c r="C750" s="11"/>
      <c r="D750" s="11"/>
      <c r="E750" s="10"/>
      <c r="F750" s="25"/>
      <c r="G750" s="27"/>
    </row>
    <row r="751" spans="2:7">
      <c r="B751"/>
      <c r="C751" s="11"/>
      <c r="D751" s="11"/>
      <c r="E751" s="10"/>
      <c r="F751" s="25"/>
      <c r="G751" s="27"/>
    </row>
    <row r="752" spans="2:7">
      <c r="B752"/>
      <c r="C752" s="11"/>
      <c r="D752" s="11"/>
      <c r="E752" s="10"/>
      <c r="F752" s="25"/>
      <c r="G752" s="27"/>
    </row>
    <row r="753" spans="2:7">
      <c r="B753"/>
      <c r="C753" s="11"/>
      <c r="D753" s="11"/>
      <c r="E753" s="10"/>
      <c r="F753" s="25"/>
      <c r="G753" s="27"/>
    </row>
    <row r="754" spans="2:7">
      <c r="B754"/>
      <c r="C754" s="11"/>
      <c r="D754" s="11"/>
      <c r="E754" s="10"/>
      <c r="F754" s="25"/>
      <c r="G754" s="27"/>
    </row>
    <row r="755" spans="2:7">
      <c r="B755"/>
      <c r="C755" s="11"/>
      <c r="D755" s="11"/>
      <c r="E755" s="10"/>
      <c r="F755" s="25"/>
      <c r="G755" s="27"/>
    </row>
    <row r="756" spans="2:7">
      <c r="B756"/>
      <c r="C756" s="11"/>
      <c r="D756" s="11"/>
      <c r="E756" s="10"/>
      <c r="F756" s="25"/>
      <c r="G756" s="27"/>
    </row>
    <row r="757" spans="2:7">
      <c r="B757"/>
      <c r="C757" s="11"/>
      <c r="D757" s="11"/>
      <c r="E757" s="10"/>
      <c r="F757" s="25"/>
      <c r="G757" s="27"/>
    </row>
    <row r="758" spans="2:7">
      <c r="B758"/>
      <c r="C758" s="11"/>
      <c r="D758" s="11"/>
      <c r="E758" s="10"/>
      <c r="F758" s="25"/>
      <c r="G758" s="27"/>
    </row>
    <row r="759" spans="2:7">
      <c r="B759"/>
      <c r="C759" s="11"/>
      <c r="D759" s="11"/>
      <c r="E759" s="10"/>
      <c r="F759" s="25"/>
      <c r="G759" s="27"/>
    </row>
    <row r="760" spans="2:7">
      <c r="B760"/>
      <c r="C760" s="11"/>
      <c r="D760" s="11"/>
      <c r="E760" s="10"/>
      <c r="F760" s="25"/>
      <c r="G760" s="27"/>
    </row>
    <row r="761" spans="2:7">
      <c r="B761"/>
      <c r="C761" s="11"/>
      <c r="D761" s="11"/>
      <c r="E761" s="10"/>
      <c r="F761" s="25"/>
      <c r="G761" s="27"/>
    </row>
    <row r="762" spans="2:7">
      <c r="B762"/>
      <c r="C762" s="11"/>
      <c r="D762" s="11"/>
      <c r="E762" s="10"/>
      <c r="F762" s="25"/>
      <c r="G762" s="27"/>
    </row>
    <row r="763" spans="2:7">
      <c r="B763"/>
      <c r="C763" s="11"/>
      <c r="D763" s="11"/>
      <c r="E763" s="10"/>
      <c r="F763" s="25"/>
      <c r="G763" s="27"/>
    </row>
    <row r="764" spans="2:7">
      <c r="B764"/>
      <c r="C764" s="11"/>
      <c r="D764" s="11"/>
      <c r="E764" s="10"/>
      <c r="F764" s="25"/>
      <c r="G764" s="27"/>
    </row>
    <row r="765" spans="2:7">
      <c r="B765"/>
      <c r="C765" s="11"/>
      <c r="D765" s="11"/>
      <c r="E765" s="10"/>
      <c r="F765" s="25"/>
      <c r="G765" s="27"/>
    </row>
    <row r="766" spans="2:7">
      <c r="B766"/>
      <c r="C766" s="11"/>
      <c r="D766" s="11"/>
      <c r="E766" s="10"/>
      <c r="F766" s="25"/>
      <c r="G766" s="27"/>
    </row>
    <row r="767" spans="2:7">
      <c r="B767"/>
      <c r="C767" s="11"/>
      <c r="D767" s="11"/>
      <c r="E767" s="10"/>
      <c r="F767" s="25"/>
      <c r="G767" s="27"/>
    </row>
    <row r="768" spans="2:7">
      <c r="B768"/>
      <c r="C768" s="11"/>
      <c r="D768" s="11"/>
      <c r="E768" s="10"/>
      <c r="F768" s="25"/>
      <c r="G768" s="27"/>
    </row>
    <row r="769" spans="2:7">
      <c r="B769"/>
      <c r="C769" s="11"/>
      <c r="D769" s="11"/>
      <c r="E769" s="10"/>
      <c r="F769" s="25"/>
      <c r="G769" s="27"/>
    </row>
    <row r="770" spans="2:7">
      <c r="B770"/>
      <c r="C770" s="11"/>
      <c r="D770" s="11"/>
      <c r="E770" s="10"/>
      <c r="F770" s="25"/>
      <c r="G770" s="27"/>
    </row>
    <row r="771" spans="2:7">
      <c r="B771"/>
      <c r="C771" s="11"/>
      <c r="D771" s="11"/>
      <c r="E771" s="10"/>
      <c r="F771" s="25"/>
      <c r="G771" s="27"/>
    </row>
    <row r="772" spans="2:7">
      <c r="B772"/>
      <c r="C772" s="11"/>
      <c r="D772" s="11"/>
      <c r="E772" s="10"/>
      <c r="F772" s="25"/>
      <c r="G772" s="27"/>
    </row>
    <row r="773" spans="2:7">
      <c r="B773"/>
      <c r="C773" s="11"/>
      <c r="D773" s="11"/>
      <c r="E773" s="10"/>
      <c r="F773" s="25"/>
      <c r="G773" s="27"/>
    </row>
    <row r="774" spans="2:7">
      <c r="B774"/>
      <c r="C774" s="11"/>
      <c r="D774" s="11"/>
      <c r="E774" s="10"/>
      <c r="F774" s="25"/>
      <c r="G774" s="27"/>
    </row>
    <row r="775" spans="2:7">
      <c r="B775"/>
      <c r="C775" s="11"/>
      <c r="D775" s="11"/>
      <c r="E775" s="10"/>
      <c r="F775" s="25"/>
      <c r="G775" s="27"/>
    </row>
    <row r="776" spans="2:7">
      <c r="B776"/>
      <c r="C776" s="11"/>
      <c r="D776" s="11"/>
      <c r="E776" s="10"/>
      <c r="F776" s="25"/>
      <c r="G776" s="27"/>
    </row>
    <row r="777" spans="2:7">
      <c r="B777"/>
      <c r="C777" s="11"/>
      <c r="D777" s="11"/>
      <c r="E777" s="10"/>
      <c r="F777" s="25"/>
      <c r="G777" s="27"/>
    </row>
    <row r="778" spans="2:7">
      <c r="B778"/>
      <c r="C778" s="11"/>
      <c r="D778" s="11"/>
      <c r="E778" s="10"/>
      <c r="F778" s="25"/>
      <c r="G778" s="27"/>
    </row>
    <row r="779" spans="2:7">
      <c r="B779"/>
      <c r="C779" s="11"/>
      <c r="D779" s="11"/>
      <c r="E779" s="10"/>
      <c r="F779" s="25"/>
      <c r="G779" s="27"/>
    </row>
    <row r="780" spans="2:7">
      <c r="B780"/>
      <c r="C780" s="11"/>
      <c r="D780" s="11"/>
      <c r="E780" s="10"/>
      <c r="F780" s="25"/>
      <c r="G780" s="27"/>
    </row>
    <row r="781" spans="2:7">
      <c r="B781"/>
      <c r="C781" s="11"/>
      <c r="D781" s="11"/>
      <c r="E781" s="10"/>
      <c r="F781" s="25"/>
      <c r="G781" s="27"/>
    </row>
    <row r="782" spans="2:7">
      <c r="B782"/>
      <c r="C782" s="11"/>
      <c r="D782" s="11"/>
      <c r="E782" s="10"/>
      <c r="F782" s="25"/>
      <c r="G782" s="27"/>
    </row>
    <row r="783" spans="2:7">
      <c r="B783"/>
      <c r="C783" s="11"/>
      <c r="D783" s="11"/>
      <c r="E783" s="10"/>
      <c r="F783" s="25"/>
      <c r="G783" s="27"/>
    </row>
    <row r="784" spans="2:7">
      <c r="B784"/>
      <c r="C784" s="11"/>
      <c r="D784" s="11"/>
      <c r="E784" s="10"/>
      <c r="F784" s="25"/>
      <c r="G784" s="27"/>
    </row>
    <row r="785" spans="2:7">
      <c r="B785"/>
      <c r="C785" s="11"/>
      <c r="D785" s="11"/>
      <c r="E785" s="10"/>
      <c r="F785" s="25"/>
      <c r="G785" s="27"/>
    </row>
    <row r="786" spans="2:7">
      <c r="B786"/>
      <c r="C786" s="11"/>
      <c r="D786" s="11"/>
      <c r="E786" s="10"/>
      <c r="F786" s="25"/>
      <c r="G786" s="27"/>
    </row>
    <row r="787" spans="2:7">
      <c r="B787"/>
      <c r="C787" s="11"/>
      <c r="D787" s="11"/>
      <c r="E787" s="10"/>
      <c r="F787" s="25"/>
      <c r="G787" s="27"/>
    </row>
    <row r="788" spans="2:7">
      <c r="B788"/>
      <c r="C788" s="11"/>
      <c r="D788" s="11"/>
      <c r="E788" s="10"/>
      <c r="F788" s="25"/>
      <c r="G788" s="27"/>
    </row>
    <row r="789" spans="2:7">
      <c r="B789"/>
      <c r="C789" s="11"/>
      <c r="D789" s="11"/>
      <c r="E789" s="10"/>
      <c r="F789" s="25"/>
      <c r="G789" s="27"/>
    </row>
    <row r="790" spans="2:7">
      <c r="B790"/>
      <c r="C790" s="11"/>
      <c r="D790" s="11"/>
      <c r="E790" s="10"/>
      <c r="F790" s="25"/>
      <c r="G790" s="27"/>
    </row>
    <row r="791" spans="2:7">
      <c r="B791"/>
      <c r="C791" s="11"/>
      <c r="D791" s="11"/>
      <c r="E791" s="10"/>
      <c r="F791" s="25"/>
      <c r="G791" s="27"/>
    </row>
    <row r="792" spans="2:7">
      <c r="B792"/>
      <c r="C792" s="11"/>
      <c r="D792" s="11"/>
      <c r="E792" s="10"/>
      <c r="F792" s="25"/>
      <c r="G792" s="27"/>
    </row>
    <row r="793" spans="2:7">
      <c r="B793"/>
      <c r="C793" s="11"/>
      <c r="D793" s="11"/>
      <c r="E793" s="10"/>
      <c r="F793" s="25"/>
      <c r="G793" s="27"/>
    </row>
    <row r="794" spans="2:7">
      <c r="B794"/>
      <c r="C794" s="11"/>
      <c r="D794" s="11"/>
      <c r="E794" s="10"/>
      <c r="F794" s="25"/>
      <c r="G794" s="27"/>
    </row>
    <row r="795" spans="2:7">
      <c r="B795"/>
      <c r="C795" s="11"/>
      <c r="D795" s="11"/>
      <c r="E795" s="10"/>
      <c r="F795" s="25"/>
      <c r="G795" s="27"/>
    </row>
    <row r="796" spans="2:7">
      <c r="B796"/>
      <c r="C796" s="11"/>
      <c r="D796" s="11"/>
      <c r="E796" s="10"/>
      <c r="F796" s="25"/>
      <c r="G796" s="27"/>
    </row>
    <row r="797" spans="2:7">
      <c r="B797"/>
      <c r="C797" s="11"/>
      <c r="D797" s="11"/>
      <c r="E797" s="10"/>
      <c r="F797" s="25"/>
      <c r="G797" s="27"/>
    </row>
    <row r="798" spans="2:7">
      <c r="B798"/>
      <c r="C798" s="11"/>
      <c r="D798" s="11"/>
      <c r="E798" s="10"/>
      <c r="F798" s="25"/>
      <c r="G798" s="27"/>
    </row>
    <row r="799" spans="2:7">
      <c r="B799"/>
      <c r="C799" s="11"/>
      <c r="D799" s="11"/>
      <c r="E799" s="10"/>
      <c r="F799" s="25"/>
      <c r="G799" s="27"/>
    </row>
    <row r="800" spans="2:7">
      <c r="B800"/>
      <c r="C800" s="11"/>
      <c r="D800" s="11"/>
      <c r="E800" s="10"/>
      <c r="F800" s="25"/>
      <c r="G800" s="27"/>
    </row>
    <row r="801" spans="2:7">
      <c r="B801"/>
      <c r="C801" s="11"/>
      <c r="D801" s="11"/>
      <c r="E801" s="10"/>
      <c r="F801" s="25"/>
      <c r="G801" s="27"/>
    </row>
    <row r="802" spans="2:7">
      <c r="B802"/>
      <c r="C802" s="11"/>
      <c r="D802" s="11"/>
      <c r="E802" s="10"/>
      <c r="F802" s="25"/>
      <c r="G802" s="27"/>
    </row>
    <row r="803" spans="2:7">
      <c r="B803"/>
      <c r="C803" s="11"/>
      <c r="D803" s="11"/>
      <c r="E803" s="10"/>
      <c r="F803" s="25"/>
      <c r="G803" s="27"/>
    </row>
    <row r="804" spans="2:7">
      <c r="B804"/>
      <c r="C804" s="11"/>
      <c r="D804" s="11"/>
      <c r="E804" s="10"/>
      <c r="F804" s="25"/>
      <c r="G804" s="27"/>
    </row>
    <row r="805" spans="2:7">
      <c r="B805"/>
      <c r="C805" s="11"/>
      <c r="D805" s="11"/>
      <c r="E805" s="10"/>
      <c r="F805" s="25"/>
      <c r="G805" s="27"/>
    </row>
    <row r="806" spans="2:7">
      <c r="B806"/>
      <c r="C806" s="11"/>
      <c r="D806" s="11"/>
      <c r="E806" s="10"/>
      <c r="F806" s="25"/>
      <c r="G806" s="27"/>
    </row>
    <row r="807" spans="2:7">
      <c r="B807"/>
      <c r="C807" s="11"/>
      <c r="D807" s="11"/>
      <c r="E807" s="10"/>
      <c r="F807" s="25"/>
      <c r="G807" s="27"/>
    </row>
    <row r="808" spans="2:7">
      <c r="B808"/>
      <c r="C808" s="11"/>
      <c r="D808" s="11"/>
      <c r="E808" s="10"/>
      <c r="F808" s="25"/>
      <c r="G808" s="27"/>
    </row>
    <row r="809" spans="2:7">
      <c r="B809"/>
      <c r="C809" s="11"/>
      <c r="D809" s="11"/>
      <c r="E809" s="10"/>
      <c r="F809" s="25"/>
      <c r="G809" s="27"/>
    </row>
    <row r="810" spans="2:7">
      <c r="B810"/>
      <c r="C810" s="11"/>
      <c r="D810" s="11"/>
      <c r="E810" s="10"/>
      <c r="F810" s="25"/>
      <c r="G810" s="27"/>
    </row>
    <row r="811" spans="2:7">
      <c r="B811"/>
      <c r="C811" s="11"/>
      <c r="D811" s="11"/>
      <c r="E811" s="10"/>
      <c r="F811" s="25"/>
      <c r="G811" s="27"/>
    </row>
    <row r="812" spans="2:7">
      <c r="B812"/>
      <c r="C812" s="11"/>
      <c r="D812" s="11"/>
      <c r="E812" s="10"/>
      <c r="F812" s="25"/>
      <c r="G812" s="27"/>
    </row>
    <row r="813" spans="2:7">
      <c r="B813"/>
      <c r="C813" s="11"/>
      <c r="D813" s="11"/>
      <c r="E813" s="10"/>
      <c r="F813" s="25"/>
      <c r="G813" s="27"/>
    </row>
    <row r="814" spans="2:7">
      <c r="B814"/>
      <c r="C814" s="11"/>
      <c r="D814" s="11"/>
      <c r="E814" s="10"/>
      <c r="F814" s="25"/>
      <c r="G814" s="27"/>
    </row>
    <row r="815" spans="2:7">
      <c r="B815"/>
      <c r="C815" s="11"/>
      <c r="D815" s="11"/>
      <c r="E815" s="10"/>
      <c r="F815" s="25"/>
      <c r="G815" s="27"/>
    </row>
    <row r="816" spans="2:7">
      <c r="B816"/>
      <c r="C816" s="11"/>
      <c r="D816" s="11"/>
      <c r="E816" s="10"/>
      <c r="F816" s="25"/>
      <c r="G816" s="27"/>
    </row>
    <row r="817" spans="2:7">
      <c r="B817"/>
      <c r="C817" s="11"/>
      <c r="D817" s="11"/>
      <c r="E817" s="10"/>
      <c r="F817" s="25"/>
      <c r="G817" s="27"/>
    </row>
    <row r="818" spans="2:7">
      <c r="B818"/>
      <c r="C818" s="11"/>
      <c r="D818" s="11"/>
      <c r="E818" s="10"/>
      <c r="F818" s="25"/>
      <c r="G818" s="27"/>
    </row>
    <row r="819" spans="2:7">
      <c r="B819"/>
      <c r="C819" s="11"/>
      <c r="D819" s="11"/>
      <c r="E819" s="10"/>
      <c r="F819" s="25"/>
      <c r="G819" s="27"/>
    </row>
    <row r="820" spans="2:7">
      <c r="B820"/>
      <c r="C820" s="11"/>
      <c r="D820" s="11"/>
      <c r="E820" s="10"/>
      <c r="F820" s="25"/>
      <c r="G820" s="27"/>
    </row>
    <row r="821" spans="2:7">
      <c r="B821"/>
      <c r="C821" s="11"/>
      <c r="D821" s="11"/>
      <c r="E821" s="10"/>
      <c r="F821" s="25"/>
      <c r="G821" s="27"/>
    </row>
    <row r="822" spans="2:7">
      <c r="B822"/>
      <c r="C822" s="11"/>
      <c r="D822" s="11"/>
      <c r="E822" s="10"/>
      <c r="F822" s="25"/>
      <c r="G822" s="27"/>
    </row>
    <row r="823" spans="2:7">
      <c r="B823"/>
      <c r="C823" s="11"/>
      <c r="D823" s="11"/>
      <c r="E823" s="10"/>
      <c r="F823" s="25"/>
      <c r="G823" s="27"/>
    </row>
    <row r="824" spans="2:7">
      <c r="B824"/>
      <c r="C824" s="11"/>
      <c r="D824" s="11"/>
      <c r="E824" s="10"/>
      <c r="F824" s="25"/>
      <c r="G824" s="27"/>
    </row>
    <row r="825" spans="2:7">
      <c r="B825"/>
      <c r="C825" s="11"/>
      <c r="D825" s="11"/>
      <c r="E825" s="10"/>
      <c r="F825" s="25"/>
      <c r="G825" s="27"/>
    </row>
    <row r="826" spans="2:7">
      <c r="B826"/>
      <c r="C826" s="11"/>
      <c r="D826" s="11"/>
      <c r="E826" s="10"/>
      <c r="F826" s="25"/>
      <c r="G826" s="27"/>
    </row>
    <row r="827" spans="2:7">
      <c r="B827"/>
      <c r="C827" s="11"/>
      <c r="D827" s="11"/>
      <c r="E827" s="10"/>
      <c r="F827" s="25"/>
      <c r="G827" s="27"/>
    </row>
    <row r="828" spans="2:7">
      <c r="B828"/>
      <c r="C828" s="11"/>
      <c r="D828" s="11"/>
      <c r="E828" s="10"/>
      <c r="F828" s="25"/>
      <c r="G828" s="27"/>
    </row>
    <row r="829" spans="2:7">
      <c r="B829"/>
      <c r="C829" s="11"/>
      <c r="D829" s="11"/>
      <c r="E829" s="10"/>
      <c r="F829" s="25"/>
      <c r="G829" s="27"/>
    </row>
    <row r="830" spans="2:7">
      <c r="B830"/>
      <c r="C830" s="11"/>
      <c r="D830" s="11"/>
      <c r="E830" s="10"/>
      <c r="F830" s="25"/>
      <c r="G830" s="27"/>
    </row>
    <row r="831" spans="2:7">
      <c r="B831"/>
      <c r="C831" s="11"/>
      <c r="D831" s="11"/>
      <c r="E831" s="10"/>
      <c r="F831" s="25"/>
      <c r="G831" s="27"/>
    </row>
    <row r="832" spans="2:7">
      <c r="B832"/>
      <c r="C832" s="11"/>
      <c r="D832" s="11"/>
      <c r="E832" s="10"/>
      <c r="F832" s="25"/>
      <c r="G832" s="27"/>
    </row>
    <row r="833" spans="2:7">
      <c r="B833"/>
      <c r="C833" s="11"/>
      <c r="D833" s="11"/>
      <c r="E833" s="10"/>
      <c r="F833" s="25"/>
      <c r="G833" s="27"/>
    </row>
    <row r="834" spans="2:7">
      <c r="B834"/>
      <c r="C834" s="11"/>
      <c r="D834" s="11"/>
      <c r="E834" s="10"/>
      <c r="F834" s="25"/>
      <c r="G834" s="27"/>
    </row>
    <row r="835" spans="2:7">
      <c r="B835"/>
      <c r="C835" s="11"/>
      <c r="D835" s="11"/>
      <c r="E835" s="10"/>
      <c r="F835" s="25"/>
      <c r="G835" s="27"/>
    </row>
    <row r="836" spans="2:7">
      <c r="B836"/>
      <c r="C836" s="11"/>
      <c r="D836" s="11"/>
      <c r="E836" s="10"/>
      <c r="F836" s="25"/>
      <c r="G836" s="27"/>
    </row>
    <row r="837" spans="2:7">
      <c r="B837"/>
      <c r="C837" s="11"/>
      <c r="D837" s="11"/>
      <c r="E837" s="10"/>
      <c r="F837" s="25"/>
      <c r="G837" s="27"/>
    </row>
    <row r="838" spans="2:7">
      <c r="B838"/>
      <c r="C838" s="11"/>
      <c r="D838" s="11"/>
      <c r="E838" s="10"/>
      <c r="F838" s="25"/>
      <c r="G838" s="27"/>
    </row>
    <row r="839" spans="2:7">
      <c r="B839"/>
      <c r="C839" s="11"/>
      <c r="D839" s="11"/>
      <c r="E839" s="10"/>
      <c r="F839" s="25"/>
      <c r="G839" s="27"/>
    </row>
    <row r="840" spans="2:7">
      <c r="B840"/>
      <c r="C840" s="11"/>
      <c r="D840" s="11"/>
      <c r="E840" s="10"/>
      <c r="F840" s="25"/>
      <c r="G840" s="27"/>
    </row>
    <row r="841" spans="2:7">
      <c r="B841"/>
      <c r="C841" s="11"/>
      <c r="D841" s="11"/>
      <c r="E841" s="10"/>
      <c r="F841" s="25"/>
      <c r="G841" s="27"/>
    </row>
    <row r="842" spans="2:7">
      <c r="B842"/>
      <c r="C842" s="11"/>
      <c r="D842" s="11"/>
      <c r="E842" s="10"/>
      <c r="F842" s="25"/>
      <c r="G842" s="27"/>
    </row>
    <row r="843" spans="2:7">
      <c r="B843"/>
      <c r="C843" s="11"/>
      <c r="D843" s="11"/>
      <c r="E843" s="10"/>
      <c r="F843" s="25"/>
      <c r="G843" s="27"/>
    </row>
    <row r="844" spans="2:7">
      <c r="B844"/>
      <c r="C844" s="11"/>
      <c r="D844" s="11"/>
      <c r="E844" s="10"/>
      <c r="F844" s="25"/>
      <c r="G844" s="27"/>
    </row>
    <row r="845" spans="2:7">
      <c r="B845"/>
      <c r="C845" s="11"/>
      <c r="D845" s="11"/>
      <c r="E845" s="10"/>
      <c r="F845" s="25"/>
      <c r="G845" s="27"/>
    </row>
    <row r="846" spans="2:7">
      <c r="B846"/>
      <c r="C846" s="11"/>
      <c r="D846" s="11"/>
      <c r="E846" s="10"/>
      <c r="F846" s="25"/>
      <c r="G846" s="27"/>
    </row>
    <row r="847" spans="2:7">
      <c r="B847"/>
      <c r="C847" s="11"/>
      <c r="D847" s="11"/>
      <c r="E847" s="10"/>
      <c r="F847" s="25"/>
      <c r="G847" s="27"/>
    </row>
    <row r="848" spans="2:7">
      <c r="B848"/>
      <c r="C848" s="11"/>
      <c r="D848" s="11"/>
      <c r="E848" s="10"/>
      <c r="F848" s="25"/>
      <c r="G848" s="27"/>
    </row>
    <row r="849" spans="2:7">
      <c r="B849"/>
      <c r="C849" s="11"/>
      <c r="D849" s="11"/>
      <c r="E849" s="10"/>
      <c r="F849" s="25"/>
      <c r="G849" s="27"/>
    </row>
    <row r="850" spans="2:7">
      <c r="B850"/>
      <c r="C850" s="11"/>
      <c r="D850" s="11"/>
      <c r="E850" s="10"/>
      <c r="F850" s="25"/>
      <c r="G850" s="27"/>
    </row>
    <row r="851" spans="2:7">
      <c r="B851"/>
      <c r="C851" s="11"/>
      <c r="D851" s="11"/>
      <c r="E851" s="10"/>
      <c r="F851" s="25"/>
      <c r="G851" s="27"/>
    </row>
    <row r="852" spans="2:7">
      <c r="B852"/>
      <c r="C852" s="11"/>
      <c r="D852" s="11"/>
      <c r="E852" s="10"/>
      <c r="F852" s="25"/>
      <c r="G852" s="27"/>
    </row>
    <row r="853" spans="2:7">
      <c r="B853"/>
      <c r="C853" s="11"/>
      <c r="D853" s="11"/>
      <c r="E853" s="10"/>
      <c r="F853" s="25"/>
      <c r="G853" s="27"/>
    </row>
    <row r="854" spans="2:7">
      <c r="B854"/>
      <c r="C854" s="11"/>
      <c r="D854" s="11"/>
      <c r="E854" s="10"/>
      <c r="F854" s="25"/>
      <c r="G854" s="27"/>
    </row>
    <row r="855" spans="2:7">
      <c r="B855"/>
      <c r="C855" s="11"/>
      <c r="D855" s="11"/>
      <c r="E855" s="10"/>
      <c r="F855" s="25"/>
      <c r="G855" s="27"/>
    </row>
    <row r="856" spans="2:7">
      <c r="B856"/>
      <c r="C856" s="11"/>
      <c r="D856" s="11"/>
      <c r="E856" s="10"/>
      <c r="F856" s="25"/>
      <c r="G856" s="27"/>
    </row>
    <row r="857" spans="2:7">
      <c r="B857"/>
      <c r="C857" s="11"/>
      <c r="D857" s="11"/>
      <c r="E857" s="10"/>
      <c r="F857" s="25"/>
      <c r="G857" s="27"/>
    </row>
    <row r="858" spans="2:7">
      <c r="B858"/>
      <c r="C858" s="11"/>
      <c r="D858" s="11"/>
      <c r="E858" s="10"/>
      <c r="F858" s="25"/>
      <c r="G858" s="27"/>
    </row>
    <row r="859" spans="2:7">
      <c r="B859"/>
      <c r="C859" s="11"/>
      <c r="D859" s="11"/>
      <c r="E859" s="10"/>
      <c r="F859" s="25"/>
      <c r="G859" s="27"/>
    </row>
    <row r="860" spans="2:7">
      <c r="B860"/>
      <c r="C860" s="11"/>
      <c r="D860" s="11"/>
      <c r="E860" s="10"/>
      <c r="F860" s="25"/>
      <c r="G860" s="27"/>
    </row>
    <row r="861" spans="2:7">
      <c r="B861"/>
      <c r="C861" s="11"/>
      <c r="D861" s="11"/>
      <c r="E861" s="10"/>
      <c r="F861" s="25"/>
      <c r="G861" s="27"/>
    </row>
    <row r="862" spans="2:7">
      <c r="B862"/>
      <c r="C862" s="11"/>
      <c r="D862" s="11"/>
      <c r="E862" s="10"/>
      <c r="F862" s="25"/>
      <c r="G862" s="27"/>
    </row>
    <row r="863" spans="2:7">
      <c r="B863"/>
      <c r="C863" s="11"/>
      <c r="D863" s="11"/>
      <c r="E863" s="10"/>
      <c r="F863" s="25"/>
      <c r="G863" s="27"/>
    </row>
    <row r="864" spans="2:7">
      <c r="B864"/>
      <c r="C864" s="11"/>
      <c r="D864" s="11"/>
      <c r="E864" s="10"/>
      <c r="F864" s="25"/>
      <c r="G864" s="27"/>
    </row>
    <row r="865" spans="2:7">
      <c r="B865"/>
      <c r="C865" s="11"/>
      <c r="D865" s="11"/>
      <c r="E865" s="10"/>
      <c r="F865" s="25"/>
      <c r="G865" s="27"/>
    </row>
    <row r="866" spans="2:7">
      <c r="B866"/>
      <c r="C866" s="11"/>
      <c r="D866" s="11"/>
      <c r="E866" s="10"/>
      <c r="F866" s="25"/>
      <c r="G866" s="27"/>
    </row>
    <row r="867" spans="2:7">
      <c r="B867"/>
      <c r="C867" s="11"/>
      <c r="D867" s="11"/>
      <c r="E867" s="10"/>
      <c r="F867" s="25"/>
      <c r="G867" s="27"/>
    </row>
    <row r="868" spans="2:7">
      <c r="B868"/>
      <c r="C868" s="11"/>
      <c r="D868" s="11"/>
      <c r="E868" s="10"/>
      <c r="F868" s="25"/>
      <c r="G868" s="27"/>
    </row>
    <row r="869" spans="2:7">
      <c r="B869"/>
      <c r="C869" s="11"/>
      <c r="D869" s="11"/>
      <c r="E869" s="10"/>
      <c r="F869" s="25"/>
      <c r="G869" s="27"/>
    </row>
    <row r="870" spans="2:7">
      <c r="B870"/>
      <c r="C870" s="11"/>
      <c r="D870" s="11"/>
      <c r="E870" s="10"/>
      <c r="F870" s="25"/>
      <c r="G870" s="27"/>
    </row>
    <row r="871" spans="2:7">
      <c r="B871"/>
      <c r="C871" s="11"/>
      <c r="D871" s="11"/>
      <c r="E871" s="10"/>
      <c r="F871" s="25"/>
      <c r="G871" s="27"/>
    </row>
    <row r="872" spans="2:7">
      <c r="B872"/>
      <c r="C872" s="11"/>
      <c r="D872" s="11"/>
      <c r="E872" s="10"/>
      <c r="F872" s="25"/>
      <c r="G872" s="27"/>
    </row>
    <row r="873" spans="2:7">
      <c r="B873"/>
      <c r="C873" s="11"/>
      <c r="D873" s="11"/>
      <c r="E873" s="10"/>
      <c r="F873" s="25"/>
      <c r="G873" s="27"/>
    </row>
    <row r="874" spans="2:7">
      <c r="B874"/>
      <c r="C874" s="11"/>
      <c r="D874" s="11"/>
      <c r="E874" s="10"/>
      <c r="F874" s="25"/>
      <c r="G874" s="27"/>
    </row>
    <row r="875" spans="2:7">
      <c r="B875"/>
      <c r="C875" s="11"/>
      <c r="D875" s="11"/>
      <c r="E875" s="10"/>
      <c r="F875" s="25"/>
      <c r="G875" s="27"/>
    </row>
    <row r="876" spans="2:7">
      <c r="B876"/>
      <c r="C876" s="11"/>
      <c r="D876" s="11"/>
      <c r="E876" s="10"/>
      <c r="F876" s="25"/>
      <c r="G876" s="27"/>
    </row>
    <row r="877" spans="2:7">
      <c r="B877"/>
      <c r="C877" s="11"/>
      <c r="D877" s="11"/>
      <c r="E877" s="10"/>
      <c r="F877" s="25"/>
      <c r="G877" s="27"/>
    </row>
    <row r="878" spans="2:7">
      <c r="B878"/>
      <c r="C878" s="11"/>
      <c r="D878" s="11"/>
      <c r="E878" s="10"/>
      <c r="F878" s="25"/>
      <c r="G878" s="27"/>
    </row>
    <row r="879" spans="2:7">
      <c r="B879"/>
      <c r="C879" s="11"/>
      <c r="D879" s="11"/>
      <c r="E879" s="10"/>
      <c r="F879" s="25"/>
      <c r="G879" s="27"/>
    </row>
    <row r="880" spans="2:7">
      <c r="B880"/>
      <c r="C880" s="11"/>
      <c r="D880" s="11"/>
      <c r="E880" s="10"/>
      <c r="F880" s="25"/>
      <c r="G880" s="27"/>
    </row>
    <row r="881" spans="2:7">
      <c r="B881"/>
      <c r="C881" s="11"/>
      <c r="D881" s="11"/>
      <c r="E881" s="10"/>
      <c r="F881" s="25"/>
      <c r="G881" s="27"/>
    </row>
    <row r="882" spans="2:7">
      <c r="B882"/>
      <c r="C882" s="11"/>
      <c r="D882" s="11"/>
      <c r="E882" s="10"/>
      <c r="F882" s="25"/>
      <c r="G882" s="27"/>
    </row>
    <row r="883" spans="2:7">
      <c r="B883"/>
      <c r="C883" s="11"/>
      <c r="D883" s="11"/>
      <c r="E883" s="10"/>
      <c r="F883" s="25"/>
      <c r="G883" s="27"/>
    </row>
    <row r="884" spans="2:7">
      <c r="B884"/>
      <c r="C884" s="11"/>
      <c r="D884" s="11"/>
      <c r="E884" s="10"/>
      <c r="F884" s="25"/>
      <c r="G884" s="27"/>
    </row>
    <row r="885" spans="2:7">
      <c r="B885"/>
      <c r="C885" s="11"/>
      <c r="D885" s="11"/>
      <c r="E885" s="10"/>
      <c r="F885" s="25"/>
      <c r="G885" s="27"/>
    </row>
    <row r="886" spans="2:7">
      <c r="B886"/>
      <c r="C886" s="11"/>
      <c r="D886" s="11"/>
      <c r="E886" s="10"/>
      <c r="F886" s="25"/>
      <c r="G886" s="27"/>
    </row>
    <row r="887" spans="2:7">
      <c r="B887"/>
      <c r="C887" s="11"/>
      <c r="D887" s="11"/>
      <c r="E887" s="10"/>
      <c r="F887" s="25"/>
      <c r="G887" s="27"/>
    </row>
    <row r="888" spans="2:7">
      <c r="B888"/>
      <c r="C888" s="11"/>
      <c r="D888" s="11"/>
      <c r="E888" s="10"/>
      <c r="F888" s="25"/>
      <c r="G888" s="27"/>
    </row>
    <row r="889" spans="2:7">
      <c r="B889"/>
      <c r="C889" s="11"/>
      <c r="D889" s="11"/>
      <c r="E889" s="10"/>
      <c r="F889" s="25"/>
      <c r="G889" s="27"/>
    </row>
    <row r="890" spans="2:7">
      <c r="B890"/>
      <c r="C890" s="11"/>
      <c r="D890" s="11"/>
      <c r="E890" s="10"/>
      <c r="F890" s="25"/>
      <c r="G890" s="27"/>
    </row>
    <row r="891" spans="2:7">
      <c r="B891"/>
      <c r="C891" s="11"/>
      <c r="D891" s="11"/>
      <c r="E891" s="10"/>
      <c r="F891" s="25"/>
      <c r="G891" s="27"/>
    </row>
    <row r="892" spans="2:7">
      <c r="B892"/>
      <c r="C892" s="11"/>
      <c r="D892" s="11"/>
      <c r="E892" s="10"/>
      <c r="F892" s="25"/>
      <c r="G892" s="27"/>
    </row>
    <row r="893" spans="2:7">
      <c r="B893"/>
      <c r="C893" s="11"/>
      <c r="D893" s="11"/>
      <c r="E893" s="10"/>
      <c r="F893" s="25"/>
      <c r="G893" s="27"/>
    </row>
    <row r="894" spans="2:7">
      <c r="B894"/>
      <c r="C894" s="11"/>
      <c r="D894" s="11"/>
      <c r="E894" s="10"/>
      <c r="F894" s="25"/>
      <c r="G894" s="27"/>
    </row>
    <row r="895" spans="2:7">
      <c r="B895"/>
      <c r="C895" s="11"/>
      <c r="D895" s="11"/>
      <c r="E895" s="10"/>
      <c r="F895" s="25"/>
      <c r="G895" s="27"/>
    </row>
    <row r="896" spans="2:7">
      <c r="B896"/>
      <c r="C896" s="11"/>
      <c r="D896" s="11"/>
      <c r="E896" s="10"/>
      <c r="F896" s="25"/>
      <c r="G896" s="27"/>
    </row>
    <row r="897" spans="2:7">
      <c r="B897"/>
      <c r="C897" s="11"/>
      <c r="D897" s="11"/>
      <c r="E897" s="10"/>
      <c r="F897" s="25"/>
      <c r="G897" s="27"/>
    </row>
    <row r="898" spans="2:7">
      <c r="B898"/>
      <c r="C898" s="11"/>
      <c r="D898" s="11"/>
      <c r="E898" s="10"/>
      <c r="F898" s="25"/>
      <c r="G898" s="27"/>
    </row>
    <row r="899" spans="2:7">
      <c r="B899"/>
      <c r="C899" s="11"/>
      <c r="D899" s="11"/>
      <c r="E899" s="10"/>
      <c r="F899" s="25"/>
      <c r="G899" s="27"/>
    </row>
    <row r="900" spans="2:7">
      <c r="B900"/>
      <c r="C900" s="11"/>
      <c r="D900" s="11"/>
      <c r="E900" s="10"/>
      <c r="F900" s="25"/>
      <c r="G900" s="27"/>
    </row>
    <row r="901" spans="2:7">
      <c r="B901"/>
      <c r="C901" s="11"/>
      <c r="D901" s="11"/>
      <c r="E901" s="10"/>
      <c r="F901" s="25"/>
      <c r="G901" s="27"/>
    </row>
    <row r="902" spans="2:7">
      <c r="B902"/>
      <c r="C902" s="11"/>
      <c r="D902" s="11"/>
      <c r="E902" s="10"/>
      <c r="F902" s="25"/>
      <c r="G902" s="27"/>
    </row>
    <row r="903" spans="2:7">
      <c r="B903"/>
      <c r="C903" s="11"/>
      <c r="D903" s="11"/>
      <c r="E903" s="10"/>
      <c r="F903" s="25"/>
      <c r="G903" s="27"/>
    </row>
    <row r="904" spans="2:7">
      <c r="B904"/>
      <c r="C904" s="11"/>
      <c r="D904" s="11"/>
      <c r="E904" s="10"/>
      <c r="F904" s="25"/>
      <c r="G904" s="27"/>
    </row>
    <row r="905" spans="2:7">
      <c r="B905"/>
      <c r="C905" s="11"/>
      <c r="D905" s="11"/>
      <c r="E905" s="10"/>
      <c r="F905" s="25"/>
      <c r="G905" s="27"/>
    </row>
    <row r="906" spans="2:7">
      <c r="B906"/>
      <c r="C906" s="11"/>
      <c r="D906" s="11"/>
      <c r="E906" s="10"/>
      <c r="F906" s="25"/>
      <c r="G906" s="27"/>
    </row>
    <row r="907" spans="2:7">
      <c r="B907"/>
      <c r="C907" s="11"/>
      <c r="D907" s="11"/>
      <c r="E907" s="10"/>
      <c r="F907" s="25"/>
      <c r="G907" s="27"/>
    </row>
    <row r="908" spans="2:7">
      <c r="B908"/>
      <c r="C908" s="11"/>
      <c r="D908" s="11"/>
      <c r="E908" s="10"/>
      <c r="F908" s="25"/>
      <c r="G908" s="27"/>
    </row>
    <row r="909" spans="2:7">
      <c r="B909"/>
      <c r="C909" s="11"/>
      <c r="D909" s="11"/>
      <c r="E909" s="10"/>
      <c r="F909" s="25"/>
      <c r="G909" s="27"/>
    </row>
    <row r="910" spans="2:7">
      <c r="B910"/>
      <c r="C910" s="11"/>
      <c r="D910" s="11"/>
      <c r="E910" s="10"/>
      <c r="F910" s="25"/>
      <c r="G910" s="27"/>
    </row>
    <row r="911" spans="2:7">
      <c r="B911"/>
      <c r="C911" s="11"/>
      <c r="D911" s="11"/>
      <c r="E911" s="10"/>
      <c r="F911" s="25"/>
      <c r="G911" s="27"/>
    </row>
    <row r="912" spans="2:7">
      <c r="B912"/>
      <c r="C912" s="11"/>
      <c r="D912" s="11"/>
      <c r="E912" s="10"/>
      <c r="F912" s="25"/>
      <c r="G912" s="27"/>
    </row>
    <row r="913" spans="2:7">
      <c r="B913"/>
      <c r="C913" s="11"/>
      <c r="D913" s="11"/>
      <c r="E913" s="10"/>
      <c r="F913" s="25"/>
      <c r="G913" s="27"/>
    </row>
    <row r="914" spans="2:7">
      <c r="B914"/>
      <c r="C914" s="11"/>
      <c r="D914" s="11"/>
      <c r="E914" s="10"/>
      <c r="F914" s="25"/>
      <c r="G914" s="27"/>
    </row>
    <row r="915" spans="2:7">
      <c r="B915"/>
      <c r="C915" s="11"/>
      <c r="D915" s="11"/>
      <c r="E915" s="10"/>
      <c r="F915" s="25"/>
      <c r="G915" s="27"/>
    </row>
    <row r="916" spans="2:7">
      <c r="B916"/>
      <c r="C916" s="11"/>
      <c r="D916" s="11"/>
      <c r="E916" s="10"/>
      <c r="F916" s="25"/>
      <c r="G916" s="27"/>
    </row>
    <row r="917" spans="2:7">
      <c r="B917"/>
      <c r="C917" s="11"/>
      <c r="D917" s="11"/>
      <c r="E917" s="10"/>
      <c r="F917" s="25"/>
      <c r="G917" s="27"/>
    </row>
    <row r="918" spans="2:7">
      <c r="B918"/>
      <c r="C918" s="11"/>
      <c r="D918" s="11"/>
      <c r="E918" s="10"/>
      <c r="F918" s="25"/>
      <c r="G918" s="27"/>
    </row>
    <row r="919" spans="2:7">
      <c r="B919"/>
      <c r="C919" s="11"/>
      <c r="D919" s="11"/>
      <c r="E919" s="10"/>
      <c r="F919" s="25"/>
      <c r="G919" s="27"/>
    </row>
    <row r="920" spans="2:7">
      <c r="B920"/>
      <c r="C920" s="11"/>
      <c r="D920" s="11"/>
      <c r="E920" s="10"/>
      <c r="F920" s="25"/>
      <c r="G920" s="27"/>
    </row>
    <row r="921" spans="2:7">
      <c r="B921"/>
      <c r="C921" s="11"/>
      <c r="D921" s="11"/>
      <c r="E921" s="10"/>
      <c r="F921" s="25"/>
      <c r="G921" s="27"/>
    </row>
    <row r="922" spans="2:7">
      <c r="B922"/>
      <c r="C922" s="11"/>
      <c r="D922" s="11"/>
      <c r="E922" s="10"/>
      <c r="F922" s="25"/>
      <c r="G922" s="27"/>
    </row>
    <row r="923" spans="2:7">
      <c r="B923"/>
      <c r="C923" s="11"/>
      <c r="D923" s="11"/>
      <c r="E923" s="10"/>
      <c r="F923" s="25"/>
      <c r="G923" s="27"/>
    </row>
    <row r="924" spans="2:7">
      <c r="B924"/>
      <c r="C924" s="11"/>
      <c r="D924" s="11"/>
      <c r="E924" s="10"/>
      <c r="F924" s="25"/>
      <c r="G924" s="27"/>
    </row>
    <row r="925" spans="2:7">
      <c r="B925"/>
      <c r="C925" s="11"/>
      <c r="D925" s="11"/>
      <c r="E925" s="10"/>
      <c r="F925" s="25"/>
      <c r="G925" s="27"/>
    </row>
    <row r="926" spans="2:7">
      <c r="B926"/>
      <c r="C926" s="11"/>
      <c r="D926" s="11"/>
      <c r="E926" s="10"/>
      <c r="F926" s="25"/>
      <c r="G926" s="27"/>
    </row>
    <row r="927" spans="2:7">
      <c r="B927"/>
      <c r="C927" s="11"/>
      <c r="D927" s="11"/>
      <c r="E927" s="10"/>
      <c r="F927" s="25"/>
      <c r="G927" s="27"/>
    </row>
    <row r="928" spans="2:7">
      <c r="B928"/>
      <c r="C928" s="11"/>
      <c r="D928" s="11"/>
      <c r="E928" s="10"/>
      <c r="F928" s="25"/>
      <c r="G928" s="27"/>
    </row>
    <row r="929" spans="2:7">
      <c r="B929"/>
      <c r="C929" s="11"/>
      <c r="D929" s="11"/>
      <c r="E929" s="10"/>
      <c r="F929" s="25"/>
      <c r="G929" s="27"/>
    </row>
    <row r="930" spans="2:7">
      <c r="B930"/>
      <c r="C930" s="11"/>
      <c r="D930" s="11"/>
      <c r="E930" s="10"/>
      <c r="F930" s="25"/>
      <c r="G930" s="27"/>
    </row>
    <row r="931" spans="2:7">
      <c r="B931"/>
      <c r="C931" s="11"/>
      <c r="D931" s="11"/>
      <c r="E931" s="10"/>
      <c r="F931" s="25"/>
      <c r="G931" s="27"/>
    </row>
    <row r="932" spans="2:7">
      <c r="B932"/>
      <c r="C932" s="11"/>
      <c r="D932" s="11"/>
      <c r="E932" s="10"/>
      <c r="F932" s="25"/>
      <c r="G932" s="27"/>
    </row>
    <row r="933" spans="2:7">
      <c r="B933"/>
      <c r="C933" s="11"/>
      <c r="D933" s="11"/>
      <c r="E933" s="10"/>
      <c r="F933" s="25"/>
      <c r="G933" s="27"/>
    </row>
    <row r="934" spans="2:7">
      <c r="B934"/>
      <c r="C934" s="11"/>
      <c r="D934" s="11"/>
      <c r="E934" s="10"/>
      <c r="F934" s="25"/>
      <c r="G934" s="27"/>
    </row>
    <row r="935" spans="2:7">
      <c r="B935"/>
      <c r="C935" s="11"/>
      <c r="D935" s="11"/>
      <c r="E935" s="10"/>
      <c r="F935" s="25"/>
      <c r="G935" s="27"/>
    </row>
    <row r="936" spans="2:7">
      <c r="B936"/>
      <c r="C936" s="11"/>
      <c r="D936" s="11"/>
      <c r="E936" s="10"/>
      <c r="F936" s="25"/>
      <c r="G936" s="27"/>
    </row>
    <row r="937" spans="2:7">
      <c r="B937"/>
      <c r="C937" s="11"/>
      <c r="D937" s="11"/>
      <c r="E937" s="10"/>
      <c r="F937" s="25"/>
      <c r="G937" s="27"/>
    </row>
    <row r="938" spans="2:7">
      <c r="B938"/>
      <c r="C938" s="11"/>
      <c r="D938" s="11"/>
      <c r="E938" s="10"/>
      <c r="F938" s="25"/>
      <c r="G938" s="27"/>
    </row>
    <row r="939" spans="2:7">
      <c r="B939"/>
      <c r="C939" s="11"/>
      <c r="D939" s="11"/>
      <c r="E939" s="10"/>
      <c r="F939" s="25"/>
      <c r="G939" s="27"/>
    </row>
    <row r="940" spans="2:7">
      <c r="B940"/>
      <c r="C940" s="11"/>
      <c r="D940" s="11"/>
      <c r="E940" s="10"/>
      <c r="F940" s="25"/>
      <c r="G940" s="27"/>
    </row>
    <row r="941" spans="2:7">
      <c r="B941"/>
      <c r="C941" s="11"/>
      <c r="D941" s="11"/>
      <c r="E941" s="10"/>
      <c r="F941" s="25"/>
      <c r="G941" s="27"/>
    </row>
    <row r="942" spans="2:7">
      <c r="B942"/>
      <c r="C942" s="11"/>
      <c r="D942" s="11"/>
      <c r="E942" s="10"/>
      <c r="F942" s="25"/>
      <c r="G942" s="27"/>
    </row>
    <row r="943" spans="2:7">
      <c r="B943"/>
      <c r="C943" s="11"/>
      <c r="D943" s="11"/>
      <c r="E943" s="10"/>
      <c r="F943" s="25"/>
      <c r="G943" s="27"/>
    </row>
    <row r="944" spans="2:7">
      <c r="B944"/>
      <c r="C944" s="11"/>
      <c r="D944" s="11"/>
      <c r="E944" s="10"/>
      <c r="F944" s="25"/>
      <c r="G944" s="27"/>
    </row>
    <row r="945" spans="2:7">
      <c r="B945"/>
      <c r="C945" s="11"/>
      <c r="D945" s="11"/>
      <c r="E945" s="10"/>
      <c r="F945" s="25"/>
      <c r="G945" s="27"/>
    </row>
    <row r="946" spans="2:7">
      <c r="B946"/>
      <c r="C946" s="11"/>
      <c r="D946" s="11"/>
      <c r="E946" s="10"/>
      <c r="F946" s="25"/>
      <c r="G946" s="27"/>
    </row>
    <row r="947" spans="2:7">
      <c r="B947"/>
      <c r="C947" s="11"/>
      <c r="D947" s="11"/>
      <c r="E947" s="10"/>
      <c r="F947" s="25"/>
      <c r="G947" s="27"/>
    </row>
    <row r="948" spans="2:7">
      <c r="B948"/>
      <c r="C948" s="11"/>
      <c r="D948" s="11"/>
      <c r="E948" s="10"/>
      <c r="F948" s="25"/>
      <c r="G948" s="27"/>
    </row>
    <row r="949" spans="2:7">
      <c r="B949"/>
      <c r="C949" s="11"/>
      <c r="D949" s="11"/>
      <c r="E949" s="10"/>
      <c r="F949" s="25"/>
      <c r="G949" s="27"/>
    </row>
    <row r="950" spans="2:7">
      <c r="B950"/>
      <c r="C950" s="11"/>
      <c r="D950" s="11"/>
      <c r="E950" s="10"/>
      <c r="F950" s="25"/>
      <c r="G950" s="27"/>
    </row>
    <row r="951" spans="2:7">
      <c r="B951"/>
      <c r="C951" s="11"/>
      <c r="D951" s="11"/>
      <c r="E951" s="10"/>
      <c r="F951" s="25"/>
      <c r="G951" s="27"/>
    </row>
    <row r="952" spans="2:7">
      <c r="B952"/>
      <c r="C952" s="11"/>
      <c r="D952" s="11"/>
      <c r="E952" s="10"/>
      <c r="F952" s="25"/>
      <c r="G952" s="27"/>
    </row>
    <row r="953" spans="2:7">
      <c r="B953"/>
      <c r="C953" s="11"/>
      <c r="D953" s="11"/>
      <c r="E953" s="10"/>
      <c r="F953" s="25"/>
      <c r="G953" s="27"/>
    </row>
    <row r="954" spans="2:7">
      <c r="B954"/>
      <c r="C954" s="11"/>
      <c r="D954" s="11"/>
      <c r="E954" s="10"/>
      <c r="F954" s="25"/>
      <c r="G954" s="27"/>
    </row>
    <row r="955" spans="2:7">
      <c r="B955"/>
      <c r="C955" s="11"/>
      <c r="D955" s="11"/>
      <c r="E955" s="10"/>
      <c r="F955" s="25"/>
      <c r="G955" s="27"/>
    </row>
    <row r="956" spans="2:7">
      <c r="B956"/>
      <c r="C956" s="11"/>
      <c r="D956" s="11"/>
      <c r="E956" s="10"/>
      <c r="F956" s="25"/>
      <c r="G956" s="27"/>
    </row>
    <row r="957" spans="2:7">
      <c r="B957"/>
      <c r="C957" s="11"/>
      <c r="D957" s="11"/>
      <c r="E957" s="10"/>
      <c r="F957" s="25"/>
      <c r="G957" s="27"/>
    </row>
    <row r="958" spans="2:7">
      <c r="B958"/>
      <c r="C958" s="11"/>
      <c r="D958" s="11"/>
      <c r="E958" s="10"/>
      <c r="F958" s="25"/>
      <c r="G958" s="27"/>
    </row>
    <row r="959" spans="2:7">
      <c r="B959"/>
      <c r="C959" s="11"/>
      <c r="D959" s="11"/>
      <c r="E959" s="10"/>
      <c r="F959" s="25"/>
      <c r="G959" s="27"/>
    </row>
    <row r="960" spans="2:7">
      <c r="B960"/>
      <c r="C960" s="11"/>
      <c r="D960" s="11"/>
      <c r="E960" s="10"/>
      <c r="F960" s="25"/>
      <c r="G960" s="27"/>
    </row>
    <row r="961" spans="2:7">
      <c r="B961"/>
      <c r="C961" s="11"/>
      <c r="D961" s="11"/>
      <c r="E961" s="10"/>
      <c r="F961" s="25"/>
      <c r="G961" s="27"/>
    </row>
    <row r="962" spans="2:7">
      <c r="B962"/>
      <c r="C962" s="11"/>
      <c r="D962" s="11"/>
      <c r="E962" s="10"/>
      <c r="F962" s="25"/>
      <c r="G962" s="27"/>
    </row>
    <row r="963" spans="2:7">
      <c r="B963"/>
      <c r="C963" s="11"/>
      <c r="D963" s="11"/>
      <c r="E963" s="10"/>
      <c r="F963" s="25"/>
      <c r="G963" s="27"/>
    </row>
    <row r="964" spans="2:7">
      <c r="B964"/>
      <c r="C964" s="11"/>
      <c r="D964" s="11"/>
      <c r="E964" s="10"/>
      <c r="F964" s="25"/>
      <c r="G964" s="27"/>
    </row>
    <row r="965" spans="2:7">
      <c r="B965"/>
      <c r="C965" s="11"/>
      <c r="D965" s="11"/>
      <c r="E965" s="10"/>
      <c r="F965" s="25"/>
      <c r="G965" s="27"/>
    </row>
    <row r="966" spans="2:7">
      <c r="B966"/>
      <c r="C966" s="11"/>
      <c r="D966" s="11"/>
      <c r="E966" s="10"/>
      <c r="F966" s="25"/>
      <c r="G966" s="27"/>
    </row>
    <row r="967" spans="2:7">
      <c r="B967"/>
      <c r="C967" s="11"/>
      <c r="D967" s="11"/>
      <c r="E967" s="10"/>
      <c r="F967" s="25"/>
      <c r="G967" s="27"/>
    </row>
    <row r="968" spans="2:7">
      <c r="B968"/>
      <c r="C968" s="11"/>
      <c r="D968" s="11"/>
      <c r="E968" s="10"/>
      <c r="F968" s="25"/>
      <c r="G968" s="27"/>
    </row>
    <row r="969" spans="2:7">
      <c r="B969"/>
      <c r="C969" s="11"/>
      <c r="D969" s="11"/>
      <c r="E969" s="10"/>
      <c r="F969" s="25"/>
      <c r="G969" s="27"/>
    </row>
    <row r="970" spans="2:7">
      <c r="B970"/>
      <c r="C970" s="11"/>
      <c r="D970" s="11"/>
      <c r="E970" s="10"/>
      <c r="F970" s="25"/>
      <c r="G970" s="27"/>
    </row>
    <row r="971" spans="2:7">
      <c r="B971"/>
      <c r="C971" s="11"/>
      <c r="D971" s="11"/>
      <c r="E971" s="10"/>
      <c r="F971" s="25"/>
      <c r="G971" s="27"/>
    </row>
    <row r="972" spans="2:7">
      <c r="B972"/>
      <c r="C972" s="11"/>
      <c r="D972" s="11"/>
      <c r="E972" s="10"/>
      <c r="F972" s="25"/>
      <c r="G972" s="27"/>
    </row>
    <row r="973" spans="2:7">
      <c r="B973"/>
      <c r="C973" s="11"/>
      <c r="D973" s="11"/>
      <c r="E973" s="10"/>
      <c r="F973" s="25"/>
      <c r="G973" s="27"/>
    </row>
    <row r="974" spans="2:7">
      <c r="B974"/>
      <c r="C974" s="11"/>
      <c r="D974" s="11"/>
      <c r="E974" s="10"/>
      <c r="F974" s="25"/>
      <c r="G974" s="27"/>
    </row>
    <row r="975" spans="2:7">
      <c r="B975"/>
      <c r="C975" s="11"/>
      <c r="D975" s="11"/>
      <c r="E975" s="10"/>
      <c r="F975" s="25"/>
      <c r="G975" s="27"/>
    </row>
    <row r="976" spans="2:7">
      <c r="B976"/>
      <c r="C976" s="11"/>
      <c r="D976" s="11"/>
      <c r="E976" s="10"/>
      <c r="F976" s="25"/>
      <c r="G976" s="27"/>
    </row>
    <row r="977" spans="2:7">
      <c r="B977"/>
      <c r="C977" s="11"/>
      <c r="D977" s="11"/>
      <c r="E977" s="10"/>
      <c r="F977" s="25"/>
      <c r="G977" s="27"/>
    </row>
    <row r="978" spans="2:7">
      <c r="B978"/>
      <c r="C978" s="11"/>
      <c r="D978" s="11"/>
      <c r="E978" s="10"/>
      <c r="F978" s="25"/>
      <c r="G978" s="27"/>
    </row>
    <row r="979" spans="2:7">
      <c r="B979"/>
      <c r="C979" s="11"/>
      <c r="D979" s="11"/>
      <c r="E979" s="10"/>
      <c r="F979" s="25"/>
      <c r="G979" s="27"/>
    </row>
    <row r="980" spans="2:7">
      <c r="B980"/>
      <c r="C980" s="11"/>
      <c r="D980" s="11"/>
      <c r="E980" s="10"/>
      <c r="F980" s="25"/>
      <c r="G980" s="27"/>
    </row>
    <row r="981" spans="2:7">
      <c r="B981"/>
      <c r="C981" s="11"/>
      <c r="D981" s="11"/>
      <c r="E981" s="10"/>
      <c r="F981" s="25"/>
      <c r="G981" s="27"/>
    </row>
    <row r="982" spans="2:7">
      <c r="B982"/>
      <c r="C982" s="11"/>
      <c r="D982" s="11"/>
      <c r="E982" s="10"/>
      <c r="F982" s="25"/>
      <c r="G982" s="27"/>
    </row>
    <row r="983" spans="2:7">
      <c r="B983"/>
      <c r="C983" s="11"/>
      <c r="D983" s="11"/>
      <c r="E983" s="10"/>
      <c r="F983" s="25"/>
      <c r="G983" s="27"/>
    </row>
    <row r="984" spans="2:7">
      <c r="B984"/>
      <c r="C984" s="11"/>
      <c r="D984" s="11"/>
      <c r="E984" s="10"/>
      <c r="F984" s="25"/>
      <c r="G984" s="27"/>
    </row>
    <row r="985" spans="2:7">
      <c r="B985"/>
      <c r="C985" s="11"/>
      <c r="D985" s="11"/>
      <c r="E985" s="10"/>
      <c r="F985" s="25"/>
      <c r="G985" s="27"/>
    </row>
    <row r="986" spans="2:7">
      <c r="B986"/>
      <c r="C986" s="11"/>
      <c r="D986" s="11"/>
      <c r="E986" s="10"/>
      <c r="F986" s="25"/>
      <c r="G986" s="27"/>
    </row>
    <row r="987" spans="2:7">
      <c r="B987"/>
      <c r="C987" s="11"/>
      <c r="D987" s="11"/>
      <c r="E987" s="10"/>
      <c r="F987" s="25"/>
      <c r="G987" s="27"/>
    </row>
    <row r="988" spans="2:7">
      <c r="B988"/>
      <c r="C988" s="11"/>
      <c r="D988" s="11"/>
      <c r="E988" s="10"/>
      <c r="F988" s="25"/>
      <c r="G988" s="27"/>
    </row>
    <row r="989" spans="2:7">
      <c r="B989"/>
      <c r="C989" s="11"/>
      <c r="D989" s="11"/>
      <c r="E989" s="10"/>
      <c r="F989" s="25"/>
      <c r="G989" s="27"/>
    </row>
    <row r="990" spans="2:7">
      <c r="B990"/>
      <c r="C990" s="11"/>
      <c r="D990" s="11"/>
      <c r="E990" s="10"/>
      <c r="F990" s="25"/>
      <c r="G990" s="27"/>
    </row>
    <row r="991" spans="2:7">
      <c r="B991"/>
      <c r="C991" s="11"/>
      <c r="D991" s="11"/>
      <c r="E991" s="10"/>
      <c r="F991" s="25"/>
      <c r="G991" s="27"/>
    </row>
    <row r="992" spans="2:7">
      <c r="B992"/>
      <c r="C992" s="11"/>
      <c r="D992" s="11"/>
      <c r="E992" s="10"/>
      <c r="F992" s="25"/>
      <c r="G992" s="27"/>
    </row>
    <row r="993" spans="2:7">
      <c r="B993"/>
      <c r="C993" s="11"/>
      <c r="D993" s="11"/>
      <c r="E993" s="10"/>
      <c r="F993" s="25"/>
      <c r="G993" s="27"/>
    </row>
    <row r="994" spans="2:7">
      <c r="B994"/>
      <c r="C994" s="11"/>
      <c r="D994" s="11"/>
      <c r="E994" s="10"/>
      <c r="F994" s="25"/>
      <c r="G994" s="27"/>
    </row>
    <row r="995" spans="2:7">
      <c r="B995"/>
      <c r="C995" s="11"/>
      <c r="D995" s="11"/>
      <c r="E995" s="10"/>
      <c r="F995" s="25"/>
      <c r="G995" s="27"/>
    </row>
    <row r="996" spans="2:7">
      <c r="B996"/>
      <c r="C996" s="11"/>
      <c r="D996" s="11"/>
      <c r="E996" s="10"/>
      <c r="F996" s="25"/>
      <c r="G996" s="27"/>
    </row>
    <row r="997" spans="2:7">
      <c r="B997"/>
      <c r="C997" s="11"/>
      <c r="D997" s="11"/>
      <c r="E997" s="10"/>
      <c r="F997" s="25"/>
      <c r="G997" s="27"/>
    </row>
    <row r="998" spans="2:7">
      <c r="B998"/>
      <c r="C998" s="11"/>
      <c r="D998" s="11"/>
      <c r="E998" s="10"/>
      <c r="F998" s="25"/>
      <c r="G998" s="27"/>
    </row>
    <row r="999" spans="2:7">
      <c r="B999"/>
      <c r="C999" s="11"/>
      <c r="D999" s="11"/>
      <c r="E999" s="10"/>
      <c r="F999" s="25"/>
      <c r="G999" s="27"/>
    </row>
    <row r="1000" spans="2:7">
      <c r="B1000"/>
      <c r="C1000" s="11"/>
      <c r="D1000" s="11"/>
      <c r="E1000" s="10"/>
      <c r="F1000" s="25"/>
      <c r="G1000" s="27"/>
    </row>
    <row r="1001" spans="2:7">
      <c r="B1001"/>
      <c r="C1001" s="11"/>
      <c r="D1001" s="11"/>
      <c r="E1001" s="10"/>
      <c r="F1001" s="25"/>
      <c r="G1001" s="27"/>
    </row>
    <row r="1002" spans="2:7">
      <c r="B1002"/>
      <c r="C1002" s="11"/>
      <c r="D1002" s="11"/>
      <c r="E1002" s="10"/>
      <c r="F1002" s="25"/>
      <c r="G1002" s="27"/>
    </row>
    <row r="1003" spans="2:7">
      <c r="B1003"/>
      <c r="C1003" s="11"/>
      <c r="D1003" s="11"/>
      <c r="E1003" s="10"/>
      <c r="F1003" s="25"/>
      <c r="G1003" s="27"/>
    </row>
    <row r="1004" spans="2:7">
      <c r="B1004"/>
      <c r="C1004" s="11"/>
      <c r="D1004" s="11"/>
      <c r="E1004" s="10"/>
      <c r="F1004" s="25"/>
      <c r="G1004" s="27"/>
    </row>
    <row r="1005" spans="2:7">
      <c r="B1005"/>
      <c r="C1005" s="11"/>
      <c r="D1005" s="11"/>
      <c r="E1005" s="10"/>
      <c r="F1005" s="25"/>
      <c r="G1005" s="27"/>
    </row>
    <row r="1006" spans="2:7">
      <c r="B1006"/>
      <c r="C1006" s="11"/>
      <c r="D1006" s="11"/>
      <c r="E1006" s="10"/>
      <c r="F1006" s="25"/>
      <c r="G1006" s="27"/>
    </row>
    <row r="1007" spans="2:7">
      <c r="B1007"/>
      <c r="C1007" s="11"/>
      <c r="D1007" s="11"/>
      <c r="E1007" s="10"/>
      <c r="F1007" s="25"/>
      <c r="G1007" s="27"/>
    </row>
    <row r="1008" spans="2:7">
      <c r="B1008"/>
      <c r="C1008" s="11"/>
      <c r="D1008" s="11"/>
      <c r="E1008" s="10"/>
      <c r="F1008" s="25"/>
      <c r="G1008" s="27"/>
    </row>
    <row r="1009" spans="2:7">
      <c r="B1009"/>
      <c r="C1009" s="11"/>
      <c r="D1009" s="11"/>
      <c r="E1009" s="10"/>
      <c r="F1009" s="25"/>
      <c r="G1009" s="27"/>
    </row>
    <row r="1010" spans="2:7">
      <c r="B1010"/>
      <c r="C1010" s="11"/>
      <c r="D1010" s="11"/>
      <c r="E1010" s="10"/>
      <c r="F1010" s="25"/>
      <c r="G1010" s="27"/>
    </row>
    <row r="1011" spans="2:7">
      <c r="B1011"/>
      <c r="C1011" s="11"/>
      <c r="D1011" s="11"/>
      <c r="E1011" s="10"/>
      <c r="F1011" s="25"/>
      <c r="G1011" s="27"/>
    </row>
    <row r="1012" spans="2:7">
      <c r="B1012"/>
      <c r="C1012" s="11"/>
      <c r="D1012" s="11"/>
      <c r="E1012" s="10"/>
      <c r="F1012" s="25"/>
      <c r="G1012" s="27"/>
    </row>
    <row r="1013" spans="2:7">
      <c r="B1013"/>
      <c r="C1013" s="11"/>
      <c r="D1013" s="11"/>
      <c r="E1013" s="10"/>
      <c r="F1013" s="25"/>
      <c r="G1013" s="27"/>
    </row>
    <row r="1014" spans="2:7">
      <c r="B1014"/>
      <c r="C1014" s="11"/>
      <c r="D1014" s="11"/>
      <c r="E1014" s="10"/>
      <c r="F1014" s="25"/>
      <c r="G1014" s="27"/>
    </row>
    <row r="1015" spans="2:7">
      <c r="B1015"/>
      <c r="C1015" s="11"/>
      <c r="D1015" s="11"/>
      <c r="E1015" s="10"/>
      <c r="F1015" s="25"/>
      <c r="G1015" s="27"/>
    </row>
    <row r="1016" spans="2:7">
      <c r="B1016"/>
      <c r="C1016" s="11"/>
      <c r="D1016" s="11"/>
      <c r="E1016" s="10"/>
      <c r="F1016" s="25"/>
      <c r="G1016" s="27"/>
    </row>
    <row r="1017" spans="2:7">
      <c r="B1017"/>
      <c r="C1017" s="11"/>
      <c r="D1017" s="11"/>
      <c r="E1017" s="10"/>
      <c r="F1017" s="25"/>
      <c r="G1017" s="27"/>
    </row>
    <row r="1018" spans="2:7">
      <c r="B1018"/>
      <c r="C1018" s="11"/>
      <c r="D1018" s="11"/>
      <c r="E1018" s="10"/>
      <c r="F1018" s="25"/>
      <c r="G1018" s="27"/>
    </row>
    <row r="1019" spans="2:7">
      <c r="B1019"/>
      <c r="C1019" s="11"/>
      <c r="D1019" s="11"/>
      <c r="E1019" s="10"/>
      <c r="F1019" s="25"/>
      <c r="G1019" s="27"/>
    </row>
    <row r="1020" spans="2:7">
      <c r="B1020"/>
      <c r="C1020" s="11"/>
      <c r="D1020" s="11"/>
      <c r="E1020" s="10"/>
      <c r="F1020" s="25"/>
      <c r="G1020" s="27"/>
    </row>
    <row r="1021" spans="2:7">
      <c r="B1021"/>
      <c r="C1021" s="11"/>
      <c r="D1021" s="11"/>
      <c r="E1021" s="10"/>
      <c r="F1021" s="25"/>
      <c r="G1021" s="27"/>
    </row>
    <row r="1022" spans="2:7">
      <c r="B1022"/>
      <c r="C1022" s="11"/>
      <c r="D1022" s="11"/>
      <c r="E1022" s="10"/>
      <c r="F1022" s="25"/>
      <c r="G1022" s="27"/>
    </row>
    <row r="1023" spans="2:7">
      <c r="B1023"/>
      <c r="C1023" s="11"/>
      <c r="D1023" s="11"/>
      <c r="E1023" s="10"/>
      <c r="F1023" s="25"/>
      <c r="G1023" s="27"/>
    </row>
    <row r="1024" spans="2:7">
      <c r="B1024"/>
      <c r="C1024" s="11"/>
      <c r="D1024" s="11"/>
      <c r="E1024" s="10"/>
      <c r="F1024" s="25"/>
      <c r="G1024" s="27"/>
    </row>
    <row r="1025" spans="2:7">
      <c r="B1025"/>
      <c r="C1025" s="11"/>
      <c r="D1025" s="11"/>
      <c r="E1025" s="10"/>
      <c r="F1025" s="25"/>
      <c r="G1025" s="27"/>
    </row>
    <row r="1026" spans="2:7">
      <c r="B1026"/>
      <c r="C1026" s="11"/>
      <c r="D1026" s="11"/>
      <c r="E1026" s="10"/>
      <c r="F1026" s="25"/>
      <c r="G1026" s="27"/>
    </row>
    <row r="1027" spans="2:7">
      <c r="B1027"/>
      <c r="C1027" s="11"/>
      <c r="D1027" s="11"/>
      <c r="E1027" s="10"/>
      <c r="F1027" s="25"/>
      <c r="G1027" s="27"/>
    </row>
    <row r="1028" spans="2:7">
      <c r="B1028"/>
      <c r="C1028" s="11"/>
      <c r="D1028" s="11"/>
      <c r="E1028" s="10"/>
      <c r="F1028" s="25"/>
      <c r="G1028" s="27"/>
    </row>
    <row r="1029" spans="2:7">
      <c r="B1029"/>
      <c r="C1029" s="11"/>
      <c r="D1029" s="11"/>
      <c r="E1029" s="10"/>
      <c r="F1029" s="25"/>
      <c r="G1029" s="27"/>
    </row>
    <row r="1030" spans="2:7">
      <c r="B1030"/>
      <c r="C1030" s="11"/>
      <c r="D1030" s="11"/>
      <c r="E1030" s="10"/>
      <c r="F1030" s="25"/>
      <c r="G1030" s="27"/>
    </row>
    <row r="1031" spans="2:7">
      <c r="B1031"/>
      <c r="C1031" s="11"/>
      <c r="D1031" s="11"/>
      <c r="E1031" s="10"/>
      <c r="F1031" s="25"/>
      <c r="G1031" s="27"/>
    </row>
    <row r="1032" spans="2:7">
      <c r="B1032"/>
      <c r="C1032" s="11"/>
      <c r="D1032" s="11"/>
      <c r="E1032" s="10"/>
      <c r="F1032" s="25"/>
      <c r="G1032" s="27"/>
    </row>
    <row r="1033" spans="2:7">
      <c r="B1033"/>
      <c r="C1033" s="11"/>
      <c r="D1033" s="11"/>
      <c r="E1033" s="10"/>
      <c r="F1033" s="25"/>
      <c r="G1033" s="27"/>
    </row>
    <row r="1034" spans="2:7">
      <c r="B1034"/>
      <c r="C1034" s="11"/>
      <c r="D1034" s="11"/>
      <c r="E1034" s="10"/>
      <c r="F1034" s="25"/>
      <c r="G1034" s="27"/>
    </row>
    <row r="1035" spans="2:7">
      <c r="B1035"/>
      <c r="C1035" s="11"/>
      <c r="D1035" s="11"/>
      <c r="E1035" s="10"/>
      <c r="F1035" s="25"/>
      <c r="G1035" s="27"/>
    </row>
    <row r="1036" spans="2:7">
      <c r="B1036"/>
      <c r="C1036" s="11"/>
      <c r="D1036" s="11"/>
      <c r="E1036" s="10"/>
      <c r="F1036" s="25"/>
      <c r="G1036" s="27"/>
    </row>
    <row r="1037" spans="2:7">
      <c r="B1037"/>
      <c r="C1037" s="11"/>
      <c r="D1037" s="11"/>
      <c r="E1037" s="10"/>
      <c r="F1037" s="25"/>
      <c r="G1037" s="27"/>
    </row>
    <row r="1038" spans="2:7">
      <c r="B1038"/>
      <c r="C1038" s="11"/>
      <c r="D1038" s="11"/>
      <c r="E1038" s="10"/>
      <c r="F1038" s="25"/>
      <c r="G1038" s="27"/>
    </row>
    <row r="1039" spans="2:7">
      <c r="B1039"/>
      <c r="C1039" s="11"/>
      <c r="D1039" s="11"/>
      <c r="E1039" s="10"/>
      <c r="F1039" s="25"/>
      <c r="G1039" s="27"/>
    </row>
    <row r="1040" spans="2:7">
      <c r="B1040"/>
      <c r="C1040" s="11"/>
      <c r="D1040" s="11"/>
      <c r="E1040" s="10"/>
      <c r="F1040" s="25"/>
      <c r="G1040" s="27"/>
    </row>
    <row r="1041" spans="2:7">
      <c r="B1041"/>
      <c r="C1041" s="11"/>
      <c r="D1041" s="11"/>
      <c r="E1041" s="10"/>
      <c r="F1041" s="25"/>
      <c r="G1041" s="27"/>
    </row>
    <row r="1042" spans="2:7">
      <c r="B1042"/>
      <c r="C1042" s="11"/>
      <c r="D1042" s="11"/>
      <c r="E1042" s="10"/>
      <c r="F1042" s="25"/>
      <c r="G1042" s="27"/>
    </row>
    <row r="1043" spans="2:7">
      <c r="B1043"/>
      <c r="C1043" s="11"/>
      <c r="D1043" s="11"/>
      <c r="E1043" s="10"/>
      <c r="F1043" s="25"/>
      <c r="G1043" s="27"/>
    </row>
    <row r="1044" spans="2:7">
      <c r="B1044"/>
      <c r="C1044" s="11"/>
      <c r="D1044" s="11"/>
      <c r="E1044" s="10"/>
      <c r="F1044" s="25"/>
      <c r="G1044" s="27"/>
    </row>
    <row r="1045" spans="2:7">
      <c r="B1045"/>
      <c r="C1045" s="11"/>
      <c r="D1045" s="11"/>
      <c r="E1045" s="10"/>
      <c r="F1045" s="25"/>
      <c r="G1045" s="27"/>
    </row>
    <row r="1046" spans="2:7">
      <c r="B1046"/>
      <c r="C1046" s="11"/>
      <c r="D1046" s="11"/>
      <c r="E1046" s="10"/>
      <c r="F1046" s="25"/>
      <c r="G1046" s="27"/>
    </row>
    <row r="1047" spans="2:7">
      <c r="B1047"/>
      <c r="C1047" s="11"/>
      <c r="D1047" s="11"/>
      <c r="E1047" s="10"/>
      <c r="F1047" s="25"/>
      <c r="G1047" s="27"/>
    </row>
    <row r="1048" spans="2:7">
      <c r="B1048"/>
      <c r="C1048" s="11"/>
      <c r="D1048" s="11"/>
      <c r="E1048" s="10"/>
      <c r="F1048" s="25"/>
      <c r="G1048" s="27"/>
    </row>
    <row r="1049" spans="2:7">
      <c r="B1049"/>
      <c r="C1049" s="11"/>
      <c r="D1049" s="11"/>
      <c r="E1049" s="10"/>
      <c r="F1049" s="25"/>
      <c r="G1049" s="27"/>
    </row>
    <row r="1050" spans="2:7">
      <c r="B1050"/>
      <c r="C1050" s="11"/>
      <c r="D1050" s="11"/>
      <c r="E1050" s="10"/>
      <c r="F1050" s="25"/>
      <c r="G1050" s="27"/>
    </row>
    <row r="1051" spans="2:7">
      <c r="B1051"/>
      <c r="C1051" s="11"/>
      <c r="D1051" s="11"/>
      <c r="E1051" s="10"/>
      <c r="F1051" s="25"/>
      <c r="G1051" s="27"/>
    </row>
    <row r="1052" spans="2:7">
      <c r="B1052"/>
      <c r="C1052" s="11"/>
      <c r="D1052" s="11"/>
      <c r="E1052" s="10"/>
      <c r="F1052" s="25"/>
      <c r="G1052" s="27"/>
    </row>
    <row r="1053" spans="2:7">
      <c r="B1053"/>
      <c r="C1053" s="11"/>
      <c r="D1053" s="11"/>
      <c r="E1053" s="10"/>
      <c r="F1053" s="25"/>
      <c r="G1053" s="27"/>
    </row>
    <row r="1054" spans="2:7">
      <c r="B1054"/>
      <c r="C1054" s="11"/>
      <c r="D1054" s="11"/>
      <c r="E1054" s="10"/>
      <c r="F1054" s="25"/>
      <c r="G1054" s="27"/>
    </row>
    <row r="1055" spans="2:7">
      <c r="B1055"/>
      <c r="C1055" s="11"/>
      <c r="D1055" s="11"/>
      <c r="E1055" s="10"/>
      <c r="F1055" s="25"/>
      <c r="G1055" s="27"/>
    </row>
    <row r="1056" spans="2:7">
      <c r="B1056"/>
      <c r="C1056" s="11"/>
      <c r="D1056" s="11"/>
      <c r="E1056" s="10"/>
      <c r="F1056" s="25"/>
      <c r="G1056" s="27"/>
    </row>
    <row r="1057" spans="2:7">
      <c r="B1057"/>
      <c r="C1057" s="11"/>
      <c r="D1057" s="11"/>
      <c r="E1057" s="10"/>
      <c r="F1057" s="25"/>
      <c r="G1057" s="27"/>
    </row>
    <row r="1058" spans="2:7">
      <c r="B1058"/>
      <c r="C1058" s="11"/>
      <c r="D1058" s="11"/>
      <c r="E1058" s="10"/>
      <c r="F1058" s="25"/>
      <c r="G1058" s="27"/>
    </row>
    <row r="1059" spans="2:7">
      <c r="B1059"/>
      <c r="C1059" s="11"/>
      <c r="D1059" s="11"/>
      <c r="E1059" s="10"/>
      <c r="F1059" s="25"/>
      <c r="G1059" s="27"/>
    </row>
    <row r="1060" spans="2:7">
      <c r="B1060"/>
      <c r="C1060" s="11"/>
      <c r="D1060" s="11"/>
      <c r="E1060" s="10"/>
      <c r="F1060" s="25"/>
      <c r="G1060" s="27"/>
    </row>
    <row r="1061" spans="2:7">
      <c r="B1061"/>
      <c r="C1061" s="11"/>
      <c r="D1061" s="11"/>
      <c r="E1061" s="10"/>
      <c r="F1061" s="25"/>
      <c r="G1061" s="27"/>
    </row>
    <row r="1062" spans="2:7">
      <c r="B1062"/>
      <c r="C1062" s="11"/>
      <c r="D1062" s="11"/>
      <c r="E1062" s="10"/>
      <c r="F1062" s="25"/>
      <c r="G1062" s="27"/>
    </row>
    <row r="1063" spans="2:7">
      <c r="B1063"/>
      <c r="C1063" s="11"/>
      <c r="D1063" s="11"/>
      <c r="E1063" s="10"/>
      <c r="F1063" s="25"/>
      <c r="G1063" s="27"/>
    </row>
    <row r="1064" spans="2:7">
      <c r="B1064"/>
      <c r="C1064" s="11"/>
      <c r="D1064" s="11"/>
      <c r="E1064" s="10"/>
      <c r="F1064" s="25"/>
      <c r="G1064" s="27"/>
    </row>
    <row r="1065" spans="2:7">
      <c r="B1065"/>
      <c r="C1065" s="11"/>
      <c r="D1065" s="11"/>
      <c r="E1065" s="10"/>
      <c r="F1065" s="25"/>
      <c r="G1065" s="27"/>
    </row>
    <row r="1066" spans="2:7">
      <c r="B1066"/>
      <c r="C1066" s="11"/>
      <c r="D1066" s="11"/>
      <c r="E1066" s="10"/>
      <c r="F1066" s="25"/>
      <c r="G1066" s="27"/>
    </row>
    <row r="1067" spans="2:7">
      <c r="B1067"/>
      <c r="C1067" s="11"/>
      <c r="D1067" s="11"/>
      <c r="E1067" s="10"/>
      <c r="F1067" s="25"/>
      <c r="G1067" s="27"/>
    </row>
    <row r="1068" spans="2:7">
      <c r="B1068"/>
      <c r="C1068" s="11"/>
      <c r="D1068" s="11"/>
      <c r="E1068" s="10"/>
      <c r="F1068" s="25"/>
      <c r="G1068" s="27"/>
    </row>
    <row r="1069" spans="2:7">
      <c r="B1069"/>
      <c r="C1069" s="11"/>
      <c r="D1069" s="11"/>
      <c r="E1069" s="10"/>
      <c r="F1069" s="25"/>
      <c r="G1069" s="27"/>
    </row>
    <row r="1070" spans="2:7">
      <c r="B1070"/>
      <c r="C1070" s="11"/>
      <c r="D1070" s="11"/>
      <c r="E1070" s="10"/>
      <c r="F1070" s="25"/>
      <c r="G1070" s="27"/>
    </row>
    <row r="1071" spans="2:7">
      <c r="B1071"/>
      <c r="C1071" s="11"/>
      <c r="D1071" s="11"/>
      <c r="E1071" s="10"/>
      <c r="F1071" s="25"/>
      <c r="G1071" s="27"/>
    </row>
    <row r="1072" spans="2:7">
      <c r="B1072"/>
      <c r="C1072" s="11"/>
      <c r="D1072" s="11"/>
      <c r="E1072" s="10"/>
      <c r="F1072" s="25"/>
      <c r="G1072" s="27"/>
    </row>
    <row r="1073" spans="2:7">
      <c r="B1073"/>
      <c r="C1073" s="11"/>
      <c r="D1073" s="11"/>
      <c r="E1073" s="10"/>
      <c r="F1073" s="25"/>
      <c r="G1073" s="27"/>
    </row>
    <row r="1074" spans="2:7">
      <c r="B1074"/>
      <c r="C1074" s="11"/>
      <c r="D1074" s="11"/>
      <c r="E1074" s="10"/>
      <c r="F1074" s="25"/>
      <c r="G1074" s="27"/>
    </row>
    <row r="1075" spans="2:7">
      <c r="B1075"/>
      <c r="C1075" s="11"/>
      <c r="D1075" s="11"/>
      <c r="E1075" s="10"/>
      <c r="F1075" s="25"/>
      <c r="G1075" s="27"/>
    </row>
    <row r="1076" spans="2:7">
      <c r="B1076"/>
      <c r="C1076" s="11"/>
      <c r="D1076" s="11"/>
      <c r="E1076" s="10"/>
      <c r="F1076" s="25"/>
      <c r="G1076" s="27"/>
    </row>
    <row r="1077" spans="2:7">
      <c r="B1077"/>
      <c r="C1077" s="11"/>
      <c r="D1077" s="11"/>
      <c r="E1077" s="10"/>
      <c r="F1077" s="25"/>
      <c r="G1077" s="27"/>
    </row>
    <row r="1078" spans="2:7">
      <c r="B1078"/>
      <c r="C1078" s="11"/>
      <c r="D1078" s="11"/>
      <c r="E1078" s="10"/>
      <c r="F1078" s="25"/>
      <c r="G1078" s="27"/>
    </row>
    <row r="1079" spans="2:7">
      <c r="B1079"/>
      <c r="C1079" s="11"/>
      <c r="D1079" s="11"/>
      <c r="E1079" s="10"/>
      <c r="F1079" s="25"/>
      <c r="G1079" s="27"/>
    </row>
    <row r="1080" spans="2:7">
      <c r="B1080"/>
      <c r="C1080" s="11"/>
      <c r="D1080" s="11"/>
      <c r="E1080" s="10"/>
      <c r="F1080" s="25"/>
      <c r="G1080" s="27"/>
    </row>
    <row r="1081" spans="2:7">
      <c r="B1081"/>
      <c r="C1081" s="11"/>
      <c r="D1081" s="11"/>
      <c r="E1081" s="10"/>
      <c r="F1081" s="25"/>
      <c r="G1081" s="27"/>
    </row>
    <row r="1082" spans="2:7">
      <c r="B1082"/>
      <c r="C1082" s="11"/>
      <c r="D1082" s="11"/>
      <c r="E1082" s="10"/>
      <c r="F1082" s="25"/>
      <c r="G1082" s="27"/>
    </row>
    <row r="1083" spans="2:7">
      <c r="B1083"/>
      <c r="C1083" s="11"/>
      <c r="D1083" s="11"/>
      <c r="E1083" s="10"/>
      <c r="F1083" s="25"/>
      <c r="G1083" s="27"/>
    </row>
    <row r="1084" spans="2:7">
      <c r="B1084"/>
      <c r="C1084" s="11"/>
      <c r="D1084" s="11"/>
      <c r="E1084" s="10"/>
      <c r="F1084" s="25"/>
      <c r="G1084" s="27"/>
    </row>
    <row r="1085" spans="2:7">
      <c r="B1085"/>
      <c r="C1085" s="11"/>
      <c r="D1085" s="11"/>
      <c r="E1085" s="10"/>
      <c r="F1085" s="25"/>
      <c r="G1085" s="27"/>
    </row>
    <row r="1086" spans="2:7">
      <c r="B1086"/>
      <c r="C1086" s="11"/>
      <c r="D1086" s="11"/>
      <c r="E1086" s="10"/>
      <c r="F1086" s="25"/>
      <c r="G1086" s="27"/>
    </row>
    <row r="1087" spans="2:7">
      <c r="B1087"/>
      <c r="C1087" s="11"/>
      <c r="D1087" s="11"/>
      <c r="E1087" s="10"/>
      <c r="F1087" s="25"/>
      <c r="G1087" s="27"/>
    </row>
    <row r="1088" spans="2:7">
      <c r="B1088"/>
      <c r="C1088" s="11"/>
      <c r="D1088" s="11"/>
      <c r="E1088" s="10"/>
      <c r="F1088" s="25"/>
      <c r="G1088" s="27"/>
    </row>
    <row r="1089" spans="2:7">
      <c r="B1089"/>
      <c r="C1089" s="11"/>
      <c r="D1089" s="11"/>
      <c r="E1089" s="10"/>
      <c r="F1089" s="25"/>
      <c r="G1089" s="27"/>
    </row>
    <row r="1090" spans="2:7">
      <c r="B1090"/>
      <c r="C1090" s="11"/>
      <c r="D1090" s="11"/>
      <c r="E1090" s="10"/>
      <c r="F1090" s="25"/>
      <c r="G1090" s="27"/>
    </row>
    <row r="1091" spans="2:7">
      <c r="B1091"/>
      <c r="C1091" s="11"/>
      <c r="D1091" s="11"/>
      <c r="E1091" s="10"/>
      <c r="F1091" s="25"/>
      <c r="G1091" s="27"/>
    </row>
    <row r="1092" spans="2:7">
      <c r="B1092"/>
      <c r="C1092" s="11"/>
      <c r="D1092" s="11"/>
      <c r="E1092" s="10"/>
      <c r="F1092" s="25"/>
      <c r="G1092" s="27"/>
    </row>
    <row r="1093" spans="2:7">
      <c r="B1093"/>
      <c r="C1093" s="11"/>
      <c r="D1093" s="11"/>
      <c r="E1093" s="10"/>
      <c r="F1093" s="25"/>
      <c r="G1093" s="27"/>
    </row>
    <row r="1094" spans="2:7">
      <c r="B1094"/>
      <c r="C1094" s="11"/>
      <c r="D1094" s="11"/>
      <c r="E1094" s="10"/>
      <c r="F1094" s="25"/>
      <c r="G1094" s="27"/>
    </row>
    <row r="1095" spans="2:7">
      <c r="B1095"/>
      <c r="C1095" s="11"/>
      <c r="D1095" s="11"/>
      <c r="E1095" s="10"/>
      <c r="F1095" s="25"/>
      <c r="G1095" s="27"/>
    </row>
    <row r="1096" spans="2:7">
      <c r="B1096"/>
      <c r="C1096" s="11"/>
      <c r="D1096" s="11"/>
      <c r="E1096" s="10"/>
      <c r="F1096" s="25"/>
      <c r="G1096" s="27"/>
    </row>
    <row r="1097" spans="2:7">
      <c r="B1097"/>
      <c r="C1097" s="11"/>
      <c r="D1097" s="11"/>
      <c r="E1097" s="10"/>
      <c r="F1097" s="25"/>
      <c r="G1097" s="27"/>
    </row>
    <row r="1098" spans="2:7">
      <c r="B1098"/>
      <c r="C1098" s="11"/>
      <c r="D1098" s="11"/>
      <c r="E1098" s="10"/>
      <c r="F1098" s="25"/>
      <c r="G1098" s="27"/>
    </row>
    <row r="1099" spans="2:7">
      <c r="B1099"/>
      <c r="C1099" s="11"/>
      <c r="D1099" s="11"/>
      <c r="E1099" s="10"/>
      <c r="F1099" s="25"/>
      <c r="G1099" s="27"/>
    </row>
    <row r="1100" spans="2:7">
      <c r="B1100"/>
      <c r="C1100" s="11"/>
      <c r="D1100" s="11"/>
      <c r="E1100" s="10"/>
      <c r="F1100" s="25"/>
      <c r="G1100" s="27"/>
    </row>
    <row r="1101" spans="2:7">
      <c r="B1101"/>
      <c r="C1101" s="11"/>
      <c r="D1101" s="11"/>
      <c r="E1101" s="10"/>
      <c r="F1101" s="25"/>
      <c r="G1101" s="27"/>
    </row>
    <row r="1102" spans="2:7">
      <c r="B1102"/>
      <c r="C1102" s="11"/>
      <c r="D1102" s="11"/>
      <c r="E1102" s="10"/>
      <c r="F1102" s="25"/>
      <c r="G1102" s="27"/>
    </row>
    <row r="1103" spans="2:7">
      <c r="B1103"/>
      <c r="C1103" s="11"/>
      <c r="D1103" s="11"/>
      <c r="E1103" s="10"/>
      <c r="F1103" s="25"/>
      <c r="G1103" s="27"/>
    </row>
    <row r="1104" spans="2:7">
      <c r="B1104"/>
      <c r="C1104" s="11"/>
      <c r="D1104" s="11"/>
      <c r="E1104" s="10"/>
      <c r="F1104" s="25"/>
      <c r="G1104" s="27"/>
    </row>
    <row r="1105" spans="2:7">
      <c r="B1105"/>
      <c r="C1105" s="11"/>
      <c r="D1105" s="11"/>
      <c r="E1105" s="10"/>
      <c r="F1105" s="25"/>
      <c r="G1105" s="27"/>
    </row>
    <row r="1106" spans="2:7">
      <c r="B1106"/>
      <c r="C1106" s="11"/>
      <c r="D1106" s="11"/>
      <c r="E1106" s="10"/>
      <c r="F1106" s="25"/>
      <c r="G1106" s="27"/>
    </row>
    <row r="1107" spans="2:7">
      <c r="B1107"/>
      <c r="C1107" s="11"/>
      <c r="D1107" s="11"/>
      <c r="E1107" s="10"/>
      <c r="F1107" s="25"/>
      <c r="G1107" s="27"/>
    </row>
    <row r="1108" spans="2:7">
      <c r="B1108"/>
      <c r="C1108" s="11"/>
      <c r="D1108" s="11"/>
      <c r="E1108" s="10"/>
      <c r="F1108" s="25"/>
      <c r="G1108" s="27"/>
    </row>
    <row r="1109" spans="2:7">
      <c r="B1109"/>
      <c r="C1109" s="11"/>
      <c r="D1109" s="11"/>
      <c r="E1109" s="10"/>
      <c r="F1109" s="25"/>
      <c r="G1109" s="27"/>
    </row>
    <row r="1110" spans="2:7">
      <c r="B1110"/>
      <c r="C1110" s="11"/>
      <c r="D1110" s="11"/>
      <c r="E1110" s="10"/>
      <c r="F1110" s="25"/>
      <c r="G1110" s="27"/>
    </row>
    <row r="1111" spans="2:7">
      <c r="B1111"/>
      <c r="C1111" s="11"/>
      <c r="D1111" s="11"/>
      <c r="E1111" s="10"/>
      <c r="F1111" s="25"/>
      <c r="G1111" s="27"/>
    </row>
    <row r="1112" spans="2:7">
      <c r="B1112"/>
      <c r="C1112" s="11"/>
      <c r="D1112" s="11"/>
      <c r="E1112" s="10"/>
      <c r="F1112" s="25"/>
      <c r="G1112" s="27"/>
    </row>
    <row r="1113" spans="2:7">
      <c r="B1113"/>
      <c r="C1113" s="11"/>
      <c r="D1113" s="11"/>
      <c r="E1113" s="10"/>
      <c r="F1113" s="25"/>
      <c r="G1113" s="27"/>
    </row>
    <row r="1114" spans="2:7">
      <c r="B1114"/>
      <c r="C1114" s="11"/>
      <c r="D1114" s="11"/>
      <c r="E1114" s="10"/>
      <c r="F1114" s="25"/>
      <c r="G1114" s="27"/>
    </row>
    <row r="1115" spans="2:7">
      <c r="B1115"/>
      <c r="C1115" s="11"/>
      <c r="D1115" s="11"/>
      <c r="E1115" s="10"/>
      <c r="F1115" s="25"/>
      <c r="G1115" s="27"/>
    </row>
    <row r="1116" spans="2:7">
      <c r="B1116"/>
      <c r="C1116" s="11"/>
      <c r="D1116" s="11"/>
      <c r="E1116" s="10"/>
      <c r="F1116" s="25"/>
      <c r="G1116" s="27"/>
    </row>
    <row r="1117" spans="2:7">
      <c r="B1117"/>
      <c r="C1117" s="11"/>
      <c r="D1117" s="11"/>
      <c r="E1117" s="10"/>
      <c r="F1117" s="25"/>
      <c r="G1117" s="27"/>
    </row>
    <row r="1118" spans="2:7">
      <c r="B1118"/>
      <c r="C1118" s="11"/>
      <c r="D1118" s="11"/>
      <c r="E1118" s="10"/>
      <c r="F1118" s="25"/>
      <c r="G1118" s="27"/>
    </row>
    <row r="1119" spans="2:7">
      <c r="B1119"/>
      <c r="C1119" s="11"/>
      <c r="D1119" s="11"/>
      <c r="E1119" s="10"/>
      <c r="F1119" s="25"/>
      <c r="G1119" s="27"/>
    </row>
    <row r="1120" spans="2:7">
      <c r="B1120"/>
      <c r="C1120" s="11"/>
      <c r="D1120" s="11"/>
      <c r="E1120" s="10"/>
      <c r="F1120" s="25"/>
      <c r="G1120" s="27"/>
    </row>
    <row r="1121" spans="2:7">
      <c r="B1121"/>
      <c r="C1121" s="11"/>
      <c r="D1121" s="11"/>
      <c r="E1121" s="10"/>
      <c r="F1121" s="25"/>
      <c r="G1121" s="27"/>
    </row>
    <row r="1122" spans="2:7">
      <c r="B1122"/>
      <c r="C1122" s="11"/>
      <c r="D1122" s="11"/>
      <c r="E1122" s="10"/>
      <c r="F1122" s="25"/>
      <c r="G1122" s="27"/>
    </row>
    <row r="1123" spans="2:7">
      <c r="B1123"/>
      <c r="C1123" s="11"/>
      <c r="D1123" s="11"/>
      <c r="E1123" s="10"/>
      <c r="F1123" s="25"/>
      <c r="G1123" s="27"/>
    </row>
    <row r="1124" spans="2:7">
      <c r="B1124"/>
      <c r="C1124" s="11"/>
      <c r="D1124" s="11"/>
      <c r="E1124" s="10"/>
      <c r="F1124" s="25"/>
      <c r="G1124" s="27"/>
    </row>
    <row r="1125" spans="2:7">
      <c r="B1125"/>
      <c r="C1125" s="11"/>
      <c r="D1125" s="11"/>
      <c r="E1125" s="10"/>
      <c r="F1125" s="25"/>
      <c r="G1125" s="27"/>
    </row>
    <row r="1126" spans="2:7">
      <c r="B1126"/>
      <c r="C1126" s="11"/>
      <c r="D1126" s="11"/>
      <c r="E1126" s="10"/>
      <c r="F1126" s="25"/>
      <c r="G1126" s="27"/>
    </row>
    <row r="1127" spans="2:7">
      <c r="B1127"/>
      <c r="C1127" s="11"/>
      <c r="D1127" s="11"/>
      <c r="E1127" s="10"/>
      <c r="F1127" s="25"/>
      <c r="G1127" s="27"/>
    </row>
    <row r="1128" spans="2:7">
      <c r="B1128"/>
      <c r="C1128" s="11"/>
      <c r="D1128" s="11"/>
      <c r="E1128" s="10"/>
      <c r="F1128" s="25"/>
      <c r="G1128" s="27"/>
    </row>
    <row r="1129" spans="2:7">
      <c r="B1129"/>
      <c r="C1129" s="11"/>
      <c r="D1129" s="11"/>
      <c r="E1129" s="10"/>
      <c r="F1129" s="25"/>
      <c r="G1129" s="27"/>
    </row>
    <row r="1130" spans="2:7">
      <c r="B1130"/>
      <c r="C1130" s="11"/>
      <c r="D1130" s="11"/>
      <c r="E1130" s="10"/>
      <c r="F1130" s="25"/>
      <c r="G1130" s="27"/>
    </row>
    <row r="1131" spans="2:7">
      <c r="B1131"/>
      <c r="C1131" s="11"/>
      <c r="D1131" s="11"/>
      <c r="E1131" s="10"/>
      <c r="F1131" s="25"/>
      <c r="G1131" s="27"/>
    </row>
    <row r="1132" spans="2:7">
      <c r="B1132"/>
      <c r="C1132" s="11"/>
      <c r="D1132" s="11"/>
      <c r="E1132" s="10"/>
      <c r="F1132" s="25"/>
      <c r="G1132" s="27"/>
    </row>
    <row r="1133" spans="2:7">
      <c r="B1133"/>
      <c r="C1133" s="11"/>
      <c r="D1133" s="11"/>
      <c r="E1133" s="10"/>
      <c r="F1133" s="25"/>
      <c r="G1133" s="27"/>
    </row>
    <row r="1134" spans="2:7">
      <c r="B1134"/>
      <c r="C1134" s="11"/>
      <c r="D1134" s="11"/>
      <c r="E1134" s="10"/>
      <c r="F1134" s="25"/>
      <c r="G1134" s="27"/>
    </row>
    <row r="1135" spans="2:7">
      <c r="B1135"/>
      <c r="C1135" s="11"/>
      <c r="D1135" s="11"/>
      <c r="E1135" s="10"/>
      <c r="F1135" s="25"/>
      <c r="G1135" s="27"/>
    </row>
    <row r="1136" spans="2:7">
      <c r="B1136"/>
      <c r="C1136" s="11"/>
      <c r="D1136" s="11"/>
      <c r="E1136" s="10"/>
      <c r="F1136" s="25"/>
      <c r="G1136" s="27"/>
    </row>
    <row r="1137" spans="2:7">
      <c r="B1137"/>
      <c r="C1137" s="11"/>
      <c r="D1137" s="11"/>
      <c r="E1137" s="10"/>
      <c r="F1137" s="25"/>
      <c r="G1137" s="27"/>
    </row>
    <row r="1138" spans="2:7">
      <c r="B1138"/>
      <c r="C1138" s="11"/>
      <c r="D1138" s="11"/>
      <c r="E1138" s="10"/>
      <c r="F1138" s="25"/>
      <c r="G1138" s="27"/>
    </row>
    <row r="1139" spans="2:7">
      <c r="B1139"/>
      <c r="C1139" s="11"/>
      <c r="D1139" s="11"/>
      <c r="E1139" s="10"/>
      <c r="F1139" s="25"/>
      <c r="G1139" s="27"/>
    </row>
    <row r="1140" spans="2:7">
      <c r="B1140"/>
      <c r="C1140" s="11"/>
      <c r="D1140" s="11"/>
      <c r="E1140" s="10"/>
      <c r="F1140" s="25"/>
      <c r="G1140" s="27"/>
    </row>
    <row r="1141" spans="2:7">
      <c r="B1141"/>
      <c r="C1141" s="11"/>
      <c r="D1141" s="11"/>
      <c r="E1141" s="10"/>
      <c r="F1141" s="25"/>
      <c r="G1141" s="27"/>
    </row>
    <row r="1142" spans="2:7">
      <c r="B1142"/>
      <c r="C1142" s="11"/>
      <c r="D1142" s="11"/>
      <c r="E1142" s="10"/>
      <c r="F1142" s="25"/>
      <c r="G1142" s="27"/>
    </row>
    <row r="1143" spans="2:7">
      <c r="B1143"/>
      <c r="C1143" s="11"/>
      <c r="D1143" s="11"/>
      <c r="E1143" s="10"/>
      <c r="F1143" s="25"/>
      <c r="G1143" s="27"/>
    </row>
    <row r="1144" spans="2:7">
      <c r="B1144"/>
      <c r="C1144" s="11"/>
      <c r="D1144" s="11"/>
      <c r="E1144" s="10"/>
      <c r="F1144" s="25"/>
      <c r="G1144" s="27"/>
    </row>
    <row r="1145" spans="2:7">
      <c r="B1145"/>
      <c r="C1145" s="11"/>
      <c r="D1145" s="11"/>
      <c r="E1145" s="10"/>
      <c r="F1145" s="25"/>
      <c r="G1145" s="27"/>
    </row>
    <row r="1146" spans="2:7">
      <c r="B1146"/>
      <c r="C1146" s="11"/>
      <c r="D1146" s="11"/>
      <c r="E1146" s="10"/>
      <c r="F1146" s="25"/>
      <c r="G1146" s="27"/>
    </row>
    <row r="1147" spans="2:7">
      <c r="B1147"/>
      <c r="C1147" s="11"/>
      <c r="D1147" s="11"/>
      <c r="E1147" s="10"/>
      <c r="F1147" s="25"/>
      <c r="G1147" s="27"/>
    </row>
    <row r="1148" spans="2:7">
      <c r="B1148"/>
      <c r="C1148" s="11"/>
      <c r="D1148" s="11"/>
      <c r="E1148" s="10"/>
      <c r="F1148" s="25"/>
      <c r="G1148" s="27"/>
    </row>
    <row r="1149" spans="2:7">
      <c r="B1149"/>
      <c r="C1149" s="11"/>
      <c r="D1149" s="11"/>
      <c r="E1149" s="10"/>
      <c r="F1149" s="25"/>
      <c r="G1149" s="27"/>
    </row>
    <row r="1150" spans="2:7">
      <c r="B1150"/>
      <c r="C1150" s="11"/>
      <c r="D1150" s="11"/>
      <c r="E1150" s="10"/>
      <c r="F1150" s="25"/>
      <c r="G1150" s="27"/>
    </row>
    <row r="1151" spans="2:7">
      <c r="B1151"/>
      <c r="C1151" s="11"/>
      <c r="D1151" s="11"/>
      <c r="E1151" s="10"/>
      <c r="F1151" s="25"/>
      <c r="G1151" s="27"/>
    </row>
    <row r="1152" spans="2:7">
      <c r="B1152"/>
      <c r="C1152" s="11"/>
      <c r="D1152" s="11"/>
      <c r="E1152" s="10"/>
      <c r="F1152" s="25"/>
      <c r="G1152" s="27"/>
    </row>
    <row r="1153" spans="2:7">
      <c r="B1153"/>
      <c r="C1153" s="11"/>
      <c r="D1153" s="11"/>
      <c r="E1153" s="10"/>
      <c r="F1153" s="25"/>
      <c r="G1153" s="27"/>
    </row>
    <row r="1154" spans="2:7">
      <c r="B1154"/>
      <c r="C1154" s="11"/>
      <c r="D1154" s="11"/>
      <c r="E1154" s="10"/>
      <c r="F1154" s="25"/>
      <c r="G1154" s="27"/>
    </row>
    <row r="1155" spans="2:7">
      <c r="B1155"/>
      <c r="C1155" s="11"/>
      <c r="D1155" s="11"/>
      <c r="E1155" s="10"/>
      <c r="F1155" s="25"/>
      <c r="G1155" s="27"/>
    </row>
    <row r="1156" spans="2:7">
      <c r="B1156"/>
      <c r="C1156" s="11"/>
      <c r="D1156" s="11"/>
      <c r="E1156" s="10"/>
      <c r="F1156" s="25"/>
      <c r="G1156" s="27"/>
    </row>
    <row r="1157" spans="2:7">
      <c r="B1157"/>
      <c r="C1157" s="11"/>
      <c r="D1157" s="11"/>
      <c r="E1157" s="10"/>
      <c r="F1157" s="25"/>
      <c r="G1157" s="27"/>
    </row>
    <row r="1158" spans="2:7">
      <c r="B1158"/>
      <c r="C1158" s="11"/>
      <c r="D1158" s="11"/>
      <c r="E1158" s="10"/>
      <c r="F1158" s="25"/>
      <c r="G1158" s="27"/>
    </row>
    <row r="1159" spans="2:7">
      <c r="B1159"/>
      <c r="C1159" s="11"/>
      <c r="D1159" s="11"/>
      <c r="E1159" s="10"/>
      <c r="F1159" s="25"/>
      <c r="G1159" s="27"/>
    </row>
    <row r="1160" spans="2:7">
      <c r="B1160"/>
      <c r="C1160" s="11"/>
      <c r="D1160" s="11"/>
      <c r="E1160" s="10"/>
      <c r="F1160" s="25"/>
      <c r="G1160" s="27"/>
    </row>
    <row r="1161" spans="2:7">
      <c r="B1161"/>
      <c r="C1161" s="11"/>
      <c r="D1161" s="11"/>
      <c r="E1161" s="10"/>
      <c r="F1161" s="25"/>
      <c r="G1161" s="27"/>
    </row>
    <row r="1162" spans="2:7">
      <c r="B1162"/>
      <c r="C1162" s="11"/>
      <c r="D1162" s="11"/>
      <c r="E1162" s="10"/>
      <c r="F1162" s="25"/>
      <c r="G1162" s="27"/>
    </row>
    <row r="1163" spans="2:7">
      <c r="B1163"/>
      <c r="C1163" s="11"/>
      <c r="D1163" s="11"/>
      <c r="E1163" s="10"/>
      <c r="F1163" s="25"/>
      <c r="G1163" s="27"/>
    </row>
    <row r="1164" spans="2:7">
      <c r="B1164"/>
      <c r="C1164" s="11"/>
      <c r="D1164" s="11"/>
      <c r="E1164" s="10"/>
      <c r="F1164" s="25"/>
      <c r="G1164" s="27"/>
    </row>
    <row r="1165" spans="2:7">
      <c r="B1165"/>
      <c r="C1165" s="11"/>
      <c r="D1165" s="11"/>
      <c r="E1165" s="10"/>
      <c r="F1165" s="25"/>
      <c r="G1165" s="27"/>
    </row>
    <row r="1166" spans="2:7">
      <c r="B1166"/>
      <c r="C1166" s="11"/>
      <c r="D1166" s="11"/>
      <c r="E1166" s="10"/>
      <c r="F1166" s="25"/>
      <c r="G1166" s="27"/>
    </row>
    <row r="1167" spans="2:7">
      <c r="B1167"/>
      <c r="C1167" s="11"/>
      <c r="D1167" s="11"/>
      <c r="E1167" s="10"/>
      <c r="F1167" s="25"/>
      <c r="G1167" s="27"/>
    </row>
    <row r="1168" spans="2:7">
      <c r="B1168"/>
      <c r="C1168" s="11"/>
      <c r="D1168" s="11"/>
      <c r="E1168" s="10"/>
      <c r="F1168" s="25"/>
      <c r="G1168" s="27"/>
    </row>
    <row r="1169" spans="2:7">
      <c r="B1169"/>
      <c r="C1169" s="11"/>
      <c r="D1169" s="11"/>
      <c r="E1169" s="10"/>
      <c r="F1169" s="25"/>
      <c r="G1169" s="27"/>
    </row>
    <row r="1170" spans="2:7">
      <c r="B1170"/>
      <c r="C1170" s="11"/>
      <c r="D1170" s="11"/>
      <c r="E1170" s="10"/>
      <c r="F1170" s="25"/>
      <c r="G1170" s="27"/>
    </row>
    <row r="1171" spans="2:7">
      <c r="B1171"/>
      <c r="C1171" s="11"/>
      <c r="D1171" s="11"/>
      <c r="E1171" s="10"/>
      <c r="F1171" s="25"/>
      <c r="G1171" s="27"/>
    </row>
    <row r="1172" spans="2:7">
      <c r="B1172"/>
      <c r="C1172" s="11"/>
      <c r="D1172" s="11"/>
      <c r="E1172" s="10"/>
      <c r="F1172" s="25"/>
      <c r="G1172" s="27"/>
    </row>
    <row r="1173" spans="2:7">
      <c r="B1173"/>
      <c r="C1173" s="11"/>
      <c r="D1173" s="11"/>
      <c r="E1173" s="10"/>
      <c r="F1173" s="25"/>
      <c r="G1173" s="27"/>
    </row>
    <row r="1174" spans="2:7">
      <c r="B1174"/>
      <c r="C1174" s="11"/>
      <c r="D1174" s="11"/>
      <c r="E1174" s="10"/>
      <c r="F1174" s="25"/>
      <c r="G1174" s="27"/>
    </row>
    <row r="1175" spans="2:7">
      <c r="B1175"/>
      <c r="C1175" s="11"/>
      <c r="D1175" s="11"/>
      <c r="E1175" s="10"/>
      <c r="F1175" s="25"/>
      <c r="G1175" s="27"/>
    </row>
    <row r="1176" spans="2:7">
      <c r="B1176"/>
      <c r="C1176" s="11"/>
      <c r="D1176" s="11"/>
      <c r="E1176" s="10"/>
      <c r="F1176" s="25"/>
      <c r="G1176" s="27"/>
    </row>
    <row r="1177" spans="2:7">
      <c r="B1177"/>
      <c r="C1177" s="11"/>
      <c r="D1177" s="11"/>
      <c r="E1177" s="10"/>
      <c r="F1177" s="25"/>
      <c r="G1177" s="27"/>
    </row>
    <row r="1178" spans="2:7">
      <c r="B1178"/>
      <c r="C1178" s="11"/>
      <c r="D1178" s="11"/>
      <c r="E1178" s="10"/>
      <c r="F1178" s="25"/>
      <c r="G1178" s="27"/>
    </row>
    <row r="1179" spans="2:7">
      <c r="B1179"/>
      <c r="C1179" s="11"/>
      <c r="D1179" s="11"/>
      <c r="E1179" s="10"/>
      <c r="F1179" s="25"/>
      <c r="G1179" s="27"/>
    </row>
    <row r="1180" spans="2:7">
      <c r="B1180"/>
      <c r="C1180" s="11"/>
      <c r="D1180" s="11"/>
      <c r="E1180" s="10"/>
      <c r="F1180" s="25"/>
      <c r="G1180" s="27"/>
    </row>
    <row r="1181" spans="2:7">
      <c r="B1181"/>
      <c r="C1181" s="11"/>
      <c r="D1181" s="11"/>
      <c r="E1181" s="10"/>
      <c r="F1181" s="25"/>
      <c r="G1181" s="27"/>
    </row>
    <row r="1182" spans="2:7">
      <c r="B1182"/>
      <c r="C1182" s="11"/>
      <c r="D1182" s="11"/>
      <c r="E1182" s="10"/>
      <c r="F1182" s="25"/>
      <c r="G1182" s="27"/>
    </row>
    <row r="1183" spans="2:7">
      <c r="B1183"/>
      <c r="C1183" s="11"/>
      <c r="D1183" s="11"/>
      <c r="E1183" s="10"/>
      <c r="F1183" s="25"/>
      <c r="G1183" s="27"/>
    </row>
    <row r="1184" spans="2:7">
      <c r="B1184"/>
      <c r="C1184" s="11"/>
      <c r="D1184" s="11"/>
      <c r="E1184" s="10"/>
      <c r="F1184" s="25"/>
      <c r="G1184" s="27"/>
    </row>
    <row r="1185" spans="2:7">
      <c r="B1185"/>
      <c r="C1185" s="11"/>
      <c r="D1185" s="11"/>
      <c r="E1185" s="10"/>
      <c r="F1185" s="25"/>
      <c r="G1185" s="27"/>
    </row>
    <row r="1186" spans="2:7">
      <c r="B1186"/>
      <c r="C1186" s="11"/>
      <c r="D1186" s="11"/>
      <c r="E1186" s="10"/>
      <c r="F1186" s="25"/>
      <c r="G1186" s="27"/>
    </row>
    <row r="1187" spans="2:7">
      <c r="B1187"/>
      <c r="C1187" s="11"/>
      <c r="D1187" s="11"/>
      <c r="E1187" s="10"/>
      <c r="F1187" s="25"/>
      <c r="G1187" s="27"/>
    </row>
    <row r="1188" spans="2:7">
      <c r="B1188"/>
      <c r="C1188" s="11"/>
      <c r="D1188" s="11"/>
      <c r="E1188" s="10"/>
      <c r="F1188" s="25"/>
      <c r="G1188" s="27"/>
    </row>
    <row r="1189" spans="2:7">
      <c r="B1189"/>
      <c r="C1189" s="11"/>
      <c r="D1189" s="11"/>
      <c r="E1189" s="10"/>
      <c r="F1189" s="25"/>
      <c r="G1189" s="27"/>
    </row>
    <row r="1190" spans="2:7">
      <c r="B1190"/>
      <c r="C1190" s="11"/>
      <c r="D1190" s="11"/>
      <c r="E1190" s="10"/>
      <c r="F1190" s="25"/>
      <c r="G1190" s="27"/>
    </row>
    <row r="1191" spans="2:7">
      <c r="B1191"/>
      <c r="C1191" s="11"/>
      <c r="D1191" s="11"/>
      <c r="E1191" s="10"/>
      <c r="F1191" s="25"/>
      <c r="G1191" s="27"/>
    </row>
    <row r="1192" spans="2:7">
      <c r="B1192"/>
      <c r="C1192" s="11"/>
      <c r="D1192" s="11"/>
      <c r="E1192" s="10"/>
      <c r="F1192" s="25"/>
      <c r="G1192" s="27"/>
    </row>
    <row r="1193" spans="2:7">
      <c r="B1193"/>
      <c r="C1193" s="11"/>
      <c r="D1193" s="11"/>
      <c r="E1193" s="10"/>
      <c r="F1193" s="25"/>
      <c r="G1193" s="27"/>
    </row>
    <row r="1194" spans="2:7">
      <c r="B1194"/>
      <c r="C1194" s="11"/>
      <c r="D1194" s="11"/>
      <c r="E1194" s="10"/>
      <c r="F1194" s="25"/>
      <c r="G1194" s="27"/>
    </row>
    <row r="1195" spans="2:7">
      <c r="B1195"/>
      <c r="C1195" s="11"/>
      <c r="D1195" s="11"/>
      <c r="E1195" s="10"/>
      <c r="F1195" s="25"/>
      <c r="G1195" s="27"/>
    </row>
    <row r="1196" spans="2:7">
      <c r="B1196"/>
      <c r="C1196" s="11"/>
      <c r="D1196" s="11"/>
      <c r="E1196" s="10"/>
      <c r="F1196" s="25"/>
      <c r="G1196" s="27"/>
    </row>
    <row r="1197" spans="2:7">
      <c r="B1197"/>
      <c r="C1197" s="11"/>
      <c r="D1197" s="11"/>
      <c r="E1197" s="10"/>
      <c r="F1197" s="25"/>
      <c r="G1197" s="27"/>
    </row>
    <row r="1198" spans="2:7">
      <c r="B1198"/>
      <c r="C1198" s="11"/>
      <c r="D1198" s="11"/>
      <c r="E1198" s="10"/>
      <c r="F1198" s="25"/>
      <c r="G1198" s="27"/>
    </row>
    <row r="1199" spans="2:7">
      <c r="B1199"/>
      <c r="C1199" s="11"/>
      <c r="D1199" s="11"/>
      <c r="E1199" s="10"/>
      <c r="F1199" s="25"/>
      <c r="G1199" s="27"/>
    </row>
    <row r="1200" spans="2:7">
      <c r="B1200"/>
      <c r="C1200" s="11"/>
      <c r="D1200" s="11"/>
      <c r="E1200" s="10"/>
      <c r="F1200" s="25"/>
      <c r="G1200" s="27"/>
    </row>
    <row r="1201" spans="2:7">
      <c r="B1201"/>
      <c r="C1201" s="11"/>
      <c r="D1201" s="11"/>
      <c r="E1201" s="10"/>
      <c r="F1201" s="25"/>
      <c r="G1201" s="27"/>
    </row>
    <row r="1202" spans="2:7">
      <c r="B1202"/>
      <c r="C1202" s="11"/>
      <c r="D1202" s="11"/>
      <c r="E1202" s="10"/>
      <c r="F1202" s="25"/>
      <c r="G1202" s="27"/>
    </row>
    <row r="1203" spans="2:7">
      <c r="B1203"/>
      <c r="C1203" s="11"/>
      <c r="D1203" s="11"/>
      <c r="E1203" s="10"/>
      <c r="F1203" s="25"/>
      <c r="G1203" s="27"/>
    </row>
    <row r="1204" spans="2:7">
      <c r="B1204"/>
      <c r="C1204" s="11"/>
      <c r="D1204" s="11"/>
      <c r="E1204" s="10"/>
      <c r="F1204" s="25"/>
      <c r="G1204" s="27"/>
    </row>
    <row r="1205" spans="2:7">
      <c r="B1205"/>
      <c r="C1205" s="11"/>
      <c r="D1205" s="11"/>
      <c r="E1205" s="10"/>
      <c r="F1205" s="25"/>
      <c r="G1205" s="27"/>
    </row>
    <row r="1206" spans="2:7">
      <c r="B1206"/>
      <c r="C1206" s="11"/>
      <c r="D1206" s="11"/>
      <c r="E1206" s="10"/>
      <c r="F1206" s="25"/>
      <c r="G1206" s="27"/>
    </row>
    <row r="1207" spans="2:7">
      <c r="B1207"/>
      <c r="C1207" s="11"/>
      <c r="D1207" s="11"/>
      <c r="E1207" s="10"/>
      <c r="F1207" s="25"/>
      <c r="G1207" s="27"/>
    </row>
    <row r="1208" spans="2:7">
      <c r="B1208"/>
      <c r="C1208" s="11"/>
      <c r="D1208" s="11"/>
      <c r="E1208" s="10"/>
      <c r="F1208" s="25"/>
      <c r="G1208" s="27"/>
    </row>
    <row r="1209" spans="2:7">
      <c r="B1209"/>
      <c r="C1209" s="11"/>
      <c r="D1209" s="11"/>
      <c r="E1209" s="10"/>
      <c r="F1209" s="25"/>
      <c r="G1209" s="27"/>
    </row>
    <row r="1210" spans="2:7">
      <c r="B1210"/>
      <c r="C1210" s="11"/>
      <c r="D1210" s="11"/>
      <c r="E1210" s="10"/>
      <c r="F1210" s="25"/>
      <c r="G1210" s="27"/>
    </row>
    <row r="1211" spans="2:7">
      <c r="B1211"/>
      <c r="C1211" s="11"/>
      <c r="D1211" s="11"/>
      <c r="E1211" s="10"/>
      <c r="F1211" s="25"/>
      <c r="G1211" s="27"/>
    </row>
    <row r="1212" spans="2:7">
      <c r="B1212"/>
      <c r="C1212" s="11"/>
      <c r="D1212" s="11"/>
      <c r="E1212" s="10"/>
      <c r="F1212" s="25"/>
      <c r="G1212" s="27"/>
    </row>
    <row r="1213" spans="2:7">
      <c r="B1213"/>
      <c r="C1213" s="11"/>
      <c r="D1213" s="11"/>
      <c r="E1213" s="10"/>
      <c r="F1213" s="25"/>
      <c r="G1213" s="27"/>
    </row>
    <row r="1214" spans="2:7">
      <c r="B1214"/>
      <c r="C1214" s="11"/>
      <c r="D1214" s="11"/>
      <c r="E1214" s="10"/>
      <c r="F1214" s="25"/>
      <c r="G1214" s="27"/>
    </row>
    <row r="1215" spans="2:7">
      <c r="B1215"/>
      <c r="C1215" s="11"/>
      <c r="D1215" s="11"/>
      <c r="E1215" s="10"/>
      <c r="F1215" s="25"/>
      <c r="G1215" s="27"/>
    </row>
    <row r="1216" spans="2:7">
      <c r="B1216"/>
      <c r="C1216" s="11"/>
      <c r="D1216" s="11"/>
      <c r="E1216" s="10"/>
      <c r="F1216" s="25"/>
      <c r="G1216" s="27"/>
    </row>
    <row r="1217" spans="2:7">
      <c r="B1217"/>
      <c r="C1217" s="11"/>
      <c r="D1217" s="11"/>
      <c r="E1217" s="10"/>
      <c r="F1217" s="25"/>
      <c r="G1217" s="27"/>
    </row>
    <row r="1218" spans="2:7">
      <c r="B1218"/>
      <c r="C1218" s="11"/>
      <c r="D1218" s="11"/>
      <c r="E1218" s="10"/>
      <c r="F1218" s="25"/>
      <c r="G1218" s="27"/>
    </row>
    <row r="1219" spans="2:7">
      <c r="B1219"/>
      <c r="C1219" s="11"/>
      <c r="D1219" s="11"/>
      <c r="E1219" s="10"/>
      <c r="F1219" s="25"/>
      <c r="G1219" s="27"/>
    </row>
    <row r="1220" spans="2:7">
      <c r="B1220"/>
      <c r="C1220" s="11"/>
      <c r="D1220" s="11"/>
      <c r="E1220" s="10"/>
      <c r="F1220" s="25"/>
      <c r="G1220" s="27"/>
    </row>
    <row r="1221" spans="2:7">
      <c r="B1221"/>
      <c r="C1221" s="11"/>
      <c r="D1221" s="11"/>
      <c r="E1221" s="10"/>
      <c r="F1221" s="25"/>
      <c r="G1221" s="27"/>
    </row>
    <row r="1222" spans="2:7">
      <c r="B1222"/>
      <c r="C1222" s="11"/>
      <c r="D1222" s="11"/>
      <c r="E1222" s="10"/>
      <c r="F1222" s="25"/>
      <c r="G1222" s="27"/>
    </row>
    <row r="1223" spans="2:7">
      <c r="B1223"/>
      <c r="C1223" s="11"/>
      <c r="D1223" s="11"/>
      <c r="E1223" s="10"/>
      <c r="F1223" s="25"/>
      <c r="G1223" s="27"/>
    </row>
    <row r="1224" spans="2:7">
      <c r="B1224"/>
      <c r="C1224" s="11"/>
      <c r="D1224" s="11"/>
      <c r="E1224" s="10"/>
      <c r="F1224" s="25"/>
      <c r="G1224" s="27"/>
    </row>
    <row r="1225" spans="2:7">
      <c r="B1225"/>
      <c r="C1225" s="11"/>
      <c r="D1225" s="11"/>
      <c r="E1225" s="10"/>
      <c r="F1225" s="25"/>
      <c r="G1225" s="27"/>
    </row>
    <row r="1226" spans="2:7">
      <c r="B1226"/>
      <c r="C1226" s="11"/>
      <c r="D1226" s="11"/>
      <c r="E1226" s="10"/>
      <c r="F1226" s="25"/>
      <c r="G1226" s="27"/>
    </row>
    <row r="1227" spans="2:7">
      <c r="B1227"/>
      <c r="C1227" s="11"/>
      <c r="D1227" s="11"/>
      <c r="E1227" s="10"/>
      <c r="F1227" s="25"/>
      <c r="G1227" s="27"/>
    </row>
    <row r="1228" spans="2:7">
      <c r="B1228"/>
      <c r="C1228" s="11"/>
      <c r="D1228" s="11"/>
      <c r="E1228" s="10"/>
      <c r="F1228" s="25"/>
      <c r="G1228" s="27"/>
    </row>
    <row r="1229" spans="2:7">
      <c r="B1229"/>
      <c r="C1229" s="11"/>
      <c r="D1229" s="11"/>
      <c r="E1229" s="10"/>
      <c r="F1229" s="25"/>
      <c r="G1229" s="27"/>
    </row>
    <row r="1230" spans="2:7">
      <c r="B1230"/>
      <c r="C1230" s="11"/>
      <c r="D1230" s="11"/>
      <c r="E1230" s="10"/>
      <c r="F1230" s="25"/>
      <c r="G1230" s="27"/>
    </row>
    <row r="1231" spans="2:7">
      <c r="B1231"/>
      <c r="C1231" s="11"/>
      <c r="D1231" s="11"/>
      <c r="E1231" s="10"/>
      <c r="F1231" s="25"/>
      <c r="G1231" s="27"/>
    </row>
    <row r="1232" spans="2:7">
      <c r="B1232"/>
      <c r="C1232" s="11"/>
      <c r="D1232" s="11"/>
      <c r="E1232" s="10"/>
      <c r="F1232" s="25"/>
      <c r="G1232" s="27"/>
    </row>
    <row r="1233" spans="2:7">
      <c r="B1233"/>
      <c r="C1233" s="11"/>
      <c r="D1233" s="11"/>
      <c r="E1233" s="10"/>
      <c r="F1233" s="25"/>
      <c r="G1233" s="27"/>
    </row>
    <row r="1234" spans="2:7">
      <c r="B1234"/>
      <c r="C1234" s="11"/>
      <c r="D1234" s="11"/>
      <c r="E1234" s="10"/>
      <c r="F1234" s="25"/>
      <c r="G1234" s="27"/>
    </row>
    <row r="1235" spans="2:7">
      <c r="B1235"/>
      <c r="C1235" s="11"/>
      <c r="D1235" s="11"/>
      <c r="E1235" s="10"/>
      <c r="F1235" s="25"/>
      <c r="G1235" s="27"/>
    </row>
    <row r="1236" spans="2:7">
      <c r="B1236"/>
      <c r="C1236" s="11"/>
      <c r="D1236" s="11"/>
      <c r="E1236" s="10"/>
      <c r="F1236" s="25"/>
      <c r="G1236" s="27"/>
    </row>
    <row r="1237" spans="2:7">
      <c r="B1237"/>
      <c r="C1237" s="11"/>
      <c r="D1237" s="11"/>
      <c r="E1237" s="10"/>
      <c r="F1237" s="25"/>
      <c r="G1237" s="27"/>
    </row>
    <row r="1238" spans="2:7">
      <c r="B1238"/>
      <c r="C1238" s="11"/>
      <c r="D1238" s="11"/>
      <c r="E1238" s="10"/>
      <c r="F1238" s="25"/>
      <c r="G1238" s="27"/>
    </row>
    <row r="1239" spans="2:7">
      <c r="B1239"/>
      <c r="C1239" s="11"/>
      <c r="D1239" s="11"/>
      <c r="E1239" s="10"/>
      <c r="F1239" s="25"/>
      <c r="G1239" s="27"/>
    </row>
    <row r="1240" spans="2:7">
      <c r="B1240"/>
      <c r="C1240" s="11"/>
      <c r="D1240" s="11"/>
      <c r="E1240" s="10"/>
      <c r="F1240" s="25"/>
      <c r="G1240" s="27"/>
    </row>
    <row r="1241" spans="2:7">
      <c r="B1241"/>
      <c r="C1241" s="11"/>
      <c r="D1241" s="11"/>
      <c r="E1241" s="10"/>
      <c r="F1241" s="25"/>
      <c r="G1241" s="27"/>
    </row>
    <row r="1242" spans="2:7">
      <c r="B1242"/>
      <c r="C1242" s="11"/>
      <c r="D1242" s="11"/>
      <c r="E1242" s="10"/>
      <c r="F1242" s="25"/>
      <c r="G1242" s="27"/>
    </row>
    <row r="1243" spans="2:7">
      <c r="B1243"/>
      <c r="C1243" s="11"/>
      <c r="D1243" s="11"/>
      <c r="E1243" s="10"/>
      <c r="F1243" s="25"/>
      <c r="G1243" s="27"/>
    </row>
    <row r="1244" spans="2:7">
      <c r="B1244"/>
      <c r="C1244" s="11"/>
      <c r="D1244" s="11"/>
      <c r="E1244" s="10"/>
      <c r="F1244" s="25"/>
      <c r="G1244" s="27"/>
    </row>
    <row r="1245" spans="2:7">
      <c r="B1245"/>
      <c r="C1245" s="11"/>
      <c r="D1245" s="11"/>
      <c r="E1245" s="10"/>
      <c r="F1245" s="25"/>
      <c r="G1245" s="27"/>
    </row>
    <row r="1246" spans="2:7">
      <c r="B1246"/>
      <c r="C1246" s="11"/>
      <c r="D1246" s="11"/>
      <c r="E1246" s="10"/>
      <c r="F1246" s="25"/>
      <c r="G1246" s="27"/>
    </row>
    <row r="1247" spans="2:7">
      <c r="B1247"/>
      <c r="C1247" s="11"/>
      <c r="D1247" s="11"/>
      <c r="E1247" s="10"/>
      <c r="F1247" s="25"/>
      <c r="G1247" s="27"/>
    </row>
    <row r="1248" spans="2:7">
      <c r="B1248"/>
      <c r="C1248" s="11"/>
      <c r="D1248" s="11"/>
      <c r="E1248" s="10"/>
      <c r="F1248" s="25"/>
      <c r="G1248" s="27"/>
    </row>
    <row r="1249" spans="2:7">
      <c r="B1249"/>
      <c r="C1249" s="11"/>
      <c r="D1249" s="11"/>
      <c r="E1249" s="10"/>
      <c r="F1249" s="25"/>
      <c r="G1249" s="27"/>
    </row>
    <row r="1250" spans="2:7">
      <c r="B1250"/>
      <c r="C1250" s="11"/>
      <c r="D1250" s="11"/>
      <c r="E1250" s="10"/>
      <c r="F1250" s="25"/>
      <c r="G1250" s="27"/>
    </row>
    <row r="1251" spans="2:7">
      <c r="B1251"/>
      <c r="C1251" s="11"/>
      <c r="D1251" s="11"/>
      <c r="E1251" s="10"/>
      <c r="F1251" s="25"/>
      <c r="G1251" s="27"/>
    </row>
    <row r="1252" spans="2:7">
      <c r="B1252"/>
      <c r="C1252" s="11"/>
      <c r="D1252" s="11"/>
      <c r="E1252" s="10"/>
      <c r="F1252" s="25"/>
      <c r="G1252" s="27"/>
    </row>
    <row r="1253" spans="2:7">
      <c r="B1253"/>
      <c r="C1253" s="11"/>
      <c r="D1253" s="11"/>
      <c r="E1253" s="10"/>
      <c r="F1253" s="25"/>
      <c r="G1253" s="27"/>
    </row>
    <row r="1254" spans="2:7">
      <c r="B1254"/>
      <c r="C1254" s="11"/>
      <c r="D1254" s="11"/>
      <c r="E1254" s="10"/>
      <c r="F1254" s="25"/>
      <c r="G1254" s="27"/>
    </row>
    <row r="1255" spans="2:7">
      <c r="B1255"/>
      <c r="C1255" s="11"/>
      <c r="D1255" s="11"/>
      <c r="E1255" s="10"/>
      <c r="F1255" s="25"/>
      <c r="G1255" s="27"/>
    </row>
    <row r="1256" spans="2:7">
      <c r="B1256"/>
      <c r="C1256" s="11"/>
      <c r="D1256" s="11"/>
      <c r="E1256" s="10"/>
      <c r="F1256" s="25"/>
      <c r="G1256" s="27"/>
    </row>
    <row r="1257" spans="2:7">
      <c r="B1257"/>
      <c r="C1257" s="11"/>
      <c r="D1257" s="11"/>
      <c r="E1257" s="10"/>
      <c r="F1257" s="25"/>
      <c r="G1257" s="27"/>
    </row>
    <row r="1258" spans="2:7">
      <c r="B1258"/>
      <c r="C1258" s="11"/>
      <c r="D1258" s="11"/>
      <c r="E1258" s="10"/>
      <c r="F1258" s="25"/>
      <c r="G1258" s="27"/>
    </row>
    <row r="1259" spans="2:7">
      <c r="B1259"/>
      <c r="C1259" s="11"/>
      <c r="D1259" s="11"/>
      <c r="E1259" s="10"/>
      <c r="F1259" s="25"/>
      <c r="G1259" s="27"/>
    </row>
    <row r="1260" spans="2:7">
      <c r="B1260"/>
      <c r="C1260" s="11"/>
      <c r="D1260" s="11"/>
      <c r="E1260" s="10"/>
      <c r="F1260" s="25"/>
      <c r="G1260" s="27"/>
    </row>
    <row r="1261" spans="2:7">
      <c r="B1261"/>
      <c r="C1261" s="11"/>
      <c r="D1261" s="11"/>
      <c r="E1261" s="10"/>
      <c r="F1261" s="25"/>
      <c r="G1261" s="27"/>
    </row>
    <row r="1262" spans="2:7">
      <c r="B1262"/>
      <c r="C1262" s="11"/>
      <c r="D1262" s="11"/>
      <c r="E1262" s="10"/>
      <c r="F1262" s="25"/>
      <c r="G1262" s="27"/>
    </row>
    <row r="1263" spans="2:7">
      <c r="B1263"/>
      <c r="C1263" s="11"/>
      <c r="D1263" s="11"/>
      <c r="E1263" s="10"/>
      <c r="F1263" s="25"/>
      <c r="G1263" s="27"/>
    </row>
    <row r="1264" spans="2:7">
      <c r="B1264"/>
      <c r="C1264" s="11"/>
      <c r="D1264" s="11"/>
      <c r="E1264" s="10"/>
      <c r="F1264" s="25"/>
      <c r="G1264" s="27"/>
    </row>
    <row r="1265" spans="2:7">
      <c r="B1265"/>
      <c r="C1265" s="11"/>
      <c r="D1265" s="11"/>
      <c r="E1265" s="10"/>
      <c r="F1265" s="25"/>
      <c r="G1265" s="27"/>
    </row>
    <row r="1266" spans="2:7">
      <c r="B1266"/>
      <c r="C1266" s="11"/>
      <c r="D1266" s="11"/>
      <c r="E1266" s="10"/>
      <c r="F1266" s="25"/>
      <c r="G1266" s="27"/>
    </row>
    <row r="1267" spans="2:7">
      <c r="B1267"/>
      <c r="C1267" s="11"/>
      <c r="D1267" s="11"/>
      <c r="E1267" s="10"/>
      <c r="F1267" s="25"/>
      <c r="G1267" s="27"/>
    </row>
    <row r="1268" spans="2:7">
      <c r="B1268"/>
      <c r="C1268" s="11"/>
      <c r="D1268" s="11"/>
      <c r="E1268" s="10"/>
      <c r="F1268" s="25"/>
      <c r="G1268" s="27"/>
    </row>
    <row r="1269" spans="2:7">
      <c r="B1269"/>
      <c r="C1269" s="11"/>
      <c r="D1269" s="11"/>
      <c r="E1269" s="10"/>
      <c r="F1269" s="25"/>
      <c r="G1269" s="27"/>
    </row>
    <row r="1270" spans="2:7">
      <c r="B1270"/>
      <c r="C1270" s="11"/>
      <c r="D1270" s="11"/>
      <c r="E1270" s="10"/>
      <c r="F1270" s="25"/>
      <c r="G1270" s="27"/>
    </row>
    <row r="1271" spans="2:7">
      <c r="B1271"/>
      <c r="C1271" s="11"/>
      <c r="D1271" s="11"/>
      <c r="E1271" s="10"/>
      <c r="F1271" s="25"/>
      <c r="G1271" s="27"/>
    </row>
    <row r="1272" spans="2:7">
      <c r="B1272"/>
      <c r="C1272" s="11"/>
      <c r="D1272" s="11"/>
      <c r="E1272" s="10"/>
      <c r="F1272" s="25"/>
      <c r="G1272" s="27"/>
    </row>
    <row r="1273" spans="2:7">
      <c r="B1273"/>
      <c r="C1273" s="11"/>
      <c r="D1273" s="11"/>
      <c r="E1273" s="10"/>
      <c r="F1273" s="25"/>
      <c r="G1273" s="27"/>
    </row>
    <row r="1274" spans="2:7">
      <c r="B1274"/>
      <c r="C1274" s="11"/>
      <c r="D1274" s="11"/>
      <c r="E1274" s="10"/>
      <c r="F1274" s="25"/>
      <c r="G1274" s="27"/>
    </row>
    <row r="1275" spans="2:7">
      <c r="B1275"/>
      <c r="C1275" s="11"/>
      <c r="D1275" s="11"/>
      <c r="E1275" s="10"/>
      <c r="F1275" s="25"/>
      <c r="G1275" s="27"/>
    </row>
    <row r="1276" spans="2:7">
      <c r="B1276"/>
      <c r="C1276" s="11"/>
      <c r="D1276" s="11"/>
      <c r="E1276" s="10"/>
      <c r="F1276" s="25"/>
      <c r="G1276" s="27"/>
    </row>
    <row r="1277" spans="2:7">
      <c r="B1277"/>
      <c r="C1277" s="11"/>
      <c r="D1277" s="11"/>
      <c r="E1277" s="10"/>
      <c r="F1277" s="25"/>
      <c r="G1277" s="27"/>
    </row>
    <row r="1278" spans="2:7">
      <c r="B1278"/>
      <c r="C1278" s="11"/>
      <c r="D1278" s="11"/>
      <c r="E1278" s="10"/>
      <c r="F1278" s="25"/>
      <c r="G1278" s="27"/>
    </row>
    <row r="1279" spans="2:7">
      <c r="B1279"/>
      <c r="C1279" s="11"/>
      <c r="D1279" s="11"/>
      <c r="E1279" s="10"/>
      <c r="F1279" s="25"/>
      <c r="G1279" s="27"/>
    </row>
    <row r="1280" spans="2:7">
      <c r="B1280"/>
      <c r="C1280" s="11"/>
      <c r="D1280" s="11"/>
      <c r="E1280" s="10"/>
      <c r="F1280" s="25"/>
      <c r="G1280" s="27"/>
    </row>
    <row r="1281" spans="2:7">
      <c r="B1281"/>
      <c r="C1281" s="11"/>
      <c r="D1281" s="11"/>
      <c r="E1281" s="10"/>
      <c r="F1281" s="25"/>
      <c r="G1281" s="27"/>
    </row>
    <row r="1282" spans="2:7">
      <c r="B1282"/>
      <c r="C1282" s="11"/>
      <c r="D1282" s="11"/>
      <c r="E1282" s="10"/>
      <c r="F1282" s="25"/>
      <c r="G1282" s="27"/>
    </row>
    <row r="1283" spans="2:7">
      <c r="B1283"/>
      <c r="C1283" s="11"/>
      <c r="D1283" s="11"/>
      <c r="E1283" s="10"/>
      <c r="F1283" s="25"/>
      <c r="G1283" s="27"/>
    </row>
    <row r="1284" spans="2:7">
      <c r="B1284"/>
      <c r="C1284" s="11"/>
      <c r="D1284" s="11"/>
      <c r="E1284" s="10"/>
      <c r="F1284" s="25"/>
      <c r="G1284" s="27"/>
    </row>
    <row r="1285" spans="2:7">
      <c r="B1285"/>
      <c r="C1285" s="11"/>
      <c r="D1285" s="11"/>
      <c r="E1285" s="10"/>
      <c r="F1285" s="25"/>
      <c r="G1285" s="27"/>
    </row>
    <row r="1286" spans="2:7">
      <c r="B1286"/>
      <c r="C1286" s="11"/>
      <c r="D1286" s="11"/>
      <c r="E1286" s="10"/>
      <c r="F1286" s="25"/>
      <c r="G1286" s="27"/>
    </row>
    <row r="1287" spans="2:7">
      <c r="B1287"/>
      <c r="C1287" s="11"/>
      <c r="D1287" s="11"/>
      <c r="E1287" s="10"/>
      <c r="F1287" s="25"/>
      <c r="G1287" s="27"/>
    </row>
    <row r="1288" spans="2:7">
      <c r="B1288"/>
      <c r="C1288" s="11"/>
      <c r="D1288" s="11"/>
      <c r="E1288" s="10"/>
      <c r="F1288" s="25"/>
      <c r="G1288" s="27"/>
    </row>
    <row r="1289" spans="2:7">
      <c r="B1289"/>
      <c r="C1289" s="11"/>
      <c r="D1289" s="11"/>
      <c r="E1289" s="10"/>
      <c r="F1289" s="25"/>
      <c r="G1289" s="27"/>
    </row>
    <row r="1290" spans="2:7">
      <c r="B1290"/>
      <c r="C1290" s="11"/>
      <c r="D1290" s="11"/>
      <c r="E1290" s="10"/>
      <c r="F1290" s="25"/>
      <c r="G1290" s="27"/>
    </row>
    <row r="1291" spans="2:7">
      <c r="B1291"/>
      <c r="C1291" s="11"/>
      <c r="D1291" s="11"/>
      <c r="E1291" s="10"/>
      <c r="F1291" s="25"/>
      <c r="G1291" s="27"/>
    </row>
    <row r="1292" spans="2:7">
      <c r="B1292"/>
      <c r="C1292" s="11"/>
      <c r="D1292" s="11"/>
      <c r="E1292" s="10"/>
      <c r="F1292" s="25"/>
      <c r="G1292" s="27"/>
    </row>
    <row r="1293" spans="2:7">
      <c r="B1293"/>
      <c r="C1293" s="11"/>
      <c r="D1293" s="11"/>
      <c r="E1293" s="10"/>
      <c r="F1293" s="25"/>
      <c r="G1293" s="27"/>
    </row>
    <row r="1294" spans="2:7">
      <c r="B1294"/>
      <c r="C1294" s="11"/>
      <c r="D1294" s="11"/>
      <c r="E1294" s="10"/>
      <c r="F1294" s="25"/>
      <c r="G1294" s="27"/>
    </row>
    <row r="1295" spans="2:7">
      <c r="B1295"/>
      <c r="C1295" s="11"/>
      <c r="D1295" s="11"/>
      <c r="E1295" s="10"/>
      <c r="F1295" s="25"/>
      <c r="G1295" s="27"/>
    </row>
    <row r="1296" spans="2:7">
      <c r="B1296"/>
      <c r="C1296" s="11"/>
      <c r="D1296" s="11"/>
      <c r="E1296" s="10"/>
      <c r="F1296" s="25"/>
      <c r="G1296" s="27"/>
    </row>
    <row r="1297" spans="2:7">
      <c r="B1297"/>
      <c r="C1297" s="11"/>
      <c r="D1297" s="11"/>
      <c r="E1297" s="10"/>
      <c r="F1297" s="25"/>
      <c r="G1297" s="27"/>
    </row>
    <row r="1298" spans="2:7">
      <c r="B1298"/>
      <c r="C1298" s="11"/>
      <c r="D1298" s="11"/>
      <c r="E1298" s="10"/>
      <c r="F1298" s="25"/>
      <c r="G1298" s="27"/>
    </row>
    <row r="1299" spans="2:7">
      <c r="B1299"/>
      <c r="C1299" s="11"/>
      <c r="D1299" s="11"/>
      <c r="E1299" s="10"/>
      <c r="F1299" s="25"/>
      <c r="G1299" s="27"/>
    </row>
    <row r="1300" spans="2:7">
      <c r="B1300"/>
      <c r="C1300" s="11"/>
      <c r="D1300" s="11"/>
      <c r="E1300" s="10"/>
      <c r="F1300" s="25"/>
      <c r="G1300" s="27"/>
    </row>
    <row r="1301" spans="2:7">
      <c r="B1301"/>
      <c r="C1301" s="11"/>
      <c r="D1301" s="11"/>
      <c r="E1301" s="10"/>
      <c r="F1301" s="25"/>
      <c r="G1301" s="27"/>
    </row>
    <row r="1302" spans="2:7">
      <c r="B1302"/>
      <c r="C1302" s="11"/>
      <c r="D1302" s="11"/>
      <c r="E1302" s="10"/>
      <c r="F1302" s="25"/>
      <c r="G1302" s="27"/>
    </row>
    <row r="1303" spans="2:7">
      <c r="B1303"/>
      <c r="C1303" s="11"/>
      <c r="D1303" s="11"/>
      <c r="E1303" s="10"/>
      <c r="F1303" s="25"/>
      <c r="G1303" s="27"/>
    </row>
    <row r="1304" spans="2:7">
      <c r="B1304"/>
      <c r="C1304" s="11"/>
      <c r="D1304" s="11"/>
      <c r="E1304" s="10"/>
      <c r="F1304" s="25"/>
      <c r="G1304" s="27"/>
    </row>
    <row r="1305" spans="2:7">
      <c r="B1305"/>
      <c r="C1305" s="11"/>
      <c r="D1305" s="11"/>
      <c r="E1305" s="10"/>
      <c r="F1305" s="25"/>
      <c r="G1305" s="27"/>
    </row>
    <row r="1306" spans="2:7">
      <c r="B1306"/>
      <c r="C1306" s="11"/>
      <c r="D1306" s="11"/>
      <c r="E1306" s="10"/>
      <c r="F1306" s="25"/>
      <c r="G1306" s="27"/>
    </row>
    <row r="1307" spans="2:7">
      <c r="B1307"/>
      <c r="C1307" s="11"/>
      <c r="D1307" s="11"/>
      <c r="E1307" s="10"/>
      <c r="F1307" s="25"/>
      <c r="G1307" s="27"/>
    </row>
    <row r="1308" spans="2:7">
      <c r="B1308"/>
      <c r="C1308" s="11"/>
      <c r="D1308" s="11"/>
      <c r="E1308" s="10"/>
      <c r="F1308" s="25"/>
      <c r="G1308" s="27"/>
    </row>
    <row r="1309" spans="2:7">
      <c r="B1309"/>
      <c r="C1309" s="11"/>
      <c r="D1309" s="11"/>
      <c r="E1309" s="10"/>
      <c r="F1309" s="25"/>
      <c r="G1309" s="27"/>
    </row>
    <row r="1310" spans="2:7">
      <c r="B1310"/>
      <c r="C1310" s="11"/>
      <c r="D1310" s="11"/>
      <c r="E1310" s="10"/>
      <c r="F1310" s="25"/>
      <c r="G1310" s="27"/>
    </row>
    <row r="1311" spans="2:7">
      <c r="B1311"/>
      <c r="C1311" s="11"/>
      <c r="D1311" s="11"/>
      <c r="E1311" s="10"/>
      <c r="F1311" s="25"/>
      <c r="G1311" s="27"/>
    </row>
    <row r="1312" spans="2:7">
      <c r="B1312"/>
      <c r="C1312" s="11"/>
      <c r="D1312" s="11"/>
      <c r="E1312" s="10"/>
      <c r="F1312" s="25"/>
      <c r="G1312" s="27"/>
    </row>
    <row r="1313" spans="2:7">
      <c r="B1313"/>
      <c r="C1313" s="11"/>
      <c r="D1313" s="11"/>
      <c r="E1313" s="10"/>
      <c r="F1313" s="25"/>
      <c r="G1313" s="27"/>
    </row>
    <row r="1314" spans="2:7">
      <c r="B1314"/>
      <c r="C1314" s="11"/>
      <c r="D1314" s="11"/>
      <c r="E1314" s="10"/>
      <c r="F1314" s="25"/>
      <c r="G1314" s="27"/>
    </row>
    <row r="1315" spans="2:7">
      <c r="B1315"/>
      <c r="C1315" s="11"/>
      <c r="D1315" s="11"/>
      <c r="E1315" s="10"/>
      <c r="F1315" s="25"/>
      <c r="G1315" s="27"/>
    </row>
    <row r="1316" spans="2:7">
      <c r="B1316"/>
      <c r="C1316" s="11"/>
      <c r="D1316" s="11"/>
      <c r="E1316" s="10"/>
      <c r="F1316" s="25"/>
      <c r="G1316" s="27"/>
    </row>
    <row r="1317" spans="2:7">
      <c r="B1317"/>
      <c r="C1317" s="11"/>
      <c r="D1317" s="11"/>
      <c r="E1317" s="10"/>
      <c r="F1317" s="25"/>
      <c r="G1317" s="27"/>
    </row>
    <row r="1318" spans="2:7">
      <c r="B1318"/>
      <c r="C1318" s="11"/>
      <c r="D1318" s="11"/>
      <c r="E1318" s="10"/>
      <c r="F1318" s="25"/>
      <c r="G1318" s="27"/>
    </row>
    <row r="1319" spans="2:7">
      <c r="B1319"/>
      <c r="C1319" s="11"/>
      <c r="D1319" s="11"/>
      <c r="E1319" s="10"/>
      <c r="F1319" s="25"/>
      <c r="G1319" s="27"/>
    </row>
    <row r="1320" spans="2:7">
      <c r="B1320"/>
      <c r="C1320" s="11"/>
      <c r="D1320" s="11"/>
      <c r="E1320" s="10"/>
      <c r="F1320" s="25"/>
      <c r="G1320" s="27"/>
    </row>
    <row r="1321" spans="2:7">
      <c r="B1321"/>
      <c r="C1321" s="11"/>
      <c r="D1321" s="11"/>
      <c r="E1321" s="10"/>
      <c r="F1321" s="25"/>
      <c r="G1321" s="27"/>
    </row>
    <row r="1322" spans="2:7">
      <c r="B1322"/>
      <c r="C1322" s="11"/>
      <c r="D1322" s="11"/>
      <c r="E1322" s="10"/>
      <c r="F1322" s="25"/>
      <c r="G1322" s="27"/>
    </row>
    <row r="1323" spans="2:7">
      <c r="B1323"/>
      <c r="C1323" s="11"/>
      <c r="D1323" s="11"/>
      <c r="E1323" s="10"/>
      <c r="F1323" s="25"/>
      <c r="G1323" s="27"/>
    </row>
    <row r="1324" spans="2:7">
      <c r="B1324"/>
      <c r="C1324" s="11"/>
      <c r="D1324" s="11"/>
      <c r="E1324" s="10"/>
      <c r="F1324" s="25"/>
      <c r="G1324" s="27"/>
    </row>
    <row r="1325" spans="2:7">
      <c r="B1325"/>
      <c r="C1325" s="11"/>
      <c r="D1325" s="11"/>
      <c r="E1325" s="10"/>
      <c r="F1325" s="25"/>
      <c r="G1325" s="27"/>
    </row>
    <row r="1326" spans="2:7">
      <c r="B1326"/>
      <c r="C1326" s="11"/>
      <c r="D1326" s="11"/>
      <c r="E1326" s="10"/>
      <c r="F1326" s="25"/>
      <c r="G1326" s="27"/>
    </row>
    <row r="1327" spans="2:7">
      <c r="B1327"/>
      <c r="C1327" s="11"/>
      <c r="D1327" s="11"/>
      <c r="E1327" s="10"/>
      <c r="F1327" s="25"/>
      <c r="G1327" s="27"/>
    </row>
    <row r="1328" spans="2:7">
      <c r="B1328"/>
      <c r="C1328" s="11"/>
      <c r="D1328" s="11"/>
      <c r="E1328" s="10"/>
      <c r="F1328" s="25"/>
      <c r="G1328" s="27"/>
    </row>
    <row r="1329" spans="2:7">
      <c r="B1329"/>
      <c r="C1329" s="11"/>
      <c r="D1329" s="11"/>
      <c r="E1329" s="10"/>
      <c r="F1329" s="25"/>
      <c r="G1329" s="27"/>
    </row>
    <row r="1330" spans="2:7">
      <c r="B1330"/>
      <c r="C1330" s="11"/>
      <c r="D1330" s="11"/>
      <c r="E1330" s="10"/>
      <c r="F1330" s="25"/>
      <c r="G1330" s="27"/>
    </row>
    <row r="1331" spans="2:7">
      <c r="B1331"/>
      <c r="C1331" s="11"/>
      <c r="D1331" s="11"/>
      <c r="E1331" s="10"/>
      <c r="F1331" s="25"/>
      <c r="G1331" s="27"/>
    </row>
    <row r="1332" spans="2:7">
      <c r="B1332"/>
      <c r="C1332" s="11"/>
      <c r="D1332" s="11"/>
      <c r="E1332" s="10"/>
      <c r="F1332" s="25"/>
      <c r="G1332" s="27"/>
    </row>
    <row r="1333" spans="2:7">
      <c r="B1333"/>
      <c r="C1333" s="11"/>
      <c r="D1333" s="11"/>
      <c r="E1333" s="10"/>
      <c r="F1333" s="25"/>
      <c r="G1333" s="27"/>
    </row>
    <row r="1334" spans="2:7">
      <c r="B1334"/>
      <c r="C1334" s="11"/>
      <c r="D1334" s="11"/>
      <c r="E1334" s="10"/>
      <c r="F1334" s="25"/>
      <c r="G1334" s="27"/>
    </row>
    <row r="1335" spans="2:7">
      <c r="B1335"/>
      <c r="C1335" s="11"/>
      <c r="D1335" s="11"/>
      <c r="E1335" s="10"/>
      <c r="F1335" s="25"/>
      <c r="G1335" s="27"/>
    </row>
    <row r="1336" spans="2:7">
      <c r="B1336"/>
      <c r="C1336" s="11"/>
      <c r="D1336" s="11"/>
      <c r="E1336" s="10"/>
      <c r="F1336" s="25"/>
      <c r="G1336" s="27"/>
    </row>
    <row r="1337" spans="2:7">
      <c r="B1337"/>
      <c r="C1337" s="11"/>
      <c r="D1337" s="11"/>
      <c r="E1337" s="10"/>
      <c r="F1337" s="25"/>
      <c r="G1337" s="27"/>
    </row>
    <row r="1338" spans="2:7">
      <c r="B1338"/>
      <c r="C1338" s="11"/>
      <c r="D1338" s="11"/>
      <c r="E1338" s="10"/>
      <c r="F1338" s="25"/>
      <c r="G1338" s="27"/>
    </row>
    <row r="1339" spans="2:7">
      <c r="B1339"/>
      <c r="C1339" s="11"/>
      <c r="D1339" s="11"/>
      <c r="E1339" s="10"/>
      <c r="F1339" s="25"/>
      <c r="G1339" s="27"/>
    </row>
    <row r="1340" spans="2:7">
      <c r="B1340"/>
      <c r="C1340" s="11"/>
      <c r="D1340" s="11"/>
      <c r="E1340" s="10"/>
      <c r="F1340" s="25"/>
      <c r="G1340" s="27"/>
    </row>
    <row r="1341" spans="2:7">
      <c r="B1341"/>
      <c r="C1341" s="11"/>
      <c r="D1341" s="11"/>
      <c r="E1341" s="10"/>
      <c r="F1341" s="25"/>
      <c r="G1341" s="27"/>
    </row>
    <row r="1342" spans="2:7">
      <c r="B1342"/>
      <c r="C1342" s="11"/>
      <c r="D1342" s="11"/>
      <c r="E1342" s="10"/>
      <c r="F1342" s="25"/>
      <c r="G1342" s="27"/>
    </row>
    <row r="1343" spans="2:7">
      <c r="B1343"/>
      <c r="C1343" s="11"/>
      <c r="D1343" s="11"/>
      <c r="E1343" s="10"/>
      <c r="F1343" s="25"/>
      <c r="G1343" s="27"/>
    </row>
    <row r="1344" spans="2:7">
      <c r="B1344"/>
      <c r="C1344" s="11"/>
      <c r="D1344" s="11"/>
      <c r="E1344" s="10"/>
      <c r="F1344" s="25"/>
      <c r="G1344" s="27"/>
    </row>
    <row r="1345" spans="2:7">
      <c r="B1345"/>
      <c r="C1345" s="11"/>
      <c r="D1345" s="11"/>
      <c r="E1345" s="10"/>
      <c r="F1345" s="25"/>
      <c r="G1345" s="27"/>
    </row>
    <row r="1346" spans="2:7">
      <c r="B1346"/>
      <c r="C1346" s="11"/>
      <c r="D1346" s="11"/>
      <c r="E1346" s="10"/>
      <c r="F1346" s="25"/>
      <c r="G1346" s="27"/>
    </row>
    <row r="1347" spans="2:7">
      <c r="B1347"/>
      <c r="C1347" s="11"/>
      <c r="D1347" s="11"/>
      <c r="E1347" s="10"/>
      <c r="F1347" s="25"/>
      <c r="G1347" s="27"/>
    </row>
    <row r="1348" spans="2:7">
      <c r="B1348"/>
      <c r="C1348" s="11"/>
      <c r="D1348" s="11"/>
      <c r="E1348" s="10"/>
      <c r="F1348" s="25"/>
      <c r="G1348" s="27"/>
    </row>
    <row r="1349" spans="2:7">
      <c r="B1349"/>
      <c r="C1349" s="11"/>
      <c r="D1349" s="11"/>
      <c r="E1349" s="10"/>
      <c r="F1349" s="25"/>
      <c r="G1349" s="27"/>
    </row>
    <row r="1350" spans="2:7">
      <c r="B1350"/>
      <c r="C1350" s="11"/>
      <c r="D1350" s="11"/>
      <c r="E1350" s="10"/>
      <c r="F1350" s="25"/>
      <c r="G1350" s="27"/>
    </row>
    <row r="1351" spans="2:7">
      <c r="B1351"/>
      <c r="C1351" s="11"/>
      <c r="D1351" s="11"/>
      <c r="E1351" s="10"/>
      <c r="F1351" s="25"/>
      <c r="G1351" s="27"/>
    </row>
    <row r="1352" spans="2:7">
      <c r="B1352"/>
      <c r="C1352" s="11"/>
      <c r="D1352" s="11"/>
      <c r="E1352" s="10"/>
      <c r="F1352" s="25"/>
      <c r="G1352" s="27"/>
    </row>
    <row r="1353" spans="2:7">
      <c r="B1353"/>
      <c r="C1353" s="11"/>
      <c r="D1353" s="11"/>
      <c r="E1353" s="10"/>
      <c r="F1353" s="25"/>
      <c r="G1353" s="27"/>
    </row>
    <row r="1354" spans="2:7">
      <c r="B1354"/>
      <c r="C1354" s="11"/>
      <c r="D1354" s="11"/>
      <c r="E1354" s="10"/>
      <c r="F1354" s="25"/>
      <c r="G1354" s="27"/>
    </row>
    <row r="1355" spans="2:7">
      <c r="B1355"/>
      <c r="C1355" s="11"/>
      <c r="D1355" s="11"/>
      <c r="E1355" s="10"/>
      <c r="F1355" s="25"/>
      <c r="G1355" s="27"/>
    </row>
    <row r="1356" spans="2:7">
      <c r="B1356"/>
      <c r="C1356" s="11"/>
      <c r="D1356" s="11"/>
      <c r="E1356" s="10"/>
      <c r="F1356" s="25"/>
      <c r="G1356" s="27"/>
    </row>
    <row r="1357" spans="2:7">
      <c r="B1357"/>
      <c r="C1357" s="11"/>
      <c r="D1357" s="11"/>
      <c r="E1357" s="10"/>
      <c r="F1357" s="25"/>
      <c r="G1357" s="27"/>
    </row>
    <row r="1358" spans="2:7">
      <c r="B1358"/>
      <c r="C1358" s="11"/>
      <c r="D1358" s="11"/>
      <c r="E1358" s="10"/>
      <c r="F1358" s="25"/>
      <c r="G1358" s="27"/>
    </row>
    <row r="1359" spans="2:7">
      <c r="B1359"/>
      <c r="C1359" s="11"/>
      <c r="D1359" s="11"/>
      <c r="E1359" s="10"/>
      <c r="F1359" s="25"/>
      <c r="G1359" s="27"/>
    </row>
    <row r="1360" spans="2:7">
      <c r="B1360"/>
      <c r="C1360" s="11"/>
      <c r="D1360" s="11"/>
      <c r="E1360" s="10"/>
      <c r="F1360" s="25"/>
      <c r="G1360" s="27"/>
    </row>
    <row r="1361" spans="2:7">
      <c r="B1361"/>
      <c r="C1361" s="11"/>
      <c r="D1361" s="11"/>
      <c r="E1361" s="10"/>
      <c r="F1361" s="25"/>
      <c r="G1361" s="27"/>
    </row>
    <row r="1362" spans="2:7">
      <c r="B1362"/>
      <c r="C1362" s="11"/>
      <c r="D1362" s="11"/>
      <c r="E1362" s="10"/>
      <c r="F1362" s="25"/>
      <c r="G1362" s="27"/>
    </row>
    <row r="1363" spans="2:7">
      <c r="B1363"/>
      <c r="C1363" s="11"/>
      <c r="D1363" s="11"/>
      <c r="E1363" s="10"/>
      <c r="F1363" s="25"/>
      <c r="G1363" s="27"/>
    </row>
    <row r="1364" spans="2:7">
      <c r="B1364"/>
      <c r="C1364" s="11"/>
      <c r="D1364" s="11"/>
      <c r="E1364" s="10"/>
      <c r="F1364" s="25"/>
      <c r="G1364" s="27"/>
    </row>
    <row r="1365" spans="2:7">
      <c r="B1365"/>
      <c r="C1365" s="11"/>
      <c r="D1365" s="11"/>
      <c r="E1365" s="10"/>
      <c r="F1365" s="25"/>
      <c r="G1365" s="27"/>
    </row>
    <row r="1366" spans="2:7">
      <c r="B1366"/>
      <c r="C1366" s="11"/>
      <c r="D1366" s="11"/>
      <c r="E1366" s="10"/>
      <c r="F1366" s="25"/>
      <c r="G1366" s="27"/>
    </row>
    <row r="1367" spans="2:7">
      <c r="B1367"/>
      <c r="C1367" s="11"/>
      <c r="D1367" s="11"/>
      <c r="E1367" s="10"/>
      <c r="F1367" s="25"/>
      <c r="G1367" s="27"/>
    </row>
    <row r="1368" spans="2:7">
      <c r="B1368"/>
      <c r="C1368" s="11"/>
      <c r="D1368" s="11"/>
      <c r="E1368" s="10"/>
      <c r="F1368" s="25"/>
      <c r="G1368" s="27"/>
    </row>
    <row r="1369" spans="2:7">
      <c r="B1369"/>
      <c r="C1369" s="11"/>
      <c r="D1369" s="11"/>
      <c r="E1369" s="10"/>
      <c r="F1369" s="25"/>
      <c r="G1369" s="27"/>
    </row>
    <row r="1370" spans="2:7">
      <c r="B1370"/>
      <c r="C1370" s="11"/>
      <c r="D1370" s="11"/>
      <c r="E1370" s="10"/>
      <c r="F1370" s="25"/>
      <c r="G1370" s="27"/>
    </row>
    <row r="1371" spans="2:7">
      <c r="B1371"/>
      <c r="C1371" s="11"/>
      <c r="D1371" s="11"/>
      <c r="E1371" s="10"/>
      <c r="F1371" s="25"/>
      <c r="G1371" s="27"/>
    </row>
    <row r="1372" spans="2:7">
      <c r="B1372"/>
      <c r="C1372" s="11"/>
      <c r="D1372" s="11"/>
      <c r="E1372" s="10"/>
      <c r="F1372" s="25"/>
      <c r="G1372" s="27"/>
    </row>
    <row r="1373" spans="2:7">
      <c r="B1373"/>
      <c r="C1373" s="11"/>
      <c r="D1373" s="11"/>
      <c r="E1373" s="10"/>
      <c r="F1373" s="25"/>
      <c r="G1373" s="27"/>
    </row>
    <row r="1374" spans="2:7">
      <c r="B1374"/>
      <c r="C1374" s="11"/>
      <c r="D1374" s="11"/>
      <c r="E1374" s="10"/>
      <c r="F1374" s="25"/>
      <c r="G1374" s="27"/>
    </row>
    <row r="1375" spans="2:7">
      <c r="B1375"/>
      <c r="C1375" s="11"/>
      <c r="D1375" s="11"/>
      <c r="E1375" s="10"/>
      <c r="F1375" s="25"/>
      <c r="G1375" s="27"/>
    </row>
    <row r="1376" spans="2:7">
      <c r="B1376"/>
      <c r="C1376" s="11"/>
      <c r="D1376" s="11"/>
      <c r="E1376" s="10"/>
      <c r="F1376" s="25"/>
      <c r="G1376" s="27"/>
    </row>
    <row r="1377" spans="2:7">
      <c r="B1377"/>
      <c r="C1377" s="11"/>
      <c r="D1377" s="11"/>
      <c r="E1377" s="10"/>
      <c r="F1377" s="25"/>
      <c r="G1377" s="27"/>
    </row>
    <row r="1378" spans="2:7">
      <c r="B1378"/>
      <c r="C1378" s="11"/>
      <c r="D1378" s="11"/>
      <c r="E1378" s="10"/>
      <c r="F1378" s="25"/>
      <c r="G1378" s="27"/>
    </row>
    <row r="1379" spans="2:7">
      <c r="B1379"/>
      <c r="C1379" s="11"/>
      <c r="D1379" s="11"/>
      <c r="E1379" s="10"/>
      <c r="F1379" s="25"/>
      <c r="G1379" s="27"/>
    </row>
    <row r="1380" spans="2:7">
      <c r="B1380"/>
      <c r="C1380" s="11"/>
      <c r="D1380" s="11"/>
      <c r="E1380" s="10"/>
      <c r="F1380" s="25"/>
      <c r="G1380" s="27"/>
    </row>
    <row r="1381" spans="2:7">
      <c r="B1381"/>
      <c r="C1381" s="11"/>
      <c r="D1381" s="11"/>
      <c r="E1381" s="10"/>
      <c r="F1381" s="25"/>
      <c r="G1381" s="27"/>
    </row>
    <row r="1382" spans="2:7">
      <c r="B1382"/>
      <c r="C1382" s="11"/>
      <c r="D1382" s="11"/>
      <c r="E1382" s="10"/>
      <c r="F1382" s="25"/>
      <c r="G1382" s="27"/>
    </row>
    <row r="1383" spans="2:7">
      <c r="B1383"/>
      <c r="C1383" s="11"/>
      <c r="D1383" s="11"/>
      <c r="E1383" s="10"/>
      <c r="F1383" s="25"/>
      <c r="G1383" s="27"/>
    </row>
    <row r="1384" spans="2:7">
      <c r="B1384"/>
      <c r="C1384" s="11"/>
      <c r="D1384" s="11"/>
      <c r="E1384" s="10"/>
      <c r="F1384" s="25"/>
      <c r="G1384" s="27"/>
    </row>
    <row r="1385" spans="2:7">
      <c r="B1385"/>
      <c r="C1385" s="11"/>
      <c r="D1385" s="11"/>
      <c r="E1385" s="10"/>
      <c r="F1385" s="25"/>
      <c r="G1385" s="27"/>
    </row>
    <row r="1386" spans="2:7">
      <c r="B1386"/>
      <c r="C1386" s="11"/>
      <c r="D1386" s="11"/>
      <c r="E1386" s="10"/>
      <c r="F1386" s="25"/>
      <c r="G1386" s="27"/>
    </row>
    <row r="1387" spans="2:7">
      <c r="B1387"/>
      <c r="C1387" s="11"/>
      <c r="D1387" s="11"/>
      <c r="E1387" s="10"/>
      <c r="F1387" s="25"/>
      <c r="G1387" s="27"/>
    </row>
    <row r="1388" spans="2:7">
      <c r="B1388"/>
      <c r="C1388" s="11"/>
      <c r="D1388" s="11"/>
      <c r="E1388" s="10"/>
      <c r="F1388" s="25"/>
      <c r="G1388" s="27"/>
    </row>
    <row r="1389" spans="2:7">
      <c r="B1389"/>
      <c r="C1389" s="11"/>
      <c r="D1389" s="11"/>
      <c r="E1389" s="10"/>
      <c r="F1389" s="25"/>
      <c r="G1389" s="27"/>
    </row>
    <row r="1390" spans="2:7">
      <c r="B1390"/>
      <c r="C1390" s="11"/>
      <c r="D1390" s="11"/>
      <c r="E1390" s="10"/>
      <c r="F1390" s="25"/>
      <c r="G1390" s="27"/>
    </row>
    <row r="1391" spans="2:7">
      <c r="B1391"/>
      <c r="C1391" s="11"/>
      <c r="D1391" s="11"/>
      <c r="E1391" s="10"/>
      <c r="F1391" s="25"/>
      <c r="G1391" s="27"/>
    </row>
    <row r="1392" spans="2:7">
      <c r="B1392"/>
      <c r="C1392" s="11"/>
      <c r="D1392" s="11"/>
      <c r="E1392" s="10"/>
      <c r="F1392" s="25"/>
      <c r="G1392" s="27"/>
    </row>
    <row r="1393" spans="2:7">
      <c r="B1393"/>
      <c r="C1393" s="11"/>
      <c r="D1393" s="11"/>
      <c r="E1393" s="10"/>
      <c r="F1393" s="25"/>
      <c r="G1393" s="27"/>
    </row>
    <row r="1394" spans="2:7">
      <c r="B1394"/>
      <c r="C1394" s="11"/>
      <c r="D1394" s="11"/>
      <c r="E1394" s="10"/>
      <c r="F1394" s="25"/>
      <c r="G1394" s="27"/>
    </row>
    <row r="1395" spans="2:7">
      <c r="B1395"/>
      <c r="C1395" s="11"/>
      <c r="D1395" s="11"/>
      <c r="E1395" s="10"/>
      <c r="F1395" s="25"/>
      <c r="G1395" s="27"/>
    </row>
    <row r="1396" spans="2:7">
      <c r="B1396"/>
      <c r="C1396" s="11"/>
      <c r="D1396" s="11"/>
      <c r="E1396" s="10"/>
      <c r="F1396" s="25"/>
      <c r="G1396" s="27"/>
    </row>
    <row r="1397" spans="2:7">
      <c r="B1397"/>
      <c r="C1397" s="11"/>
      <c r="D1397" s="11"/>
      <c r="E1397" s="10"/>
      <c r="F1397" s="25"/>
      <c r="G1397" s="27"/>
    </row>
    <row r="1398" spans="2:7">
      <c r="B1398"/>
      <c r="C1398" s="11"/>
      <c r="D1398" s="11"/>
      <c r="E1398" s="10"/>
      <c r="F1398" s="25"/>
      <c r="G1398" s="27"/>
    </row>
    <row r="1399" spans="2:7">
      <c r="B1399"/>
      <c r="C1399" s="11"/>
      <c r="D1399" s="11"/>
      <c r="E1399" s="10"/>
      <c r="F1399" s="25"/>
      <c r="G1399" s="27"/>
    </row>
    <row r="1400" spans="2:7">
      <c r="B1400"/>
      <c r="C1400" s="11"/>
      <c r="D1400" s="11"/>
      <c r="E1400" s="10"/>
      <c r="F1400" s="25"/>
      <c r="G1400" s="27"/>
    </row>
    <row r="1401" spans="2:7">
      <c r="B1401"/>
      <c r="C1401" s="11"/>
      <c r="D1401" s="11"/>
      <c r="E1401" s="10"/>
      <c r="F1401" s="25"/>
      <c r="G1401" s="27"/>
    </row>
    <row r="1402" spans="2:7">
      <c r="B1402"/>
      <c r="C1402" s="11"/>
      <c r="D1402" s="11"/>
      <c r="E1402" s="10"/>
      <c r="F1402" s="25"/>
      <c r="G1402" s="27"/>
    </row>
    <row r="1403" spans="2:7">
      <c r="B1403"/>
      <c r="C1403" s="11"/>
      <c r="D1403" s="11"/>
      <c r="E1403" s="10"/>
      <c r="F1403" s="25"/>
      <c r="G1403" s="27"/>
    </row>
    <row r="1404" spans="2:7">
      <c r="B1404"/>
      <c r="C1404" s="11"/>
      <c r="D1404" s="11"/>
      <c r="E1404" s="10"/>
      <c r="F1404" s="25"/>
      <c r="G1404" s="27"/>
    </row>
    <row r="1405" spans="2:7">
      <c r="B1405"/>
      <c r="C1405" s="11"/>
      <c r="D1405" s="11"/>
      <c r="E1405" s="10"/>
      <c r="F1405" s="25"/>
      <c r="G1405" s="27"/>
    </row>
    <row r="1406" spans="2:7">
      <c r="B1406"/>
      <c r="C1406" s="11"/>
      <c r="D1406" s="11"/>
      <c r="E1406" s="10"/>
      <c r="F1406" s="25"/>
      <c r="G1406" s="27"/>
    </row>
    <row r="1407" spans="2:7">
      <c r="B1407"/>
      <c r="C1407" s="11"/>
      <c r="D1407" s="11"/>
      <c r="E1407" s="10"/>
      <c r="F1407" s="25"/>
      <c r="G1407" s="27"/>
    </row>
    <row r="1408" spans="2:7">
      <c r="B1408"/>
      <c r="C1408" s="11"/>
      <c r="D1408" s="11"/>
      <c r="E1408" s="10"/>
      <c r="F1408" s="25"/>
      <c r="G1408" s="27"/>
    </row>
    <row r="1409" spans="2:7">
      <c r="B1409"/>
      <c r="C1409" s="11"/>
      <c r="D1409" s="11"/>
      <c r="E1409" s="10"/>
      <c r="F1409" s="25"/>
      <c r="G1409" s="27"/>
    </row>
    <row r="1410" spans="2:7">
      <c r="B1410"/>
      <c r="C1410" s="11"/>
      <c r="D1410" s="11"/>
      <c r="E1410" s="10"/>
      <c r="F1410" s="25"/>
      <c r="G1410" s="27"/>
    </row>
    <row r="1411" spans="2:7">
      <c r="B1411"/>
      <c r="C1411" s="11"/>
      <c r="D1411" s="11"/>
      <c r="E1411" s="10"/>
      <c r="F1411" s="25"/>
      <c r="G1411" s="27"/>
    </row>
    <row r="1412" spans="2:7">
      <c r="B1412"/>
      <c r="C1412" s="11"/>
      <c r="D1412" s="11"/>
      <c r="E1412" s="10"/>
      <c r="F1412" s="25"/>
      <c r="G1412" s="27"/>
    </row>
    <row r="1413" spans="2:7">
      <c r="B1413"/>
      <c r="C1413" s="11"/>
      <c r="D1413" s="11"/>
      <c r="E1413" s="10"/>
      <c r="F1413" s="25"/>
      <c r="G1413" s="27"/>
    </row>
    <row r="1414" spans="2:7">
      <c r="B1414"/>
      <c r="C1414" s="11"/>
      <c r="D1414" s="11"/>
      <c r="E1414" s="10"/>
      <c r="F1414" s="25"/>
      <c r="G1414" s="27"/>
    </row>
    <row r="1415" spans="2:7">
      <c r="B1415"/>
      <c r="C1415" s="11"/>
      <c r="D1415" s="11"/>
      <c r="E1415" s="10"/>
      <c r="F1415" s="25"/>
      <c r="G1415" s="27"/>
    </row>
    <row r="1416" spans="2:7">
      <c r="B1416"/>
      <c r="C1416" s="11"/>
      <c r="D1416" s="11"/>
      <c r="E1416" s="10"/>
      <c r="F1416" s="25"/>
      <c r="G1416" s="27"/>
    </row>
    <row r="1417" spans="2:7">
      <c r="B1417"/>
      <c r="C1417" s="11"/>
      <c r="D1417" s="11"/>
      <c r="E1417" s="10"/>
      <c r="F1417" s="25"/>
      <c r="G1417" s="27"/>
    </row>
    <row r="1418" spans="2:7">
      <c r="B1418"/>
      <c r="C1418" s="11"/>
      <c r="D1418" s="11"/>
      <c r="E1418" s="10"/>
      <c r="F1418" s="25"/>
      <c r="G1418" s="27"/>
    </row>
    <row r="1419" spans="2:7">
      <c r="B1419"/>
      <c r="C1419" s="11"/>
      <c r="D1419" s="11"/>
      <c r="E1419" s="10"/>
      <c r="F1419" s="25"/>
      <c r="G1419" s="27"/>
    </row>
    <row r="1420" spans="2:7">
      <c r="B1420"/>
      <c r="C1420" s="11"/>
      <c r="D1420" s="11"/>
      <c r="E1420" s="10"/>
      <c r="F1420" s="25"/>
      <c r="G1420" s="27"/>
    </row>
    <row r="1421" spans="2:7">
      <c r="B1421"/>
      <c r="C1421" s="11"/>
      <c r="D1421" s="11"/>
      <c r="E1421" s="10"/>
      <c r="F1421" s="25"/>
      <c r="G1421" s="27"/>
    </row>
    <row r="1422" spans="2:7">
      <c r="B1422"/>
      <c r="C1422" s="11"/>
      <c r="D1422" s="11"/>
      <c r="E1422" s="10"/>
      <c r="F1422" s="25"/>
      <c r="G1422" s="27"/>
    </row>
    <row r="1423" spans="2:7">
      <c r="B1423"/>
      <c r="C1423" s="11"/>
      <c r="D1423" s="11"/>
      <c r="E1423" s="10"/>
      <c r="F1423" s="25"/>
      <c r="G1423" s="27"/>
    </row>
    <row r="1424" spans="2:7">
      <c r="B1424"/>
      <c r="C1424" s="11"/>
      <c r="D1424" s="11"/>
      <c r="E1424" s="10"/>
      <c r="F1424" s="25"/>
      <c r="G1424" s="27"/>
    </row>
    <row r="1425" spans="2:7">
      <c r="B1425"/>
      <c r="C1425" s="11"/>
      <c r="D1425" s="11"/>
      <c r="E1425" s="10"/>
      <c r="F1425" s="25"/>
      <c r="G1425" s="27"/>
    </row>
    <row r="1426" spans="2:7">
      <c r="B1426"/>
      <c r="C1426" s="11"/>
      <c r="D1426" s="11"/>
      <c r="E1426" s="10"/>
      <c r="F1426" s="25"/>
      <c r="G1426" s="27"/>
    </row>
    <row r="1427" spans="2:7">
      <c r="B1427"/>
      <c r="C1427" s="11"/>
      <c r="D1427" s="11"/>
      <c r="E1427" s="10"/>
      <c r="F1427" s="25"/>
      <c r="G1427" s="27"/>
    </row>
    <row r="1428" spans="2:7">
      <c r="B1428"/>
      <c r="C1428" s="11"/>
      <c r="D1428" s="11"/>
      <c r="E1428" s="10"/>
      <c r="F1428" s="25"/>
      <c r="G1428" s="27"/>
    </row>
    <row r="1429" spans="2:7">
      <c r="B1429"/>
      <c r="C1429" s="11"/>
      <c r="D1429" s="11"/>
      <c r="E1429" s="10"/>
      <c r="F1429" s="25"/>
      <c r="G1429" s="27"/>
    </row>
    <row r="1430" spans="2:7">
      <c r="B1430"/>
      <c r="C1430" s="11"/>
      <c r="D1430" s="11"/>
      <c r="E1430" s="10"/>
      <c r="F1430" s="25"/>
      <c r="G1430" s="27"/>
    </row>
    <row r="1431" spans="2:7">
      <c r="B1431"/>
      <c r="C1431" s="11"/>
      <c r="D1431" s="11"/>
      <c r="E1431" s="10"/>
      <c r="F1431" s="25"/>
      <c r="G1431" s="27"/>
    </row>
    <row r="1432" spans="2:7">
      <c r="B1432"/>
      <c r="C1432" s="11"/>
      <c r="D1432" s="11"/>
      <c r="E1432" s="10"/>
      <c r="F1432" s="25"/>
      <c r="G1432" s="27"/>
    </row>
    <row r="1433" spans="2:7">
      <c r="B1433"/>
      <c r="C1433" s="11"/>
      <c r="D1433" s="11"/>
      <c r="E1433" s="10"/>
      <c r="F1433" s="25"/>
      <c r="G1433" s="27"/>
    </row>
    <row r="1434" spans="2:7">
      <c r="B1434"/>
      <c r="C1434" s="11"/>
      <c r="D1434" s="11"/>
      <c r="E1434" s="10"/>
      <c r="F1434" s="25"/>
      <c r="G1434" s="27"/>
    </row>
    <row r="1435" spans="2:7">
      <c r="B1435"/>
      <c r="C1435" s="11"/>
      <c r="D1435" s="11"/>
      <c r="E1435" s="10"/>
      <c r="F1435" s="25"/>
      <c r="G1435" s="27"/>
    </row>
    <row r="1436" spans="2:7">
      <c r="B1436"/>
      <c r="C1436" s="11"/>
      <c r="D1436" s="11"/>
      <c r="E1436" s="10"/>
      <c r="F1436" s="25"/>
      <c r="G1436" s="27"/>
    </row>
    <row r="1437" spans="2:7">
      <c r="B1437"/>
      <c r="C1437" s="11"/>
      <c r="D1437" s="11"/>
      <c r="E1437" s="10"/>
      <c r="F1437" s="25"/>
      <c r="G1437" s="27"/>
    </row>
    <row r="1438" spans="2:7">
      <c r="B1438"/>
      <c r="C1438" s="11"/>
      <c r="D1438" s="11"/>
      <c r="E1438" s="10"/>
      <c r="F1438" s="25"/>
      <c r="G1438" s="27"/>
    </row>
    <row r="1439" spans="2:7">
      <c r="B1439"/>
      <c r="C1439" s="11"/>
      <c r="D1439" s="11"/>
      <c r="E1439" s="10"/>
      <c r="F1439" s="25"/>
      <c r="G1439" s="27"/>
    </row>
    <row r="1440" spans="2:7">
      <c r="B1440"/>
      <c r="C1440" s="11"/>
      <c r="D1440" s="11"/>
      <c r="E1440" s="10"/>
      <c r="F1440" s="25"/>
      <c r="G1440" s="27"/>
    </row>
    <row r="1441" spans="2:7">
      <c r="B1441"/>
      <c r="C1441" s="11"/>
      <c r="D1441" s="11"/>
      <c r="E1441" s="10"/>
      <c r="F1441" s="25"/>
      <c r="G1441" s="27"/>
    </row>
    <row r="1442" spans="2:7">
      <c r="B1442"/>
      <c r="C1442" s="11"/>
      <c r="D1442" s="11"/>
      <c r="E1442" s="10"/>
      <c r="F1442" s="25"/>
      <c r="G1442" s="27"/>
    </row>
    <row r="1443" spans="2:7">
      <c r="B1443"/>
      <c r="C1443" s="11"/>
      <c r="D1443" s="11"/>
      <c r="E1443" s="10"/>
      <c r="F1443" s="25"/>
      <c r="G1443" s="27"/>
    </row>
    <row r="1444" spans="2:7">
      <c r="B1444"/>
      <c r="C1444" s="11"/>
      <c r="D1444" s="11"/>
      <c r="E1444" s="10"/>
      <c r="F1444" s="25"/>
      <c r="G1444" s="27"/>
    </row>
    <row r="1445" spans="2:7">
      <c r="B1445"/>
      <c r="C1445" s="11"/>
      <c r="D1445" s="11"/>
      <c r="E1445" s="10"/>
      <c r="F1445" s="25"/>
      <c r="G1445" s="27"/>
    </row>
    <row r="1446" spans="2:7">
      <c r="B1446"/>
      <c r="C1446" s="11"/>
      <c r="D1446" s="11"/>
      <c r="E1446" s="10"/>
      <c r="F1446" s="25"/>
      <c r="G1446" s="27"/>
    </row>
    <row r="1447" spans="2:7">
      <c r="B1447"/>
      <c r="C1447" s="11"/>
      <c r="D1447" s="11"/>
      <c r="E1447" s="10"/>
      <c r="F1447" s="25"/>
      <c r="G1447" s="27"/>
    </row>
    <row r="1448" spans="2:7">
      <c r="B1448"/>
      <c r="C1448" s="11"/>
      <c r="D1448" s="11"/>
      <c r="E1448" s="10"/>
      <c r="F1448" s="25"/>
      <c r="G1448" s="27"/>
    </row>
    <row r="1449" spans="2:7">
      <c r="B1449"/>
      <c r="C1449" s="11"/>
      <c r="D1449" s="11"/>
      <c r="E1449" s="10"/>
      <c r="F1449" s="25"/>
      <c r="G1449" s="27"/>
    </row>
    <row r="1450" spans="2:7">
      <c r="B1450"/>
      <c r="C1450" s="11"/>
      <c r="D1450" s="11"/>
      <c r="E1450" s="10"/>
      <c r="F1450" s="25"/>
      <c r="G1450" s="27"/>
    </row>
    <row r="1451" spans="2:7">
      <c r="B1451"/>
      <c r="C1451" s="11"/>
      <c r="D1451" s="11"/>
      <c r="E1451" s="10"/>
      <c r="F1451" s="25"/>
      <c r="G1451" s="27"/>
    </row>
    <row r="1452" spans="2:7">
      <c r="B1452"/>
      <c r="C1452" s="11"/>
      <c r="D1452" s="11"/>
      <c r="E1452" s="10"/>
      <c r="F1452" s="25"/>
      <c r="G1452" s="27"/>
    </row>
    <row r="1453" spans="2:7">
      <c r="B1453"/>
      <c r="C1453" s="11"/>
      <c r="D1453" s="11"/>
      <c r="E1453" s="10"/>
      <c r="F1453" s="25"/>
      <c r="G1453" s="27"/>
    </row>
    <row r="1454" spans="2:7">
      <c r="B1454"/>
      <c r="C1454" s="11"/>
      <c r="D1454" s="11"/>
      <c r="E1454" s="10"/>
      <c r="F1454" s="25"/>
      <c r="G1454" s="27"/>
    </row>
    <row r="1455" spans="2:7">
      <c r="B1455"/>
      <c r="C1455" s="11"/>
      <c r="D1455" s="11"/>
      <c r="E1455" s="10"/>
      <c r="F1455" s="25"/>
      <c r="G1455" s="27"/>
    </row>
    <row r="1456" spans="2:7">
      <c r="B1456"/>
      <c r="C1456" s="11"/>
      <c r="D1456" s="11"/>
      <c r="E1456" s="10"/>
      <c r="F1456" s="25"/>
      <c r="G1456" s="27"/>
    </row>
    <row r="1457" spans="2:7">
      <c r="B1457"/>
      <c r="C1457" s="11"/>
      <c r="D1457" s="11"/>
      <c r="E1457" s="10"/>
      <c r="F1457" s="25"/>
      <c r="G1457" s="27"/>
    </row>
    <row r="1458" spans="2:7">
      <c r="B1458"/>
      <c r="C1458" s="11"/>
      <c r="D1458" s="11"/>
      <c r="E1458" s="10"/>
      <c r="F1458" s="25"/>
      <c r="G1458" s="27"/>
    </row>
    <row r="1459" spans="2:7">
      <c r="B1459"/>
      <c r="C1459" s="11"/>
      <c r="D1459" s="11"/>
      <c r="E1459" s="10"/>
      <c r="F1459" s="25"/>
      <c r="G1459" s="27"/>
    </row>
    <row r="1460" spans="2:7">
      <c r="B1460"/>
      <c r="C1460" s="11"/>
      <c r="D1460" s="11"/>
      <c r="E1460" s="10"/>
      <c r="F1460" s="25"/>
      <c r="G1460" s="27"/>
    </row>
    <row r="1461" spans="2:7">
      <c r="B1461"/>
      <c r="C1461" s="11"/>
      <c r="D1461" s="11"/>
      <c r="E1461" s="10"/>
      <c r="F1461" s="25"/>
      <c r="G1461" s="27"/>
    </row>
    <row r="1462" spans="2:7">
      <c r="B1462"/>
      <c r="C1462" s="11"/>
      <c r="D1462" s="11"/>
      <c r="E1462" s="10"/>
      <c r="F1462" s="25"/>
      <c r="G1462" s="27"/>
    </row>
    <row r="1463" spans="2:7">
      <c r="B1463"/>
      <c r="C1463" s="11"/>
      <c r="D1463" s="11"/>
      <c r="E1463" s="10"/>
      <c r="F1463" s="25"/>
      <c r="G1463" s="27"/>
    </row>
    <row r="1464" spans="2:7">
      <c r="B1464"/>
      <c r="C1464" s="11"/>
      <c r="D1464" s="11"/>
      <c r="E1464" s="10"/>
      <c r="F1464" s="25"/>
      <c r="G1464" s="27"/>
    </row>
    <row r="1465" spans="2:7">
      <c r="B1465"/>
      <c r="C1465" s="11"/>
      <c r="D1465" s="11"/>
      <c r="E1465" s="10"/>
      <c r="F1465" s="25"/>
      <c r="G1465" s="27"/>
    </row>
    <row r="1466" spans="2:7">
      <c r="B1466"/>
      <c r="C1466" s="11"/>
      <c r="D1466" s="11"/>
      <c r="E1466" s="10"/>
      <c r="F1466" s="25"/>
      <c r="G1466" s="27"/>
    </row>
    <row r="1467" spans="2:7">
      <c r="B1467"/>
      <c r="C1467" s="11"/>
      <c r="D1467" s="11"/>
      <c r="E1467" s="10"/>
      <c r="F1467" s="25"/>
      <c r="G1467" s="27"/>
    </row>
    <row r="1468" spans="2:7">
      <c r="B1468"/>
      <c r="C1468" s="11"/>
      <c r="D1468" s="11"/>
      <c r="E1468" s="10"/>
      <c r="F1468" s="25"/>
      <c r="G1468" s="27"/>
    </row>
    <row r="1469" spans="2:7">
      <c r="B1469"/>
      <c r="C1469" s="11"/>
      <c r="D1469" s="11"/>
      <c r="E1469" s="10"/>
      <c r="F1469" s="25"/>
      <c r="G1469" s="27"/>
    </row>
    <row r="1470" spans="2:7">
      <c r="B1470"/>
      <c r="C1470" s="11"/>
      <c r="D1470" s="11"/>
      <c r="E1470" s="10"/>
      <c r="F1470" s="25"/>
      <c r="G1470" s="27"/>
    </row>
    <row r="1471" spans="2:7">
      <c r="B1471"/>
      <c r="C1471" s="11"/>
      <c r="D1471" s="11"/>
      <c r="E1471" s="10"/>
      <c r="F1471" s="25"/>
      <c r="G1471" s="27"/>
    </row>
    <row r="1472" spans="2:7">
      <c r="B1472"/>
      <c r="C1472" s="11"/>
      <c r="D1472" s="11"/>
      <c r="E1472" s="10"/>
      <c r="F1472" s="25"/>
      <c r="G1472" s="27"/>
    </row>
    <row r="1473" spans="2:7">
      <c r="B1473"/>
      <c r="C1473" s="11"/>
      <c r="D1473" s="11"/>
      <c r="E1473" s="10"/>
      <c r="F1473" s="25"/>
      <c r="G1473" s="27"/>
    </row>
    <row r="1474" spans="2:7">
      <c r="B1474"/>
      <c r="C1474" s="11"/>
      <c r="D1474" s="11"/>
      <c r="E1474" s="10"/>
      <c r="F1474" s="25"/>
      <c r="G1474" s="27"/>
    </row>
    <row r="1475" spans="2:7">
      <c r="B1475"/>
      <c r="C1475" s="11"/>
      <c r="D1475" s="11"/>
      <c r="E1475" s="10"/>
      <c r="F1475" s="25"/>
      <c r="G1475" s="27"/>
    </row>
    <row r="1476" spans="2:7">
      <c r="B1476"/>
      <c r="C1476" s="11"/>
      <c r="D1476" s="11"/>
      <c r="E1476" s="10"/>
      <c r="F1476" s="25"/>
      <c r="G1476" s="27"/>
    </row>
    <row r="1477" spans="2:7">
      <c r="B1477"/>
      <c r="C1477" s="11"/>
      <c r="D1477" s="11"/>
      <c r="E1477" s="10"/>
      <c r="F1477" s="25"/>
      <c r="G1477" s="27"/>
    </row>
    <row r="1478" spans="2:7">
      <c r="B1478"/>
      <c r="C1478" s="11"/>
      <c r="D1478" s="11"/>
      <c r="E1478" s="10"/>
      <c r="F1478" s="25"/>
      <c r="G1478" s="27"/>
    </row>
    <row r="1479" spans="2:7">
      <c r="B1479"/>
      <c r="C1479" s="11"/>
      <c r="D1479" s="11"/>
      <c r="E1479" s="10"/>
      <c r="F1479" s="25"/>
      <c r="G1479" s="27"/>
    </row>
    <row r="1480" spans="2:7">
      <c r="B1480"/>
      <c r="C1480" s="11"/>
      <c r="D1480" s="11"/>
      <c r="E1480" s="10"/>
      <c r="F1480" s="25"/>
      <c r="G1480" s="27"/>
    </row>
    <row r="1481" spans="2:7">
      <c r="B1481"/>
      <c r="C1481" s="11"/>
      <c r="D1481" s="11"/>
      <c r="E1481" s="10"/>
      <c r="F1481" s="25"/>
      <c r="G1481" s="27"/>
    </row>
    <row r="1482" spans="2:7">
      <c r="B1482"/>
      <c r="C1482" s="11"/>
      <c r="D1482" s="11"/>
      <c r="E1482" s="10"/>
      <c r="F1482" s="25"/>
      <c r="G1482" s="27"/>
    </row>
    <row r="1483" spans="2:7">
      <c r="B1483"/>
      <c r="C1483" s="11"/>
      <c r="D1483" s="11"/>
      <c r="E1483" s="10"/>
      <c r="F1483" s="25"/>
      <c r="G1483" s="27"/>
    </row>
    <row r="1484" spans="2:7">
      <c r="B1484"/>
      <c r="C1484" s="11"/>
      <c r="D1484" s="11"/>
      <c r="E1484" s="10"/>
      <c r="F1484" s="25"/>
      <c r="G1484" s="27"/>
    </row>
    <row r="1485" spans="2:7">
      <c r="B1485"/>
      <c r="C1485" s="11"/>
      <c r="D1485" s="11"/>
      <c r="E1485" s="10"/>
      <c r="F1485" s="25"/>
      <c r="G1485" s="27"/>
    </row>
    <row r="1486" spans="2:7">
      <c r="B1486"/>
      <c r="C1486" s="11"/>
      <c r="D1486" s="11"/>
      <c r="E1486" s="10"/>
      <c r="F1486" s="25"/>
      <c r="G1486" s="27"/>
    </row>
    <row r="1487" spans="2:7">
      <c r="B1487"/>
      <c r="C1487" s="11"/>
      <c r="D1487" s="11"/>
      <c r="E1487" s="10"/>
      <c r="F1487" s="25"/>
      <c r="G1487" s="27"/>
    </row>
    <row r="1488" spans="2:7">
      <c r="B1488"/>
      <c r="C1488" s="11"/>
      <c r="D1488" s="11"/>
      <c r="E1488" s="10"/>
      <c r="F1488" s="25"/>
      <c r="G1488" s="27"/>
    </row>
    <row r="1489" spans="2:7">
      <c r="B1489"/>
      <c r="C1489" s="11"/>
      <c r="D1489" s="11"/>
      <c r="E1489" s="10"/>
      <c r="F1489" s="25"/>
      <c r="G1489" s="27"/>
    </row>
    <row r="1490" spans="2:7">
      <c r="B1490"/>
      <c r="C1490" s="11"/>
      <c r="D1490" s="11"/>
      <c r="E1490" s="10"/>
      <c r="F1490" s="25"/>
      <c r="G1490" s="27"/>
    </row>
    <row r="1491" spans="2:7">
      <c r="B1491"/>
      <c r="C1491" s="11"/>
      <c r="D1491" s="11"/>
      <c r="E1491" s="10"/>
      <c r="F1491" s="25"/>
      <c r="G1491" s="27"/>
    </row>
    <row r="1492" spans="2:7">
      <c r="B1492"/>
      <c r="C1492" s="11"/>
      <c r="D1492" s="11"/>
      <c r="E1492" s="10"/>
      <c r="F1492" s="25"/>
      <c r="G1492" s="27"/>
    </row>
    <row r="1493" spans="2:7">
      <c r="B1493"/>
      <c r="C1493" s="11"/>
      <c r="D1493" s="11"/>
      <c r="E1493" s="10"/>
      <c r="F1493" s="25"/>
      <c r="G1493" s="27"/>
    </row>
    <row r="1494" spans="2:7">
      <c r="B1494"/>
      <c r="C1494" s="11"/>
      <c r="D1494" s="11"/>
      <c r="E1494" s="10"/>
      <c r="F1494" s="25"/>
      <c r="G1494" s="27"/>
    </row>
    <row r="1495" spans="2:7">
      <c r="B1495"/>
      <c r="C1495" s="11"/>
      <c r="D1495" s="11"/>
      <c r="E1495" s="10"/>
      <c r="F1495" s="25"/>
      <c r="G1495" s="27"/>
    </row>
    <row r="1496" spans="2:7">
      <c r="B1496"/>
      <c r="C1496" s="11"/>
      <c r="D1496" s="11"/>
      <c r="E1496" s="10"/>
      <c r="F1496" s="25"/>
      <c r="G1496" s="27"/>
    </row>
    <row r="1497" spans="2:7">
      <c r="B1497"/>
      <c r="C1497" s="11"/>
      <c r="D1497" s="11"/>
      <c r="E1497" s="10"/>
      <c r="F1497" s="25"/>
      <c r="G1497" s="27"/>
    </row>
    <row r="1498" spans="2:7">
      <c r="B1498"/>
      <c r="C1498" s="11"/>
      <c r="D1498" s="11"/>
      <c r="E1498" s="10"/>
      <c r="F1498" s="25"/>
      <c r="G1498" s="27"/>
    </row>
    <row r="1499" spans="2:7">
      <c r="B1499"/>
      <c r="C1499" s="11"/>
      <c r="D1499" s="11"/>
      <c r="E1499" s="10"/>
      <c r="F1499" s="25"/>
      <c r="G1499" s="27"/>
    </row>
    <row r="1500" spans="2:7">
      <c r="B1500"/>
      <c r="C1500" s="11"/>
      <c r="D1500" s="11"/>
      <c r="E1500" s="10"/>
      <c r="F1500" s="25"/>
      <c r="G1500" s="27"/>
    </row>
    <row r="1501" spans="2:7">
      <c r="B1501"/>
      <c r="C1501" s="11"/>
      <c r="D1501" s="11"/>
      <c r="E1501" s="10"/>
      <c r="F1501" s="25"/>
      <c r="G1501" s="27"/>
    </row>
    <row r="1502" spans="2:7">
      <c r="B1502"/>
      <c r="C1502" s="11"/>
      <c r="D1502" s="11"/>
      <c r="E1502" s="10"/>
      <c r="F1502" s="25"/>
      <c r="G1502" s="27"/>
    </row>
    <row r="1503" spans="2:7">
      <c r="B1503"/>
      <c r="C1503" s="11"/>
      <c r="D1503" s="11"/>
      <c r="E1503" s="10"/>
      <c r="F1503" s="25"/>
      <c r="G1503" s="27"/>
    </row>
    <row r="1504" spans="2:7">
      <c r="B1504"/>
      <c r="C1504" s="11"/>
      <c r="D1504" s="11"/>
      <c r="E1504" s="10"/>
      <c r="F1504" s="25"/>
      <c r="G1504" s="27"/>
    </row>
    <row r="1505" spans="2:7">
      <c r="B1505"/>
      <c r="C1505" s="11"/>
      <c r="D1505" s="11"/>
      <c r="E1505" s="10"/>
      <c r="F1505" s="25"/>
      <c r="G1505" s="27"/>
    </row>
    <row r="1506" spans="2:7">
      <c r="B1506"/>
      <c r="C1506" s="11"/>
      <c r="D1506" s="11"/>
      <c r="E1506" s="10"/>
      <c r="F1506" s="25"/>
      <c r="G1506" s="27"/>
    </row>
    <row r="1507" spans="2:7">
      <c r="B1507"/>
      <c r="C1507" s="11"/>
      <c r="D1507" s="11"/>
      <c r="E1507" s="10"/>
      <c r="F1507" s="25"/>
      <c r="G1507" s="27"/>
    </row>
    <row r="1508" spans="2:7">
      <c r="B1508"/>
      <c r="C1508" s="11"/>
      <c r="D1508" s="11"/>
      <c r="E1508" s="10"/>
      <c r="F1508" s="25"/>
      <c r="G1508" s="27"/>
    </row>
    <row r="1509" spans="2:7">
      <c r="B1509"/>
      <c r="C1509" s="11"/>
      <c r="D1509" s="11"/>
      <c r="E1509" s="10"/>
      <c r="F1509" s="25"/>
      <c r="G1509" s="27"/>
    </row>
    <row r="1510" spans="2:7">
      <c r="B1510"/>
      <c r="C1510" s="11"/>
      <c r="D1510" s="11"/>
      <c r="E1510" s="10"/>
      <c r="F1510" s="25"/>
      <c r="G1510" s="27"/>
    </row>
    <row r="1511" spans="2:7">
      <c r="B1511"/>
      <c r="C1511" s="11"/>
      <c r="D1511" s="11"/>
      <c r="E1511" s="10"/>
      <c r="F1511" s="25"/>
      <c r="G1511" s="27"/>
    </row>
    <row r="1512" spans="2:7">
      <c r="B1512"/>
      <c r="C1512" s="11"/>
      <c r="D1512" s="11"/>
      <c r="E1512" s="10"/>
      <c r="F1512" s="25"/>
      <c r="G1512" s="27"/>
    </row>
    <row r="1513" spans="2:7">
      <c r="B1513"/>
      <c r="C1513" s="11"/>
      <c r="D1513" s="11"/>
      <c r="E1513" s="10"/>
      <c r="F1513" s="25"/>
      <c r="G1513" s="27"/>
    </row>
    <row r="1514" spans="2:7">
      <c r="B1514"/>
      <c r="C1514" s="11"/>
      <c r="D1514" s="11"/>
      <c r="E1514" s="10"/>
      <c r="F1514" s="25"/>
      <c r="G1514" s="27"/>
    </row>
    <row r="1515" spans="2:7">
      <c r="B1515"/>
      <c r="C1515" s="11"/>
      <c r="D1515" s="11"/>
      <c r="E1515" s="10"/>
      <c r="F1515" s="25"/>
      <c r="G1515" s="27"/>
    </row>
    <row r="1516" spans="2:7">
      <c r="B1516"/>
      <c r="C1516" s="11"/>
      <c r="D1516" s="11"/>
      <c r="E1516" s="10"/>
      <c r="F1516" s="25"/>
      <c r="G1516" s="27"/>
    </row>
    <row r="1517" spans="2:7">
      <c r="B1517"/>
      <c r="C1517" s="11"/>
      <c r="D1517" s="11"/>
      <c r="E1517" s="10"/>
      <c r="F1517" s="25"/>
      <c r="G1517" s="27"/>
    </row>
    <row r="1518" spans="2:7">
      <c r="B1518"/>
      <c r="C1518" s="11"/>
      <c r="D1518" s="11"/>
      <c r="E1518" s="10"/>
      <c r="F1518" s="25"/>
      <c r="G1518" s="27"/>
    </row>
    <row r="1519" spans="2:7">
      <c r="B1519"/>
      <c r="C1519" s="11"/>
      <c r="D1519" s="11"/>
      <c r="E1519" s="10"/>
      <c r="F1519" s="25"/>
      <c r="G1519" s="27"/>
    </row>
    <row r="1520" spans="2:7">
      <c r="B1520"/>
      <c r="C1520" s="11"/>
      <c r="D1520" s="11"/>
      <c r="E1520" s="10"/>
      <c r="F1520" s="25"/>
      <c r="G1520" s="27"/>
    </row>
    <row r="1521" spans="2:7">
      <c r="B1521"/>
      <c r="C1521" s="11"/>
      <c r="D1521" s="11"/>
      <c r="E1521" s="10"/>
      <c r="F1521" s="25"/>
      <c r="G1521" s="27"/>
    </row>
    <row r="1522" spans="2:7">
      <c r="B1522"/>
      <c r="C1522" s="11"/>
      <c r="D1522" s="11"/>
      <c r="E1522" s="10"/>
      <c r="F1522" s="25"/>
      <c r="G1522" s="27"/>
    </row>
    <row r="1523" spans="2:7">
      <c r="B1523"/>
      <c r="C1523" s="11"/>
      <c r="D1523" s="11"/>
      <c r="E1523" s="10"/>
      <c r="F1523" s="25"/>
      <c r="G1523" s="27"/>
    </row>
    <row r="1524" spans="2:7">
      <c r="B1524"/>
      <c r="C1524" s="11"/>
      <c r="D1524" s="11"/>
      <c r="E1524" s="10"/>
      <c r="F1524" s="25"/>
      <c r="G1524" s="27"/>
    </row>
    <row r="1525" spans="2:7">
      <c r="B1525"/>
      <c r="C1525" s="11"/>
      <c r="D1525" s="11"/>
      <c r="E1525" s="10"/>
      <c r="F1525" s="25"/>
      <c r="G1525" s="27"/>
    </row>
    <row r="1526" spans="2:7">
      <c r="B1526"/>
      <c r="C1526" s="11"/>
      <c r="D1526" s="11"/>
      <c r="E1526" s="10"/>
      <c r="F1526" s="25"/>
      <c r="G1526" s="27"/>
    </row>
    <row r="1527" spans="2:7">
      <c r="B1527"/>
      <c r="C1527" s="11"/>
      <c r="D1527" s="11"/>
      <c r="E1527" s="10"/>
      <c r="F1527" s="25"/>
      <c r="G1527" s="27"/>
    </row>
    <row r="1528" spans="2:7">
      <c r="B1528"/>
      <c r="C1528" s="11"/>
      <c r="D1528" s="11"/>
      <c r="E1528" s="10"/>
      <c r="F1528" s="25"/>
      <c r="G1528" s="27"/>
    </row>
    <row r="1529" spans="2:7">
      <c r="B1529"/>
      <c r="C1529" s="11"/>
      <c r="D1529" s="11"/>
      <c r="E1529" s="10"/>
      <c r="F1529" s="25"/>
      <c r="G1529" s="27"/>
    </row>
    <row r="1530" spans="2:7">
      <c r="B1530"/>
      <c r="C1530" s="11"/>
      <c r="D1530" s="11"/>
      <c r="E1530" s="10"/>
      <c r="F1530" s="25"/>
      <c r="G1530" s="27"/>
    </row>
    <row r="1531" spans="2:7">
      <c r="B1531"/>
      <c r="C1531" s="11"/>
      <c r="D1531" s="11"/>
      <c r="E1531" s="10"/>
      <c r="F1531" s="25"/>
      <c r="G1531" s="27"/>
    </row>
    <row r="1532" spans="2:7">
      <c r="B1532"/>
      <c r="C1532" s="11"/>
      <c r="D1532" s="11"/>
      <c r="E1532" s="10"/>
      <c r="F1532" s="25"/>
      <c r="G1532" s="27"/>
    </row>
    <row r="1533" spans="2:7">
      <c r="B1533"/>
      <c r="C1533" s="11"/>
      <c r="D1533" s="11"/>
      <c r="E1533" s="10"/>
      <c r="F1533" s="25"/>
      <c r="G1533" s="27"/>
    </row>
    <row r="1534" spans="2:7">
      <c r="B1534"/>
      <c r="C1534" s="11"/>
      <c r="D1534" s="11"/>
      <c r="E1534" s="10"/>
      <c r="F1534" s="25"/>
      <c r="G1534" s="27"/>
    </row>
    <row r="1535" spans="2:7">
      <c r="B1535"/>
      <c r="C1535" s="11"/>
      <c r="D1535" s="11"/>
      <c r="E1535" s="10"/>
      <c r="F1535" s="25"/>
      <c r="G1535" s="27"/>
    </row>
    <row r="1536" spans="2:7">
      <c r="B1536"/>
      <c r="C1536" s="11"/>
      <c r="D1536" s="11"/>
      <c r="E1536" s="10"/>
      <c r="F1536" s="25"/>
      <c r="G1536" s="27"/>
    </row>
    <row r="1537" spans="2:7">
      <c r="B1537"/>
      <c r="C1537" s="11"/>
      <c r="D1537" s="11"/>
      <c r="E1537" s="10"/>
      <c r="F1537" s="25"/>
      <c r="G1537" s="27"/>
    </row>
    <row r="1538" spans="2:7">
      <c r="B1538"/>
      <c r="C1538" s="11"/>
      <c r="D1538" s="11"/>
      <c r="E1538" s="10"/>
      <c r="F1538" s="25"/>
      <c r="G1538" s="27"/>
    </row>
    <row r="1539" spans="2:7">
      <c r="B1539"/>
      <c r="C1539" s="11"/>
      <c r="D1539" s="11"/>
      <c r="E1539" s="10"/>
      <c r="F1539" s="25"/>
      <c r="G1539" s="27"/>
    </row>
    <row r="1540" spans="2:7">
      <c r="B1540"/>
      <c r="C1540" s="11"/>
      <c r="D1540" s="11"/>
      <c r="E1540" s="10"/>
      <c r="F1540" s="25"/>
      <c r="G1540" s="27"/>
    </row>
    <row r="1541" spans="2:7">
      <c r="B1541"/>
      <c r="C1541" s="11"/>
      <c r="D1541" s="11"/>
      <c r="E1541" s="10"/>
      <c r="F1541" s="25"/>
      <c r="G1541" s="27"/>
    </row>
    <row r="1542" spans="2:7">
      <c r="B1542"/>
      <c r="C1542" s="11"/>
      <c r="D1542" s="11"/>
      <c r="E1542" s="10"/>
      <c r="F1542" s="25"/>
      <c r="G1542" s="27"/>
    </row>
    <row r="1543" spans="2:7">
      <c r="B1543"/>
      <c r="C1543" s="11"/>
      <c r="D1543" s="11"/>
      <c r="E1543" s="10"/>
      <c r="F1543" s="25"/>
      <c r="G1543" s="27"/>
    </row>
    <row r="1544" spans="2:7">
      <c r="B1544"/>
      <c r="C1544" s="11"/>
      <c r="D1544" s="11"/>
      <c r="E1544" s="10"/>
      <c r="F1544" s="25"/>
      <c r="G1544" s="27"/>
    </row>
    <row r="1545" spans="2:7">
      <c r="B1545"/>
      <c r="C1545" s="11"/>
      <c r="D1545" s="11"/>
      <c r="E1545" s="10"/>
      <c r="F1545" s="25"/>
      <c r="G1545" s="27"/>
    </row>
    <row r="1546" spans="2:7">
      <c r="B1546"/>
      <c r="C1546" s="11"/>
      <c r="D1546" s="11"/>
      <c r="E1546" s="10"/>
      <c r="F1546" s="25"/>
      <c r="G1546" s="27"/>
    </row>
    <row r="1547" spans="2:7">
      <c r="B1547"/>
      <c r="C1547" s="11"/>
      <c r="D1547" s="11"/>
      <c r="E1547" s="10"/>
      <c r="F1547" s="25"/>
      <c r="G1547" s="27"/>
    </row>
    <row r="1548" spans="2:7">
      <c r="B1548"/>
      <c r="C1548" s="11"/>
      <c r="D1548" s="11"/>
      <c r="E1548" s="10"/>
      <c r="F1548" s="25"/>
      <c r="G1548" s="27"/>
    </row>
    <row r="1549" spans="2:7">
      <c r="B1549"/>
      <c r="C1549" s="11"/>
      <c r="D1549" s="11"/>
      <c r="E1549" s="10"/>
      <c r="F1549" s="25"/>
      <c r="G1549" s="27"/>
    </row>
    <row r="1550" spans="2:7">
      <c r="B1550"/>
      <c r="C1550" s="11"/>
      <c r="D1550" s="11"/>
      <c r="E1550" s="10"/>
      <c r="F1550" s="25"/>
      <c r="G1550" s="27"/>
    </row>
    <row r="1551" spans="2:7">
      <c r="B1551"/>
      <c r="C1551" s="11"/>
      <c r="D1551" s="11"/>
      <c r="E1551" s="10"/>
      <c r="F1551" s="25"/>
      <c r="G1551" s="27"/>
    </row>
    <row r="1552" spans="2:7">
      <c r="B1552"/>
      <c r="C1552" s="11"/>
      <c r="D1552" s="11"/>
      <c r="E1552" s="10"/>
      <c r="F1552" s="25"/>
      <c r="G1552" s="27"/>
    </row>
    <row r="1553" spans="2:7">
      <c r="B1553"/>
      <c r="C1553" s="11"/>
      <c r="D1553" s="11"/>
      <c r="E1553" s="10"/>
      <c r="F1553" s="25"/>
      <c r="G1553" s="27"/>
    </row>
    <row r="1554" spans="2:7">
      <c r="B1554"/>
      <c r="C1554" s="11"/>
      <c r="D1554" s="11"/>
      <c r="E1554" s="10"/>
      <c r="F1554" s="25"/>
      <c r="G1554" s="27"/>
    </row>
    <row r="1555" spans="2:7">
      <c r="B1555"/>
      <c r="C1555" s="11"/>
      <c r="D1555" s="11"/>
      <c r="E1555" s="10"/>
      <c r="F1555" s="25"/>
      <c r="G1555" s="27"/>
    </row>
    <row r="1556" spans="2:7">
      <c r="B1556"/>
      <c r="C1556" s="11"/>
      <c r="D1556" s="11"/>
      <c r="E1556" s="10"/>
      <c r="F1556" s="25"/>
      <c r="G1556" s="27"/>
    </row>
    <row r="1557" spans="2:7">
      <c r="B1557"/>
      <c r="C1557" s="11"/>
      <c r="D1557" s="11"/>
      <c r="E1557" s="10"/>
      <c r="F1557" s="25"/>
      <c r="G1557" s="27"/>
    </row>
    <row r="1558" spans="2:7">
      <c r="B1558"/>
      <c r="C1558" s="11"/>
      <c r="D1558" s="11"/>
      <c r="E1558" s="10"/>
      <c r="F1558" s="25"/>
      <c r="G1558" s="27"/>
    </row>
    <row r="1559" spans="2:7">
      <c r="B1559"/>
      <c r="C1559" s="11"/>
      <c r="D1559" s="11"/>
      <c r="E1559" s="10"/>
      <c r="F1559" s="25"/>
      <c r="G1559" s="27"/>
    </row>
    <row r="1560" spans="2:7">
      <c r="B1560"/>
      <c r="C1560" s="11"/>
      <c r="D1560" s="11"/>
      <c r="E1560" s="10"/>
      <c r="F1560" s="25"/>
      <c r="G1560" s="27"/>
    </row>
    <row r="1561" spans="2:7">
      <c r="B1561"/>
      <c r="C1561" s="11"/>
      <c r="D1561" s="11"/>
      <c r="E1561" s="10"/>
      <c r="F1561" s="25"/>
      <c r="G1561" s="27"/>
    </row>
    <row r="1562" spans="2:7">
      <c r="B1562"/>
      <c r="C1562" s="11"/>
      <c r="D1562" s="11"/>
      <c r="E1562" s="10"/>
      <c r="F1562" s="25"/>
      <c r="G1562" s="27"/>
    </row>
    <row r="1563" spans="2:7">
      <c r="B1563"/>
      <c r="C1563" s="11"/>
      <c r="D1563" s="11"/>
      <c r="E1563" s="10"/>
      <c r="F1563" s="25"/>
      <c r="G1563" s="27"/>
    </row>
    <row r="1564" spans="2:7">
      <c r="B1564"/>
      <c r="C1564" s="11"/>
      <c r="D1564" s="11"/>
      <c r="E1564" s="10"/>
      <c r="F1564" s="25"/>
      <c r="G1564" s="27"/>
    </row>
    <row r="1565" spans="2:7">
      <c r="B1565"/>
      <c r="C1565" s="11"/>
      <c r="D1565" s="11"/>
      <c r="E1565" s="10"/>
      <c r="F1565" s="25"/>
      <c r="G1565" s="27"/>
    </row>
    <row r="1566" spans="2:7">
      <c r="B1566"/>
      <c r="C1566" s="11"/>
      <c r="D1566" s="11"/>
      <c r="E1566" s="10"/>
      <c r="F1566" s="25"/>
      <c r="G1566" s="27"/>
    </row>
    <row r="1567" spans="2:7">
      <c r="B1567"/>
      <c r="C1567" s="11"/>
      <c r="D1567" s="11"/>
      <c r="E1567" s="10"/>
      <c r="F1567" s="25"/>
      <c r="G1567" s="27"/>
    </row>
    <row r="1568" spans="2:7">
      <c r="B1568"/>
      <c r="C1568" s="11"/>
      <c r="D1568" s="11"/>
      <c r="E1568" s="10"/>
      <c r="F1568" s="25"/>
      <c r="G1568" s="27"/>
    </row>
    <row r="1569" spans="2:7">
      <c r="B1569"/>
      <c r="C1569" s="11"/>
      <c r="D1569" s="11"/>
      <c r="E1569" s="10"/>
      <c r="F1569" s="25"/>
      <c r="G1569" s="27"/>
    </row>
    <row r="1570" spans="2:7">
      <c r="B1570"/>
      <c r="C1570" s="11"/>
      <c r="D1570" s="11"/>
      <c r="E1570" s="10"/>
      <c r="F1570" s="25"/>
      <c r="G1570" s="27"/>
    </row>
    <row r="1571" spans="2:7">
      <c r="B1571"/>
      <c r="C1571" s="11"/>
      <c r="D1571" s="11"/>
      <c r="E1571" s="10"/>
      <c r="F1571" s="25"/>
      <c r="G1571" s="27"/>
    </row>
    <row r="1572" spans="2:7">
      <c r="B1572"/>
      <c r="C1572" s="11"/>
      <c r="D1572" s="11"/>
      <c r="E1572" s="10"/>
      <c r="F1572" s="25"/>
      <c r="G1572" s="27"/>
    </row>
    <row r="1573" spans="2:7">
      <c r="B1573"/>
      <c r="C1573" s="11"/>
      <c r="D1573" s="11"/>
      <c r="E1573" s="10"/>
      <c r="F1573" s="25"/>
      <c r="G1573" s="27"/>
    </row>
    <row r="1574" spans="2:7">
      <c r="B1574"/>
      <c r="C1574" s="11"/>
      <c r="D1574" s="11"/>
      <c r="E1574" s="10"/>
      <c r="F1574" s="25"/>
      <c r="G1574" s="27"/>
    </row>
    <row r="1575" spans="2:7">
      <c r="B1575"/>
      <c r="C1575" s="11"/>
      <c r="D1575" s="11"/>
      <c r="E1575" s="10"/>
      <c r="F1575" s="25"/>
      <c r="G1575" s="27"/>
    </row>
    <row r="1576" spans="2:7">
      <c r="B1576"/>
      <c r="C1576" s="11"/>
      <c r="D1576" s="11"/>
      <c r="E1576" s="10"/>
      <c r="F1576" s="25"/>
      <c r="G1576" s="27"/>
    </row>
    <row r="1577" spans="2:7">
      <c r="B1577"/>
      <c r="C1577" s="11"/>
      <c r="D1577" s="11"/>
      <c r="E1577" s="10"/>
      <c r="F1577" s="25"/>
      <c r="G1577" s="27"/>
    </row>
    <row r="1578" spans="2:7">
      <c r="B1578"/>
      <c r="C1578" s="11"/>
      <c r="D1578" s="11"/>
      <c r="E1578" s="10"/>
      <c r="F1578" s="25"/>
      <c r="G1578" s="27"/>
    </row>
    <row r="1579" spans="2:7">
      <c r="B1579"/>
      <c r="C1579" s="11"/>
      <c r="D1579" s="11"/>
      <c r="E1579" s="10"/>
      <c r="F1579" s="25"/>
      <c r="G1579" s="27"/>
    </row>
    <row r="1580" spans="2:7">
      <c r="B1580"/>
      <c r="C1580" s="11"/>
      <c r="D1580" s="11"/>
      <c r="E1580" s="10"/>
      <c r="F1580" s="25"/>
      <c r="G1580" s="27"/>
    </row>
    <row r="1581" spans="2:7">
      <c r="B1581"/>
      <c r="C1581" s="11"/>
      <c r="D1581" s="11"/>
      <c r="E1581" s="10"/>
      <c r="F1581" s="25"/>
      <c r="G1581" s="27"/>
    </row>
    <row r="1582" spans="2:7">
      <c r="B1582"/>
      <c r="C1582" s="11"/>
      <c r="D1582" s="11"/>
      <c r="E1582" s="10"/>
      <c r="F1582" s="25"/>
      <c r="G1582" s="27"/>
    </row>
    <row r="1583" spans="2:7">
      <c r="B1583"/>
      <c r="C1583" s="11"/>
      <c r="D1583" s="11"/>
      <c r="E1583" s="10"/>
      <c r="F1583" s="25"/>
      <c r="G1583" s="27"/>
    </row>
    <row r="1584" spans="2:7">
      <c r="B1584"/>
      <c r="C1584" s="11"/>
      <c r="D1584" s="11"/>
      <c r="E1584" s="10"/>
      <c r="F1584" s="25"/>
      <c r="G1584" s="27"/>
    </row>
    <row r="1585" spans="2:7">
      <c r="B1585"/>
      <c r="C1585" s="11"/>
      <c r="D1585" s="11"/>
      <c r="E1585" s="10"/>
      <c r="F1585" s="25"/>
      <c r="G1585" s="27"/>
    </row>
    <row r="1586" spans="2:7">
      <c r="B1586"/>
      <c r="C1586" s="11"/>
      <c r="D1586" s="11"/>
      <c r="E1586" s="10"/>
      <c r="F1586" s="25"/>
      <c r="G1586" s="27"/>
    </row>
    <row r="1587" spans="2:7">
      <c r="B1587"/>
      <c r="C1587" s="11"/>
      <c r="D1587" s="11"/>
      <c r="E1587" s="10"/>
      <c r="F1587" s="25"/>
      <c r="G1587" s="27"/>
    </row>
    <row r="1588" spans="2:7">
      <c r="B1588"/>
      <c r="C1588" s="11"/>
      <c r="D1588" s="11"/>
      <c r="E1588" s="10"/>
      <c r="F1588" s="25"/>
      <c r="G1588" s="27"/>
    </row>
    <row r="1589" spans="2:7">
      <c r="B1589"/>
      <c r="C1589" s="11"/>
      <c r="D1589" s="11"/>
      <c r="E1589" s="10"/>
      <c r="F1589" s="25"/>
      <c r="G1589" s="27"/>
    </row>
    <row r="1590" spans="2:7">
      <c r="B1590"/>
      <c r="C1590" s="11"/>
      <c r="D1590" s="11"/>
      <c r="E1590" s="10"/>
      <c r="F1590" s="25"/>
      <c r="G1590" s="27"/>
    </row>
    <row r="1591" spans="2:7">
      <c r="B1591"/>
      <c r="C1591" s="11"/>
      <c r="D1591" s="11"/>
      <c r="E1591" s="10"/>
      <c r="F1591" s="25"/>
      <c r="G1591" s="27"/>
    </row>
    <row r="1592" spans="2:7">
      <c r="B1592"/>
      <c r="C1592" s="11"/>
      <c r="D1592" s="11"/>
      <c r="E1592" s="10"/>
      <c r="F1592" s="25"/>
      <c r="G1592" s="27"/>
    </row>
    <row r="1593" spans="2:7">
      <c r="B1593"/>
      <c r="C1593" s="11"/>
      <c r="D1593" s="11"/>
      <c r="E1593" s="10"/>
      <c r="F1593" s="25"/>
      <c r="G1593" s="27"/>
    </row>
    <row r="1594" spans="2:7">
      <c r="B1594"/>
      <c r="C1594" s="11"/>
      <c r="D1594" s="11"/>
      <c r="E1594" s="10"/>
      <c r="F1594" s="25"/>
      <c r="G1594" s="27"/>
    </row>
    <row r="1595" spans="2:7">
      <c r="B1595"/>
      <c r="C1595" s="11"/>
      <c r="D1595" s="11"/>
      <c r="E1595" s="10"/>
      <c r="F1595" s="25"/>
      <c r="G1595" s="27"/>
    </row>
    <row r="1596" spans="2:7">
      <c r="B1596"/>
      <c r="C1596" s="11"/>
      <c r="D1596" s="11"/>
      <c r="E1596" s="10"/>
      <c r="F1596" s="25"/>
      <c r="G1596" s="27"/>
    </row>
    <row r="1597" spans="2:7">
      <c r="B1597"/>
      <c r="C1597" s="11"/>
      <c r="D1597" s="11"/>
      <c r="E1597" s="10"/>
      <c r="F1597" s="25"/>
      <c r="G1597" s="27"/>
    </row>
    <row r="1598" spans="2:7">
      <c r="B1598"/>
      <c r="C1598" s="11"/>
      <c r="D1598" s="11"/>
      <c r="E1598" s="10"/>
      <c r="F1598" s="25"/>
      <c r="G1598" s="27"/>
    </row>
    <row r="1599" spans="2:7">
      <c r="B1599"/>
      <c r="C1599" s="11"/>
      <c r="D1599" s="11"/>
      <c r="E1599" s="10"/>
      <c r="F1599" s="25"/>
      <c r="G1599" s="27"/>
    </row>
    <row r="1600" spans="2:7">
      <c r="B1600"/>
      <c r="C1600" s="11"/>
      <c r="D1600" s="11"/>
      <c r="E1600" s="10"/>
      <c r="F1600" s="25"/>
      <c r="G1600" s="27"/>
    </row>
    <row r="1601" spans="2:7">
      <c r="B1601"/>
      <c r="C1601" s="11"/>
      <c r="D1601" s="11"/>
      <c r="E1601" s="10"/>
      <c r="F1601" s="25"/>
      <c r="G1601" s="27"/>
    </row>
    <row r="1602" spans="2:7">
      <c r="B1602"/>
      <c r="C1602" s="11"/>
      <c r="D1602" s="11"/>
      <c r="E1602" s="10"/>
      <c r="F1602" s="25"/>
      <c r="G1602" s="27"/>
    </row>
    <row r="1603" spans="2:7">
      <c r="B1603"/>
      <c r="C1603" s="11"/>
      <c r="D1603" s="11"/>
      <c r="E1603" s="10"/>
      <c r="F1603" s="25"/>
      <c r="G1603" s="27"/>
    </row>
    <row r="1604" spans="2:7">
      <c r="B1604"/>
      <c r="C1604" s="11"/>
      <c r="D1604" s="11"/>
      <c r="E1604" s="10"/>
      <c r="F1604" s="25"/>
      <c r="G1604" s="27"/>
    </row>
    <row r="1605" spans="2:7">
      <c r="B1605"/>
      <c r="C1605" s="11"/>
      <c r="D1605" s="11"/>
      <c r="E1605" s="10"/>
      <c r="F1605" s="25"/>
      <c r="G1605" s="27"/>
    </row>
    <row r="1606" spans="2:7">
      <c r="B1606"/>
      <c r="C1606" s="11"/>
      <c r="D1606" s="11"/>
      <c r="E1606" s="10"/>
      <c r="F1606" s="25"/>
      <c r="G1606" s="27"/>
    </row>
    <row r="1607" spans="2:7">
      <c r="B1607"/>
      <c r="C1607" s="11"/>
      <c r="D1607" s="11"/>
      <c r="E1607" s="10"/>
      <c r="F1607" s="25"/>
      <c r="G1607" s="27"/>
    </row>
    <row r="1608" spans="2:7">
      <c r="B1608"/>
      <c r="C1608" s="11"/>
      <c r="D1608" s="11"/>
      <c r="E1608" s="10"/>
      <c r="F1608" s="25"/>
      <c r="G1608" s="27"/>
    </row>
    <row r="1609" spans="2:7">
      <c r="B1609"/>
      <c r="C1609" s="11"/>
      <c r="D1609" s="11"/>
      <c r="E1609" s="10"/>
      <c r="F1609" s="25"/>
      <c r="G1609" s="27"/>
    </row>
    <row r="1610" spans="2:7">
      <c r="B1610"/>
      <c r="C1610" s="11"/>
      <c r="D1610" s="11"/>
      <c r="E1610" s="10"/>
      <c r="F1610" s="25"/>
      <c r="G1610" s="27"/>
    </row>
    <row r="1611" spans="2:7">
      <c r="B1611"/>
      <c r="C1611" s="11"/>
      <c r="D1611" s="11"/>
      <c r="E1611" s="10"/>
      <c r="F1611" s="25"/>
      <c r="G1611" s="27"/>
    </row>
    <row r="1612" spans="2:7">
      <c r="B1612"/>
      <c r="C1612" s="11"/>
      <c r="D1612" s="11"/>
      <c r="E1612" s="10"/>
      <c r="F1612" s="25"/>
      <c r="G1612" s="27"/>
    </row>
    <row r="1613" spans="2:7">
      <c r="B1613"/>
      <c r="C1613" s="11"/>
      <c r="D1613" s="11"/>
      <c r="E1613" s="10"/>
      <c r="F1613" s="25"/>
      <c r="G1613" s="27"/>
    </row>
    <row r="1614" spans="2:7">
      <c r="B1614"/>
      <c r="C1614" s="11"/>
      <c r="D1614" s="11"/>
      <c r="E1614" s="10"/>
      <c r="F1614" s="25"/>
      <c r="G1614" s="27"/>
    </row>
    <row r="1615" spans="2:7">
      <c r="B1615"/>
      <c r="C1615" s="11"/>
      <c r="D1615" s="11"/>
      <c r="E1615" s="10"/>
      <c r="F1615" s="25"/>
      <c r="G1615" s="27"/>
    </row>
    <row r="1616" spans="2:7">
      <c r="B1616"/>
      <c r="C1616" s="11"/>
      <c r="D1616" s="11"/>
      <c r="E1616" s="10"/>
      <c r="F1616" s="25"/>
      <c r="G1616" s="27"/>
    </row>
    <row r="1617" spans="2:7">
      <c r="B1617"/>
      <c r="C1617" s="11"/>
      <c r="D1617" s="11"/>
      <c r="E1617" s="10"/>
      <c r="F1617" s="25"/>
      <c r="G1617" s="27"/>
    </row>
    <row r="1618" spans="2:7">
      <c r="B1618"/>
      <c r="C1618" s="11"/>
      <c r="D1618" s="11"/>
      <c r="E1618" s="10"/>
      <c r="F1618" s="25"/>
      <c r="G1618" s="27"/>
    </row>
    <row r="1619" spans="2:7">
      <c r="B1619"/>
      <c r="C1619" s="11"/>
      <c r="D1619" s="11"/>
      <c r="E1619" s="10"/>
      <c r="F1619" s="25"/>
      <c r="G1619" s="27"/>
    </row>
    <row r="1620" spans="2:7">
      <c r="B1620"/>
      <c r="C1620" s="11"/>
      <c r="D1620" s="11"/>
      <c r="E1620" s="10"/>
      <c r="F1620" s="25"/>
      <c r="G1620" s="27"/>
    </row>
    <row r="1621" spans="2:7">
      <c r="B1621"/>
      <c r="C1621" s="11"/>
      <c r="D1621" s="11"/>
      <c r="E1621" s="10"/>
      <c r="F1621" s="25"/>
      <c r="G1621" s="27"/>
    </row>
    <row r="1622" spans="2:7">
      <c r="B1622"/>
      <c r="C1622" s="11"/>
      <c r="D1622" s="11"/>
      <c r="E1622" s="10"/>
      <c r="F1622" s="25"/>
      <c r="G1622" s="27"/>
    </row>
    <row r="1623" spans="2:7">
      <c r="B1623"/>
      <c r="C1623" s="11"/>
      <c r="D1623" s="11"/>
      <c r="E1623" s="10"/>
      <c r="F1623" s="25"/>
      <c r="G1623" s="27"/>
    </row>
    <row r="1624" spans="2:7">
      <c r="B1624"/>
      <c r="C1624" s="11"/>
      <c r="D1624" s="11"/>
      <c r="E1624" s="10"/>
      <c r="F1624" s="25"/>
      <c r="G1624" s="27"/>
    </row>
    <row r="1625" spans="2:7">
      <c r="B1625"/>
      <c r="C1625" s="11"/>
      <c r="D1625" s="11"/>
      <c r="E1625" s="10"/>
      <c r="F1625" s="25"/>
      <c r="G1625" s="27"/>
    </row>
    <row r="1626" spans="2:7">
      <c r="B1626"/>
      <c r="C1626" s="11"/>
      <c r="D1626" s="11"/>
      <c r="E1626" s="10"/>
      <c r="F1626" s="25"/>
      <c r="G1626" s="27"/>
    </row>
    <row r="1627" spans="2:7">
      <c r="B1627"/>
      <c r="C1627" s="11"/>
      <c r="D1627" s="11"/>
      <c r="E1627" s="10"/>
      <c r="F1627" s="25"/>
      <c r="G1627" s="27"/>
    </row>
    <row r="1628" spans="2:7">
      <c r="B1628"/>
      <c r="C1628" s="11"/>
      <c r="D1628" s="11"/>
      <c r="E1628" s="10"/>
      <c r="F1628" s="25"/>
      <c r="G1628" s="27"/>
    </row>
    <row r="1629" spans="2:7">
      <c r="B1629"/>
      <c r="C1629" s="11"/>
      <c r="D1629" s="11"/>
      <c r="E1629" s="10"/>
      <c r="F1629" s="25"/>
      <c r="G1629" s="27"/>
    </row>
    <row r="1630" spans="2:7">
      <c r="B1630"/>
      <c r="C1630" s="11"/>
      <c r="D1630" s="11"/>
      <c r="E1630" s="10"/>
      <c r="F1630" s="25"/>
      <c r="G1630" s="27"/>
    </row>
    <row r="1631" spans="2:7">
      <c r="B1631"/>
      <c r="C1631" s="11"/>
      <c r="D1631" s="11"/>
      <c r="E1631" s="10"/>
      <c r="F1631" s="25"/>
      <c r="G1631" s="27"/>
    </row>
    <row r="1632" spans="2:7">
      <c r="B1632"/>
      <c r="C1632" s="11"/>
      <c r="D1632" s="11"/>
      <c r="E1632" s="10"/>
      <c r="F1632" s="25"/>
      <c r="G1632" s="27"/>
    </row>
    <row r="1633" spans="2:7">
      <c r="B1633"/>
      <c r="C1633" s="11"/>
      <c r="D1633" s="11"/>
      <c r="E1633" s="10"/>
      <c r="F1633" s="25"/>
      <c r="G1633" s="27"/>
    </row>
    <row r="1634" spans="2:7">
      <c r="B1634"/>
      <c r="C1634" s="11"/>
      <c r="D1634" s="11"/>
      <c r="E1634" s="10"/>
      <c r="F1634" s="25"/>
      <c r="G1634" s="27"/>
    </row>
    <row r="1635" spans="2:7">
      <c r="B1635"/>
      <c r="C1635" s="11"/>
      <c r="D1635" s="11"/>
      <c r="E1635" s="10"/>
      <c r="F1635" s="25"/>
      <c r="G1635" s="27"/>
    </row>
    <row r="1636" spans="2:7">
      <c r="B1636"/>
      <c r="C1636" s="11"/>
      <c r="D1636" s="11"/>
      <c r="E1636" s="10"/>
      <c r="F1636" s="25"/>
      <c r="G1636" s="27"/>
    </row>
    <row r="1637" spans="2:7">
      <c r="B1637"/>
      <c r="C1637" s="11"/>
      <c r="D1637" s="11"/>
      <c r="E1637" s="10"/>
      <c r="F1637" s="25"/>
      <c r="G1637" s="27"/>
    </row>
    <row r="1638" spans="2:7">
      <c r="B1638"/>
      <c r="C1638" s="11"/>
      <c r="D1638" s="11"/>
      <c r="E1638" s="10"/>
      <c r="F1638" s="25"/>
      <c r="G1638" s="27"/>
    </row>
    <row r="1639" spans="2:7">
      <c r="B1639"/>
      <c r="C1639" s="11"/>
      <c r="D1639" s="11"/>
      <c r="E1639" s="10"/>
      <c r="F1639" s="25"/>
      <c r="G1639" s="27"/>
    </row>
    <row r="1640" spans="2:7">
      <c r="B1640"/>
      <c r="C1640" s="11"/>
      <c r="D1640" s="11"/>
      <c r="E1640" s="10"/>
      <c r="F1640" s="25"/>
      <c r="G1640" s="27"/>
    </row>
    <row r="1641" spans="2:7">
      <c r="B1641"/>
      <c r="C1641" s="11"/>
      <c r="D1641" s="11"/>
      <c r="E1641" s="10"/>
      <c r="F1641" s="25"/>
      <c r="G1641" s="27"/>
    </row>
    <row r="1642" spans="2:7">
      <c r="B1642"/>
      <c r="C1642" s="11"/>
      <c r="D1642" s="11"/>
      <c r="E1642" s="10"/>
      <c r="F1642" s="25"/>
      <c r="G1642" s="27"/>
    </row>
    <row r="1643" spans="2:7">
      <c r="B1643"/>
      <c r="C1643" s="11"/>
      <c r="D1643" s="11"/>
      <c r="E1643" s="10"/>
      <c r="F1643" s="25"/>
      <c r="G1643" s="27"/>
    </row>
    <row r="1644" spans="2:7">
      <c r="B1644"/>
      <c r="C1644" s="11"/>
      <c r="D1644" s="11"/>
      <c r="E1644" s="10"/>
      <c r="F1644" s="25"/>
      <c r="G1644" s="27"/>
    </row>
    <row r="1645" spans="2:7">
      <c r="B1645"/>
      <c r="C1645" s="11"/>
      <c r="D1645" s="11"/>
      <c r="E1645" s="10"/>
      <c r="F1645" s="25"/>
      <c r="G1645" s="27"/>
    </row>
    <row r="1646" spans="2:7">
      <c r="B1646"/>
      <c r="C1646" s="11"/>
      <c r="D1646" s="11"/>
      <c r="E1646" s="10"/>
      <c r="F1646" s="25"/>
      <c r="G1646" s="27"/>
    </row>
    <row r="1647" spans="2:7">
      <c r="B1647"/>
      <c r="C1647" s="11"/>
      <c r="D1647" s="11"/>
      <c r="E1647" s="10"/>
      <c r="F1647" s="25"/>
      <c r="G1647" s="27"/>
    </row>
    <row r="1648" spans="2:7">
      <c r="B1648"/>
      <c r="C1648" s="11"/>
      <c r="D1648" s="11"/>
      <c r="E1648" s="10"/>
      <c r="F1648" s="25"/>
      <c r="G1648" s="27"/>
    </row>
    <row r="1649" spans="2:7">
      <c r="B1649"/>
      <c r="C1649" s="11"/>
      <c r="D1649" s="11"/>
      <c r="E1649" s="10"/>
      <c r="F1649" s="25"/>
      <c r="G1649" s="27"/>
    </row>
    <row r="1650" spans="2:7">
      <c r="B1650"/>
      <c r="C1650" s="11"/>
      <c r="D1650" s="11"/>
      <c r="E1650" s="10"/>
      <c r="F1650" s="25"/>
      <c r="G1650" s="27"/>
    </row>
    <row r="1651" spans="2:7">
      <c r="B1651"/>
      <c r="C1651" s="11"/>
      <c r="D1651" s="11"/>
      <c r="E1651" s="10"/>
      <c r="F1651" s="25"/>
      <c r="G1651" s="27"/>
    </row>
    <row r="1652" spans="2:7">
      <c r="B1652"/>
      <c r="C1652" s="11"/>
      <c r="D1652" s="11"/>
      <c r="E1652" s="10"/>
      <c r="F1652" s="25"/>
      <c r="G1652" s="27"/>
    </row>
    <row r="1653" spans="2:7">
      <c r="B1653"/>
      <c r="C1653" s="11"/>
      <c r="D1653" s="11"/>
      <c r="E1653" s="10"/>
      <c r="F1653" s="25"/>
      <c r="G1653" s="27"/>
    </row>
    <row r="1654" spans="2:7">
      <c r="B1654"/>
      <c r="C1654" s="11"/>
      <c r="D1654" s="11"/>
      <c r="E1654" s="10"/>
      <c r="F1654" s="25"/>
      <c r="G1654" s="27"/>
    </row>
    <row r="1655" spans="2:7">
      <c r="B1655"/>
      <c r="C1655" s="11"/>
      <c r="D1655" s="11"/>
      <c r="E1655" s="10"/>
      <c r="F1655" s="25"/>
      <c r="G1655" s="27"/>
    </row>
    <row r="1656" spans="2:7">
      <c r="B1656"/>
      <c r="C1656" s="11"/>
      <c r="D1656" s="11"/>
      <c r="E1656" s="10"/>
      <c r="F1656" s="25"/>
      <c r="G1656" s="27"/>
    </row>
    <row r="1657" spans="2:7">
      <c r="B1657"/>
      <c r="C1657" s="11"/>
      <c r="D1657" s="11"/>
      <c r="E1657" s="10"/>
      <c r="F1657" s="25"/>
      <c r="G1657" s="27"/>
    </row>
    <row r="1658" spans="2:7">
      <c r="B1658"/>
      <c r="C1658" s="11"/>
      <c r="D1658" s="11"/>
      <c r="E1658" s="10"/>
      <c r="F1658" s="25"/>
      <c r="G1658" s="27"/>
    </row>
    <row r="1659" spans="2:7">
      <c r="B1659"/>
      <c r="C1659" s="11"/>
      <c r="D1659" s="11"/>
      <c r="E1659" s="10"/>
      <c r="F1659" s="25"/>
      <c r="G1659" s="27"/>
    </row>
    <row r="1660" spans="2:7">
      <c r="B1660"/>
      <c r="C1660" s="11"/>
      <c r="D1660" s="11"/>
      <c r="E1660" s="10"/>
      <c r="F1660" s="25"/>
      <c r="G1660" s="27"/>
    </row>
    <row r="1661" spans="2:7">
      <c r="B1661"/>
      <c r="C1661" s="11"/>
      <c r="D1661" s="11"/>
      <c r="E1661" s="10"/>
      <c r="F1661" s="25"/>
      <c r="G1661" s="27"/>
    </row>
    <row r="1662" spans="2:7">
      <c r="B1662"/>
      <c r="C1662" s="11"/>
      <c r="D1662" s="11"/>
      <c r="E1662" s="10"/>
      <c r="F1662" s="25"/>
      <c r="G1662" s="27"/>
    </row>
    <row r="1663" spans="2:7">
      <c r="B1663"/>
      <c r="C1663" s="11"/>
      <c r="D1663" s="11"/>
      <c r="E1663" s="10"/>
      <c r="F1663" s="25"/>
      <c r="G1663" s="27"/>
    </row>
    <row r="1664" spans="2:7">
      <c r="B1664"/>
      <c r="C1664" s="11"/>
      <c r="D1664" s="11"/>
      <c r="E1664" s="10"/>
      <c r="F1664" s="25"/>
      <c r="G1664" s="27"/>
    </row>
    <row r="1665" spans="2:7">
      <c r="B1665"/>
      <c r="C1665" s="11"/>
      <c r="D1665" s="11"/>
      <c r="E1665" s="10"/>
      <c r="F1665" s="25"/>
      <c r="G1665" s="27"/>
    </row>
    <row r="1666" spans="2:7">
      <c r="B1666"/>
      <c r="C1666" s="11"/>
      <c r="D1666" s="11"/>
      <c r="E1666" s="10"/>
      <c r="F1666" s="25"/>
      <c r="G1666" s="27"/>
    </row>
    <row r="1667" spans="2:7">
      <c r="B1667"/>
      <c r="C1667" s="11"/>
      <c r="D1667" s="11"/>
      <c r="E1667" s="10"/>
      <c r="F1667" s="25"/>
      <c r="G1667" s="27"/>
    </row>
    <row r="1668" spans="2:7">
      <c r="B1668"/>
      <c r="C1668" s="11"/>
      <c r="D1668" s="11"/>
      <c r="E1668" s="10"/>
      <c r="F1668" s="25"/>
      <c r="G1668" s="27"/>
    </row>
    <row r="1669" spans="2:7">
      <c r="B1669"/>
      <c r="C1669" s="11"/>
      <c r="D1669" s="11"/>
      <c r="E1669" s="10"/>
      <c r="F1669" s="25"/>
      <c r="G1669" s="27"/>
    </row>
    <row r="1670" spans="2:7">
      <c r="B1670"/>
      <c r="C1670" s="11"/>
      <c r="D1670" s="11"/>
      <c r="E1670" s="10"/>
      <c r="F1670" s="25"/>
      <c r="G1670" s="27"/>
    </row>
    <row r="1671" spans="2:7">
      <c r="B1671"/>
      <c r="C1671" s="11"/>
      <c r="D1671" s="11"/>
      <c r="E1671" s="10"/>
      <c r="F1671" s="25"/>
      <c r="G1671" s="27"/>
    </row>
    <row r="1672" spans="2:7">
      <c r="B1672"/>
      <c r="C1672" s="11"/>
      <c r="D1672" s="11"/>
      <c r="E1672" s="10"/>
      <c r="F1672" s="25"/>
      <c r="G1672" s="27"/>
    </row>
    <row r="1673" spans="2:7">
      <c r="B1673"/>
      <c r="C1673" s="11"/>
      <c r="D1673" s="11"/>
      <c r="E1673" s="10"/>
      <c r="F1673" s="25"/>
      <c r="G1673" s="27"/>
    </row>
    <row r="1674" spans="2:7">
      <c r="B1674"/>
      <c r="C1674" s="11"/>
      <c r="D1674" s="11"/>
      <c r="E1674" s="10"/>
      <c r="F1674" s="25"/>
      <c r="G1674" s="27"/>
    </row>
    <row r="1675" spans="2:7">
      <c r="B1675"/>
      <c r="C1675" s="11"/>
      <c r="D1675" s="11"/>
      <c r="E1675" s="10"/>
      <c r="F1675" s="25"/>
      <c r="G1675" s="27"/>
    </row>
    <row r="1676" spans="2:7">
      <c r="B1676"/>
      <c r="C1676" s="11"/>
      <c r="D1676" s="11"/>
      <c r="E1676" s="10"/>
      <c r="F1676" s="25"/>
      <c r="G1676" s="27"/>
    </row>
    <row r="1677" spans="2:7">
      <c r="B1677"/>
      <c r="C1677" s="11"/>
      <c r="D1677" s="11"/>
      <c r="E1677" s="10"/>
      <c r="F1677" s="25"/>
      <c r="G1677" s="27"/>
    </row>
    <row r="1678" spans="2:7">
      <c r="B1678"/>
      <c r="C1678" s="11"/>
      <c r="D1678" s="11"/>
      <c r="E1678" s="10"/>
      <c r="F1678" s="25"/>
      <c r="G1678" s="27"/>
    </row>
    <row r="1679" spans="2:7">
      <c r="B1679"/>
      <c r="C1679" s="11"/>
      <c r="D1679" s="11"/>
      <c r="E1679" s="10"/>
      <c r="F1679" s="25"/>
      <c r="G1679" s="27"/>
    </row>
    <row r="1680" spans="2:7">
      <c r="B1680"/>
      <c r="C1680" s="11"/>
      <c r="D1680" s="11"/>
      <c r="E1680" s="10"/>
      <c r="F1680" s="25"/>
      <c r="G1680" s="27"/>
    </row>
    <row r="1681" spans="2:7">
      <c r="B1681"/>
      <c r="C1681" s="11"/>
      <c r="D1681" s="11"/>
      <c r="E1681" s="10"/>
      <c r="F1681" s="25"/>
      <c r="G1681" s="27"/>
    </row>
    <row r="1682" spans="2:7">
      <c r="B1682"/>
      <c r="C1682" s="11"/>
      <c r="D1682" s="11"/>
      <c r="E1682" s="10"/>
      <c r="F1682" s="25"/>
      <c r="G1682" s="27"/>
    </row>
    <row r="1683" spans="2:7">
      <c r="B1683"/>
      <c r="C1683" s="11"/>
      <c r="D1683" s="11"/>
      <c r="E1683" s="10"/>
      <c r="F1683" s="25"/>
      <c r="G1683" s="27"/>
    </row>
    <row r="1684" spans="2:7">
      <c r="B1684"/>
      <c r="C1684" s="11"/>
      <c r="D1684" s="11"/>
      <c r="E1684" s="10"/>
      <c r="F1684" s="25"/>
      <c r="G1684" s="27"/>
    </row>
    <row r="1685" spans="2:7">
      <c r="B1685"/>
      <c r="C1685" s="11"/>
      <c r="D1685" s="11"/>
      <c r="E1685" s="10"/>
      <c r="F1685" s="25"/>
      <c r="G1685" s="27"/>
    </row>
    <row r="1686" spans="2:7">
      <c r="B1686"/>
      <c r="C1686" s="11"/>
      <c r="D1686" s="11"/>
      <c r="E1686" s="10"/>
      <c r="F1686" s="25"/>
      <c r="G1686" s="27"/>
    </row>
    <row r="1687" spans="2:7">
      <c r="B1687"/>
      <c r="C1687" s="11"/>
      <c r="D1687" s="11"/>
      <c r="E1687" s="10"/>
      <c r="F1687" s="25"/>
      <c r="G1687" s="27"/>
    </row>
    <row r="1688" spans="2:7">
      <c r="B1688"/>
      <c r="C1688" s="11"/>
      <c r="D1688" s="11"/>
      <c r="E1688" s="10"/>
      <c r="F1688" s="25"/>
      <c r="G1688" s="27"/>
    </row>
    <row r="1689" spans="2:7">
      <c r="B1689"/>
      <c r="C1689" s="11"/>
      <c r="D1689" s="11"/>
      <c r="E1689" s="10"/>
      <c r="F1689" s="25"/>
      <c r="G1689" s="27"/>
    </row>
    <row r="1690" spans="2:7">
      <c r="B1690"/>
      <c r="C1690" s="11"/>
      <c r="D1690" s="11"/>
      <c r="E1690" s="10"/>
      <c r="F1690" s="25"/>
      <c r="G1690" s="27"/>
    </row>
    <row r="1691" spans="2:7">
      <c r="B1691"/>
      <c r="C1691" s="11"/>
      <c r="D1691" s="11"/>
      <c r="E1691" s="10"/>
      <c r="F1691" s="25"/>
      <c r="G1691" s="27"/>
    </row>
    <row r="1692" spans="2:7">
      <c r="B1692"/>
      <c r="C1692" s="11"/>
      <c r="D1692" s="11"/>
      <c r="E1692" s="10"/>
      <c r="F1692" s="25"/>
      <c r="G1692" s="27"/>
    </row>
    <row r="1693" spans="2:7">
      <c r="B1693"/>
      <c r="C1693" s="11"/>
      <c r="D1693" s="11"/>
      <c r="E1693" s="10"/>
      <c r="F1693" s="25"/>
      <c r="G1693" s="27"/>
    </row>
    <row r="1694" spans="2:7">
      <c r="B1694"/>
      <c r="C1694" s="11"/>
      <c r="D1694" s="11"/>
      <c r="E1694" s="10"/>
      <c r="F1694" s="25"/>
      <c r="G1694" s="27"/>
    </row>
    <row r="1695" spans="2:7">
      <c r="B1695"/>
      <c r="C1695" s="11"/>
      <c r="D1695" s="11"/>
      <c r="E1695" s="10"/>
      <c r="F1695" s="25"/>
      <c r="G1695" s="27"/>
    </row>
    <row r="1696" spans="2:7">
      <c r="B1696"/>
      <c r="C1696" s="11"/>
      <c r="D1696" s="11"/>
      <c r="E1696" s="10"/>
      <c r="F1696" s="25"/>
      <c r="G1696" s="27"/>
    </row>
    <row r="1697" spans="2:7">
      <c r="B1697"/>
      <c r="C1697" s="11"/>
      <c r="D1697" s="11"/>
      <c r="E1697" s="10"/>
      <c r="F1697" s="25"/>
      <c r="G1697" s="27"/>
    </row>
    <row r="1698" spans="2:7">
      <c r="B1698"/>
      <c r="C1698" s="11"/>
      <c r="D1698" s="11"/>
      <c r="E1698" s="10"/>
      <c r="F1698" s="25"/>
      <c r="G1698" s="27"/>
    </row>
    <row r="1699" spans="2:7">
      <c r="B1699"/>
      <c r="C1699" s="11"/>
      <c r="D1699" s="11"/>
      <c r="E1699" s="10"/>
      <c r="F1699" s="25"/>
      <c r="G1699" s="27"/>
    </row>
    <row r="1700" spans="2:7">
      <c r="B1700"/>
      <c r="C1700" s="11"/>
      <c r="D1700" s="11"/>
      <c r="E1700" s="10"/>
      <c r="F1700" s="25"/>
      <c r="G1700" s="27"/>
    </row>
    <row r="1701" spans="2:7">
      <c r="B1701"/>
      <c r="C1701" s="11"/>
      <c r="D1701" s="11"/>
      <c r="E1701" s="10"/>
      <c r="F1701" s="25"/>
      <c r="G1701" s="27"/>
    </row>
    <row r="1702" spans="2:7">
      <c r="B1702"/>
      <c r="C1702" s="11"/>
      <c r="D1702" s="11"/>
      <c r="E1702" s="10"/>
      <c r="F1702" s="25"/>
      <c r="G1702" s="27"/>
    </row>
    <row r="1703" spans="2:7">
      <c r="B1703"/>
      <c r="C1703" s="11"/>
      <c r="D1703" s="11"/>
      <c r="E1703" s="10"/>
      <c r="F1703" s="25"/>
      <c r="G1703" s="27"/>
    </row>
    <row r="1704" spans="2:7">
      <c r="B1704"/>
      <c r="C1704" s="11"/>
      <c r="D1704" s="11"/>
      <c r="E1704" s="10"/>
      <c r="F1704" s="25"/>
      <c r="G1704" s="27"/>
    </row>
    <row r="1705" spans="2:7">
      <c r="B1705"/>
      <c r="C1705" s="11"/>
      <c r="D1705" s="11"/>
      <c r="E1705" s="10"/>
      <c r="F1705" s="25"/>
      <c r="G1705" s="27"/>
    </row>
    <row r="1706" spans="2:7">
      <c r="B1706"/>
      <c r="C1706" s="11"/>
      <c r="D1706" s="11"/>
      <c r="E1706" s="10"/>
      <c r="F1706" s="25"/>
      <c r="G1706" s="27"/>
    </row>
    <row r="1707" spans="2:7">
      <c r="B1707"/>
      <c r="C1707" s="11"/>
      <c r="D1707" s="11"/>
      <c r="E1707" s="10"/>
      <c r="F1707" s="25"/>
      <c r="G1707" s="27"/>
    </row>
    <row r="1708" spans="2:7">
      <c r="B1708"/>
      <c r="C1708" s="11"/>
      <c r="D1708" s="11"/>
      <c r="E1708" s="10"/>
      <c r="F1708" s="25"/>
      <c r="G1708" s="27"/>
    </row>
    <row r="1709" spans="2:7">
      <c r="B1709"/>
      <c r="C1709" s="11"/>
      <c r="D1709" s="11"/>
      <c r="E1709" s="10"/>
      <c r="F1709" s="25"/>
      <c r="G1709" s="27"/>
    </row>
    <row r="1710" spans="2:7">
      <c r="B1710"/>
      <c r="C1710" s="11"/>
      <c r="D1710" s="11"/>
      <c r="E1710" s="10"/>
      <c r="F1710" s="25"/>
      <c r="G1710" s="27"/>
    </row>
    <row r="1711" spans="2:7">
      <c r="B1711"/>
      <c r="C1711" s="11"/>
      <c r="D1711" s="11"/>
      <c r="E1711" s="10"/>
      <c r="F1711" s="25"/>
      <c r="G1711" s="27"/>
    </row>
    <row r="1712" spans="2:7">
      <c r="B1712"/>
      <c r="C1712" s="11"/>
      <c r="D1712" s="11"/>
      <c r="E1712" s="10"/>
      <c r="F1712" s="25"/>
      <c r="G1712" s="27"/>
    </row>
    <row r="1713" spans="2:7">
      <c r="B1713"/>
      <c r="C1713" s="11"/>
      <c r="D1713" s="11"/>
      <c r="E1713" s="10"/>
      <c r="F1713" s="25"/>
      <c r="G1713" s="27"/>
    </row>
    <row r="1714" spans="2:7">
      <c r="B1714"/>
      <c r="C1714" s="11"/>
      <c r="D1714" s="11"/>
      <c r="E1714" s="10"/>
      <c r="F1714" s="25"/>
      <c r="G1714" s="27"/>
    </row>
    <row r="1715" spans="2:7">
      <c r="B1715"/>
      <c r="C1715" s="11"/>
      <c r="D1715" s="11"/>
      <c r="E1715" s="10"/>
      <c r="F1715" s="25"/>
      <c r="G1715" s="27"/>
    </row>
    <row r="1716" spans="2:7">
      <c r="B1716"/>
      <c r="C1716" s="11"/>
      <c r="D1716" s="11"/>
      <c r="E1716" s="10"/>
      <c r="F1716" s="25"/>
      <c r="G1716" s="27"/>
    </row>
    <row r="1717" spans="2:7">
      <c r="B1717"/>
      <c r="C1717" s="11"/>
      <c r="D1717" s="11"/>
      <c r="E1717" s="10"/>
      <c r="F1717" s="25"/>
      <c r="G1717" s="27"/>
    </row>
    <row r="1718" spans="2:7">
      <c r="B1718"/>
      <c r="C1718" s="11"/>
      <c r="D1718" s="11"/>
      <c r="E1718" s="10"/>
      <c r="F1718" s="25"/>
      <c r="G1718" s="27"/>
    </row>
    <row r="1719" spans="2:7">
      <c r="B1719"/>
      <c r="C1719" s="11"/>
      <c r="D1719" s="11"/>
      <c r="E1719" s="10"/>
      <c r="F1719" s="25"/>
      <c r="G1719" s="27"/>
    </row>
    <row r="1720" spans="2:7">
      <c r="B1720"/>
      <c r="C1720" s="11"/>
      <c r="D1720" s="11"/>
      <c r="E1720" s="10"/>
      <c r="F1720" s="25"/>
      <c r="G1720" s="27"/>
    </row>
    <row r="1721" spans="2:7">
      <c r="B1721"/>
      <c r="C1721" s="11"/>
      <c r="D1721" s="11"/>
      <c r="E1721" s="10"/>
      <c r="F1721" s="25"/>
      <c r="G1721" s="27"/>
    </row>
    <row r="1722" spans="2:7">
      <c r="B1722"/>
      <c r="C1722" s="11"/>
      <c r="D1722" s="11"/>
      <c r="E1722" s="10"/>
      <c r="F1722" s="25"/>
      <c r="G1722" s="27"/>
    </row>
    <row r="1723" spans="2:7">
      <c r="B1723"/>
      <c r="C1723" s="11"/>
      <c r="D1723" s="11"/>
      <c r="E1723" s="10"/>
      <c r="F1723" s="25"/>
      <c r="G1723" s="27"/>
    </row>
    <row r="1724" spans="2:7">
      <c r="B1724"/>
      <c r="C1724" s="11"/>
      <c r="D1724" s="11"/>
      <c r="E1724" s="10"/>
      <c r="F1724" s="25"/>
      <c r="G1724" s="27"/>
    </row>
    <row r="1725" spans="2:7">
      <c r="B1725"/>
      <c r="C1725" s="11"/>
      <c r="D1725" s="11"/>
      <c r="E1725" s="10"/>
      <c r="F1725" s="25"/>
      <c r="G1725" s="27"/>
    </row>
    <row r="1726" spans="2:7">
      <c r="B1726"/>
      <c r="C1726" s="11"/>
      <c r="D1726" s="11"/>
      <c r="E1726" s="10"/>
      <c r="F1726" s="25"/>
      <c r="G1726" s="27"/>
    </row>
    <row r="1727" spans="2:7">
      <c r="B1727"/>
      <c r="C1727" s="11"/>
      <c r="D1727" s="11"/>
      <c r="E1727" s="10"/>
      <c r="F1727" s="25"/>
      <c r="G1727" s="27"/>
    </row>
    <row r="1728" spans="2:7">
      <c r="B1728"/>
      <c r="C1728" s="11"/>
      <c r="D1728" s="11"/>
      <c r="E1728" s="10"/>
      <c r="F1728" s="25"/>
      <c r="G1728" s="27"/>
    </row>
    <row r="1729" spans="2:7">
      <c r="B1729"/>
      <c r="C1729" s="11"/>
      <c r="D1729" s="11"/>
      <c r="E1729" s="10"/>
      <c r="F1729" s="25"/>
      <c r="G1729" s="27"/>
    </row>
    <row r="1730" spans="2:7">
      <c r="B1730"/>
      <c r="C1730" s="11"/>
      <c r="D1730" s="11"/>
      <c r="E1730" s="10"/>
      <c r="F1730" s="25"/>
      <c r="G1730" s="27"/>
    </row>
    <row r="1731" spans="2:7">
      <c r="B1731"/>
      <c r="C1731" s="11"/>
      <c r="D1731" s="11"/>
      <c r="E1731" s="10"/>
      <c r="F1731" s="25"/>
      <c r="G1731" s="27"/>
    </row>
    <row r="1732" spans="2:7">
      <c r="B1732"/>
      <c r="C1732" s="11"/>
      <c r="D1732" s="11"/>
      <c r="E1732" s="10"/>
      <c r="F1732" s="25"/>
      <c r="G1732" s="27"/>
    </row>
    <row r="1733" spans="2:7">
      <c r="B1733"/>
      <c r="C1733" s="11"/>
      <c r="D1733" s="11"/>
      <c r="E1733" s="10"/>
      <c r="F1733" s="25"/>
      <c r="G1733" s="27"/>
    </row>
    <row r="1734" spans="2:7">
      <c r="B1734"/>
      <c r="C1734" s="11"/>
      <c r="D1734" s="11"/>
      <c r="E1734" s="10"/>
      <c r="F1734" s="25"/>
      <c r="G1734" s="27"/>
    </row>
    <row r="1735" spans="2:7">
      <c r="B1735"/>
      <c r="C1735" s="11"/>
      <c r="D1735" s="11"/>
      <c r="E1735" s="10"/>
      <c r="F1735" s="25"/>
      <c r="G1735" s="27"/>
    </row>
    <row r="1736" spans="2:7">
      <c r="B1736"/>
      <c r="C1736" s="11"/>
      <c r="D1736" s="11"/>
      <c r="E1736" s="10"/>
      <c r="F1736" s="25"/>
      <c r="G1736" s="27"/>
    </row>
    <row r="1737" spans="2:7">
      <c r="B1737"/>
      <c r="C1737" s="11"/>
      <c r="D1737" s="11"/>
      <c r="E1737" s="10"/>
      <c r="F1737" s="25"/>
      <c r="G1737" s="27"/>
    </row>
    <row r="1738" spans="2:7">
      <c r="B1738"/>
      <c r="C1738" s="11"/>
      <c r="D1738" s="11"/>
      <c r="E1738" s="10"/>
      <c r="F1738" s="25"/>
      <c r="G1738" s="27"/>
    </row>
    <row r="1739" spans="2:7">
      <c r="B1739"/>
      <c r="C1739" s="11"/>
      <c r="D1739" s="11"/>
      <c r="E1739" s="10"/>
      <c r="F1739" s="25"/>
      <c r="G1739" s="27"/>
    </row>
    <row r="1740" spans="2:7">
      <c r="B1740"/>
      <c r="C1740" s="11"/>
      <c r="D1740" s="11"/>
      <c r="E1740" s="10"/>
      <c r="F1740" s="25"/>
      <c r="G1740" s="27"/>
    </row>
    <row r="1741" spans="2:7">
      <c r="B1741"/>
      <c r="C1741" s="11"/>
      <c r="D1741" s="11"/>
      <c r="E1741" s="10"/>
      <c r="F1741" s="25"/>
      <c r="G1741" s="27"/>
    </row>
    <row r="1742" spans="2:7">
      <c r="B1742"/>
      <c r="C1742" s="11"/>
      <c r="D1742" s="11"/>
      <c r="E1742" s="10"/>
      <c r="F1742" s="25"/>
      <c r="G1742" s="27"/>
    </row>
    <row r="1743" spans="2:7">
      <c r="B1743"/>
      <c r="C1743" s="11"/>
      <c r="D1743" s="11"/>
      <c r="E1743" s="10"/>
      <c r="F1743" s="25"/>
      <c r="G1743" s="27"/>
    </row>
    <row r="1744" spans="2:7">
      <c r="B1744"/>
      <c r="C1744" s="11"/>
      <c r="D1744" s="11"/>
      <c r="E1744" s="10"/>
      <c r="F1744" s="25"/>
      <c r="G1744" s="27"/>
    </row>
    <row r="1745" spans="2:7">
      <c r="B1745"/>
      <c r="C1745" s="11"/>
      <c r="D1745" s="11"/>
      <c r="E1745" s="10"/>
      <c r="F1745" s="25"/>
      <c r="G1745" s="27"/>
    </row>
    <row r="1746" spans="2:7">
      <c r="B1746"/>
      <c r="C1746" s="11"/>
      <c r="D1746" s="11"/>
      <c r="E1746" s="10"/>
      <c r="F1746" s="25"/>
      <c r="G1746" s="27"/>
    </row>
    <row r="1747" spans="2:7">
      <c r="B1747"/>
      <c r="C1747" s="11"/>
      <c r="D1747" s="11"/>
      <c r="E1747" s="10"/>
      <c r="F1747" s="25"/>
      <c r="G1747" s="27"/>
    </row>
    <row r="1748" spans="2:7">
      <c r="B1748"/>
      <c r="C1748" s="11"/>
      <c r="D1748" s="11"/>
      <c r="E1748" s="10"/>
      <c r="F1748" s="25"/>
      <c r="G1748" s="27"/>
    </row>
    <row r="1749" spans="2:7">
      <c r="B1749"/>
      <c r="C1749" s="11"/>
      <c r="D1749" s="11"/>
      <c r="E1749" s="10"/>
      <c r="F1749" s="25"/>
      <c r="G1749" s="27"/>
    </row>
    <row r="1750" spans="2:7">
      <c r="B1750"/>
      <c r="C1750" s="11"/>
      <c r="D1750" s="11"/>
      <c r="E1750" s="10"/>
      <c r="F1750" s="25"/>
      <c r="G1750" s="27"/>
    </row>
    <row r="1751" spans="2:7">
      <c r="B1751"/>
      <c r="C1751" s="11"/>
      <c r="D1751" s="11"/>
      <c r="E1751" s="10"/>
      <c r="F1751" s="25"/>
      <c r="G1751" s="27"/>
    </row>
    <row r="1752" spans="2:7">
      <c r="B1752"/>
      <c r="C1752" s="11"/>
      <c r="D1752" s="11"/>
      <c r="E1752" s="10"/>
      <c r="F1752" s="25"/>
      <c r="G1752" s="27"/>
    </row>
    <row r="1753" spans="2:7">
      <c r="B1753"/>
      <c r="C1753" s="11"/>
      <c r="D1753" s="11"/>
      <c r="E1753" s="10"/>
      <c r="F1753" s="25"/>
      <c r="G1753" s="27"/>
    </row>
    <row r="1754" spans="2:7">
      <c r="B1754"/>
      <c r="C1754" s="11"/>
      <c r="D1754" s="11"/>
      <c r="E1754" s="10"/>
      <c r="F1754" s="25"/>
      <c r="G1754" s="27"/>
    </row>
    <row r="1755" spans="2:7">
      <c r="B1755"/>
      <c r="C1755" s="11"/>
      <c r="D1755" s="11"/>
      <c r="E1755" s="10"/>
      <c r="F1755" s="25"/>
      <c r="G1755" s="27"/>
    </row>
    <row r="1756" spans="2:7">
      <c r="B1756"/>
      <c r="C1756" s="11"/>
      <c r="D1756" s="11"/>
      <c r="E1756" s="10"/>
      <c r="F1756" s="25"/>
      <c r="G1756" s="27"/>
    </row>
    <row r="1757" spans="2:7">
      <c r="B1757"/>
      <c r="C1757" s="11"/>
      <c r="D1757" s="11"/>
      <c r="E1757" s="10"/>
      <c r="F1757" s="25"/>
      <c r="G1757" s="27"/>
    </row>
    <row r="1758" spans="2:7">
      <c r="B1758"/>
      <c r="C1758" s="11"/>
      <c r="D1758" s="11"/>
      <c r="E1758" s="10"/>
      <c r="F1758" s="25"/>
      <c r="G1758" s="27"/>
    </row>
    <row r="1759" spans="2:7">
      <c r="B1759"/>
      <c r="C1759" s="11"/>
      <c r="D1759" s="11"/>
      <c r="E1759" s="10"/>
      <c r="F1759" s="25"/>
      <c r="G1759" s="27"/>
    </row>
    <row r="1760" spans="2:7">
      <c r="B1760"/>
      <c r="C1760" s="11"/>
      <c r="D1760" s="11"/>
      <c r="E1760" s="10"/>
      <c r="F1760" s="25"/>
      <c r="G1760" s="27"/>
    </row>
    <row r="1761" spans="2:7">
      <c r="B1761"/>
      <c r="C1761" s="11"/>
      <c r="D1761" s="11"/>
      <c r="E1761" s="10"/>
      <c r="F1761" s="25"/>
      <c r="G1761" s="27"/>
    </row>
    <row r="1762" spans="2:7">
      <c r="B1762"/>
      <c r="C1762" s="11"/>
      <c r="D1762" s="11"/>
      <c r="E1762" s="10"/>
      <c r="F1762" s="25"/>
      <c r="G1762" s="27"/>
    </row>
    <row r="1763" spans="2:7">
      <c r="B1763"/>
      <c r="C1763" s="11"/>
      <c r="D1763" s="11"/>
      <c r="E1763" s="10"/>
      <c r="F1763" s="25"/>
      <c r="G1763" s="27"/>
    </row>
    <row r="1764" spans="2:7">
      <c r="B1764"/>
      <c r="C1764" s="11"/>
      <c r="D1764" s="11"/>
      <c r="E1764" s="10"/>
      <c r="F1764" s="25"/>
      <c r="G1764" s="27"/>
    </row>
    <row r="1765" spans="2:7">
      <c r="B1765"/>
      <c r="C1765" s="11"/>
      <c r="D1765" s="11"/>
      <c r="E1765" s="10"/>
      <c r="F1765" s="25"/>
      <c r="G1765" s="27"/>
    </row>
    <row r="1766" spans="2:7">
      <c r="B1766"/>
      <c r="C1766" s="11"/>
      <c r="D1766" s="11"/>
      <c r="E1766" s="10"/>
      <c r="F1766" s="25"/>
      <c r="G1766" s="27"/>
    </row>
    <row r="1767" spans="2:7">
      <c r="B1767"/>
      <c r="C1767" s="11"/>
      <c r="D1767" s="11"/>
      <c r="E1767" s="10"/>
      <c r="F1767" s="25"/>
      <c r="G1767" s="27"/>
    </row>
    <row r="1768" spans="2:7">
      <c r="B1768"/>
      <c r="C1768" s="11"/>
      <c r="D1768" s="11"/>
      <c r="E1768" s="10"/>
      <c r="F1768" s="25"/>
      <c r="G1768" s="27"/>
    </row>
    <row r="1769" spans="2:7">
      <c r="B1769"/>
      <c r="C1769" s="11"/>
      <c r="D1769" s="11"/>
      <c r="E1769" s="10"/>
      <c r="F1769" s="25"/>
      <c r="G1769" s="27"/>
    </row>
    <row r="1770" spans="2:7">
      <c r="B1770"/>
      <c r="C1770" s="11"/>
      <c r="D1770" s="11"/>
      <c r="E1770" s="10"/>
      <c r="F1770" s="25"/>
      <c r="G1770" s="27"/>
    </row>
    <row r="1771" spans="2:7">
      <c r="B1771"/>
      <c r="C1771" s="11"/>
      <c r="D1771" s="11"/>
      <c r="E1771" s="10"/>
      <c r="F1771" s="25"/>
      <c r="G1771" s="27"/>
    </row>
    <row r="1772" spans="2:7">
      <c r="B1772"/>
      <c r="C1772" s="11"/>
      <c r="D1772" s="11"/>
      <c r="E1772" s="10"/>
      <c r="F1772" s="25"/>
      <c r="G1772" s="27"/>
    </row>
    <row r="1773" spans="2:7">
      <c r="B1773"/>
      <c r="C1773" s="11"/>
      <c r="D1773" s="11"/>
      <c r="E1773" s="10"/>
      <c r="F1773" s="25"/>
      <c r="G1773" s="27"/>
    </row>
    <row r="1774" spans="2:7">
      <c r="B1774"/>
      <c r="C1774" s="11"/>
      <c r="D1774" s="11"/>
      <c r="E1774" s="10"/>
      <c r="F1774" s="25"/>
      <c r="G1774" s="27"/>
    </row>
    <row r="1775" spans="2:7">
      <c r="B1775"/>
      <c r="C1775" s="11"/>
      <c r="D1775" s="11"/>
      <c r="E1775" s="10"/>
      <c r="F1775" s="25"/>
      <c r="G1775" s="27"/>
    </row>
    <row r="1776" spans="2:7">
      <c r="B1776"/>
      <c r="C1776" s="11"/>
      <c r="D1776" s="11"/>
      <c r="E1776" s="10"/>
      <c r="F1776" s="25"/>
      <c r="G1776" s="27"/>
    </row>
    <row r="1777" spans="2:7">
      <c r="B1777"/>
      <c r="C1777" s="11"/>
      <c r="D1777" s="11"/>
      <c r="E1777" s="10"/>
      <c r="F1777" s="25"/>
      <c r="G1777" s="27"/>
    </row>
    <row r="1778" spans="2:7">
      <c r="B1778"/>
      <c r="C1778" s="11"/>
      <c r="D1778" s="11"/>
      <c r="E1778" s="10"/>
      <c r="F1778" s="25"/>
      <c r="G1778" s="27"/>
    </row>
    <row r="1779" spans="2:7">
      <c r="B1779"/>
      <c r="C1779" s="11"/>
      <c r="D1779" s="11"/>
      <c r="E1779" s="10"/>
      <c r="F1779" s="25"/>
      <c r="G1779" s="27"/>
    </row>
    <row r="1780" spans="2:7">
      <c r="B1780"/>
      <c r="C1780" s="11"/>
      <c r="D1780" s="11"/>
      <c r="E1780" s="10"/>
      <c r="F1780" s="25"/>
      <c r="G1780" s="27"/>
    </row>
    <row r="1781" spans="2:7">
      <c r="B1781"/>
      <c r="C1781" s="11"/>
      <c r="D1781" s="11"/>
      <c r="E1781" s="10"/>
      <c r="F1781" s="25"/>
      <c r="G1781" s="27"/>
    </row>
    <row r="1782" spans="2:7">
      <c r="B1782"/>
      <c r="C1782" s="11"/>
      <c r="D1782" s="11"/>
      <c r="E1782" s="10"/>
      <c r="F1782" s="25"/>
      <c r="G1782" s="27"/>
    </row>
    <row r="1783" spans="2:7">
      <c r="B1783"/>
      <c r="C1783" s="11"/>
      <c r="D1783" s="11"/>
      <c r="E1783" s="10"/>
      <c r="F1783" s="25"/>
      <c r="G1783" s="27"/>
    </row>
    <row r="1784" spans="2:7">
      <c r="B1784"/>
      <c r="C1784" s="11"/>
      <c r="D1784" s="11"/>
      <c r="E1784" s="10"/>
      <c r="F1784" s="25"/>
      <c r="G1784" s="27"/>
    </row>
    <row r="1785" spans="2:7">
      <c r="B1785"/>
      <c r="C1785" s="11"/>
      <c r="D1785" s="11"/>
      <c r="E1785" s="10"/>
      <c r="F1785" s="25"/>
      <c r="G1785" s="27"/>
    </row>
    <row r="1786" spans="2:7">
      <c r="B1786"/>
      <c r="C1786" s="11"/>
      <c r="D1786" s="11"/>
      <c r="E1786" s="10"/>
      <c r="F1786" s="25"/>
      <c r="G1786" s="27"/>
    </row>
    <row r="1787" spans="2:7">
      <c r="B1787"/>
      <c r="C1787" s="11"/>
      <c r="D1787" s="11"/>
      <c r="E1787" s="10"/>
      <c r="F1787" s="25"/>
      <c r="G1787" s="27"/>
    </row>
    <row r="1788" spans="2:7">
      <c r="B1788"/>
      <c r="C1788" s="11"/>
      <c r="D1788" s="11"/>
      <c r="E1788" s="10"/>
      <c r="F1788" s="25"/>
      <c r="G1788" s="27"/>
    </row>
    <row r="1789" spans="2:7">
      <c r="B1789"/>
      <c r="C1789" s="11"/>
      <c r="D1789" s="11"/>
      <c r="E1789" s="10"/>
      <c r="F1789" s="25"/>
      <c r="G1789" s="27"/>
    </row>
    <row r="1790" spans="2:7">
      <c r="B1790"/>
      <c r="C1790" s="11"/>
      <c r="D1790" s="11"/>
      <c r="E1790" s="10"/>
      <c r="F1790" s="25"/>
      <c r="G1790" s="27"/>
    </row>
    <row r="1791" spans="2:7">
      <c r="B1791"/>
      <c r="C1791" s="11"/>
      <c r="D1791" s="11"/>
      <c r="E1791" s="10"/>
      <c r="F1791" s="25"/>
      <c r="G1791" s="27"/>
    </row>
    <row r="1792" spans="2:7">
      <c r="B1792"/>
      <c r="C1792" s="11"/>
      <c r="D1792" s="11"/>
      <c r="E1792" s="10"/>
      <c r="F1792" s="25"/>
      <c r="G1792" s="27"/>
    </row>
    <row r="1793" spans="2:7">
      <c r="B1793"/>
      <c r="C1793" s="11"/>
      <c r="D1793" s="11"/>
      <c r="E1793" s="10"/>
      <c r="F1793" s="25"/>
      <c r="G1793" s="27"/>
    </row>
    <row r="1794" spans="2:7">
      <c r="B1794"/>
      <c r="C1794" s="11"/>
      <c r="D1794" s="11"/>
      <c r="E1794" s="10"/>
      <c r="F1794" s="25"/>
      <c r="G1794" s="27"/>
    </row>
    <row r="1795" spans="2:7">
      <c r="B1795"/>
      <c r="C1795" s="11"/>
      <c r="D1795" s="11"/>
      <c r="E1795" s="10"/>
      <c r="F1795" s="25"/>
      <c r="G1795" s="27"/>
    </row>
    <row r="1796" spans="2:7">
      <c r="B1796"/>
      <c r="C1796" s="11"/>
      <c r="D1796" s="11"/>
      <c r="E1796" s="10"/>
      <c r="F1796" s="25"/>
      <c r="G1796" s="27"/>
    </row>
    <row r="1797" spans="2:7">
      <c r="B1797"/>
      <c r="C1797" s="11"/>
      <c r="D1797" s="11"/>
      <c r="E1797" s="10"/>
      <c r="F1797" s="25"/>
      <c r="G1797" s="27"/>
    </row>
    <row r="1798" spans="2:7">
      <c r="B1798"/>
      <c r="C1798" s="11"/>
      <c r="D1798" s="11"/>
      <c r="E1798" s="10"/>
      <c r="F1798" s="25"/>
      <c r="G1798" s="27"/>
    </row>
    <row r="1799" spans="2:7">
      <c r="B1799"/>
      <c r="C1799" s="11"/>
      <c r="D1799" s="11"/>
      <c r="E1799" s="10"/>
      <c r="F1799" s="25"/>
      <c r="G1799" s="27"/>
    </row>
    <row r="1800" spans="2:7">
      <c r="B1800"/>
      <c r="C1800" s="11"/>
      <c r="D1800" s="11"/>
      <c r="E1800" s="10"/>
      <c r="F1800" s="25"/>
      <c r="G1800" s="27"/>
    </row>
    <row r="1801" spans="2:7">
      <c r="B1801"/>
      <c r="C1801" s="11"/>
      <c r="D1801" s="11"/>
      <c r="E1801" s="10"/>
      <c r="F1801" s="25"/>
      <c r="G1801" s="27"/>
    </row>
    <row r="1802" spans="2:7">
      <c r="B1802"/>
      <c r="C1802" s="11"/>
      <c r="D1802" s="11"/>
      <c r="E1802" s="10"/>
      <c r="F1802" s="25"/>
      <c r="G1802" s="27"/>
    </row>
    <row r="1803" spans="2:7">
      <c r="B1803"/>
      <c r="C1803" s="11"/>
      <c r="D1803" s="11"/>
      <c r="E1803" s="10"/>
      <c r="F1803" s="25"/>
      <c r="G1803" s="27"/>
    </row>
    <row r="1804" spans="2:7">
      <c r="B1804"/>
      <c r="C1804" s="11"/>
      <c r="D1804" s="11"/>
      <c r="E1804" s="10"/>
      <c r="F1804" s="25"/>
      <c r="G1804" s="27"/>
    </row>
    <row r="1805" spans="2:7">
      <c r="B1805"/>
      <c r="C1805" s="11"/>
      <c r="D1805" s="11"/>
      <c r="E1805" s="10"/>
      <c r="F1805" s="25"/>
      <c r="G1805" s="27"/>
    </row>
    <row r="1806" spans="2:7">
      <c r="B1806"/>
      <c r="C1806" s="11"/>
      <c r="D1806" s="11"/>
      <c r="E1806" s="10"/>
      <c r="F1806" s="25"/>
      <c r="G1806" s="27"/>
    </row>
    <row r="1807" spans="2:7">
      <c r="B1807"/>
      <c r="C1807" s="11"/>
      <c r="D1807" s="11"/>
      <c r="E1807" s="10"/>
      <c r="F1807" s="25"/>
      <c r="G1807" s="27"/>
    </row>
    <row r="1808" spans="2:7">
      <c r="B1808"/>
      <c r="C1808" s="11"/>
      <c r="D1808" s="11"/>
      <c r="E1808" s="10"/>
      <c r="F1808" s="25"/>
      <c r="G1808" s="27"/>
    </row>
    <row r="1809" spans="2:7">
      <c r="B1809"/>
      <c r="C1809" s="11"/>
      <c r="D1809" s="11"/>
      <c r="E1809" s="10"/>
      <c r="F1809" s="25"/>
      <c r="G1809" s="27"/>
    </row>
    <row r="1810" spans="2:7">
      <c r="B1810"/>
      <c r="C1810" s="11"/>
      <c r="D1810" s="11"/>
      <c r="E1810" s="10"/>
      <c r="F1810" s="25"/>
      <c r="G1810" s="27"/>
    </row>
    <row r="1811" spans="2:7">
      <c r="B1811"/>
      <c r="C1811" s="11"/>
      <c r="D1811" s="11"/>
      <c r="E1811" s="10"/>
      <c r="F1811" s="25"/>
      <c r="G1811" s="27"/>
    </row>
    <row r="1812" spans="2:7">
      <c r="B1812"/>
      <c r="C1812" s="11"/>
      <c r="D1812" s="11"/>
      <c r="E1812" s="10"/>
      <c r="F1812" s="25"/>
      <c r="G1812" s="27"/>
    </row>
    <row r="1813" spans="2:7">
      <c r="B1813"/>
      <c r="C1813" s="11"/>
      <c r="D1813" s="11"/>
      <c r="E1813" s="10"/>
      <c r="F1813" s="25"/>
      <c r="G1813" s="27"/>
    </row>
    <row r="1814" spans="2:7">
      <c r="B1814"/>
      <c r="C1814" s="11"/>
      <c r="D1814" s="11"/>
      <c r="E1814" s="10"/>
      <c r="F1814" s="25"/>
      <c r="G1814" s="27"/>
    </row>
    <row r="1815" spans="2:7">
      <c r="B1815"/>
      <c r="C1815" s="11"/>
      <c r="D1815" s="11"/>
      <c r="E1815" s="10"/>
      <c r="F1815" s="25"/>
      <c r="G1815" s="27"/>
    </row>
    <row r="1816" spans="2:7">
      <c r="B1816"/>
      <c r="C1816" s="11"/>
      <c r="D1816" s="11"/>
      <c r="E1816" s="10"/>
      <c r="F1816" s="25"/>
      <c r="G1816" s="27"/>
    </row>
    <row r="1817" spans="2:7">
      <c r="B1817"/>
      <c r="C1817" s="11"/>
      <c r="D1817" s="11"/>
      <c r="E1817" s="10"/>
      <c r="F1817" s="25"/>
      <c r="G1817" s="27"/>
    </row>
    <row r="1818" spans="2:7">
      <c r="B1818"/>
      <c r="C1818" s="11"/>
      <c r="D1818" s="11"/>
      <c r="E1818" s="10"/>
      <c r="F1818" s="25"/>
      <c r="G1818" s="27"/>
    </row>
    <row r="1819" spans="2:7">
      <c r="B1819"/>
      <c r="C1819" s="11"/>
      <c r="D1819" s="11"/>
      <c r="E1819" s="10"/>
      <c r="F1819" s="25"/>
      <c r="G1819" s="27"/>
    </row>
    <row r="1820" spans="2:7">
      <c r="B1820"/>
      <c r="C1820" s="11"/>
      <c r="D1820" s="11"/>
      <c r="E1820" s="10"/>
      <c r="F1820" s="25"/>
      <c r="G1820" s="27"/>
    </row>
    <row r="1821" spans="2:7">
      <c r="B1821"/>
      <c r="C1821" s="11"/>
      <c r="D1821" s="11"/>
      <c r="E1821" s="10"/>
      <c r="F1821" s="25"/>
      <c r="G1821" s="27"/>
    </row>
    <row r="1822" spans="2:7">
      <c r="B1822"/>
      <c r="C1822" s="11"/>
      <c r="D1822" s="11"/>
      <c r="E1822" s="10"/>
      <c r="F1822" s="25"/>
      <c r="G1822" s="27"/>
    </row>
    <row r="1823" spans="2:7">
      <c r="B1823"/>
      <c r="C1823" s="11"/>
      <c r="D1823" s="11"/>
      <c r="E1823" s="10"/>
      <c r="F1823" s="25"/>
      <c r="G1823" s="27"/>
    </row>
    <row r="1824" spans="2:7">
      <c r="B1824"/>
      <c r="C1824" s="11"/>
      <c r="D1824" s="11"/>
      <c r="E1824" s="10"/>
      <c r="F1824" s="25"/>
      <c r="G1824" s="27"/>
    </row>
    <row r="1825" spans="2:7">
      <c r="B1825"/>
      <c r="C1825" s="11"/>
      <c r="D1825" s="11"/>
      <c r="E1825" s="10"/>
      <c r="F1825" s="25"/>
      <c r="G1825" s="27"/>
    </row>
    <row r="1826" spans="2:7">
      <c r="B1826"/>
      <c r="C1826" s="11"/>
      <c r="D1826" s="11"/>
      <c r="E1826" s="10"/>
      <c r="F1826" s="25"/>
      <c r="G1826" s="27"/>
    </row>
    <row r="1827" spans="2:7">
      <c r="B1827"/>
      <c r="C1827" s="11"/>
      <c r="D1827" s="11"/>
      <c r="E1827" s="10"/>
      <c r="F1827" s="25"/>
      <c r="G1827" s="27"/>
    </row>
    <row r="1828" spans="2:7">
      <c r="B1828"/>
      <c r="C1828" s="11"/>
      <c r="D1828" s="11"/>
      <c r="E1828" s="10"/>
      <c r="F1828" s="25"/>
      <c r="G1828" s="27"/>
    </row>
    <row r="1829" spans="2:7">
      <c r="B1829"/>
      <c r="C1829" s="11"/>
      <c r="D1829" s="11"/>
      <c r="E1829" s="10"/>
      <c r="F1829" s="25"/>
      <c r="G1829" s="27"/>
    </row>
    <row r="1830" spans="2:7">
      <c r="B1830"/>
      <c r="C1830" s="11"/>
      <c r="D1830" s="11"/>
      <c r="E1830" s="10"/>
      <c r="F1830" s="25"/>
      <c r="G1830" s="27"/>
    </row>
    <row r="1831" spans="2:7">
      <c r="B1831"/>
      <c r="C1831" s="11"/>
      <c r="D1831" s="11"/>
      <c r="E1831" s="10"/>
      <c r="F1831" s="25"/>
      <c r="G1831" s="27"/>
    </row>
    <row r="1832" spans="2:7">
      <c r="B1832"/>
      <c r="C1832" s="11"/>
      <c r="D1832" s="11"/>
      <c r="E1832" s="10"/>
      <c r="F1832" s="25"/>
      <c r="G1832" s="27"/>
    </row>
    <row r="1833" spans="2:7">
      <c r="B1833"/>
      <c r="C1833" s="11"/>
      <c r="D1833" s="11"/>
      <c r="E1833" s="10"/>
      <c r="F1833" s="25"/>
      <c r="G1833" s="27"/>
    </row>
    <row r="1834" spans="2:7">
      <c r="B1834"/>
      <c r="C1834" s="11"/>
      <c r="D1834" s="11"/>
      <c r="E1834" s="10"/>
      <c r="F1834" s="25"/>
      <c r="G1834" s="27"/>
    </row>
    <row r="1835" spans="2:7">
      <c r="B1835"/>
      <c r="C1835" s="11"/>
      <c r="D1835" s="11"/>
      <c r="E1835" s="10"/>
      <c r="F1835" s="25"/>
      <c r="G1835" s="27"/>
    </row>
    <row r="1836" spans="2:7">
      <c r="B1836"/>
      <c r="C1836" s="11"/>
      <c r="D1836" s="11"/>
      <c r="E1836" s="10"/>
      <c r="F1836" s="25"/>
      <c r="G1836" s="27"/>
    </row>
    <row r="1837" spans="2:7">
      <c r="B1837"/>
      <c r="C1837" s="11"/>
      <c r="D1837" s="11"/>
      <c r="E1837" s="10"/>
      <c r="F1837" s="25"/>
      <c r="G1837" s="27"/>
    </row>
    <row r="1838" spans="2:7">
      <c r="B1838"/>
      <c r="C1838" s="11"/>
      <c r="D1838" s="11"/>
      <c r="E1838" s="10"/>
      <c r="F1838" s="25"/>
      <c r="G1838" s="27"/>
    </row>
    <row r="1839" spans="2:7">
      <c r="B1839"/>
      <c r="C1839" s="11"/>
      <c r="D1839" s="11"/>
      <c r="E1839" s="10"/>
      <c r="F1839" s="25"/>
      <c r="G1839" s="27"/>
    </row>
    <row r="1840" spans="2:7">
      <c r="B1840"/>
      <c r="C1840" s="11"/>
      <c r="D1840" s="11"/>
      <c r="E1840" s="10"/>
      <c r="F1840" s="25"/>
      <c r="G1840" s="27"/>
    </row>
    <row r="1841" spans="2:7">
      <c r="B1841"/>
      <c r="C1841" s="11"/>
      <c r="D1841" s="11"/>
      <c r="E1841" s="10"/>
      <c r="F1841" s="25"/>
      <c r="G1841" s="27"/>
    </row>
    <row r="1842" spans="2:7">
      <c r="B1842"/>
      <c r="C1842" s="11"/>
      <c r="D1842" s="11"/>
      <c r="E1842" s="10"/>
      <c r="F1842" s="25"/>
      <c r="G1842" s="27"/>
    </row>
    <row r="1843" spans="2:7">
      <c r="B1843"/>
      <c r="C1843" s="11"/>
      <c r="D1843" s="11"/>
      <c r="E1843" s="10"/>
      <c r="F1843" s="25"/>
      <c r="G1843" s="27"/>
    </row>
    <row r="1844" spans="2:7">
      <c r="B1844"/>
      <c r="C1844" s="11"/>
      <c r="D1844" s="11"/>
      <c r="E1844" s="10"/>
      <c r="F1844" s="25"/>
      <c r="G1844" s="27"/>
    </row>
    <row r="1845" spans="2:7">
      <c r="B1845"/>
      <c r="C1845" s="11"/>
      <c r="D1845" s="11"/>
      <c r="E1845" s="10"/>
      <c r="F1845" s="25"/>
      <c r="G1845" s="27"/>
    </row>
    <row r="1846" spans="2:7">
      <c r="B1846"/>
      <c r="C1846" s="11"/>
      <c r="D1846" s="11"/>
      <c r="E1846" s="10"/>
      <c r="F1846" s="25"/>
      <c r="G1846" s="27"/>
    </row>
    <row r="1847" spans="2:7">
      <c r="B1847"/>
      <c r="C1847" s="11"/>
      <c r="D1847" s="11"/>
      <c r="E1847" s="10"/>
      <c r="F1847" s="25"/>
      <c r="G1847" s="27"/>
    </row>
    <row r="1848" spans="2:7">
      <c r="B1848"/>
      <c r="C1848" s="11"/>
      <c r="D1848" s="11"/>
      <c r="E1848" s="10"/>
      <c r="F1848" s="25"/>
      <c r="G1848" s="27"/>
    </row>
    <row r="1849" spans="2:7">
      <c r="B1849"/>
      <c r="C1849" s="11"/>
      <c r="D1849" s="11"/>
      <c r="E1849" s="10"/>
      <c r="F1849" s="25"/>
      <c r="G1849" s="27"/>
    </row>
    <row r="1850" spans="2:7">
      <c r="B1850"/>
      <c r="C1850" s="11"/>
      <c r="D1850" s="11"/>
      <c r="E1850" s="10"/>
      <c r="F1850" s="25"/>
      <c r="G1850" s="27"/>
    </row>
    <row r="1851" spans="2:7">
      <c r="B1851"/>
      <c r="C1851" s="11"/>
      <c r="D1851" s="11"/>
      <c r="E1851" s="10"/>
      <c r="F1851" s="25"/>
      <c r="G1851" s="27"/>
    </row>
    <row r="1852" spans="2:7">
      <c r="B1852"/>
      <c r="C1852" s="11"/>
      <c r="D1852" s="11"/>
      <c r="E1852" s="10"/>
      <c r="F1852" s="25"/>
      <c r="G1852" s="27"/>
    </row>
    <row r="1853" spans="2:7">
      <c r="B1853"/>
      <c r="C1853" s="11"/>
      <c r="D1853" s="11"/>
      <c r="E1853" s="10"/>
      <c r="F1853" s="25"/>
      <c r="G1853" s="27"/>
    </row>
    <row r="1854" spans="2:7">
      <c r="B1854"/>
      <c r="C1854" s="11"/>
      <c r="D1854" s="11"/>
      <c r="E1854" s="10"/>
      <c r="F1854" s="25"/>
      <c r="G1854" s="27"/>
    </row>
    <row r="1855" spans="2:7">
      <c r="B1855"/>
      <c r="C1855" s="11"/>
      <c r="D1855" s="11"/>
      <c r="E1855" s="10"/>
      <c r="F1855" s="25"/>
      <c r="G1855" s="27"/>
    </row>
    <row r="1856" spans="2:7">
      <c r="B1856"/>
      <c r="C1856" s="11"/>
      <c r="D1856" s="11"/>
      <c r="E1856" s="10"/>
      <c r="F1856" s="25"/>
      <c r="G1856" s="27"/>
    </row>
    <row r="1857" spans="2:7">
      <c r="B1857"/>
      <c r="C1857" s="11"/>
      <c r="D1857" s="11"/>
      <c r="E1857" s="10"/>
      <c r="F1857" s="25"/>
      <c r="G1857" s="27"/>
    </row>
    <row r="1858" spans="2:7">
      <c r="B1858"/>
      <c r="C1858" s="11"/>
      <c r="D1858" s="11"/>
      <c r="E1858" s="10"/>
      <c r="F1858" s="25"/>
      <c r="G1858" s="27"/>
    </row>
    <row r="1859" spans="2:7">
      <c r="B1859"/>
      <c r="C1859" s="11"/>
      <c r="D1859" s="11"/>
      <c r="E1859" s="10"/>
      <c r="F1859" s="25"/>
      <c r="G1859" s="27"/>
    </row>
    <row r="1860" spans="2:7">
      <c r="B1860"/>
      <c r="C1860" s="11"/>
      <c r="D1860" s="11"/>
      <c r="E1860" s="10"/>
      <c r="F1860" s="25"/>
      <c r="G1860" s="27"/>
    </row>
    <row r="1861" spans="2:7">
      <c r="B1861"/>
      <c r="C1861" s="11"/>
      <c r="D1861" s="11"/>
      <c r="E1861" s="10"/>
      <c r="F1861" s="25"/>
      <c r="G1861" s="27"/>
    </row>
    <row r="1862" spans="2:7">
      <c r="B1862"/>
      <c r="C1862" s="11"/>
      <c r="D1862" s="11"/>
      <c r="E1862" s="10"/>
      <c r="F1862" s="25"/>
      <c r="G1862" s="27"/>
    </row>
    <row r="1863" spans="2:7">
      <c r="B1863"/>
      <c r="C1863" s="11"/>
      <c r="D1863" s="11"/>
      <c r="E1863" s="10"/>
      <c r="F1863" s="25"/>
      <c r="G1863" s="27"/>
    </row>
    <row r="1864" spans="2:7">
      <c r="B1864"/>
      <c r="C1864" s="11"/>
      <c r="D1864" s="11"/>
      <c r="E1864" s="10"/>
      <c r="F1864" s="25"/>
      <c r="G1864" s="27"/>
    </row>
    <row r="1865" spans="2:7">
      <c r="B1865"/>
      <c r="C1865" s="11"/>
      <c r="D1865" s="11"/>
      <c r="E1865" s="10"/>
      <c r="F1865" s="25"/>
      <c r="G1865" s="27"/>
    </row>
    <row r="1866" spans="2:7">
      <c r="B1866"/>
      <c r="C1866" s="11"/>
      <c r="D1866" s="11"/>
      <c r="E1866" s="10"/>
      <c r="F1866" s="25"/>
      <c r="G1866" s="27"/>
    </row>
    <row r="1867" spans="2:7">
      <c r="B1867"/>
      <c r="C1867" s="11"/>
      <c r="D1867" s="11"/>
      <c r="E1867" s="10"/>
      <c r="F1867" s="25"/>
      <c r="G1867" s="27"/>
    </row>
    <row r="1868" spans="2:7">
      <c r="B1868"/>
      <c r="C1868" s="11"/>
      <c r="D1868" s="11"/>
      <c r="E1868" s="10"/>
      <c r="F1868" s="25"/>
      <c r="G1868" s="27"/>
    </row>
    <row r="1869" spans="2:7">
      <c r="B1869"/>
      <c r="C1869" s="11"/>
      <c r="D1869" s="11"/>
      <c r="E1869" s="10"/>
      <c r="F1869" s="25"/>
      <c r="G1869" s="27"/>
    </row>
    <row r="1870" spans="2:7">
      <c r="B1870"/>
      <c r="C1870" s="11"/>
      <c r="D1870" s="11"/>
      <c r="E1870" s="10"/>
      <c r="F1870" s="25"/>
      <c r="G1870" s="27"/>
    </row>
    <row r="1871" spans="2:7">
      <c r="B1871"/>
      <c r="C1871" s="11"/>
      <c r="D1871" s="11"/>
      <c r="E1871" s="10"/>
      <c r="F1871" s="25"/>
      <c r="G1871" s="27"/>
    </row>
    <row r="1872" spans="2:7">
      <c r="B1872"/>
      <c r="C1872" s="11"/>
      <c r="D1872" s="11"/>
      <c r="E1872" s="10"/>
      <c r="F1872" s="25"/>
      <c r="G1872" s="27"/>
    </row>
    <row r="1873" spans="2:7">
      <c r="B1873"/>
      <c r="C1873" s="11"/>
      <c r="D1873" s="11"/>
      <c r="E1873" s="10"/>
      <c r="F1873" s="25"/>
      <c r="G1873" s="27"/>
    </row>
    <row r="1874" spans="2:7">
      <c r="B1874"/>
      <c r="C1874" s="11"/>
      <c r="D1874" s="11"/>
      <c r="E1874" s="10"/>
      <c r="F1874" s="25"/>
      <c r="G1874" s="27"/>
    </row>
    <row r="1875" spans="2:7">
      <c r="B1875"/>
      <c r="C1875" s="11"/>
      <c r="D1875" s="11"/>
      <c r="E1875" s="10"/>
      <c r="F1875" s="25"/>
      <c r="G1875" s="27"/>
    </row>
    <row r="1876" spans="2:7">
      <c r="B1876"/>
      <c r="C1876" s="11"/>
      <c r="D1876" s="11"/>
      <c r="E1876" s="10"/>
      <c r="F1876" s="25"/>
      <c r="G1876" s="27"/>
    </row>
    <row r="1877" spans="2:7">
      <c r="B1877"/>
      <c r="C1877" s="11"/>
      <c r="D1877" s="11"/>
      <c r="E1877" s="10"/>
      <c r="F1877" s="25"/>
      <c r="G1877" s="27"/>
    </row>
    <row r="1878" spans="2:7">
      <c r="B1878"/>
      <c r="C1878" s="11"/>
      <c r="D1878" s="11"/>
      <c r="E1878" s="10"/>
      <c r="F1878" s="25"/>
      <c r="G1878" s="27"/>
    </row>
    <row r="1879" spans="2:7">
      <c r="B1879"/>
      <c r="C1879" s="11"/>
      <c r="D1879" s="11"/>
      <c r="E1879" s="10"/>
      <c r="F1879" s="25"/>
      <c r="G1879" s="27"/>
    </row>
    <row r="1880" spans="2:7">
      <c r="B1880"/>
      <c r="C1880" s="11"/>
      <c r="D1880" s="11"/>
      <c r="E1880" s="10"/>
      <c r="F1880" s="25"/>
      <c r="G1880" s="27"/>
    </row>
    <row r="1881" spans="2:7">
      <c r="B1881"/>
      <c r="C1881" s="11"/>
      <c r="D1881" s="11"/>
      <c r="E1881" s="10"/>
      <c r="F1881" s="25"/>
      <c r="G1881" s="27"/>
    </row>
    <row r="1882" spans="2:7">
      <c r="B1882"/>
      <c r="C1882" s="11"/>
      <c r="D1882" s="11"/>
      <c r="E1882" s="10"/>
      <c r="F1882" s="25"/>
      <c r="G1882" s="27"/>
    </row>
    <row r="1883" spans="2:7">
      <c r="B1883"/>
      <c r="C1883" s="11"/>
      <c r="D1883" s="11"/>
      <c r="E1883" s="10"/>
      <c r="F1883" s="25"/>
      <c r="G1883" s="27"/>
    </row>
    <row r="1884" spans="2:7">
      <c r="B1884"/>
      <c r="C1884" s="11"/>
      <c r="D1884" s="11"/>
      <c r="E1884" s="10"/>
      <c r="F1884" s="25"/>
      <c r="G1884" s="27"/>
    </row>
    <row r="1885" spans="2:7">
      <c r="B1885"/>
      <c r="C1885" s="11"/>
      <c r="D1885" s="11"/>
      <c r="E1885" s="10"/>
      <c r="F1885" s="25"/>
      <c r="G1885" s="27"/>
    </row>
    <row r="1886" spans="2:7">
      <c r="B1886"/>
      <c r="C1886" s="11"/>
      <c r="D1886" s="11"/>
      <c r="E1886" s="10"/>
      <c r="F1886" s="25"/>
      <c r="G1886" s="27"/>
    </row>
    <row r="1887" spans="2:7">
      <c r="B1887"/>
      <c r="C1887" s="11"/>
      <c r="D1887" s="11"/>
      <c r="E1887" s="10"/>
      <c r="F1887" s="25"/>
      <c r="G1887" s="27"/>
    </row>
    <row r="1888" spans="2:7">
      <c r="B1888"/>
      <c r="C1888" s="11"/>
      <c r="D1888" s="11"/>
      <c r="E1888" s="10"/>
      <c r="F1888" s="25"/>
      <c r="G1888" s="27"/>
    </row>
    <row r="1889" spans="2:7">
      <c r="B1889"/>
      <c r="C1889" s="11"/>
      <c r="D1889" s="11"/>
      <c r="E1889" s="10"/>
      <c r="F1889" s="25"/>
      <c r="G1889" s="27"/>
    </row>
    <row r="1890" spans="2:7">
      <c r="B1890"/>
      <c r="C1890" s="11"/>
      <c r="D1890" s="11"/>
      <c r="E1890" s="10"/>
      <c r="F1890" s="25"/>
      <c r="G1890" s="27"/>
    </row>
    <row r="1891" spans="2:7">
      <c r="B1891"/>
      <c r="C1891" s="11"/>
      <c r="D1891" s="11"/>
      <c r="E1891" s="10"/>
      <c r="F1891" s="25"/>
      <c r="G1891" s="27"/>
    </row>
    <row r="1892" spans="2:7">
      <c r="B1892"/>
      <c r="C1892" s="11"/>
      <c r="D1892" s="11"/>
      <c r="E1892" s="10"/>
      <c r="F1892" s="25"/>
      <c r="G1892" s="27"/>
    </row>
    <row r="1893" spans="2:7">
      <c r="B1893"/>
      <c r="C1893" s="11"/>
      <c r="D1893" s="11"/>
      <c r="E1893" s="10"/>
      <c r="F1893" s="25"/>
      <c r="G1893" s="27"/>
    </row>
    <row r="1894" spans="2:7">
      <c r="B1894"/>
      <c r="C1894" s="11"/>
      <c r="D1894" s="11"/>
      <c r="E1894" s="10"/>
      <c r="F1894" s="25"/>
      <c r="G1894" s="27"/>
    </row>
    <row r="1895" spans="2:7">
      <c r="B1895"/>
      <c r="C1895" s="11"/>
      <c r="D1895" s="11"/>
      <c r="E1895" s="10"/>
      <c r="F1895" s="25"/>
      <c r="G1895" s="27"/>
    </row>
    <row r="1896" spans="2:7">
      <c r="B1896"/>
      <c r="C1896" s="11"/>
      <c r="D1896" s="11"/>
      <c r="E1896" s="10"/>
      <c r="F1896" s="25"/>
      <c r="G1896" s="27"/>
    </row>
    <row r="1897" spans="2:7">
      <c r="B1897"/>
      <c r="C1897" s="11"/>
      <c r="D1897" s="11"/>
      <c r="E1897" s="10"/>
      <c r="F1897" s="25"/>
      <c r="G1897" s="27"/>
    </row>
    <row r="1898" spans="2:7">
      <c r="B1898"/>
      <c r="C1898" s="11"/>
      <c r="D1898" s="11"/>
      <c r="E1898" s="10"/>
      <c r="F1898" s="25"/>
      <c r="G1898" s="27"/>
    </row>
    <row r="1899" spans="2:7">
      <c r="B1899"/>
      <c r="C1899" s="11"/>
      <c r="D1899" s="11"/>
      <c r="E1899" s="10"/>
      <c r="F1899" s="25"/>
      <c r="G1899" s="27"/>
    </row>
    <row r="1900" spans="2:7">
      <c r="B1900"/>
      <c r="C1900" s="11"/>
      <c r="D1900" s="11"/>
      <c r="E1900" s="10"/>
      <c r="F1900" s="25"/>
      <c r="G1900" s="27"/>
    </row>
    <row r="1901" spans="2:7">
      <c r="B1901"/>
      <c r="C1901" s="11"/>
      <c r="D1901" s="11"/>
      <c r="E1901" s="10"/>
      <c r="F1901" s="25"/>
      <c r="G1901" s="27"/>
    </row>
    <row r="1902" spans="2:7">
      <c r="B1902"/>
      <c r="C1902" s="11"/>
      <c r="D1902" s="11"/>
      <c r="E1902" s="10"/>
      <c r="F1902" s="25"/>
      <c r="G1902" s="27"/>
    </row>
    <row r="1903" spans="2:7">
      <c r="B1903"/>
      <c r="C1903" s="11"/>
      <c r="D1903" s="11"/>
      <c r="E1903" s="10"/>
      <c r="F1903" s="25"/>
      <c r="G1903" s="27"/>
    </row>
    <row r="1904" spans="2:7">
      <c r="B1904"/>
      <c r="C1904" s="11"/>
      <c r="D1904" s="11"/>
      <c r="E1904" s="10"/>
      <c r="F1904" s="25"/>
      <c r="G1904" s="27"/>
    </row>
    <row r="1905" spans="2:7">
      <c r="B1905"/>
      <c r="C1905" s="11"/>
      <c r="D1905" s="11"/>
      <c r="E1905" s="10"/>
      <c r="F1905" s="25"/>
      <c r="G1905" s="27"/>
    </row>
    <row r="1906" spans="2:7">
      <c r="B1906"/>
      <c r="C1906" s="11"/>
      <c r="D1906" s="11"/>
      <c r="E1906" s="10"/>
      <c r="F1906" s="25"/>
      <c r="G1906" s="27"/>
    </row>
    <row r="1907" spans="2:7">
      <c r="B1907"/>
      <c r="C1907" s="11"/>
      <c r="D1907" s="11"/>
      <c r="E1907" s="10"/>
      <c r="F1907" s="25"/>
      <c r="G1907" s="27"/>
    </row>
    <row r="1908" spans="2:7">
      <c r="B1908"/>
      <c r="C1908" s="11"/>
      <c r="D1908" s="11"/>
      <c r="E1908" s="10"/>
      <c r="F1908" s="25"/>
      <c r="G1908" s="27"/>
    </row>
    <row r="1909" spans="2:7">
      <c r="B1909"/>
      <c r="C1909" s="11"/>
      <c r="D1909" s="11"/>
      <c r="E1909" s="10"/>
      <c r="F1909" s="25"/>
      <c r="G1909" s="27"/>
    </row>
    <row r="1910" spans="2:7">
      <c r="B1910"/>
      <c r="C1910" s="11"/>
      <c r="D1910" s="11"/>
      <c r="E1910" s="10"/>
      <c r="F1910" s="25"/>
      <c r="G1910" s="27"/>
    </row>
    <row r="1911" spans="2:7">
      <c r="B1911"/>
      <c r="C1911" s="11"/>
      <c r="D1911" s="11"/>
      <c r="E1911" s="10"/>
      <c r="F1911" s="25"/>
      <c r="G1911" s="27"/>
    </row>
    <row r="1912" spans="2:7">
      <c r="B1912"/>
      <c r="C1912" s="11"/>
      <c r="D1912" s="11"/>
      <c r="E1912" s="10"/>
      <c r="F1912" s="25"/>
      <c r="G1912" s="27"/>
    </row>
    <row r="1913" spans="2:7">
      <c r="B1913"/>
      <c r="C1913" s="11"/>
      <c r="D1913" s="11"/>
      <c r="E1913" s="10"/>
      <c r="F1913" s="25"/>
      <c r="G1913" s="27"/>
    </row>
    <row r="1914" spans="2:7">
      <c r="B1914"/>
      <c r="C1914" s="11"/>
      <c r="D1914" s="11"/>
      <c r="E1914" s="10"/>
      <c r="F1914" s="25"/>
      <c r="G1914" s="27"/>
    </row>
    <row r="1915" spans="2:7">
      <c r="B1915"/>
      <c r="C1915" s="11"/>
      <c r="D1915" s="11"/>
      <c r="E1915" s="10"/>
      <c r="F1915" s="25"/>
      <c r="G1915" s="27"/>
    </row>
    <row r="1916" spans="2:7">
      <c r="B1916"/>
      <c r="C1916" s="11"/>
      <c r="D1916" s="11"/>
      <c r="E1916" s="10"/>
      <c r="F1916" s="25"/>
      <c r="G1916" s="27"/>
    </row>
    <row r="1917" spans="2:7">
      <c r="B1917"/>
      <c r="C1917" s="11"/>
      <c r="D1917" s="11"/>
      <c r="E1917" s="10"/>
      <c r="F1917" s="25"/>
      <c r="G1917" s="27"/>
    </row>
    <row r="1918" spans="2:7">
      <c r="B1918"/>
      <c r="C1918" s="11"/>
      <c r="D1918" s="11"/>
      <c r="E1918" s="10"/>
      <c r="F1918" s="25"/>
      <c r="G1918" s="27"/>
    </row>
    <row r="1919" spans="2:7">
      <c r="B1919"/>
      <c r="C1919" s="11"/>
      <c r="D1919" s="11"/>
      <c r="E1919" s="10"/>
      <c r="F1919" s="25"/>
      <c r="G1919" s="27"/>
    </row>
    <row r="1920" spans="2:7">
      <c r="B1920"/>
      <c r="C1920" s="11"/>
      <c r="D1920" s="11"/>
      <c r="E1920" s="10"/>
      <c r="F1920" s="25"/>
      <c r="G1920" s="27"/>
    </row>
    <row r="1921" spans="2:7">
      <c r="B1921"/>
      <c r="C1921" s="11"/>
      <c r="D1921" s="11"/>
      <c r="E1921" s="10"/>
      <c r="F1921" s="25"/>
      <c r="G1921" s="27"/>
    </row>
    <row r="1922" spans="2:7">
      <c r="B1922"/>
      <c r="C1922" s="11"/>
      <c r="D1922" s="11"/>
      <c r="E1922" s="10"/>
      <c r="F1922" s="25"/>
      <c r="G1922" s="27"/>
    </row>
    <row r="1923" spans="2:7">
      <c r="B1923"/>
      <c r="C1923" s="11"/>
      <c r="D1923" s="11"/>
      <c r="E1923" s="10"/>
      <c r="F1923" s="25"/>
      <c r="G1923" s="27"/>
    </row>
    <row r="1924" spans="2:7">
      <c r="B1924"/>
      <c r="C1924" s="11"/>
      <c r="D1924" s="11"/>
      <c r="E1924" s="10"/>
      <c r="F1924" s="25"/>
      <c r="G1924" s="27"/>
    </row>
    <row r="1925" spans="2:7">
      <c r="B1925"/>
      <c r="C1925" s="11"/>
      <c r="D1925" s="11"/>
      <c r="E1925" s="10"/>
      <c r="F1925" s="25"/>
      <c r="G1925" s="27"/>
    </row>
    <row r="1926" spans="2:7">
      <c r="B1926"/>
      <c r="C1926" s="11"/>
      <c r="D1926" s="11"/>
      <c r="E1926" s="10"/>
      <c r="F1926" s="25"/>
      <c r="G1926" s="27"/>
    </row>
    <row r="1927" spans="2:7">
      <c r="B1927"/>
      <c r="C1927" s="11"/>
      <c r="D1927" s="11"/>
      <c r="E1927" s="10"/>
      <c r="F1927" s="25"/>
      <c r="G1927" s="27"/>
    </row>
    <row r="1928" spans="2:7">
      <c r="B1928"/>
      <c r="C1928" s="11"/>
      <c r="D1928" s="11"/>
      <c r="E1928" s="10"/>
      <c r="F1928" s="25"/>
      <c r="G1928" s="27"/>
    </row>
    <row r="1929" spans="2:7">
      <c r="B1929"/>
      <c r="C1929" s="11"/>
      <c r="D1929" s="11"/>
      <c r="E1929" s="10"/>
      <c r="F1929" s="25"/>
      <c r="G1929" s="27"/>
    </row>
    <row r="1930" spans="2:7">
      <c r="B1930"/>
      <c r="C1930" s="11"/>
      <c r="D1930" s="11"/>
      <c r="E1930" s="10"/>
      <c r="F1930" s="25"/>
      <c r="G1930" s="27"/>
    </row>
    <row r="1931" spans="2:7">
      <c r="B1931"/>
      <c r="C1931" s="11"/>
      <c r="D1931" s="11"/>
      <c r="E1931" s="10"/>
      <c r="F1931" s="25"/>
      <c r="G1931" s="27"/>
    </row>
    <row r="1932" spans="2:7">
      <c r="B1932"/>
      <c r="C1932" s="11"/>
      <c r="D1932" s="11"/>
      <c r="E1932" s="10"/>
      <c r="F1932" s="25"/>
      <c r="G1932" s="27"/>
    </row>
    <row r="1933" spans="2:7">
      <c r="B1933"/>
      <c r="C1933" s="11"/>
      <c r="D1933" s="11"/>
      <c r="E1933" s="10"/>
      <c r="F1933" s="25"/>
      <c r="G1933" s="27"/>
    </row>
    <row r="1934" spans="2:7">
      <c r="B1934"/>
      <c r="C1934" s="11"/>
      <c r="D1934" s="11"/>
      <c r="E1934" s="10"/>
      <c r="F1934" s="25"/>
      <c r="G1934" s="27"/>
    </row>
    <row r="1935" spans="2:7">
      <c r="B1935"/>
      <c r="C1935" s="11"/>
      <c r="D1935" s="11"/>
      <c r="E1935" s="10"/>
      <c r="F1935" s="25"/>
      <c r="G1935" s="27"/>
    </row>
    <row r="1936" spans="2:7">
      <c r="B1936"/>
      <c r="C1936" s="11"/>
      <c r="D1936" s="11"/>
      <c r="E1936" s="10"/>
      <c r="F1936" s="25"/>
      <c r="G1936" s="27"/>
    </row>
    <row r="1937" spans="2:7">
      <c r="B1937"/>
      <c r="C1937" s="11"/>
      <c r="D1937" s="11"/>
      <c r="E1937" s="10"/>
      <c r="F1937" s="25"/>
      <c r="G1937" s="27"/>
    </row>
    <row r="1938" spans="2:7">
      <c r="B1938"/>
      <c r="C1938" s="11"/>
      <c r="D1938" s="11"/>
      <c r="E1938" s="10"/>
      <c r="F1938" s="25"/>
      <c r="G1938" s="27"/>
    </row>
    <row r="1939" spans="2:7">
      <c r="B1939"/>
      <c r="C1939" s="11"/>
      <c r="D1939" s="11"/>
      <c r="E1939" s="10"/>
      <c r="F1939" s="25"/>
      <c r="G1939" s="27"/>
    </row>
    <row r="1940" spans="2:7">
      <c r="B1940"/>
      <c r="C1940" s="11"/>
      <c r="D1940" s="11"/>
      <c r="E1940" s="10"/>
      <c r="F1940" s="25"/>
      <c r="G1940" s="27"/>
    </row>
    <row r="1941" spans="2:7">
      <c r="B1941"/>
      <c r="C1941" s="11"/>
      <c r="D1941" s="11"/>
      <c r="E1941" s="10"/>
      <c r="F1941" s="25"/>
      <c r="G1941" s="27"/>
    </row>
    <row r="1942" spans="2:7">
      <c r="B1942"/>
      <c r="C1942" s="11"/>
      <c r="D1942" s="11"/>
      <c r="E1942" s="10"/>
      <c r="F1942" s="25"/>
      <c r="G1942" s="27"/>
    </row>
    <row r="1943" spans="2:7">
      <c r="B1943"/>
      <c r="C1943" s="11"/>
      <c r="D1943" s="11"/>
      <c r="E1943" s="10"/>
      <c r="F1943" s="25"/>
      <c r="G1943" s="27"/>
    </row>
    <row r="1944" spans="2:7">
      <c r="B1944"/>
      <c r="C1944" s="11"/>
      <c r="D1944" s="11"/>
      <c r="E1944" s="10"/>
      <c r="F1944" s="25"/>
      <c r="G1944" s="27"/>
    </row>
    <row r="1945" spans="2:7">
      <c r="B1945"/>
      <c r="C1945" s="11"/>
      <c r="D1945" s="11"/>
      <c r="E1945" s="10"/>
      <c r="F1945" s="25"/>
      <c r="G1945" s="27"/>
    </row>
    <row r="1946" spans="2:7">
      <c r="B1946"/>
      <c r="C1946" s="11"/>
      <c r="D1946" s="11"/>
      <c r="E1946" s="10"/>
      <c r="F1946" s="25"/>
      <c r="G1946" s="27"/>
    </row>
    <row r="1947" spans="2:7">
      <c r="B1947"/>
      <c r="C1947" s="11"/>
      <c r="D1947" s="11"/>
      <c r="E1947" s="10"/>
      <c r="F1947" s="25"/>
      <c r="G1947" s="27"/>
    </row>
    <row r="1948" spans="2:7">
      <c r="B1948"/>
      <c r="C1948" s="11"/>
      <c r="D1948" s="11"/>
      <c r="E1948" s="10"/>
      <c r="F1948" s="25"/>
      <c r="G1948" s="27"/>
    </row>
    <row r="1949" spans="2:7">
      <c r="B1949"/>
      <c r="C1949" s="11"/>
      <c r="D1949" s="11"/>
      <c r="E1949" s="10"/>
      <c r="F1949" s="25"/>
      <c r="G1949" s="27"/>
    </row>
    <row r="1950" spans="2:7">
      <c r="B1950"/>
      <c r="C1950" s="11"/>
      <c r="D1950" s="11"/>
      <c r="E1950" s="10"/>
      <c r="F1950" s="25"/>
      <c r="G1950" s="27"/>
    </row>
    <row r="1951" spans="2:7">
      <c r="B1951"/>
      <c r="C1951" s="11"/>
      <c r="D1951" s="11"/>
      <c r="E1951" s="10"/>
      <c r="F1951" s="25"/>
      <c r="G1951" s="27"/>
    </row>
    <row r="1952" spans="2:7">
      <c r="B1952"/>
      <c r="C1952" s="11"/>
      <c r="D1952" s="11"/>
      <c r="E1952" s="10"/>
      <c r="F1952" s="25"/>
      <c r="G1952" s="27"/>
    </row>
    <row r="1953" spans="2:7">
      <c r="B1953"/>
      <c r="C1953" s="11"/>
      <c r="D1953" s="11"/>
      <c r="E1953" s="10"/>
      <c r="F1953" s="25"/>
      <c r="G1953" s="27"/>
    </row>
    <row r="1954" spans="2:7">
      <c r="B1954"/>
      <c r="C1954" s="11"/>
      <c r="D1954" s="11"/>
      <c r="E1954" s="10"/>
      <c r="F1954" s="25"/>
      <c r="G1954" s="27"/>
    </row>
    <row r="1955" spans="2:7">
      <c r="B1955"/>
      <c r="C1955" s="11"/>
      <c r="D1955" s="11"/>
      <c r="E1955" s="10"/>
      <c r="F1955" s="25"/>
      <c r="G1955" s="27"/>
    </row>
    <row r="1956" spans="2:7">
      <c r="B1956"/>
      <c r="C1956" s="11"/>
      <c r="D1956" s="11"/>
      <c r="E1956" s="10"/>
      <c r="F1956" s="25"/>
      <c r="G1956" s="27"/>
    </row>
    <row r="1957" spans="2:7">
      <c r="B1957"/>
      <c r="C1957" s="11"/>
      <c r="D1957" s="11"/>
      <c r="E1957" s="10"/>
      <c r="F1957" s="25"/>
      <c r="G1957" s="27"/>
    </row>
    <row r="1958" spans="2:7">
      <c r="B1958"/>
      <c r="C1958" s="11"/>
      <c r="D1958" s="11"/>
      <c r="E1958" s="10"/>
      <c r="F1958" s="25"/>
      <c r="G1958" s="27"/>
    </row>
    <row r="1959" spans="2:7">
      <c r="B1959"/>
      <c r="C1959" s="11"/>
      <c r="D1959" s="11"/>
      <c r="E1959" s="10"/>
      <c r="F1959" s="25"/>
      <c r="G1959" s="27"/>
    </row>
    <row r="1960" spans="2:7">
      <c r="B1960"/>
      <c r="C1960" s="11"/>
      <c r="D1960" s="11"/>
      <c r="E1960" s="10"/>
      <c r="F1960" s="25"/>
      <c r="G1960" s="27"/>
    </row>
    <row r="1961" spans="2:7">
      <c r="B1961"/>
      <c r="C1961" s="11"/>
      <c r="D1961" s="11"/>
      <c r="E1961" s="10"/>
      <c r="F1961" s="25"/>
      <c r="G1961" s="27"/>
    </row>
    <row r="1962" spans="2:7">
      <c r="B1962"/>
      <c r="C1962" s="11"/>
      <c r="D1962" s="11"/>
      <c r="E1962" s="10"/>
      <c r="F1962" s="25"/>
      <c r="G1962" s="27"/>
    </row>
    <row r="1963" spans="2:7">
      <c r="B1963"/>
      <c r="C1963" s="11"/>
      <c r="D1963" s="11"/>
      <c r="E1963" s="10"/>
      <c r="F1963" s="25"/>
      <c r="G1963" s="27"/>
    </row>
    <row r="1964" spans="2:7">
      <c r="B1964"/>
      <c r="C1964" s="11"/>
      <c r="D1964" s="11"/>
      <c r="E1964" s="10"/>
      <c r="F1964" s="25"/>
      <c r="G1964" s="27"/>
    </row>
    <row r="1965" spans="2:7">
      <c r="B1965"/>
      <c r="C1965" s="11"/>
      <c r="D1965" s="11"/>
      <c r="E1965" s="10"/>
      <c r="F1965" s="25"/>
      <c r="G1965" s="27"/>
    </row>
    <row r="1966" spans="2:7">
      <c r="B1966"/>
      <c r="C1966" s="11"/>
      <c r="D1966" s="11"/>
      <c r="E1966" s="10"/>
      <c r="F1966" s="25"/>
      <c r="G1966" s="27"/>
    </row>
    <row r="1967" spans="2:7">
      <c r="B1967"/>
      <c r="C1967" s="11"/>
      <c r="D1967" s="11"/>
      <c r="E1967" s="10"/>
      <c r="F1967" s="25"/>
      <c r="G1967" s="27"/>
    </row>
    <row r="1968" spans="2:7">
      <c r="B1968"/>
      <c r="C1968" s="11"/>
      <c r="D1968" s="11"/>
      <c r="E1968" s="10"/>
      <c r="F1968" s="25"/>
      <c r="G1968" s="27"/>
    </row>
    <row r="1969" spans="2:7">
      <c r="B1969"/>
      <c r="C1969" s="11"/>
      <c r="D1969" s="11"/>
      <c r="E1969" s="10"/>
      <c r="F1969" s="25"/>
      <c r="G1969" s="27"/>
    </row>
    <row r="1970" spans="2:7">
      <c r="B1970"/>
      <c r="C1970" s="11"/>
      <c r="D1970" s="11"/>
      <c r="E1970" s="10"/>
      <c r="F1970" s="25"/>
      <c r="G1970" s="27"/>
    </row>
    <row r="1971" spans="2:7">
      <c r="B1971"/>
      <c r="C1971" s="11"/>
      <c r="D1971" s="11"/>
      <c r="E1971" s="10"/>
      <c r="F1971" s="25"/>
      <c r="G1971" s="27"/>
    </row>
    <row r="1972" spans="2:7">
      <c r="B1972"/>
      <c r="C1972" s="11"/>
      <c r="D1972" s="11"/>
      <c r="E1972" s="10"/>
      <c r="F1972" s="25"/>
      <c r="G1972" s="27"/>
    </row>
    <row r="1973" spans="2:7">
      <c r="B1973"/>
      <c r="C1973" s="11"/>
      <c r="D1973" s="11"/>
      <c r="E1973" s="10"/>
      <c r="F1973" s="25"/>
      <c r="G1973" s="27"/>
    </row>
    <row r="1974" spans="2:7">
      <c r="B1974"/>
      <c r="C1974" s="11"/>
      <c r="D1974" s="11"/>
      <c r="E1974" s="10"/>
      <c r="F1974" s="25"/>
      <c r="G1974" s="27"/>
    </row>
    <row r="1975" spans="2:7">
      <c r="B1975"/>
      <c r="C1975" s="11"/>
      <c r="D1975" s="11"/>
      <c r="E1975" s="10"/>
      <c r="F1975" s="25"/>
      <c r="G1975" s="27"/>
    </row>
    <row r="1976" spans="2:7">
      <c r="B1976"/>
      <c r="C1976" s="11"/>
      <c r="D1976" s="11"/>
      <c r="E1976" s="10"/>
      <c r="F1976" s="25"/>
      <c r="G1976" s="27"/>
    </row>
    <row r="1977" spans="2:7">
      <c r="B1977"/>
      <c r="C1977" s="11"/>
      <c r="D1977" s="11"/>
      <c r="E1977" s="10"/>
      <c r="F1977" s="25"/>
      <c r="G1977" s="27"/>
    </row>
    <row r="1978" spans="2:7">
      <c r="B1978"/>
      <c r="C1978" s="11"/>
      <c r="D1978" s="11"/>
      <c r="E1978" s="10"/>
      <c r="F1978" s="25"/>
      <c r="G1978" s="27"/>
    </row>
    <row r="1979" spans="2:7">
      <c r="B1979"/>
      <c r="C1979" s="11"/>
      <c r="D1979" s="11"/>
      <c r="E1979" s="10"/>
      <c r="F1979" s="25"/>
      <c r="G1979" s="27"/>
    </row>
    <row r="1980" spans="2:7">
      <c r="B1980"/>
      <c r="C1980" s="11"/>
      <c r="D1980" s="11"/>
      <c r="E1980" s="10"/>
      <c r="F1980" s="25"/>
      <c r="G1980" s="27"/>
    </row>
    <row r="1981" spans="2:7">
      <c r="B1981"/>
      <c r="C1981" s="11"/>
      <c r="D1981" s="11"/>
      <c r="E1981" s="10"/>
      <c r="F1981" s="25"/>
      <c r="G1981" s="27"/>
    </row>
    <row r="1982" spans="2:7">
      <c r="B1982"/>
      <c r="C1982" s="11"/>
      <c r="D1982" s="11"/>
      <c r="E1982" s="10"/>
      <c r="F1982" s="25"/>
      <c r="G1982" s="27"/>
    </row>
    <row r="1983" spans="2:7">
      <c r="B1983"/>
      <c r="C1983" s="11"/>
      <c r="D1983" s="11"/>
      <c r="E1983" s="10"/>
      <c r="F1983" s="25"/>
      <c r="G1983" s="27"/>
    </row>
    <row r="1984" spans="2:7">
      <c r="B1984"/>
      <c r="C1984" s="11"/>
      <c r="D1984" s="11"/>
      <c r="E1984" s="10"/>
      <c r="F1984" s="25"/>
      <c r="G1984" s="27"/>
    </row>
    <row r="1985" spans="2:7">
      <c r="B1985"/>
      <c r="C1985" s="11"/>
      <c r="D1985" s="11"/>
      <c r="E1985" s="10"/>
      <c r="F1985" s="25"/>
      <c r="G1985" s="27"/>
    </row>
    <row r="1986" spans="2:7">
      <c r="B1986"/>
      <c r="C1986" s="11"/>
      <c r="D1986" s="11"/>
      <c r="E1986" s="10"/>
      <c r="F1986" s="25"/>
      <c r="G1986" s="27"/>
    </row>
    <row r="1987" spans="2:7">
      <c r="B1987"/>
      <c r="C1987" s="11"/>
      <c r="D1987" s="11"/>
      <c r="E1987" s="10"/>
      <c r="F1987" s="25"/>
      <c r="G1987" s="27"/>
    </row>
    <row r="1988" spans="2:7">
      <c r="B1988"/>
      <c r="C1988" s="11"/>
      <c r="D1988" s="11"/>
      <c r="E1988" s="10"/>
      <c r="F1988" s="25"/>
      <c r="G1988" s="27"/>
    </row>
    <row r="1989" spans="2:7">
      <c r="B1989"/>
      <c r="C1989" s="11"/>
      <c r="D1989" s="11"/>
      <c r="E1989" s="10"/>
      <c r="F1989" s="25"/>
      <c r="G1989" s="27"/>
    </row>
    <row r="1990" spans="2:7">
      <c r="B1990"/>
      <c r="C1990" s="11"/>
      <c r="D1990" s="11"/>
      <c r="E1990" s="10"/>
      <c r="F1990" s="25"/>
      <c r="G1990" s="27"/>
    </row>
    <row r="1991" spans="2:7">
      <c r="B1991"/>
      <c r="C1991" s="11"/>
      <c r="D1991" s="11"/>
      <c r="E1991" s="10"/>
      <c r="F1991" s="25"/>
      <c r="G1991" s="27"/>
    </row>
    <row r="1992" spans="2:7">
      <c r="B1992"/>
      <c r="C1992" s="11"/>
      <c r="D1992" s="11"/>
      <c r="E1992" s="10"/>
      <c r="F1992" s="25"/>
      <c r="G1992" s="27"/>
    </row>
    <row r="1993" spans="2:7">
      <c r="B1993"/>
      <c r="C1993" s="11"/>
      <c r="D1993" s="11"/>
      <c r="E1993" s="10"/>
      <c r="F1993" s="25"/>
      <c r="G1993" s="27"/>
    </row>
    <row r="1994" spans="2:7">
      <c r="B1994"/>
      <c r="C1994" s="11"/>
      <c r="D1994" s="11"/>
      <c r="E1994" s="10"/>
      <c r="F1994" s="25"/>
      <c r="G1994" s="27"/>
    </row>
    <row r="1995" spans="2:7">
      <c r="B1995"/>
      <c r="C1995" s="11"/>
      <c r="D1995" s="11"/>
      <c r="E1995" s="10"/>
      <c r="F1995" s="25"/>
      <c r="G1995" s="27"/>
    </row>
    <row r="1996" spans="2:7">
      <c r="B1996"/>
      <c r="C1996" s="11"/>
      <c r="D1996" s="11"/>
      <c r="E1996" s="10"/>
      <c r="F1996" s="25"/>
      <c r="G1996" s="27"/>
    </row>
    <row r="1997" spans="2:7">
      <c r="B1997"/>
      <c r="C1997" s="11"/>
      <c r="D1997" s="11"/>
      <c r="E1997" s="10"/>
      <c r="F1997" s="25"/>
      <c r="G1997" s="27"/>
    </row>
    <row r="1998" spans="2:7">
      <c r="B1998"/>
      <c r="C1998" s="11"/>
      <c r="D1998" s="11"/>
      <c r="E1998" s="10"/>
      <c r="F1998" s="25"/>
      <c r="G1998" s="27"/>
    </row>
    <row r="1999" spans="2:7">
      <c r="B1999"/>
      <c r="C1999" s="11"/>
      <c r="D1999" s="11"/>
      <c r="E1999" s="10"/>
      <c r="F1999" s="25"/>
      <c r="G1999" s="27"/>
    </row>
    <row r="2000" spans="2:7">
      <c r="B2000"/>
      <c r="C2000" s="11"/>
      <c r="D2000" s="11"/>
      <c r="E2000" s="10"/>
      <c r="F2000" s="25"/>
      <c r="G2000" s="27"/>
    </row>
    <row r="2001" spans="2:7">
      <c r="B2001"/>
      <c r="C2001" s="11"/>
      <c r="D2001" s="11"/>
      <c r="E2001" s="10"/>
      <c r="F2001" s="25"/>
      <c r="G2001" s="27"/>
    </row>
    <row r="2002" spans="2:7">
      <c r="B2002"/>
      <c r="C2002" s="11"/>
      <c r="D2002" s="11"/>
      <c r="E2002" s="10"/>
      <c r="F2002" s="25"/>
      <c r="G2002" s="27"/>
    </row>
    <row r="2003" spans="2:7">
      <c r="B2003"/>
      <c r="C2003" s="11"/>
      <c r="D2003" s="11"/>
      <c r="E2003" s="10"/>
      <c r="F2003" s="25"/>
      <c r="G2003" s="27"/>
    </row>
    <row r="2004" spans="2:7">
      <c r="B2004"/>
      <c r="C2004" s="11"/>
      <c r="D2004" s="11"/>
      <c r="E2004" s="10"/>
      <c r="F2004" s="25"/>
      <c r="G2004" s="27"/>
    </row>
    <row r="2005" spans="2:7">
      <c r="B2005"/>
      <c r="C2005" s="11"/>
      <c r="D2005" s="11"/>
      <c r="E2005" s="10"/>
      <c r="F2005" s="25"/>
      <c r="G2005" s="27"/>
    </row>
    <row r="2006" spans="2:7">
      <c r="B2006"/>
      <c r="C2006" s="11"/>
      <c r="D2006" s="11"/>
      <c r="E2006" s="10"/>
      <c r="F2006" s="25"/>
      <c r="G2006" s="27"/>
    </row>
    <row r="2007" spans="2:7">
      <c r="B2007"/>
      <c r="C2007" s="11"/>
      <c r="D2007" s="11"/>
      <c r="E2007" s="10"/>
      <c r="F2007" s="25"/>
      <c r="G2007" s="27"/>
    </row>
    <row r="2008" spans="2:7">
      <c r="B2008"/>
      <c r="C2008" s="11"/>
      <c r="D2008" s="11"/>
      <c r="E2008" s="10"/>
      <c r="F2008" s="25"/>
      <c r="G2008" s="27"/>
    </row>
    <row r="2009" spans="2:7">
      <c r="B2009"/>
      <c r="C2009" s="11"/>
      <c r="D2009" s="11"/>
      <c r="E2009" s="10"/>
      <c r="F2009" s="25"/>
      <c r="G2009" s="27"/>
    </row>
    <row r="2010" spans="2:7">
      <c r="B2010"/>
      <c r="C2010" s="11"/>
      <c r="D2010" s="11"/>
      <c r="E2010" s="10"/>
      <c r="F2010" s="25"/>
      <c r="G2010" s="27"/>
    </row>
    <row r="2011" spans="2:7">
      <c r="B2011"/>
      <c r="C2011" s="11"/>
      <c r="D2011" s="11"/>
      <c r="E2011" s="10"/>
      <c r="F2011" s="25"/>
      <c r="G2011" s="27"/>
    </row>
    <row r="2012" spans="2:7">
      <c r="B2012"/>
      <c r="C2012" s="11"/>
      <c r="D2012" s="11"/>
      <c r="E2012" s="10"/>
      <c r="F2012" s="25"/>
      <c r="G2012" s="27"/>
    </row>
    <row r="2013" spans="2:7">
      <c r="B2013"/>
      <c r="C2013" s="11"/>
      <c r="D2013" s="11"/>
      <c r="E2013" s="10"/>
      <c r="F2013" s="25"/>
      <c r="G2013" s="27"/>
    </row>
    <row r="2014" spans="2:7">
      <c r="B2014"/>
      <c r="C2014" s="11"/>
      <c r="D2014" s="11"/>
      <c r="E2014" s="10"/>
      <c r="F2014" s="25"/>
      <c r="G2014" s="27"/>
    </row>
    <row r="2015" spans="2:7">
      <c r="B2015"/>
      <c r="C2015" s="11"/>
      <c r="D2015" s="11"/>
      <c r="E2015" s="10"/>
      <c r="F2015" s="25"/>
      <c r="G2015" s="27"/>
    </row>
    <row r="2016" spans="2:7">
      <c r="B2016"/>
      <c r="C2016" s="11"/>
      <c r="D2016" s="11"/>
      <c r="E2016" s="10"/>
      <c r="F2016" s="25"/>
      <c r="G2016" s="27"/>
    </row>
    <row r="2017" spans="2:7">
      <c r="B2017"/>
      <c r="C2017" s="11"/>
      <c r="D2017" s="11"/>
      <c r="E2017" s="10"/>
      <c r="F2017" s="25"/>
      <c r="G2017" s="27"/>
    </row>
    <row r="2018" spans="2:7">
      <c r="B2018"/>
      <c r="C2018" s="11"/>
      <c r="D2018" s="11"/>
      <c r="E2018" s="10"/>
      <c r="F2018" s="25"/>
      <c r="G2018" s="27"/>
    </row>
    <row r="2019" spans="2:7">
      <c r="B2019"/>
      <c r="C2019" s="11"/>
      <c r="D2019" s="11"/>
      <c r="E2019" s="10"/>
      <c r="F2019" s="25"/>
      <c r="G2019" s="27"/>
    </row>
    <row r="2020" spans="2:7">
      <c r="B2020"/>
      <c r="C2020" s="11"/>
      <c r="D2020" s="11"/>
      <c r="E2020" s="10"/>
      <c r="F2020" s="25"/>
      <c r="G2020" s="27"/>
    </row>
    <row r="2021" spans="2:7">
      <c r="B2021"/>
      <c r="C2021" s="11"/>
      <c r="D2021" s="11"/>
      <c r="E2021" s="10"/>
      <c r="F2021" s="25"/>
      <c r="G2021" s="27"/>
    </row>
    <row r="2022" spans="2:7">
      <c r="B2022"/>
      <c r="C2022" s="11"/>
      <c r="D2022" s="11"/>
      <c r="E2022" s="10"/>
      <c r="F2022" s="25"/>
      <c r="G2022" s="27"/>
    </row>
    <row r="2023" spans="2:7">
      <c r="B2023"/>
      <c r="C2023" s="11"/>
      <c r="D2023" s="11"/>
      <c r="E2023" s="10"/>
      <c r="F2023" s="25"/>
      <c r="G2023" s="27"/>
    </row>
    <row r="2024" spans="2:7">
      <c r="B2024"/>
      <c r="C2024" s="11"/>
      <c r="D2024" s="11"/>
      <c r="E2024" s="10"/>
      <c r="F2024" s="25"/>
      <c r="G2024" s="27"/>
    </row>
    <row r="2025" spans="2:7">
      <c r="B2025"/>
      <c r="C2025" s="11"/>
      <c r="D2025" s="11"/>
      <c r="E2025" s="10"/>
      <c r="F2025" s="25"/>
      <c r="G2025" s="27"/>
    </row>
    <row r="2026" spans="2:7">
      <c r="B2026"/>
      <c r="C2026" s="11"/>
      <c r="D2026" s="11"/>
      <c r="E2026" s="10"/>
      <c r="F2026" s="25"/>
      <c r="G2026" s="27"/>
    </row>
    <row r="2027" spans="2:7">
      <c r="B2027"/>
      <c r="C2027" s="11"/>
      <c r="D2027" s="11"/>
      <c r="E2027" s="10"/>
      <c r="F2027" s="25"/>
      <c r="G2027" s="27"/>
    </row>
    <row r="2028" spans="2:7">
      <c r="B2028"/>
      <c r="C2028" s="11"/>
      <c r="D2028" s="11"/>
      <c r="E2028" s="10"/>
      <c r="F2028" s="25"/>
      <c r="G2028" s="27"/>
    </row>
    <row r="2029" spans="2:7">
      <c r="B2029"/>
      <c r="C2029" s="11"/>
      <c r="D2029" s="11"/>
      <c r="E2029" s="10"/>
      <c r="F2029" s="25"/>
      <c r="G2029" s="27"/>
    </row>
    <row r="2030" spans="2:7">
      <c r="B2030"/>
      <c r="C2030" s="11"/>
      <c r="D2030" s="11"/>
      <c r="E2030" s="10"/>
      <c r="F2030" s="25"/>
      <c r="G2030" s="27"/>
    </row>
    <row r="2031" spans="2:7">
      <c r="B2031"/>
      <c r="C2031" s="11"/>
      <c r="D2031" s="11"/>
      <c r="E2031" s="10"/>
      <c r="F2031" s="25"/>
      <c r="G2031" s="27"/>
    </row>
    <row r="2032" spans="2:7">
      <c r="B2032"/>
      <c r="C2032" s="11"/>
      <c r="D2032" s="11"/>
      <c r="E2032" s="10"/>
      <c r="F2032" s="25"/>
      <c r="G2032" s="27"/>
    </row>
    <row r="2033" spans="2:7">
      <c r="B2033"/>
      <c r="C2033" s="11"/>
      <c r="D2033" s="11"/>
      <c r="E2033" s="10"/>
      <c r="F2033" s="25"/>
      <c r="G2033" s="27"/>
    </row>
    <row r="2034" spans="2:7">
      <c r="B2034"/>
      <c r="C2034" s="11"/>
      <c r="D2034" s="11"/>
      <c r="E2034" s="10"/>
      <c r="F2034" s="25"/>
      <c r="G2034" s="27"/>
    </row>
    <row r="2035" spans="2:7">
      <c r="B2035"/>
      <c r="C2035" s="11"/>
      <c r="D2035" s="11"/>
      <c r="E2035" s="10"/>
      <c r="F2035" s="25"/>
      <c r="G2035" s="27"/>
    </row>
    <row r="2036" spans="2:7">
      <c r="B2036"/>
      <c r="C2036" s="11"/>
      <c r="D2036" s="11"/>
      <c r="E2036" s="10"/>
      <c r="F2036" s="25"/>
      <c r="G2036" s="27"/>
    </row>
    <row r="2037" spans="2:7">
      <c r="B2037"/>
      <c r="C2037" s="11"/>
      <c r="D2037" s="11"/>
      <c r="E2037" s="10"/>
      <c r="F2037" s="25"/>
      <c r="G2037" s="27"/>
    </row>
    <row r="2038" spans="2:7">
      <c r="B2038"/>
      <c r="C2038" s="11"/>
      <c r="D2038" s="11"/>
      <c r="E2038" s="10"/>
      <c r="F2038" s="25"/>
      <c r="G2038" s="27"/>
    </row>
    <row r="2039" spans="2:7">
      <c r="B2039"/>
      <c r="C2039" s="11"/>
      <c r="D2039" s="11"/>
      <c r="E2039" s="10"/>
      <c r="F2039" s="25"/>
      <c r="G2039" s="27"/>
    </row>
    <row r="2040" spans="2:7">
      <c r="B2040"/>
      <c r="C2040" s="11"/>
      <c r="D2040" s="11"/>
      <c r="E2040" s="10"/>
      <c r="F2040" s="25"/>
      <c r="G2040" s="27"/>
    </row>
    <row r="2041" spans="2:7">
      <c r="B2041"/>
      <c r="C2041" s="11"/>
      <c r="D2041" s="11"/>
      <c r="E2041" s="10"/>
      <c r="F2041" s="25"/>
      <c r="G2041" s="27"/>
    </row>
    <row r="2042" spans="2:7">
      <c r="B2042"/>
      <c r="C2042" s="11"/>
      <c r="D2042" s="11"/>
      <c r="E2042" s="10"/>
      <c r="F2042" s="25"/>
      <c r="G2042" s="27"/>
    </row>
    <row r="2043" spans="2:7">
      <c r="B2043"/>
      <c r="C2043" s="11"/>
      <c r="D2043" s="11"/>
      <c r="E2043" s="10"/>
      <c r="F2043" s="25"/>
      <c r="G2043" s="27"/>
    </row>
    <row r="2044" spans="2:7">
      <c r="B2044"/>
      <c r="C2044" s="11"/>
      <c r="D2044" s="11"/>
      <c r="E2044" s="10"/>
      <c r="F2044" s="25"/>
      <c r="G2044" s="27"/>
    </row>
    <row r="2045" spans="2:7">
      <c r="B2045"/>
      <c r="C2045" s="11"/>
      <c r="D2045" s="11"/>
      <c r="E2045" s="10"/>
      <c r="F2045" s="25"/>
      <c r="G2045" s="27"/>
    </row>
    <row r="2046" spans="2:7">
      <c r="B2046"/>
      <c r="C2046" s="11"/>
      <c r="D2046" s="11"/>
      <c r="E2046" s="10"/>
      <c r="F2046" s="25"/>
      <c r="G2046" s="27"/>
    </row>
    <row r="2047" spans="2:7">
      <c r="B2047"/>
      <c r="C2047" s="11"/>
      <c r="D2047" s="11"/>
      <c r="E2047" s="10"/>
      <c r="F2047" s="25"/>
      <c r="G2047" s="27"/>
    </row>
    <row r="2048" spans="2:7">
      <c r="B2048"/>
      <c r="C2048" s="11"/>
      <c r="D2048" s="11"/>
      <c r="E2048" s="10"/>
      <c r="F2048" s="25"/>
      <c r="G2048" s="27"/>
    </row>
    <row r="2049" spans="2:7">
      <c r="B2049"/>
      <c r="C2049" s="11"/>
      <c r="D2049" s="11"/>
      <c r="E2049" s="10"/>
      <c r="F2049" s="25"/>
      <c r="G2049" s="27"/>
    </row>
    <row r="2050" spans="2:7">
      <c r="B2050"/>
      <c r="C2050" s="11"/>
      <c r="D2050" s="11"/>
      <c r="E2050" s="10"/>
      <c r="F2050" s="25"/>
      <c r="G2050" s="27"/>
    </row>
    <row r="2051" spans="2:7">
      <c r="B2051"/>
      <c r="C2051" s="11"/>
      <c r="D2051" s="11"/>
      <c r="E2051" s="10"/>
      <c r="F2051" s="25"/>
      <c r="G2051" s="27"/>
    </row>
    <row r="2052" spans="2:7">
      <c r="B2052"/>
      <c r="C2052" s="11"/>
      <c r="D2052" s="11"/>
      <c r="E2052" s="10"/>
      <c r="F2052" s="25"/>
      <c r="G2052" s="27"/>
    </row>
    <row r="2053" spans="2:7">
      <c r="B2053"/>
      <c r="C2053" s="11"/>
      <c r="D2053" s="11"/>
      <c r="E2053" s="10"/>
      <c r="F2053" s="25"/>
      <c r="G2053" s="27"/>
    </row>
    <row r="2054" spans="2:7">
      <c r="B2054"/>
      <c r="C2054" s="11"/>
      <c r="D2054" s="11"/>
      <c r="E2054" s="10"/>
      <c r="F2054" s="25"/>
      <c r="G2054" s="27"/>
    </row>
    <row r="2055" spans="2:7">
      <c r="B2055"/>
      <c r="C2055" s="11"/>
      <c r="D2055" s="11"/>
      <c r="E2055" s="10"/>
      <c r="F2055" s="25"/>
      <c r="G2055" s="27"/>
    </row>
    <row r="2056" spans="2:7">
      <c r="B2056"/>
      <c r="C2056" s="11"/>
      <c r="D2056" s="11"/>
      <c r="E2056" s="10"/>
      <c r="F2056" s="25"/>
      <c r="G2056" s="27"/>
    </row>
    <row r="2057" spans="2:7">
      <c r="B2057"/>
      <c r="C2057" s="11"/>
      <c r="D2057" s="11"/>
      <c r="E2057" s="10"/>
      <c r="F2057" s="25"/>
      <c r="G2057" s="27"/>
    </row>
    <row r="2058" spans="2:7">
      <c r="B2058"/>
      <c r="C2058" s="11"/>
      <c r="D2058" s="11"/>
      <c r="E2058" s="10"/>
      <c r="F2058" s="25"/>
      <c r="G2058" s="27"/>
    </row>
    <row r="2059" spans="2:7">
      <c r="B2059"/>
      <c r="C2059" s="11"/>
      <c r="D2059" s="11"/>
      <c r="E2059" s="10"/>
      <c r="F2059" s="25"/>
      <c r="G2059" s="27"/>
    </row>
    <row r="2060" spans="2:7">
      <c r="B2060"/>
      <c r="C2060" s="11"/>
      <c r="D2060" s="11"/>
      <c r="E2060" s="10"/>
      <c r="F2060" s="25"/>
      <c r="G2060" s="27"/>
    </row>
    <row r="2061" spans="2:7">
      <c r="B2061"/>
      <c r="C2061" s="11"/>
      <c r="D2061" s="11"/>
      <c r="E2061" s="10"/>
      <c r="F2061" s="25"/>
      <c r="G2061" s="27"/>
    </row>
    <row r="2062" spans="2:7">
      <c r="B2062"/>
      <c r="C2062" s="11"/>
      <c r="D2062" s="11"/>
      <c r="E2062" s="10"/>
      <c r="F2062" s="25"/>
      <c r="G2062" s="27"/>
    </row>
    <row r="2063" spans="2:7">
      <c r="B2063"/>
      <c r="C2063" s="11"/>
      <c r="D2063" s="11"/>
      <c r="E2063" s="10"/>
      <c r="F2063" s="25"/>
      <c r="G2063" s="27"/>
    </row>
    <row r="2064" spans="2:7">
      <c r="B2064"/>
      <c r="C2064" s="11"/>
      <c r="D2064" s="11"/>
      <c r="E2064" s="10"/>
      <c r="F2064" s="25"/>
      <c r="G2064" s="27"/>
    </row>
    <row r="2065" spans="2:7">
      <c r="B2065"/>
      <c r="C2065" s="11"/>
      <c r="D2065" s="11"/>
      <c r="E2065" s="10"/>
      <c r="F2065" s="25"/>
      <c r="G2065" s="27"/>
    </row>
    <row r="2066" spans="2:7">
      <c r="B2066"/>
      <c r="C2066" s="11"/>
      <c r="D2066" s="11"/>
      <c r="E2066" s="10"/>
      <c r="F2066" s="25"/>
      <c r="G2066" s="27"/>
    </row>
    <row r="2067" spans="2:7">
      <c r="B2067"/>
      <c r="C2067" s="11"/>
      <c r="D2067" s="11"/>
      <c r="E2067" s="10"/>
      <c r="F2067" s="25"/>
      <c r="G2067" s="27"/>
    </row>
    <row r="2068" spans="2:7">
      <c r="B2068"/>
      <c r="C2068" s="11"/>
      <c r="D2068" s="11"/>
      <c r="E2068" s="10"/>
      <c r="F2068" s="25"/>
      <c r="G2068" s="27"/>
    </row>
    <row r="2069" spans="2:7">
      <c r="B2069"/>
      <c r="C2069" s="11"/>
      <c r="D2069" s="11"/>
      <c r="E2069" s="10"/>
      <c r="F2069" s="25"/>
      <c r="G2069" s="27"/>
    </row>
    <row r="2070" spans="2:7">
      <c r="B2070"/>
      <c r="C2070" s="11"/>
      <c r="D2070" s="11"/>
      <c r="E2070" s="10"/>
      <c r="F2070" s="25"/>
      <c r="G2070" s="27"/>
    </row>
    <row r="2071" spans="2:7">
      <c r="B2071"/>
      <c r="C2071" s="11"/>
      <c r="D2071" s="11"/>
      <c r="E2071" s="10"/>
      <c r="F2071" s="25"/>
      <c r="G2071" s="27"/>
    </row>
    <row r="2072" spans="2:7">
      <c r="B2072"/>
      <c r="C2072" s="11"/>
      <c r="D2072" s="11"/>
      <c r="E2072" s="10"/>
      <c r="F2072" s="25"/>
      <c r="G2072" s="27"/>
    </row>
    <row r="2073" spans="2:7">
      <c r="B2073"/>
      <c r="C2073" s="11"/>
      <c r="D2073" s="11"/>
      <c r="E2073" s="10"/>
      <c r="F2073" s="25"/>
      <c r="G2073" s="27"/>
    </row>
    <row r="2074" spans="2:7">
      <c r="B2074"/>
      <c r="C2074" s="11"/>
      <c r="D2074" s="11"/>
      <c r="E2074" s="10"/>
      <c r="F2074" s="25"/>
      <c r="G2074" s="27"/>
    </row>
    <row r="2075" spans="2:7">
      <c r="B2075"/>
      <c r="C2075" s="11"/>
      <c r="D2075" s="11"/>
      <c r="E2075" s="10"/>
      <c r="F2075" s="25"/>
      <c r="G2075" s="27"/>
    </row>
    <row r="2076" spans="2:7">
      <c r="B2076"/>
      <c r="C2076" s="11"/>
      <c r="D2076" s="11"/>
      <c r="E2076" s="10"/>
      <c r="F2076" s="25"/>
      <c r="G2076" s="27"/>
    </row>
    <row r="2077" spans="2:7">
      <c r="B2077"/>
      <c r="C2077" s="11"/>
      <c r="D2077" s="11"/>
      <c r="E2077" s="10"/>
      <c r="F2077" s="25"/>
      <c r="G2077" s="27"/>
    </row>
    <row r="2078" spans="2:7">
      <c r="B2078"/>
      <c r="C2078" s="11"/>
      <c r="D2078" s="11"/>
      <c r="E2078" s="10"/>
      <c r="F2078" s="25"/>
      <c r="G2078" s="27"/>
    </row>
    <row r="2079" spans="2:7">
      <c r="B2079"/>
      <c r="C2079" s="11"/>
      <c r="D2079" s="11"/>
      <c r="E2079" s="10"/>
      <c r="F2079" s="25"/>
      <c r="G2079" s="27"/>
    </row>
    <row r="2080" spans="2:7">
      <c r="B2080"/>
      <c r="C2080" s="11"/>
      <c r="D2080" s="11"/>
      <c r="E2080" s="10"/>
      <c r="F2080" s="25"/>
      <c r="G2080" s="27"/>
    </row>
    <row r="2081" spans="2:7">
      <c r="B2081"/>
      <c r="C2081" s="11"/>
      <c r="D2081" s="11"/>
      <c r="E2081" s="10"/>
      <c r="F2081" s="25"/>
      <c r="G2081" s="27"/>
    </row>
    <row r="2082" spans="2:7">
      <c r="B2082"/>
      <c r="C2082" s="11"/>
      <c r="D2082" s="11"/>
      <c r="E2082" s="10"/>
      <c r="F2082" s="25"/>
      <c r="G2082" s="27"/>
    </row>
    <row r="2083" spans="2:7">
      <c r="B2083"/>
      <c r="C2083" s="11"/>
      <c r="D2083" s="11"/>
      <c r="E2083" s="10"/>
      <c r="F2083" s="25"/>
      <c r="G2083" s="27"/>
    </row>
    <row r="2084" spans="2:7">
      <c r="B2084"/>
      <c r="C2084" s="11"/>
      <c r="D2084" s="11"/>
      <c r="E2084" s="10"/>
      <c r="F2084" s="25"/>
      <c r="G2084" s="27"/>
    </row>
    <row r="2085" spans="2:7">
      <c r="B2085"/>
      <c r="C2085" s="11"/>
      <c r="D2085" s="11"/>
      <c r="E2085" s="10"/>
      <c r="F2085" s="25"/>
      <c r="G2085" s="27"/>
    </row>
    <row r="2086" spans="2:7">
      <c r="B2086"/>
      <c r="C2086" s="11"/>
      <c r="D2086" s="11"/>
      <c r="E2086" s="10"/>
      <c r="F2086" s="25"/>
      <c r="G2086" s="27"/>
    </row>
    <row r="2087" spans="2:7">
      <c r="B2087"/>
      <c r="C2087" s="11"/>
      <c r="D2087" s="11"/>
      <c r="E2087" s="10"/>
      <c r="F2087" s="25"/>
      <c r="G2087" s="27"/>
    </row>
    <row r="2088" spans="2:7">
      <c r="B2088"/>
      <c r="C2088" s="11"/>
      <c r="D2088" s="11"/>
      <c r="E2088" s="10"/>
      <c r="F2088" s="25"/>
      <c r="G2088" s="27"/>
    </row>
    <row r="2089" spans="2:7">
      <c r="B2089"/>
      <c r="C2089" s="11"/>
      <c r="D2089" s="11"/>
      <c r="E2089" s="10"/>
      <c r="F2089" s="25"/>
      <c r="G2089" s="27"/>
    </row>
    <row r="2090" spans="2:7">
      <c r="B2090"/>
      <c r="C2090" s="11"/>
      <c r="D2090" s="11"/>
      <c r="E2090" s="10"/>
      <c r="F2090" s="25"/>
      <c r="G2090" s="27"/>
    </row>
    <row r="2091" spans="2:7">
      <c r="B2091"/>
      <c r="C2091" s="11"/>
      <c r="D2091" s="11"/>
      <c r="E2091" s="10"/>
      <c r="F2091" s="25"/>
      <c r="G2091" s="27"/>
    </row>
    <row r="2092" spans="2:7">
      <c r="B2092"/>
      <c r="C2092" s="11"/>
      <c r="D2092" s="11"/>
      <c r="E2092" s="10"/>
      <c r="F2092" s="25"/>
      <c r="G2092" s="27"/>
    </row>
    <row r="2093" spans="2:7">
      <c r="B2093"/>
      <c r="C2093" s="11"/>
      <c r="D2093" s="11"/>
      <c r="E2093" s="10"/>
      <c r="F2093" s="25"/>
      <c r="G2093" s="27"/>
    </row>
    <row r="2094" spans="2:7">
      <c r="B2094"/>
      <c r="C2094" s="11"/>
      <c r="D2094" s="11"/>
      <c r="E2094" s="10"/>
      <c r="F2094" s="25"/>
      <c r="G2094" s="27"/>
    </row>
    <row r="2095" spans="2:7">
      <c r="B2095"/>
      <c r="C2095" s="11"/>
      <c r="D2095" s="11"/>
      <c r="E2095" s="10"/>
      <c r="F2095" s="25"/>
      <c r="G2095" s="27"/>
    </row>
    <row r="2096" spans="2:7">
      <c r="B2096"/>
      <c r="C2096" s="11"/>
      <c r="D2096" s="11"/>
      <c r="E2096" s="10"/>
      <c r="F2096" s="25"/>
      <c r="G2096" s="27"/>
    </row>
    <row r="2097" spans="2:7">
      <c r="B2097"/>
      <c r="C2097" s="11"/>
      <c r="D2097" s="11"/>
      <c r="E2097" s="10"/>
      <c r="F2097" s="25"/>
      <c r="G2097" s="27"/>
    </row>
    <row r="2098" spans="2:7">
      <c r="B2098"/>
      <c r="C2098" s="11"/>
      <c r="D2098" s="11"/>
      <c r="E2098" s="10"/>
      <c r="F2098" s="25"/>
      <c r="G2098" s="27"/>
    </row>
    <row r="2099" spans="2:7">
      <c r="B2099"/>
      <c r="C2099" s="11"/>
      <c r="D2099" s="11"/>
      <c r="E2099" s="10"/>
      <c r="F2099" s="25"/>
      <c r="G2099" s="27"/>
    </row>
    <row r="2100" spans="2:7">
      <c r="B2100"/>
      <c r="C2100" s="11"/>
      <c r="D2100" s="11"/>
      <c r="E2100" s="10"/>
      <c r="F2100" s="25"/>
      <c r="G2100" s="27"/>
    </row>
    <row r="2101" spans="2:7">
      <c r="B2101"/>
      <c r="C2101" s="11"/>
      <c r="D2101" s="11"/>
      <c r="E2101" s="10"/>
      <c r="F2101" s="25"/>
      <c r="G2101" s="27"/>
    </row>
    <row r="2102" spans="2:7">
      <c r="B2102"/>
      <c r="C2102" s="11"/>
      <c r="D2102" s="11"/>
      <c r="E2102" s="10"/>
      <c r="F2102" s="25"/>
      <c r="G2102" s="27"/>
    </row>
    <row r="2103" spans="2:7">
      <c r="B2103"/>
      <c r="C2103" s="11"/>
      <c r="D2103" s="11"/>
      <c r="E2103" s="10"/>
      <c r="F2103" s="25"/>
      <c r="G2103" s="27"/>
    </row>
    <row r="2104" spans="2:7">
      <c r="B2104"/>
      <c r="C2104" s="11"/>
      <c r="D2104" s="11"/>
      <c r="E2104" s="10"/>
      <c r="F2104" s="25"/>
      <c r="G2104" s="27"/>
    </row>
    <row r="2105" spans="2:7">
      <c r="B2105"/>
      <c r="C2105" s="11"/>
      <c r="D2105" s="11"/>
      <c r="E2105" s="10"/>
      <c r="F2105" s="25"/>
      <c r="G2105" s="27"/>
    </row>
    <row r="2106" spans="2:7">
      <c r="B2106"/>
      <c r="C2106" s="11"/>
      <c r="D2106" s="11"/>
      <c r="E2106" s="10"/>
      <c r="F2106" s="25"/>
      <c r="G2106" s="27"/>
    </row>
    <row r="2107" spans="2:7">
      <c r="B2107"/>
      <c r="C2107" s="11"/>
      <c r="D2107" s="11"/>
      <c r="E2107" s="10"/>
      <c r="F2107" s="25"/>
      <c r="G2107" s="27"/>
    </row>
    <row r="2108" spans="2:7">
      <c r="B2108"/>
      <c r="C2108" s="11"/>
      <c r="D2108" s="11"/>
      <c r="E2108" s="10"/>
      <c r="F2108" s="25"/>
      <c r="G2108" s="27"/>
    </row>
    <row r="2109" spans="2:7">
      <c r="B2109"/>
      <c r="C2109" s="11"/>
      <c r="D2109" s="11"/>
      <c r="E2109" s="10"/>
      <c r="F2109" s="25"/>
      <c r="G2109" s="27"/>
    </row>
    <row r="2110" spans="2:7">
      <c r="B2110"/>
      <c r="C2110" s="11"/>
      <c r="D2110" s="11"/>
      <c r="E2110" s="10"/>
      <c r="F2110" s="25"/>
      <c r="G2110" s="27"/>
    </row>
    <row r="2111" spans="2:7">
      <c r="B2111"/>
      <c r="C2111" s="11"/>
      <c r="D2111" s="11"/>
      <c r="E2111" s="10"/>
      <c r="F2111" s="25"/>
      <c r="G2111" s="27"/>
    </row>
    <row r="2112" spans="2:7">
      <c r="B2112"/>
      <c r="C2112" s="11"/>
      <c r="D2112" s="11"/>
      <c r="E2112" s="10"/>
      <c r="F2112" s="25"/>
      <c r="G2112" s="27"/>
    </row>
    <row r="2113" spans="2:7">
      <c r="B2113"/>
      <c r="C2113" s="11"/>
      <c r="D2113" s="11"/>
      <c r="E2113" s="10"/>
      <c r="F2113" s="25"/>
      <c r="G2113" s="27"/>
    </row>
    <row r="2114" spans="2:7">
      <c r="B2114"/>
      <c r="C2114" s="11"/>
      <c r="D2114" s="11"/>
      <c r="E2114" s="10"/>
      <c r="F2114" s="25"/>
      <c r="G2114" s="27"/>
    </row>
    <row r="2115" spans="2:7">
      <c r="B2115"/>
      <c r="C2115" s="11"/>
      <c r="D2115" s="11"/>
      <c r="E2115" s="10"/>
      <c r="F2115" s="25"/>
      <c r="G2115" s="27"/>
    </row>
    <row r="2116" spans="2:7">
      <c r="B2116"/>
      <c r="C2116" s="11"/>
      <c r="D2116" s="11"/>
      <c r="E2116" s="10"/>
      <c r="F2116" s="25"/>
      <c r="G2116" s="27"/>
    </row>
    <row r="2117" spans="2:7">
      <c r="B2117"/>
      <c r="C2117" s="11"/>
      <c r="D2117" s="11"/>
      <c r="E2117" s="10"/>
      <c r="F2117" s="25"/>
      <c r="G2117" s="27"/>
    </row>
    <row r="2118" spans="2:7">
      <c r="B2118"/>
      <c r="C2118" s="11"/>
      <c r="D2118" s="11"/>
      <c r="E2118" s="10"/>
      <c r="F2118" s="25"/>
      <c r="G2118" s="27"/>
    </row>
    <row r="2119" spans="2:7">
      <c r="B2119"/>
      <c r="C2119" s="11"/>
      <c r="D2119" s="11"/>
      <c r="E2119" s="10"/>
      <c r="F2119" s="25"/>
      <c r="G2119" s="27"/>
    </row>
    <row r="2120" spans="2:7">
      <c r="B2120"/>
      <c r="C2120" s="11"/>
      <c r="D2120" s="11"/>
      <c r="E2120" s="10"/>
      <c r="F2120" s="25"/>
      <c r="G2120" s="27"/>
    </row>
    <row r="2121" spans="2:7">
      <c r="B2121"/>
      <c r="C2121" s="11"/>
      <c r="D2121" s="11"/>
      <c r="E2121" s="10"/>
      <c r="F2121" s="25"/>
      <c r="G2121" s="27"/>
    </row>
    <row r="2122" spans="2:7">
      <c r="B2122"/>
      <c r="C2122" s="11"/>
      <c r="D2122" s="11"/>
      <c r="E2122" s="10"/>
      <c r="F2122" s="25"/>
      <c r="G2122" s="27"/>
    </row>
    <row r="2123" spans="2:7">
      <c r="B2123"/>
      <c r="C2123" s="11"/>
      <c r="D2123" s="11"/>
      <c r="E2123" s="10"/>
      <c r="F2123" s="25"/>
      <c r="G2123" s="27"/>
    </row>
    <row r="2124" spans="2:7">
      <c r="B2124"/>
      <c r="C2124" s="11"/>
      <c r="D2124" s="11"/>
      <c r="E2124" s="10"/>
      <c r="F2124" s="25"/>
      <c r="G2124" s="27"/>
    </row>
    <row r="2125" spans="2:7">
      <c r="B2125"/>
      <c r="C2125" s="11"/>
      <c r="D2125" s="11"/>
      <c r="E2125" s="10"/>
      <c r="F2125" s="25"/>
      <c r="G2125" s="27"/>
    </row>
    <row r="2126" spans="2:7">
      <c r="B2126"/>
      <c r="C2126" s="11"/>
      <c r="D2126" s="11"/>
      <c r="E2126" s="10"/>
      <c r="F2126" s="25"/>
      <c r="G2126" s="27"/>
    </row>
    <row r="2127" spans="2:7">
      <c r="B2127"/>
      <c r="C2127" s="11"/>
      <c r="D2127" s="11"/>
      <c r="E2127" s="10"/>
      <c r="F2127" s="25"/>
      <c r="G2127" s="27"/>
    </row>
    <row r="2128" spans="2:7">
      <c r="B2128"/>
      <c r="C2128" s="11"/>
      <c r="D2128" s="11"/>
      <c r="E2128" s="10"/>
      <c r="F2128" s="25"/>
      <c r="G2128" s="27"/>
    </row>
    <row r="2129" spans="2:7">
      <c r="B2129"/>
      <c r="C2129" s="11"/>
      <c r="D2129" s="11"/>
      <c r="E2129" s="10"/>
      <c r="F2129" s="25"/>
      <c r="G2129" s="27"/>
    </row>
    <row r="2130" spans="2:7">
      <c r="B2130"/>
      <c r="C2130" s="11"/>
      <c r="D2130" s="11"/>
      <c r="E2130" s="10"/>
      <c r="F2130" s="25"/>
      <c r="G2130" s="27"/>
    </row>
    <row r="2131" spans="2:7">
      <c r="B2131"/>
      <c r="C2131" s="11"/>
      <c r="D2131" s="11"/>
      <c r="E2131" s="10"/>
      <c r="F2131" s="25"/>
      <c r="G2131" s="27"/>
    </row>
    <row r="2132" spans="2:7">
      <c r="B2132"/>
      <c r="C2132" s="11"/>
      <c r="D2132" s="11"/>
      <c r="E2132" s="10"/>
      <c r="F2132" s="25"/>
      <c r="G2132" s="27"/>
    </row>
    <row r="2133" spans="2:7">
      <c r="B2133"/>
      <c r="C2133" s="11"/>
      <c r="D2133" s="11"/>
      <c r="E2133" s="10"/>
      <c r="F2133" s="25"/>
      <c r="G2133" s="27"/>
    </row>
    <row r="2134" spans="2:7">
      <c r="B2134"/>
      <c r="C2134" s="11"/>
      <c r="D2134" s="11"/>
      <c r="E2134" s="10"/>
      <c r="F2134" s="25"/>
      <c r="G2134" s="27"/>
    </row>
    <row r="2135" spans="2:7">
      <c r="B2135"/>
      <c r="C2135" s="11"/>
      <c r="D2135" s="11"/>
      <c r="E2135" s="10"/>
      <c r="F2135" s="25"/>
      <c r="G2135" s="27"/>
    </row>
    <row r="2136" spans="2:7">
      <c r="B2136"/>
      <c r="C2136" s="11"/>
      <c r="D2136" s="11"/>
      <c r="E2136" s="10"/>
      <c r="F2136" s="25"/>
      <c r="G2136" s="27"/>
    </row>
    <row r="2137" spans="2:7">
      <c r="B2137"/>
      <c r="C2137" s="11"/>
      <c r="D2137" s="11"/>
      <c r="E2137" s="10"/>
      <c r="F2137" s="25"/>
      <c r="G2137" s="27"/>
    </row>
    <row r="2138" spans="2:7">
      <c r="B2138"/>
      <c r="C2138" s="11"/>
      <c r="D2138" s="11"/>
      <c r="E2138" s="10"/>
      <c r="F2138" s="25"/>
      <c r="G2138" s="27"/>
    </row>
    <row r="2139" spans="2:7">
      <c r="B2139"/>
      <c r="C2139" s="11"/>
      <c r="D2139" s="11"/>
      <c r="E2139" s="10"/>
      <c r="F2139" s="25"/>
      <c r="G2139" s="27"/>
    </row>
    <row r="2140" spans="2:7">
      <c r="B2140"/>
      <c r="C2140" s="11"/>
      <c r="D2140" s="11"/>
      <c r="E2140" s="10"/>
      <c r="F2140" s="25"/>
      <c r="G2140" s="27"/>
    </row>
    <row r="2141" spans="2:7">
      <c r="B2141"/>
      <c r="C2141" s="11"/>
      <c r="D2141" s="11"/>
      <c r="E2141" s="10"/>
      <c r="F2141" s="25"/>
      <c r="G2141" s="27"/>
    </row>
    <row r="2142" spans="2:7">
      <c r="B2142"/>
      <c r="C2142" s="11"/>
      <c r="D2142" s="11"/>
      <c r="E2142" s="10"/>
      <c r="F2142" s="25"/>
      <c r="G2142" s="27"/>
    </row>
    <row r="2143" spans="2:7">
      <c r="B2143"/>
      <c r="C2143" s="11"/>
      <c r="D2143" s="11"/>
      <c r="E2143" s="10"/>
      <c r="F2143" s="25"/>
      <c r="G2143" s="27"/>
    </row>
    <row r="2144" spans="2:7">
      <c r="B2144"/>
      <c r="C2144" s="11"/>
      <c r="D2144" s="11"/>
      <c r="E2144" s="10"/>
      <c r="F2144" s="25"/>
      <c r="G2144" s="27"/>
    </row>
    <row r="2145" spans="2:7">
      <c r="B2145"/>
      <c r="C2145" s="11"/>
      <c r="D2145" s="11"/>
      <c r="E2145" s="10"/>
      <c r="F2145" s="25"/>
      <c r="G2145" s="27"/>
    </row>
    <row r="2146" spans="2:7">
      <c r="B2146"/>
      <c r="C2146" s="11"/>
      <c r="D2146" s="11"/>
      <c r="E2146" s="10"/>
      <c r="F2146" s="25"/>
      <c r="G2146" s="27"/>
    </row>
    <row r="2147" spans="2:7">
      <c r="B2147"/>
      <c r="C2147" s="11"/>
      <c r="D2147" s="11"/>
      <c r="E2147" s="10"/>
      <c r="F2147" s="25"/>
      <c r="G2147" s="27"/>
    </row>
    <row r="2148" spans="2:7">
      <c r="B2148"/>
      <c r="C2148" s="11"/>
      <c r="D2148" s="11"/>
      <c r="E2148" s="10"/>
      <c r="F2148" s="25"/>
      <c r="G2148" s="27"/>
    </row>
    <row r="2149" spans="2:7">
      <c r="B2149"/>
      <c r="C2149" s="11"/>
      <c r="D2149" s="11"/>
      <c r="E2149" s="10"/>
      <c r="F2149" s="25"/>
      <c r="G2149" s="27"/>
    </row>
    <row r="2150" spans="2:7">
      <c r="B2150"/>
      <c r="C2150" s="11"/>
      <c r="D2150" s="11"/>
      <c r="E2150" s="10"/>
      <c r="F2150" s="25"/>
      <c r="G2150" s="27"/>
    </row>
    <row r="2151" spans="2:7">
      <c r="B2151"/>
      <c r="C2151" s="11"/>
      <c r="D2151" s="11"/>
      <c r="E2151" s="10"/>
      <c r="F2151" s="25"/>
      <c r="G2151" s="27"/>
    </row>
    <row r="2152" spans="2:7">
      <c r="B2152"/>
      <c r="C2152" s="11"/>
      <c r="D2152" s="11"/>
      <c r="E2152" s="10"/>
      <c r="F2152" s="25"/>
      <c r="G2152" s="27"/>
    </row>
    <row r="2153" spans="2:7">
      <c r="B2153"/>
      <c r="C2153" s="11"/>
      <c r="D2153" s="11"/>
      <c r="E2153" s="10"/>
      <c r="F2153" s="25"/>
      <c r="G2153" s="27"/>
    </row>
    <row r="2154" spans="2:7">
      <c r="B2154"/>
      <c r="C2154" s="11"/>
      <c r="D2154" s="11"/>
      <c r="E2154" s="10"/>
      <c r="F2154" s="25"/>
      <c r="G2154" s="27"/>
    </row>
    <row r="2155" spans="2:7">
      <c r="B2155"/>
      <c r="C2155" s="11"/>
      <c r="D2155" s="11"/>
      <c r="E2155" s="10"/>
      <c r="F2155" s="25"/>
      <c r="G2155" s="27"/>
    </row>
    <row r="2156" spans="2:7">
      <c r="B2156"/>
      <c r="C2156" s="11"/>
      <c r="D2156" s="11"/>
      <c r="E2156" s="10"/>
      <c r="F2156" s="25"/>
      <c r="G2156" s="27"/>
    </row>
    <row r="2157" spans="2:7">
      <c r="B2157"/>
      <c r="C2157" s="11"/>
      <c r="D2157" s="11"/>
      <c r="E2157" s="10"/>
      <c r="F2157" s="25"/>
      <c r="G2157" s="27"/>
    </row>
    <row r="2158" spans="2:7">
      <c r="B2158"/>
      <c r="C2158" s="11"/>
      <c r="D2158" s="11"/>
      <c r="E2158" s="10"/>
      <c r="F2158" s="25"/>
      <c r="G2158" s="27"/>
    </row>
    <row r="2159" spans="2:7">
      <c r="B2159"/>
      <c r="C2159" s="11"/>
      <c r="D2159" s="11"/>
      <c r="E2159" s="10"/>
      <c r="F2159" s="25"/>
      <c r="G2159" s="27"/>
    </row>
    <row r="2160" spans="2:7">
      <c r="B2160"/>
      <c r="C2160" s="11"/>
      <c r="D2160" s="11"/>
      <c r="E2160" s="10"/>
      <c r="F2160" s="25"/>
      <c r="G2160" s="27"/>
    </row>
    <row r="2161" spans="2:7">
      <c r="B2161"/>
      <c r="C2161" s="11"/>
      <c r="D2161" s="11"/>
      <c r="E2161" s="10"/>
      <c r="F2161" s="25"/>
      <c r="G2161" s="27"/>
    </row>
    <row r="2162" spans="2:7">
      <c r="B2162"/>
      <c r="C2162" s="11"/>
      <c r="D2162" s="11"/>
      <c r="E2162" s="10"/>
      <c r="F2162" s="25"/>
      <c r="G2162" s="27"/>
    </row>
    <row r="2163" spans="2:7">
      <c r="B2163"/>
      <c r="C2163" s="11"/>
      <c r="D2163" s="11"/>
      <c r="E2163" s="10"/>
      <c r="F2163" s="25"/>
      <c r="G2163" s="27"/>
    </row>
    <row r="2164" spans="2:7">
      <c r="B2164"/>
      <c r="C2164" s="11"/>
      <c r="D2164" s="11"/>
      <c r="E2164" s="10"/>
      <c r="F2164" s="25"/>
      <c r="G2164" s="27"/>
    </row>
    <row r="2165" spans="2:7">
      <c r="B2165"/>
      <c r="C2165" s="11"/>
      <c r="D2165" s="11"/>
      <c r="E2165" s="10"/>
      <c r="F2165" s="25"/>
      <c r="G2165" s="27"/>
    </row>
    <row r="2166" spans="2:7">
      <c r="B2166"/>
      <c r="C2166" s="11"/>
      <c r="D2166" s="11"/>
      <c r="E2166" s="10"/>
      <c r="F2166" s="25"/>
      <c r="G2166" s="27"/>
    </row>
    <row r="2167" spans="2:7">
      <c r="B2167"/>
      <c r="C2167" s="11"/>
      <c r="D2167" s="11"/>
      <c r="E2167" s="10"/>
      <c r="F2167" s="25"/>
      <c r="G2167" s="27"/>
    </row>
    <row r="2168" spans="2:7">
      <c r="B2168"/>
      <c r="C2168" s="11"/>
      <c r="D2168" s="11"/>
      <c r="E2168" s="10"/>
      <c r="F2168" s="25"/>
      <c r="G2168" s="27"/>
    </row>
    <row r="2169" spans="2:7">
      <c r="B2169"/>
      <c r="C2169" s="11"/>
      <c r="D2169" s="11"/>
      <c r="E2169" s="10"/>
      <c r="F2169" s="25"/>
      <c r="G2169" s="27"/>
    </row>
    <row r="2170" spans="2:7">
      <c r="B2170"/>
      <c r="C2170" s="11"/>
      <c r="D2170" s="11"/>
      <c r="E2170" s="10"/>
      <c r="F2170" s="25"/>
      <c r="G2170" s="27"/>
    </row>
    <row r="2171" spans="2:7">
      <c r="B2171"/>
      <c r="C2171" s="11"/>
      <c r="D2171" s="11"/>
      <c r="E2171" s="10"/>
      <c r="F2171" s="25"/>
      <c r="G2171" s="27"/>
    </row>
    <row r="2172" spans="2:7">
      <c r="B2172"/>
      <c r="C2172" s="11"/>
      <c r="D2172" s="11"/>
      <c r="E2172" s="10"/>
      <c r="F2172" s="25"/>
      <c r="G2172" s="27"/>
    </row>
    <row r="2173" spans="2:7">
      <c r="B2173"/>
      <c r="C2173" s="11"/>
      <c r="D2173" s="11"/>
      <c r="E2173" s="10"/>
      <c r="F2173" s="25"/>
      <c r="G2173" s="27"/>
    </row>
    <row r="2174" spans="2:7">
      <c r="B2174"/>
      <c r="C2174" s="11"/>
      <c r="D2174" s="11"/>
      <c r="E2174" s="10"/>
      <c r="F2174" s="25"/>
      <c r="G2174" s="27"/>
    </row>
    <row r="2175" spans="2:7">
      <c r="B2175"/>
      <c r="C2175" s="11"/>
      <c r="D2175" s="11"/>
      <c r="E2175" s="10"/>
      <c r="F2175" s="25"/>
      <c r="G2175" s="27"/>
    </row>
    <row r="2176" spans="2:7">
      <c r="B2176"/>
      <c r="C2176" s="11"/>
      <c r="D2176" s="11"/>
      <c r="E2176" s="10"/>
      <c r="F2176" s="25"/>
      <c r="G2176" s="27"/>
    </row>
    <row r="2177" spans="2:7">
      <c r="B2177"/>
      <c r="C2177" s="11"/>
      <c r="D2177" s="11"/>
      <c r="E2177" s="10"/>
      <c r="F2177" s="25"/>
      <c r="G2177" s="27"/>
    </row>
    <row r="2178" spans="2:7">
      <c r="B2178"/>
      <c r="C2178" s="11"/>
      <c r="D2178" s="11"/>
      <c r="E2178" s="10"/>
      <c r="F2178" s="25"/>
      <c r="G2178" s="27"/>
    </row>
    <row r="2179" spans="2:7">
      <c r="B2179"/>
      <c r="C2179" s="11"/>
      <c r="D2179" s="11"/>
      <c r="E2179" s="10"/>
      <c r="F2179" s="25"/>
      <c r="G2179" s="27"/>
    </row>
    <row r="2180" spans="2:7">
      <c r="B2180"/>
      <c r="C2180" s="11"/>
      <c r="D2180" s="11"/>
      <c r="E2180" s="10"/>
      <c r="F2180" s="25"/>
      <c r="G2180" s="27"/>
    </row>
    <row r="2181" spans="2:7">
      <c r="B2181"/>
      <c r="C2181" s="11"/>
      <c r="D2181" s="11"/>
      <c r="E2181" s="10"/>
      <c r="F2181" s="25"/>
      <c r="G2181" s="27"/>
    </row>
    <row r="2182" spans="2:7">
      <c r="B2182"/>
      <c r="C2182" s="11"/>
      <c r="D2182" s="11"/>
      <c r="E2182" s="10"/>
      <c r="F2182" s="25"/>
      <c r="G2182" s="27"/>
    </row>
    <row r="2183" spans="2:7">
      <c r="B2183"/>
      <c r="C2183" s="11"/>
      <c r="D2183" s="11"/>
      <c r="E2183" s="10"/>
      <c r="F2183" s="25"/>
      <c r="G2183" s="27"/>
    </row>
    <row r="2184" spans="2:7">
      <c r="B2184"/>
      <c r="C2184" s="11"/>
      <c r="D2184" s="11"/>
      <c r="E2184" s="10"/>
      <c r="F2184" s="25"/>
      <c r="G2184" s="27"/>
    </row>
    <row r="2185" spans="2:7">
      <c r="B2185"/>
      <c r="C2185" s="11"/>
      <c r="D2185" s="11"/>
      <c r="E2185" s="10"/>
      <c r="F2185" s="25"/>
      <c r="G2185" s="27"/>
    </row>
    <row r="2186" spans="2:7">
      <c r="B2186"/>
      <c r="C2186" s="11"/>
      <c r="D2186" s="11"/>
      <c r="E2186" s="10"/>
      <c r="F2186" s="25"/>
      <c r="G2186" s="27"/>
    </row>
    <row r="2187" spans="2:7">
      <c r="B2187"/>
      <c r="C2187" s="11"/>
      <c r="D2187" s="11"/>
      <c r="E2187" s="10"/>
      <c r="F2187" s="25"/>
      <c r="G2187" s="27"/>
    </row>
    <row r="2188" spans="2:7">
      <c r="B2188"/>
      <c r="C2188" s="11"/>
      <c r="D2188" s="11"/>
      <c r="E2188" s="10"/>
      <c r="F2188" s="25"/>
      <c r="G2188" s="27"/>
    </row>
    <row r="2189" spans="2:7">
      <c r="B2189"/>
      <c r="C2189" s="11"/>
      <c r="D2189" s="11"/>
      <c r="E2189" s="10"/>
      <c r="F2189" s="25"/>
      <c r="G2189" s="27"/>
    </row>
    <row r="2190" spans="2:7">
      <c r="B2190"/>
      <c r="C2190" s="11"/>
      <c r="D2190" s="11"/>
      <c r="E2190" s="10"/>
      <c r="F2190" s="25"/>
      <c r="G2190" s="27"/>
    </row>
    <row r="2191" spans="2:7">
      <c r="B2191"/>
      <c r="C2191" s="11"/>
      <c r="D2191" s="11"/>
      <c r="E2191" s="10"/>
      <c r="F2191" s="25"/>
      <c r="G2191" s="27"/>
    </row>
    <row r="2192" spans="2:7">
      <c r="B2192"/>
      <c r="C2192" s="11"/>
      <c r="D2192" s="11"/>
      <c r="E2192" s="10"/>
      <c r="F2192" s="25"/>
      <c r="G2192" s="27"/>
    </row>
    <row r="2193" spans="2:7">
      <c r="B2193"/>
      <c r="C2193" s="11"/>
      <c r="D2193" s="11"/>
      <c r="E2193" s="10"/>
      <c r="F2193" s="25"/>
      <c r="G2193" s="27"/>
    </row>
    <row r="2194" spans="2:7">
      <c r="B2194"/>
      <c r="C2194" s="11"/>
      <c r="D2194" s="11"/>
      <c r="E2194" s="10"/>
      <c r="F2194" s="25"/>
      <c r="G2194" s="27"/>
    </row>
    <row r="2195" spans="2:7">
      <c r="B2195"/>
      <c r="C2195" s="11"/>
      <c r="D2195" s="11"/>
      <c r="E2195" s="10"/>
      <c r="F2195" s="25"/>
      <c r="G2195" s="27"/>
    </row>
    <row r="2196" spans="2:7">
      <c r="B2196"/>
      <c r="C2196" s="11"/>
      <c r="D2196" s="11"/>
      <c r="E2196" s="10"/>
      <c r="F2196" s="25"/>
      <c r="G2196" s="27"/>
    </row>
    <row r="2197" spans="2:7">
      <c r="B2197"/>
      <c r="C2197" s="11"/>
      <c r="D2197" s="11"/>
      <c r="E2197" s="10"/>
      <c r="F2197" s="25"/>
      <c r="G2197" s="27"/>
    </row>
    <row r="2198" spans="2:7">
      <c r="B2198"/>
      <c r="C2198" s="11"/>
      <c r="D2198" s="11"/>
      <c r="E2198" s="10"/>
      <c r="F2198" s="25"/>
      <c r="G2198" s="27"/>
    </row>
    <row r="2199" spans="2:7">
      <c r="B2199"/>
      <c r="C2199" s="11"/>
      <c r="D2199" s="11"/>
      <c r="E2199" s="10"/>
      <c r="F2199" s="25"/>
      <c r="G2199" s="27"/>
    </row>
    <row r="2200" spans="2:7">
      <c r="B2200"/>
      <c r="C2200" s="11"/>
      <c r="D2200" s="11"/>
      <c r="E2200" s="10"/>
      <c r="F2200" s="25"/>
      <c r="G2200" s="27"/>
    </row>
    <row r="2201" spans="2:7">
      <c r="B2201"/>
      <c r="C2201" s="11"/>
      <c r="D2201" s="11"/>
      <c r="E2201" s="10"/>
      <c r="F2201" s="25"/>
      <c r="G2201" s="27"/>
    </row>
    <row r="2202" spans="2:7">
      <c r="B2202"/>
      <c r="C2202" s="11"/>
      <c r="D2202" s="11"/>
      <c r="E2202" s="10"/>
      <c r="F2202" s="25"/>
      <c r="G2202" s="27"/>
    </row>
    <row r="2203" spans="2:7">
      <c r="B2203"/>
      <c r="C2203" s="11"/>
      <c r="D2203" s="11"/>
      <c r="E2203" s="10"/>
      <c r="F2203" s="25"/>
      <c r="G2203" s="27"/>
    </row>
    <row r="2204" spans="2:7">
      <c r="B2204"/>
      <c r="C2204" s="11"/>
      <c r="D2204" s="11"/>
      <c r="E2204" s="10"/>
      <c r="F2204" s="25"/>
      <c r="G2204" s="27"/>
    </row>
    <row r="2205" spans="2:7">
      <c r="B2205"/>
      <c r="C2205" s="11"/>
      <c r="D2205" s="11"/>
      <c r="E2205" s="10"/>
      <c r="F2205" s="25"/>
      <c r="G2205" s="27"/>
    </row>
    <row r="2206" spans="2:7">
      <c r="B2206"/>
      <c r="C2206" s="11"/>
      <c r="D2206" s="11"/>
      <c r="E2206" s="10"/>
      <c r="F2206" s="25"/>
      <c r="G2206" s="27"/>
    </row>
    <row r="2207" spans="2:7">
      <c r="B2207"/>
      <c r="C2207" s="11"/>
      <c r="D2207" s="11"/>
      <c r="E2207" s="10"/>
      <c r="F2207" s="25"/>
      <c r="G2207" s="27"/>
    </row>
    <row r="2208" spans="2:7">
      <c r="B2208"/>
      <c r="C2208" s="11"/>
      <c r="D2208" s="11"/>
      <c r="E2208" s="10"/>
      <c r="F2208" s="25"/>
      <c r="G2208" s="27"/>
    </row>
    <row r="2209" spans="2:7">
      <c r="B2209"/>
      <c r="C2209" s="11"/>
      <c r="D2209" s="11"/>
      <c r="E2209" s="10"/>
      <c r="F2209" s="25"/>
      <c r="G2209" s="27"/>
    </row>
    <row r="2210" spans="2:7">
      <c r="B2210"/>
      <c r="C2210" s="11"/>
      <c r="D2210" s="11"/>
      <c r="E2210" s="10"/>
      <c r="F2210" s="25"/>
      <c r="G2210" s="27"/>
    </row>
    <row r="2211" spans="2:7">
      <c r="B2211"/>
      <c r="C2211" s="11"/>
      <c r="D2211" s="11"/>
      <c r="E2211" s="10"/>
      <c r="F2211" s="25"/>
      <c r="G2211" s="27"/>
    </row>
    <row r="2212" spans="2:7">
      <c r="B2212"/>
      <c r="C2212" s="11"/>
      <c r="D2212" s="11"/>
      <c r="E2212" s="10"/>
      <c r="F2212" s="25"/>
      <c r="G2212" s="27"/>
    </row>
    <row r="2213" spans="2:7">
      <c r="B2213"/>
      <c r="C2213" s="11"/>
      <c r="D2213" s="11"/>
      <c r="E2213" s="10"/>
      <c r="F2213" s="25"/>
      <c r="G2213" s="27"/>
    </row>
    <row r="2214" spans="2:7">
      <c r="B2214"/>
      <c r="C2214" s="11"/>
      <c r="D2214" s="11"/>
      <c r="E2214" s="10"/>
      <c r="F2214" s="25"/>
      <c r="G2214" s="27"/>
    </row>
    <row r="2215" spans="2:7">
      <c r="B2215"/>
      <c r="C2215" s="11"/>
      <c r="D2215" s="11"/>
      <c r="E2215" s="10"/>
      <c r="F2215" s="25"/>
      <c r="G2215" s="27"/>
    </row>
    <row r="2216" spans="2:7">
      <c r="B2216"/>
      <c r="C2216" s="11"/>
      <c r="D2216" s="11"/>
      <c r="E2216" s="10"/>
      <c r="F2216" s="25"/>
      <c r="G2216" s="27"/>
    </row>
    <row r="2217" spans="2:7">
      <c r="B2217"/>
      <c r="C2217" s="11"/>
      <c r="D2217" s="11"/>
      <c r="E2217" s="10"/>
      <c r="F2217" s="25"/>
      <c r="G2217" s="27"/>
    </row>
    <row r="2218" spans="2:7">
      <c r="B2218"/>
      <c r="C2218" s="11"/>
      <c r="D2218" s="11"/>
      <c r="E2218" s="10"/>
      <c r="F2218" s="25"/>
      <c r="G2218" s="27"/>
    </row>
    <row r="2219" spans="2:7">
      <c r="B2219"/>
      <c r="C2219" s="11"/>
      <c r="D2219" s="11"/>
      <c r="E2219" s="10"/>
      <c r="F2219" s="25"/>
      <c r="G2219" s="27"/>
    </row>
    <row r="2220" spans="2:7">
      <c r="B2220"/>
      <c r="C2220" s="11"/>
      <c r="D2220" s="11"/>
      <c r="E2220" s="10"/>
      <c r="F2220" s="25"/>
      <c r="G2220" s="27"/>
    </row>
    <row r="2221" spans="2:7">
      <c r="B2221"/>
      <c r="C2221" s="11"/>
      <c r="D2221" s="11"/>
      <c r="E2221" s="10"/>
      <c r="F2221" s="25"/>
      <c r="G2221" s="27"/>
    </row>
    <row r="2222" spans="2:7">
      <c r="B2222"/>
      <c r="C2222" s="11"/>
      <c r="D2222" s="11"/>
      <c r="E2222" s="10"/>
      <c r="F2222" s="25"/>
      <c r="G2222" s="27"/>
    </row>
    <row r="2223" spans="2:7">
      <c r="B2223"/>
      <c r="C2223" s="11"/>
      <c r="D2223" s="11"/>
      <c r="E2223" s="10"/>
      <c r="F2223" s="25"/>
      <c r="G2223" s="27"/>
    </row>
    <row r="2224" spans="2:7">
      <c r="B2224"/>
      <c r="C2224" s="11"/>
      <c r="D2224" s="11"/>
      <c r="E2224" s="10"/>
      <c r="F2224" s="25"/>
      <c r="G2224" s="27"/>
    </row>
    <row r="2225" spans="2:7">
      <c r="B2225"/>
      <c r="C2225" s="11"/>
      <c r="D2225" s="11"/>
      <c r="E2225" s="10"/>
      <c r="F2225" s="25"/>
      <c r="G2225" s="27"/>
    </row>
    <row r="2226" spans="2:7">
      <c r="B2226"/>
      <c r="C2226" s="11"/>
      <c r="D2226" s="11"/>
      <c r="E2226" s="10"/>
      <c r="F2226" s="25"/>
      <c r="G2226" s="27"/>
    </row>
    <row r="2227" spans="2:7">
      <c r="B2227"/>
      <c r="C2227" s="11"/>
      <c r="D2227" s="11"/>
      <c r="E2227" s="10"/>
      <c r="F2227" s="25"/>
      <c r="G2227" s="27"/>
    </row>
    <row r="2228" spans="2:7">
      <c r="B2228"/>
      <c r="C2228" s="11"/>
      <c r="D2228" s="11"/>
      <c r="E2228" s="10"/>
      <c r="F2228" s="25"/>
      <c r="G2228" s="27"/>
    </row>
    <row r="2229" spans="2:7">
      <c r="B2229"/>
      <c r="C2229" s="11"/>
      <c r="D2229" s="11"/>
      <c r="E2229" s="10"/>
      <c r="F2229" s="25"/>
      <c r="G2229" s="27"/>
    </row>
    <row r="2230" spans="2:7">
      <c r="B2230"/>
      <c r="C2230" s="11"/>
      <c r="D2230" s="11"/>
      <c r="E2230" s="10"/>
      <c r="F2230" s="25"/>
      <c r="G2230" s="27"/>
    </row>
    <row r="2231" spans="2:7">
      <c r="B2231"/>
      <c r="C2231" s="11"/>
      <c r="D2231" s="11"/>
      <c r="E2231" s="10"/>
      <c r="F2231" s="25"/>
      <c r="G2231" s="27"/>
    </row>
    <row r="2232" spans="2:7">
      <c r="B2232"/>
      <c r="C2232" s="11"/>
      <c r="D2232" s="11"/>
      <c r="E2232" s="10"/>
      <c r="F2232" s="25"/>
      <c r="G2232" s="27"/>
    </row>
    <row r="2233" spans="2:7">
      <c r="B2233"/>
      <c r="C2233" s="11"/>
      <c r="D2233" s="11"/>
      <c r="E2233" s="10"/>
      <c r="F2233" s="25"/>
      <c r="G2233" s="27"/>
    </row>
    <row r="2234" spans="2:7">
      <c r="B2234"/>
      <c r="C2234" s="11"/>
      <c r="D2234" s="11"/>
      <c r="E2234" s="10"/>
      <c r="F2234" s="25"/>
      <c r="G2234" s="27"/>
    </row>
    <row r="2235" spans="2:7">
      <c r="B2235"/>
      <c r="C2235" s="11"/>
      <c r="D2235" s="11"/>
      <c r="E2235" s="10"/>
      <c r="F2235" s="25"/>
      <c r="G2235" s="27"/>
    </row>
    <row r="2236" spans="2:7">
      <c r="B2236"/>
      <c r="C2236" s="11"/>
      <c r="D2236" s="11"/>
      <c r="E2236" s="10"/>
      <c r="F2236" s="25"/>
      <c r="G2236" s="27"/>
    </row>
    <row r="2237" spans="2:7">
      <c r="B2237"/>
      <c r="C2237" s="11"/>
      <c r="D2237" s="11"/>
      <c r="E2237" s="10"/>
      <c r="F2237" s="25"/>
      <c r="G2237" s="27"/>
    </row>
    <row r="2238" spans="2:7">
      <c r="B2238"/>
      <c r="C2238" s="11"/>
      <c r="D2238" s="11"/>
      <c r="E2238" s="10"/>
      <c r="F2238" s="25"/>
      <c r="G2238" s="27"/>
    </row>
    <row r="2239" spans="2:7">
      <c r="B2239"/>
      <c r="C2239" s="11"/>
      <c r="D2239" s="11"/>
      <c r="E2239" s="10"/>
      <c r="F2239" s="25"/>
      <c r="G2239" s="27"/>
    </row>
    <row r="2240" spans="2:7">
      <c r="B2240"/>
      <c r="C2240" s="11"/>
      <c r="D2240" s="11"/>
      <c r="E2240" s="10"/>
      <c r="F2240" s="25"/>
      <c r="G2240" s="27"/>
    </row>
    <row r="2241" spans="2:7">
      <c r="B2241"/>
      <c r="C2241" s="11"/>
      <c r="D2241" s="11"/>
      <c r="E2241" s="10"/>
      <c r="F2241" s="25"/>
      <c r="G2241" s="27"/>
    </row>
    <row r="2242" spans="2:7">
      <c r="B2242"/>
      <c r="C2242" s="11"/>
      <c r="D2242" s="11"/>
      <c r="E2242" s="10"/>
      <c r="F2242" s="25"/>
      <c r="G2242" s="27"/>
    </row>
    <row r="2243" spans="2:7">
      <c r="B2243"/>
      <c r="C2243" s="11"/>
      <c r="D2243" s="11"/>
      <c r="E2243" s="10"/>
      <c r="F2243" s="25"/>
      <c r="G2243" s="27"/>
    </row>
    <row r="2244" spans="2:7">
      <c r="B2244"/>
      <c r="C2244" s="11"/>
      <c r="D2244" s="11"/>
      <c r="E2244" s="10"/>
      <c r="F2244" s="25"/>
      <c r="G2244" s="27"/>
    </row>
    <row r="2245" spans="2:7">
      <c r="B2245"/>
      <c r="C2245" s="11"/>
      <c r="D2245" s="11"/>
      <c r="E2245" s="10"/>
      <c r="F2245" s="25"/>
      <c r="G2245" s="27"/>
    </row>
    <row r="2246" spans="2:7">
      <c r="B2246"/>
      <c r="C2246" s="11"/>
      <c r="D2246" s="11"/>
      <c r="E2246" s="10"/>
      <c r="F2246" s="25"/>
      <c r="G2246" s="27"/>
    </row>
    <row r="2247" spans="2:7">
      <c r="B2247"/>
      <c r="C2247" s="11"/>
      <c r="D2247" s="11"/>
      <c r="E2247" s="10"/>
      <c r="F2247" s="25"/>
      <c r="G2247" s="27"/>
    </row>
    <row r="2248" spans="2:7">
      <c r="B2248"/>
      <c r="C2248" s="11"/>
      <c r="D2248" s="11"/>
      <c r="E2248" s="10"/>
      <c r="F2248" s="25"/>
      <c r="G2248" s="27"/>
    </row>
    <row r="2249" spans="2:7">
      <c r="B2249"/>
      <c r="C2249" s="11"/>
      <c r="D2249" s="11"/>
      <c r="E2249" s="10"/>
      <c r="F2249" s="25"/>
      <c r="G2249" s="27"/>
    </row>
    <row r="2250" spans="2:7">
      <c r="B2250"/>
      <c r="C2250" s="11"/>
      <c r="D2250" s="11"/>
      <c r="E2250" s="10"/>
      <c r="F2250" s="25"/>
      <c r="G2250" s="27"/>
    </row>
    <row r="2251" spans="2:7">
      <c r="B2251"/>
      <c r="C2251" s="11"/>
      <c r="D2251" s="11"/>
      <c r="E2251" s="10"/>
      <c r="F2251" s="25"/>
      <c r="G2251" s="27"/>
    </row>
    <row r="2252" spans="2:7">
      <c r="B2252"/>
      <c r="C2252" s="11"/>
      <c r="D2252" s="11"/>
      <c r="E2252" s="10"/>
      <c r="F2252" s="25"/>
      <c r="G2252" s="27"/>
    </row>
    <row r="2253" spans="2:7">
      <c r="B2253"/>
      <c r="C2253" s="11"/>
      <c r="D2253" s="11"/>
      <c r="E2253" s="10"/>
      <c r="F2253" s="25"/>
      <c r="G2253" s="27"/>
    </row>
    <row r="2254" spans="2:7">
      <c r="B2254"/>
      <c r="C2254" s="11"/>
      <c r="D2254" s="11"/>
      <c r="E2254" s="10"/>
      <c r="F2254" s="25"/>
      <c r="G2254" s="27"/>
    </row>
    <row r="2255" spans="2:7">
      <c r="B2255"/>
      <c r="C2255" s="11"/>
      <c r="D2255" s="11"/>
      <c r="E2255" s="10"/>
      <c r="F2255" s="25"/>
      <c r="G2255" s="27"/>
    </row>
    <row r="2256" spans="2:7">
      <c r="B2256"/>
      <c r="C2256" s="11"/>
      <c r="D2256" s="11"/>
      <c r="E2256" s="10"/>
      <c r="F2256" s="25"/>
      <c r="G2256" s="27"/>
    </row>
    <row r="2257" spans="2:7">
      <c r="B2257"/>
      <c r="C2257" s="11"/>
      <c r="D2257" s="11"/>
      <c r="E2257" s="10"/>
      <c r="F2257" s="25"/>
      <c r="G2257" s="27"/>
    </row>
    <row r="2258" spans="2:7">
      <c r="B2258"/>
      <c r="C2258" s="11"/>
      <c r="D2258" s="11"/>
      <c r="E2258" s="10"/>
      <c r="F2258" s="25"/>
      <c r="G2258" s="27"/>
    </row>
    <row r="2259" spans="2:7">
      <c r="B2259"/>
      <c r="C2259" s="11"/>
      <c r="D2259" s="11"/>
      <c r="E2259" s="10"/>
      <c r="F2259" s="25"/>
      <c r="G2259" s="27"/>
    </row>
    <row r="2260" spans="2:7">
      <c r="B2260"/>
      <c r="C2260" s="11"/>
      <c r="D2260" s="11"/>
      <c r="E2260" s="10"/>
      <c r="F2260" s="25"/>
      <c r="G2260" s="27"/>
    </row>
    <row r="2261" spans="2:7">
      <c r="B2261"/>
      <c r="C2261" s="11"/>
      <c r="D2261" s="11"/>
      <c r="E2261" s="10"/>
      <c r="F2261" s="25"/>
      <c r="G2261" s="27"/>
    </row>
    <row r="2262" spans="2:7">
      <c r="B2262"/>
      <c r="C2262" s="11"/>
      <c r="D2262" s="11"/>
      <c r="E2262" s="10"/>
      <c r="F2262" s="25"/>
      <c r="G2262" s="27"/>
    </row>
    <row r="2263" spans="2:7">
      <c r="B2263"/>
      <c r="C2263" s="11"/>
      <c r="D2263" s="11"/>
      <c r="E2263" s="10"/>
      <c r="F2263" s="25"/>
      <c r="G2263" s="27"/>
    </row>
    <row r="2264" spans="2:7">
      <c r="B2264"/>
      <c r="C2264" s="11"/>
      <c r="D2264" s="11"/>
      <c r="E2264" s="10"/>
      <c r="F2264" s="25"/>
      <c r="G2264" s="27"/>
    </row>
    <row r="2265" spans="2:7">
      <c r="B2265"/>
      <c r="C2265" s="11"/>
      <c r="D2265" s="11"/>
      <c r="E2265" s="10"/>
      <c r="F2265" s="25"/>
      <c r="G2265" s="27"/>
    </row>
    <row r="2266" spans="2:7">
      <c r="B2266"/>
      <c r="C2266" s="11"/>
      <c r="D2266" s="11"/>
      <c r="E2266" s="10"/>
      <c r="F2266" s="25"/>
      <c r="G2266" s="27"/>
    </row>
    <row r="2267" spans="2:7">
      <c r="B2267"/>
      <c r="C2267" s="11"/>
      <c r="D2267" s="11"/>
      <c r="E2267" s="10"/>
      <c r="F2267" s="25"/>
      <c r="G2267" s="27"/>
    </row>
    <row r="2268" spans="2:7">
      <c r="B2268"/>
      <c r="C2268" s="11"/>
      <c r="D2268" s="11"/>
      <c r="E2268" s="10"/>
      <c r="F2268" s="25"/>
      <c r="G2268" s="27"/>
    </row>
    <row r="2269" spans="2:7">
      <c r="B2269"/>
      <c r="C2269" s="11"/>
      <c r="D2269" s="11"/>
      <c r="E2269" s="10"/>
      <c r="F2269" s="25"/>
      <c r="G2269" s="27"/>
    </row>
    <row r="2270" spans="2:7">
      <c r="B2270"/>
      <c r="C2270" s="11"/>
      <c r="D2270" s="11"/>
      <c r="E2270" s="10"/>
      <c r="F2270" s="25"/>
      <c r="G2270" s="27"/>
    </row>
    <row r="2271" spans="2:7">
      <c r="B2271"/>
      <c r="C2271" s="11"/>
      <c r="D2271" s="11"/>
      <c r="E2271" s="10"/>
      <c r="F2271" s="25"/>
      <c r="G2271" s="27"/>
    </row>
    <row r="2272" spans="2:7">
      <c r="B2272"/>
      <c r="C2272" s="11"/>
      <c r="D2272" s="11"/>
      <c r="E2272" s="10"/>
      <c r="F2272" s="25"/>
      <c r="G2272" s="27"/>
    </row>
    <row r="2273" spans="2:7">
      <c r="B2273"/>
      <c r="C2273" s="11"/>
      <c r="D2273" s="11"/>
      <c r="E2273" s="10"/>
      <c r="F2273" s="25"/>
      <c r="G2273" s="27"/>
    </row>
    <row r="2274" spans="2:7">
      <c r="B2274"/>
      <c r="C2274" s="11"/>
      <c r="D2274" s="11"/>
      <c r="E2274" s="10"/>
      <c r="F2274" s="25"/>
      <c r="G2274" s="27"/>
    </row>
    <row r="2275" spans="2:7">
      <c r="B2275"/>
      <c r="C2275" s="11"/>
      <c r="D2275" s="11"/>
      <c r="E2275" s="10"/>
      <c r="F2275" s="25"/>
      <c r="G2275" s="27"/>
    </row>
    <row r="2276" spans="2:7">
      <c r="B2276"/>
      <c r="C2276" s="11"/>
      <c r="D2276" s="11"/>
      <c r="E2276" s="10"/>
      <c r="F2276" s="25"/>
      <c r="G2276" s="27"/>
    </row>
    <row r="2277" spans="2:7">
      <c r="B2277"/>
      <c r="C2277" s="11"/>
      <c r="D2277" s="11"/>
      <c r="E2277" s="10"/>
      <c r="F2277" s="25"/>
      <c r="G2277" s="27"/>
    </row>
    <row r="2278" spans="2:7">
      <c r="B2278"/>
      <c r="C2278" s="11"/>
      <c r="D2278" s="11"/>
      <c r="E2278" s="10"/>
      <c r="F2278" s="25"/>
      <c r="G2278" s="27"/>
    </row>
    <row r="2279" spans="2:7">
      <c r="B2279"/>
      <c r="C2279" s="11"/>
      <c r="D2279" s="11"/>
      <c r="E2279" s="10"/>
      <c r="F2279" s="25"/>
      <c r="G2279" s="27"/>
    </row>
    <row r="2280" spans="2:7">
      <c r="B2280"/>
      <c r="C2280" s="11"/>
      <c r="D2280" s="11"/>
      <c r="E2280" s="10"/>
      <c r="F2280" s="25"/>
      <c r="G2280" s="27"/>
    </row>
    <row r="2281" spans="2:7">
      <c r="B2281"/>
      <c r="C2281" s="11"/>
      <c r="D2281" s="11"/>
      <c r="E2281" s="10"/>
      <c r="F2281" s="25"/>
      <c r="G2281" s="27"/>
    </row>
    <row r="2282" spans="2:7">
      <c r="B2282"/>
      <c r="C2282" s="11"/>
      <c r="D2282" s="11"/>
      <c r="E2282" s="10"/>
      <c r="F2282" s="25"/>
      <c r="G2282" s="27"/>
    </row>
    <row r="2283" spans="2:7">
      <c r="B2283"/>
      <c r="C2283" s="11"/>
      <c r="D2283" s="11"/>
      <c r="E2283" s="10"/>
      <c r="F2283" s="25"/>
      <c r="G2283" s="27"/>
    </row>
    <row r="2284" spans="2:7">
      <c r="B2284"/>
      <c r="C2284" s="11"/>
      <c r="D2284" s="11"/>
      <c r="E2284" s="10"/>
      <c r="F2284" s="25"/>
      <c r="G2284" s="27"/>
    </row>
    <row r="2285" spans="2:7">
      <c r="B2285"/>
      <c r="C2285" s="11"/>
      <c r="D2285" s="11"/>
      <c r="E2285" s="10"/>
      <c r="F2285" s="25"/>
      <c r="G2285" s="27"/>
    </row>
    <row r="2286" spans="2:7">
      <c r="B2286"/>
      <c r="C2286" s="11"/>
      <c r="D2286" s="11"/>
      <c r="E2286" s="10"/>
      <c r="F2286" s="25"/>
      <c r="G2286" s="27"/>
    </row>
    <row r="2287" spans="2:7">
      <c r="B2287"/>
      <c r="C2287" s="11"/>
      <c r="D2287" s="11"/>
      <c r="E2287" s="10"/>
      <c r="F2287" s="25"/>
      <c r="G2287" s="27"/>
    </row>
    <row r="2288" spans="2:7">
      <c r="B2288"/>
      <c r="C2288" s="11"/>
      <c r="D2288" s="11"/>
      <c r="E2288" s="10"/>
      <c r="F2288" s="25"/>
      <c r="G2288" s="27"/>
    </row>
    <row r="2289" spans="2:7">
      <c r="B2289"/>
      <c r="C2289" s="11"/>
      <c r="D2289" s="11"/>
      <c r="E2289" s="10"/>
      <c r="F2289" s="25"/>
      <c r="G2289" s="27"/>
    </row>
    <row r="2290" spans="2:7">
      <c r="B2290"/>
      <c r="C2290" s="11"/>
      <c r="D2290" s="11"/>
      <c r="E2290" s="10"/>
      <c r="F2290" s="25"/>
      <c r="G2290" s="27"/>
    </row>
    <row r="2291" spans="2:7">
      <c r="B2291"/>
      <c r="C2291" s="11"/>
      <c r="D2291" s="11"/>
      <c r="E2291" s="10"/>
      <c r="F2291" s="25"/>
      <c r="G2291" s="27"/>
    </row>
    <row r="2292" spans="2:7">
      <c r="B2292"/>
      <c r="C2292" s="11"/>
      <c r="D2292" s="11"/>
      <c r="E2292" s="10"/>
      <c r="F2292" s="25"/>
      <c r="G2292" s="27"/>
    </row>
    <row r="2293" spans="2:7">
      <c r="B2293"/>
      <c r="C2293" s="11"/>
      <c r="D2293" s="11"/>
      <c r="E2293" s="10"/>
      <c r="F2293" s="25"/>
      <c r="G2293" s="27"/>
    </row>
    <row r="2294" spans="2:7">
      <c r="B2294"/>
      <c r="C2294" s="11"/>
      <c r="D2294" s="11"/>
      <c r="E2294" s="10"/>
      <c r="F2294" s="25"/>
      <c r="G2294" s="27"/>
    </row>
    <row r="2295" spans="2:7">
      <c r="B2295"/>
      <c r="C2295" s="11"/>
      <c r="D2295" s="11"/>
      <c r="E2295" s="10"/>
      <c r="F2295" s="25"/>
      <c r="G2295" s="27"/>
    </row>
    <row r="2296" spans="2:7">
      <c r="B2296"/>
      <c r="C2296" s="11"/>
      <c r="D2296" s="11"/>
      <c r="E2296" s="10"/>
      <c r="F2296" s="25"/>
      <c r="G2296" s="27"/>
    </row>
    <row r="2297" spans="2:7">
      <c r="B2297"/>
      <c r="C2297" s="11"/>
      <c r="D2297" s="11"/>
      <c r="E2297" s="10"/>
      <c r="F2297" s="25"/>
      <c r="G2297" s="27"/>
    </row>
    <row r="2298" spans="2:7">
      <c r="B2298"/>
      <c r="C2298" s="11"/>
      <c r="D2298" s="11"/>
      <c r="E2298" s="10"/>
      <c r="F2298" s="25"/>
      <c r="G2298" s="27"/>
    </row>
    <row r="2299" spans="2:7">
      <c r="B2299"/>
      <c r="C2299" s="11"/>
      <c r="D2299" s="11"/>
      <c r="E2299" s="10"/>
      <c r="F2299" s="25"/>
      <c r="G2299" s="27"/>
    </row>
    <row r="2300" spans="2:7">
      <c r="B2300"/>
      <c r="C2300" s="11"/>
      <c r="D2300" s="11"/>
      <c r="E2300" s="10"/>
      <c r="F2300" s="25"/>
      <c r="G2300" s="27"/>
    </row>
    <row r="2301" spans="2:7">
      <c r="B2301"/>
      <c r="C2301" s="11"/>
      <c r="D2301" s="11"/>
      <c r="E2301" s="10"/>
      <c r="F2301" s="25"/>
      <c r="G2301" s="27"/>
    </row>
    <row r="2302" spans="2:7">
      <c r="B2302"/>
      <c r="C2302" s="11"/>
      <c r="D2302" s="11"/>
      <c r="E2302" s="10"/>
      <c r="F2302" s="25"/>
      <c r="G2302" s="27"/>
    </row>
    <row r="2303" spans="2:7">
      <c r="B2303"/>
      <c r="C2303" s="11"/>
      <c r="D2303" s="11"/>
      <c r="E2303" s="10"/>
      <c r="F2303" s="25"/>
      <c r="G2303" s="27"/>
    </row>
    <row r="2304" spans="2:7">
      <c r="B2304"/>
      <c r="C2304" s="11"/>
      <c r="D2304" s="11"/>
      <c r="E2304" s="10"/>
      <c r="F2304" s="25"/>
      <c r="G2304" s="27"/>
    </row>
    <row r="2305" spans="2:7">
      <c r="B2305"/>
      <c r="C2305" s="11"/>
      <c r="D2305" s="11"/>
      <c r="E2305" s="10"/>
      <c r="F2305" s="25"/>
      <c r="G2305" s="27"/>
    </row>
    <row r="2306" spans="2:7">
      <c r="B2306"/>
      <c r="C2306" s="11"/>
      <c r="D2306" s="11"/>
      <c r="E2306" s="10"/>
      <c r="F2306" s="25"/>
      <c r="G2306" s="27"/>
    </row>
    <row r="2307" spans="2:7">
      <c r="B2307"/>
      <c r="C2307" s="11"/>
      <c r="D2307" s="11"/>
      <c r="E2307" s="10"/>
      <c r="F2307" s="25"/>
      <c r="G2307" s="27"/>
    </row>
    <row r="2308" spans="2:7">
      <c r="B2308"/>
      <c r="C2308" s="11"/>
      <c r="D2308" s="11"/>
      <c r="E2308" s="10"/>
      <c r="F2308" s="25"/>
      <c r="G2308" s="27"/>
    </row>
    <row r="2309" spans="2:7">
      <c r="B2309"/>
      <c r="C2309" s="11"/>
      <c r="D2309" s="11"/>
      <c r="E2309" s="10"/>
      <c r="F2309" s="25"/>
      <c r="G2309" s="27"/>
    </row>
    <row r="2310" spans="2:7">
      <c r="B2310"/>
      <c r="C2310" s="11"/>
      <c r="D2310" s="11"/>
      <c r="E2310" s="10"/>
      <c r="F2310" s="25"/>
      <c r="G2310" s="27"/>
    </row>
    <row r="2311" spans="2:7">
      <c r="B2311"/>
      <c r="C2311" s="11"/>
      <c r="D2311" s="11"/>
      <c r="E2311" s="10"/>
      <c r="F2311" s="25"/>
      <c r="G2311" s="27"/>
    </row>
    <row r="2312" spans="2:7">
      <c r="B2312"/>
      <c r="C2312" s="11"/>
      <c r="D2312" s="11"/>
      <c r="E2312" s="10"/>
      <c r="F2312" s="25"/>
      <c r="G2312" s="27"/>
    </row>
    <row r="2313" spans="2:7">
      <c r="B2313"/>
      <c r="C2313" s="11"/>
      <c r="D2313" s="11"/>
      <c r="E2313" s="10"/>
      <c r="F2313" s="25"/>
      <c r="G2313" s="27"/>
    </row>
    <row r="2314" spans="2:7">
      <c r="B2314"/>
      <c r="C2314" s="11"/>
      <c r="D2314" s="11"/>
      <c r="E2314" s="10"/>
      <c r="F2314" s="25"/>
      <c r="G2314" s="27"/>
    </row>
    <row r="2315" spans="2:7">
      <c r="B2315"/>
      <c r="C2315" s="11"/>
      <c r="D2315" s="11"/>
      <c r="E2315" s="10"/>
      <c r="F2315" s="25"/>
      <c r="G2315" s="27"/>
    </row>
    <row r="2316" spans="2:7">
      <c r="B2316"/>
      <c r="C2316" s="11"/>
      <c r="D2316" s="11"/>
      <c r="E2316" s="10"/>
      <c r="F2316" s="25"/>
      <c r="G2316" s="27"/>
    </row>
    <row r="2317" spans="2:7">
      <c r="B2317"/>
      <c r="C2317" s="11"/>
      <c r="D2317" s="11"/>
      <c r="E2317" s="10"/>
      <c r="F2317" s="25"/>
      <c r="G2317" s="27"/>
    </row>
    <row r="2318" spans="2:7">
      <c r="B2318"/>
      <c r="C2318" s="11"/>
      <c r="D2318" s="11"/>
      <c r="E2318" s="10"/>
      <c r="F2318" s="25"/>
      <c r="G2318" s="27"/>
    </row>
    <row r="2319" spans="2:7">
      <c r="B2319"/>
      <c r="C2319" s="11"/>
      <c r="D2319" s="11"/>
      <c r="E2319" s="10"/>
      <c r="F2319" s="25"/>
      <c r="G2319" s="27"/>
    </row>
    <row r="2320" spans="2:7">
      <c r="B2320"/>
      <c r="C2320" s="11"/>
      <c r="D2320" s="11"/>
      <c r="E2320" s="10"/>
      <c r="F2320" s="25"/>
      <c r="G2320" s="27"/>
    </row>
    <row r="2321" spans="2:7">
      <c r="B2321"/>
      <c r="C2321" s="11"/>
      <c r="D2321" s="11"/>
      <c r="E2321" s="10"/>
      <c r="F2321" s="25"/>
      <c r="G2321" s="27"/>
    </row>
    <row r="2322" spans="2:7">
      <c r="B2322"/>
      <c r="C2322" s="11"/>
      <c r="D2322" s="11"/>
      <c r="E2322" s="10"/>
      <c r="F2322" s="25"/>
      <c r="G2322" s="27"/>
    </row>
    <row r="2323" spans="2:7">
      <c r="B2323"/>
      <c r="C2323" s="11"/>
      <c r="D2323" s="11"/>
      <c r="E2323" s="10"/>
      <c r="F2323" s="25"/>
      <c r="G2323" s="27"/>
    </row>
    <row r="2324" spans="2:7">
      <c r="B2324"/>
      <c r="C2324" s="11"/>
      <c r="D2324" s="11"/>
      <c r="E2324" s="10"/>
      <c r="F2324" s="25"/>
      <c r="G2324" s="27"/>
    </row>
    <row r="2325" spans="2:7">
      <c r="B2325"/>
      <c r="C2325" s="11"/>
      <c r="D2325" s="11"/>
      <c r="E2325" s="10"/>
      <c r="F2325" s="25"/>
      <c r="G2325" s="27"/>
    </row>
    <row r="2326" spans="2:7">
      <c r="B2326"/>
      <c r="C2326" s="11"/>
      <c r="D2326" s="11"/>
      <c r="E2326" s="10"/>
      <c r="F2326" s="25"/>
      <c r="G2326" s="27"/>
    </row>
    <row r="2327" spans="2:7">
      <c r="B2327"/>
      <c r="C2327" s="11"/>
      <c r="D2327" s="11"/>
      <c r="E2327" s="10"/>
      <c r="F2327" s="25"/>
      <c r="G2327" s="27"/>
    </row>
    <row r="2328" spans="2:7">
      <c r="B2328"/>
      <c r="C2328" s="11"/>
      <c r="D2328" s="11"/>
      <c r="E2328" s="10"/>
      <c r="F2328" s="25"/>
      <c r="G2328" s="27"/>
    </row>
    <row r="2329" spans="2:7">
      <c r="B2329"/>
      <c r="C2329" s="11"/>
      <c r="D2329" s="11"/>
      <c r="E2329" s="10"/>
      <c r="F2329" s="25"/>
      <c r="G2329" s="27"/>
    </row>
    <row r="2330" spans="2:7">
      <c r="B2330"/>
      <c r="C2330" s="11"/>
      <c r="D2330" s="11"/>
      <c r="E2330" s="10"/>
      <c r="F2330" s="25"/>
      <c r="G2330" s="27"/>
    </row>
    <row r="2331" spans="2:7">
      <c r="B2331"/>
      <c r="C2331" s="11"/>
      <c r="D2331" s="11"/>
      <c r="E2331" s="10"/>
      <c r="F2331" s="25"/>
      <c r="G2331" s="27"/>
    </row>
    <row r="2332" spans="2:7">
      <c r="B2332"/>
      <c r="C2332" s="11"/>
      <c r="D2332" s="11"/>
      <c r="E2332" s="10"/>
      <c r="F2332" s="25"/>
      <c r="G2332" s="27"/>
    </row>
    <row r="2333" spans="2:7">
      <c r="B2333"/>
      <c r="C2333" s="11"/>
      <c r="D2333" s="11"/>
      <c r="E2333" s="10"/>
      <c r="F2333" s="25"/>
      <c r="G2333" s="27"/>
    </row>
    <row r="2334" spans="2:7">
      <c r="B2334"/>
      <c r="C2334" s="11"/>
      <c r="D2334" s="11"/>
      <c r="E2334" s="10"/>
      <c r="F2334" s="25"/>
      <c r="G2334" s="27"/>
    </row>
    <row r="2335" spans="2:7">
      <c r="B2335"/>
      <c r="C2335" s="11"/>
      <c r="D2335" s="11"/>
      <c r="E2335" s="10"/>
      <c r="F2335" s="25"/>
      <c r="G2335" s="27"/>
    </row>
    <row r="2336" spans="2:7">
      <c r="B2336"/>
      <c r="C2336" s="11"/>
      <c r="D2336" s="11"/>
      <c r="E2336" s="10"/>
      <c r="F2336" s="25"/>
      <c r="G2336" s="27"/>
    </row>
    <row r="2337" spans="2:7">
      <c r="B2337"/>
      <c r="C2337" s="11"/>
      <c r="D2337" s="11"/>
      <c r="E2337" s="10"/>
      <c r="F2337" s="25"/>
      <c r="G2337" s="27"/>
    </row>
    <row r="2338" spans="2:7">
      <c r="B2338"/>
      <c r="C2338" s="11"/>
      <c r="D2338" s="11"/>
      <c r="E2338" s="10"/>
      <c r="F2338" s="25"/>
      <c r="G2338" s="27"/>
    </row>
    <row r="2339" spans="2:7">
      <c r="B2339"/>
      <c r="C2339" s="11"/>
      <c r="D2339" s="11"/>
      <c r="E2339" s="10"/>
      <c r="F2339" s="25"/>
      <c r="G2339" s="27"/>
    </row>
    <row r="2340" spans="2:7">
      <c r="B2340"/>
      <c r="C2340" s="11"/>
      <c r="D2340" s="11"/>
      <c r="E2340" s="10"/>
      <c r="F2340" s="25"/>
      <c r="G2340" s="27"/>
    </row>
    <row r="2341" spans="2:7">
      <c r="B2341"/>
      <c r="C2341" s="11"/>
      <c r="D2341" s="11"/>
      <c r="E2341" s="10"/>
      <c r="F2341" s="25"/>
      <c r="G2341" s="27"/>
    </row>
    <row r="2342" spans="2:7">
      <c r="B2342"/>
      <c r="C2342" s="11"/>
      <c r="D2342" s="11"/>
      <c r="E2342" s="10"/>
      <c r="F2342" s="25"/>
      <c r="G2342" s="27"/>
    </row>
    <row r="2343" spans="2:7">
      <c r="B2343"/>
      <c r="C2343" s="11"/>
      <c r="D2343" s="11"/>
      <c r="E2343" s="10"/>
      <c r="F2343" s="25"/>
      <c r="G2343" s="27"/>
    </row>
    <row r="2344" spans="2:7">
      <c r="B2344"/>
      <c r="C2344" s="11"/>
      <c r="D2344" s="11"/>
      <c r="E2344" s="10"/>
      <c r="F2344" s="25"/>
      <c r="G2344" s="27"/>
    </row>
    <row r="2345" spans="2:7">
      <c r="B2345"/>
      <c r="C2345" s="11"/>
      <c r="D2345" s="11"/>
      <c r="E2345" s="10"/>
      <c r="F2345" s="25"/>
      <c r="G2345" s="27"/>
    </row>
    <row r="2346" spans="2:7">
      <c r="B2346"/>
      <c r="C2346" s="11"/>
      <c r="D2346" s="11"/>
      <c r="E2346" s="10"/>
      <c r="F2346" s="25"/>
      <c r="G2346" s="27"/>
    </row>
    <row r="2347" spans="2:7">
      <c r="B2347"/>
      <c r="C2347" s="11"/>
      <c r="D2347" s="11"/>
      <c r="E2347" s="10"/>
      <c r="F2347" s="25"/>
      <c r="G2347" s="27"/>
    </row>
    <row r="2348" spans="2:7">
      <c r="B2348"/>
      <c r="C2348" s="11"/>
      <c r="D2348" s="11"/>
      <c r="E2348" s="10"/>
      <c r="F2348" s="25"/>
      <c r="G2348" s="27"/>
    </row>
    <row r="2349" spans="2:7">
      <c r="B2349"/>
      <c r="C2349" s="11"/>
      <c r="D2349" s="11"/>
      <c r="E2349" s="10"/>
      <c r="F2349" s="25"/>
      <c r="G2349" s="27"/>
    </row>
    <row r="2350" spans="2:7">
      <c r="B2350"/>
      <c r="C2350" s="11"/>
      <c r="D2350" s="11"/>
      <c r="E2350" s="10"/>
      <c r="F2350" s="25"/>
      <c r="G2350" s="27"/>
    </row>
    <row r="2351" spans="2:7">
      <c r="B2351"/>
      <c r="C2351" s="11"/>
      <c r="D2351" s="11"/>
      <c r="E2351" s="10"/>
      <c r="F2351" s="25"/>
      <c r="G2351" s="27"/>
    </row>
    <row r="2352" spans="2:7">
      <c r="B2352"/>
      <c r="C2352" s="11"/>
      <c r="D2352" s="11"/>
      <c r="E2352" s="10"/>
      <c r="F2352" s="25"/>
      <c r="G2352" s="27"/>
    </row>
    <row r="2353" spans="2:7">
      <c r="B2353"/>
      <c r="C2353" s="11"/>
      <c r="D2353" s="11"/>
      <c r="E2353" s="10"/>
      <c r="F2353" s="25"/>
      <c r="G2353" s="27"/>
    </row>
    <row r="2354" spans="2:7">
      <c r="B2354"/>
      <c r="C2354" s="11"/>
      <c r="D2354" s="11"/>
      <c r="E2354" s="10"/>
      <c r="F2354" s="25"/>
      <c r="G2354" s="27"/>
    </row>
    <row r="2355" spans="2:7">
      <c r="B2355"/>
      <c r="C2355" s="11"/>
      <c r="D2355" s="11"/>
      <c r="E2355" s="10"/>
      <c r="F2355" s="25"/>
      <c r="G2355" s="27"/>
    </row>
    <row r="2356" spans="2:7">
      <c r="B2356"/>
      <c r="C2356" s="11"/>
      <c r="D2356" s="11"/>
      <c r="E2356" s="10"/>
      <c r="F2356" s="25"/>
      <c r="G2356" s="27"/>
    </row>
    <row r="2357" spans="2:7">
      <c r="B2357"/>
      <c r="C2357" s="11"/>
      <c r="D2357" s="11"/>
      <c r="E2357" s="10"/>
      <c r="F2357" s="25"/>
      <c r="G2357" s="27"/>
    </row>
    <row r="2358" spans="2:7">
      <c r="B2358"/>
      <c r="C2358" s="11"/>
      <c r="D2358" s="11"/>
      <c r="E2358" s="10"/>
      <c r="F2358" s="25"/>
      <c r="G2358" s="27"/>
    </row>
    <row r="2359" spans="2:7">
      <c r="B2359"/>
      <c r="C2359" s="11"/>
      <c r="D2359" s="11"/>
      <c r="E2359" s="10"/>
      <c r="F2359" s="25"/>
      <c r="G2359" s="27"/>
    </row>
    <row r="2360" spans="2:7">
      <c r="B2360"/>
      <c r="C2360" s="11"/>
      <c r="D2360" s="11"/>
      <c r="E2360" s="10"/>
      <c r="F2360" s="25"/>
      <c r="G2360" s="27"/>
    </row>
    <row r="2361" spans="2:7">
      <c r="B2361"/>
      <c r="C2361" s="11"/>
      <c r="D2361" s="11"/>
      <c r="E2361" s="10"/>
      <c r="F2361" s="25"/>
      <c r="G2361" s="27"/>
    </row>
    <row r="2362" spans="2:7">
      <c r="B2362"/>
      <c r="C2362" s="11"/>
      <c r="D2362" s="11"/>
      <c r="E2362" s="10"/>
      <c r="F2362" s="25"/>
      <c r="G2362" s="27"/>
    </row>
    <row r="2363" spans="2:7">
      <c r="B2363"/>
      <c r="C2363" s="11"/>
      <c r="D2363" s="11"/>
      <c r="E2363" s="10"/>
      <c r="F2363" s="25"/>
      <c r="G2363" s="27"/>
    </row>
    <row r="2364" spans="2:7">
      <c r="B2364"/>
      <c r="C2364" s="11"/>
      <c r="D2364" s="11"/>
      <c r="E2364" s="10"/>
      <c r="F2364" s="25"/>
      <c r="G2364" s="27"/>
    </row>
    <row r="2365" spans="2:7">
      <c r="B2365"/>
      <c r="C2365" s="11"/>
      <c r="D2365" s="11"/>
      <c r="E2365" s="10"/>
      <c r="F2365" s="25"/>
      <c r="G2365" s="27"/>
    </row>
    <row r="2366" spans="2:7">
      <c r="B2366"/>
      <c r="C2366" s="11"/>
      <c r="D2366" s="11"/>
      <c r="E2366" s="10"/>
      <c r="F2366" s="25"/>
      <c r="G2366" s="27"/>
    </row>
    <row r="2367" spans="2:7">
      <c r="B2367"/>
      <c r="C2367" s="11"/>
      <c r="D2367" s="11"/>
      <c r="E2367" s="10"/>
      <c r="F2367" s="25"/>
      <c r="G2367" s="27"/>
    </row>
    <row r="2368" spans="2:7">
      <c r="B2368"/>
      <c r="C2368" s="11"/>
      <c r="D2368" s="11"/>
      <c r="E2368" s="10"/>
      <c r="F2368" s="25"/>
      <c r="G2368" s="27"/>
    </row>
    <row r="2369" spans="2:7">
      <c r="B2369"/>
      <c r="C2369" s="11"/>
      <c r="D2369" s="11"/>
      <c r="E2369" s="10"/>
      <c r="F2369" s="25"/>
      <c r="G2369" s="27"/>
    </row>
    <row r="2370" spans="2:7">
      <c r="B2370"/>
      <c r="C2370" s="11"/>
      <c r="D2370" s="11"/>
      <c r="E2370" s="10"/>
      <c r="F2370" s="25"/>
      <c r="G2370" s="27"/>
    </row>
    <row r="2371" spans="2:7">
      <c r="B2371"/>
      <c r="C2371" s="11"/>
      <c r="D2371" s="11"/>
      <c r="E2371" s="10"/>
      <c r="F2371" s="25"/>
      <c r="G2371" s="27"/>
    </row>
    <row r="2372" spans="2:7">
      <c r="B2372"/>
      <c r="C2372" s="11"/>
      <c r="D2372" s="11"/>
      <c r="E2372" s="10"/>
      <c r="F2372" s="25"/>
      <c r="G2372" s="27"/>
    </row>
    <row r="2373" spans="2:7">
      <c r="B2373"/>
      <c r="C2373" s="11"/>
      <c r="D2373" s="11"/>
      <c r="E2373" s="10"/>
      <c r="F2373" s="25"/>
      <c r="G2373" s="27"/>
    </row>
    <row r="2374" spans="2:7">
      <c r="B2374"/>
      <c r="C2374" s="11"/>
      <c r="D2374" s="11"/>
      <c r="E2374" s="10"/>
      <c r="F2374" s="25"/>
      <c r="G2374" s="27"/>
    </row>
    <row r="2375" spans="2:7">
      <c r="B2375"/>
      <c r="C2375" s="11"/>
      <c r="D2375" s="11"/>
      <c r="E2375" s="10"/>
      <c r="F2375" s="25"/>
      <c r="G2375" s="27"/>
    </row>
    <row r="2376" spans="2:7">
      <c r="B2376"/>
      <c r="C2376" s="11"/>
      <c r="D2376" s="11"/>
      <c r="E2376" s="10"/>
      <c r="F2376" s="25"/>
      <c r="G2376" s="27"/>
    </row>
    <row r="2377" spans="2:7">
      <c r="B2377"/>
      <c r="C2377" s="11"/>
      <c r="D2377" s="11"/>
      <c r="E2377" s="10"/>
      <c r="F2377" s="25"/>
      <c r="G2377" s="27"/>
    </row>
    <row r="2378" spans="2:7">
      <c r="B2378"/>
      <c r="C2378" s="11"/>
      <c r="D2378" s="11"/>
      <c r="E2378" s="10"/>
      <c r="F2378" s="25"/>
      <c r="G2378" s="27"/>
    </row>
    <row r="2379" spans="2:7">
      <c r="B2379"/>
      <c r="C2379" s="11"/>
      <c r="D2379" s="11"/>
      <c r="E2379" s="10"/>
      <c r="F2379" s="25"/>
      <c r="G2379" s="27"/>
    </row>
    <row r="2380" spans="2:7">
      <c r="B2380"/>
      <c r="C2380" s="11"/>
      <c r="D2380" s="11"/>
      <c r="E2380" s="10"/>
      <c r="F2380" s="25"/>
      <c r="G2380" s="27"/>
    </row>
    <row r="2381" spans="2:7">
      <c r="B2381"/>
      <c r="C2381" s="11"/>
      <c r="D2381" s="11"/>
      <c r="E2381" s="10"/>
      <c r="F2381" s="25"/>
      <c r="G2381" s="27"/>
    </row>
    <row r="2382" spans="2:7">
      <c r="B2382"/>
      <c r="C2382" s="11"/>
      <c r="D2382" s="11"/>
      <c r="E2382" s="10"/>
      <c r="F2382" s="25"/>
      <c r="G2382" s="27"/>
    </row>
    <row r="2383" spans="2:7">
      <c r="B2383"/>
      <c r="C2383" s="11"/>
      <c r="D2383" s="11"/>
      <c r="E2383" s="10"/>
      <c r="F2383" s="25"/>
      <c r="G2383" s="27"/>
    </row>
    <row r="2384" spans="2:7">
      <c r="B2384"/>
      <c r="C2384" s="11"/>
      <c r="D2384" s="11"/>
      <c r="E2384" s="10"/>
      <c r="F2384" s="25"/>
      <c r="G2384" s="27"/>
    </row>
    <row r="2385" spans="2:7">
      <c r="B2385"/>
      <c r="C2385" s="11"/>
      <c r="D2385" s="11"/>
      <c r="E2385" s="10"/>
      <c r="F2385" s="25"/>
      <c r="G2385" s="27"/>
    </row>
    <row r="2386" spans="2:7">
      <c r="B2386"/>
      <c r="C2386" s="11"/>
      <c r="D2386" s="11"/>
      <c r="E2386" s="10"/>
      <c r="F2386" s="25"/>
      <c r="G2386" s="27"/>
    </row>
    <row r="2387" spans="2:7">
      <c r="B2387"/>
      <c r="C2387" s="11"/>
      <c r="D2387" s="11"/>
      <c r="E2387" s="10"/>
      <c r="F2387" s="25"/>
      <c r="G2387" s="27"/>
    </row>
    <row r="2388" spans="2:7">
      <c r="B2388"/>
      <c r="C2388" s="11"/>
      <c r="D2388" s="11"/>
      <c r="E2388" s="10"/>
      <c r="F2388" s="25"/>
      <c r="G2388" s="27"/>
    </row>
    <row r="2389" spans="2:7">
      <c r="B2389"/>
      <c r="C2389" s="11"/>
      <c r="D2389" s="11"/>
      <c r="E2389" s="10"/>
      <c r="F2389" s="25"/>
      <c r="G2389" s="27"/>
    </row>
    <row r="2390" spans="2:7">
      <c r="B2390"/>
      <c r="C2390" s="11"/>
      <c r="D2390" s="11"/>
      <c r="E2390" s="10"/>
      <c r="F2390" s="25"/>
      <c r="G2390" s="27"/>
    </row>
    <row r="2391" spans="2:7">
      <c r="B2391"/>
      <c r="C2391" s="11"/>
      <c r="D2391" s="11"/>
      <c r="E2391" s="10"/>
      <c r="F2391" s="25"/>
      <c r="G2391" s="27"/>
    </row>
    <row r="2392" spans="2:7">
      <c r="B2392"/>
      <c r="C2392" s="11"/>
      <c r="D2392" s="11"/>
      <c r="E2392" s="10"/>
      <c r="F2392" s="25"/>
      <c r="G2392" s="27"/>
    </row>
    <row r="2393" spans="2:7">
      <c r="B2393"/>
      <c r="C2393" s="11"/>
      <c r="D2393" s="11"/>
      <c r="E2393" s="10"/>
      <c r="F2393" s="25"/>
      <c r="G2393" s="27"/>
    </row>
    <row r="2394" spans="2:7">
      <c r="B2394"/>
      <c r="C2394" s="11"/>
      <c r="D2394" s="11"/>
      <c r="E2394" s="10"/>
      <c r="F2394" s="25"/>
      <c r="G2394" s="27"/>
    </row>
    <row r="2395" spans="2:7">
      <c r="B2395"/>
      <c r="C2395" s="11"/>
      <c r="D2395" s="11"/>
      <c r="E2395" s="10"/>
      <c r="F2395" s="25"/>
      <c r="G2395" s="27"/>
    </row>
    <row r="2396" spans="2:7">
      <c r="B2396"/>
      <c r="C2396" s="11"/>
      <c r="D2396" s="11"/>
      <c r="E2396" s="10"/>
      <c r="F2396" s="25"/>
      <c r="G2396" s="27"/>
    </row>
    <row r="2397" spans="2:7">
      <c r="B2397"/>
      <c r="C2397" s="11"/>
      <c r="D2397" s="11"/>
      <c r="E2397" s="10"/>
      <c r="F2397" s="25"/>
      <c r="G2397" s="27"/>
    </row>
    <row r="2398" spans="2:7">
      <c r="B2398"/>
      <c r="C2398" s="11"/>
      <c r="D2398" s="11"/>
      <c r="E2398" s="10"/>
      <c r="F2398" s="25"/>
      <c r="G2398" s="27"/>
    </row>
    <row r="2399" spans="2:7">
      <c r="B2399"/>
      <c r="C2399" s="11"/>
      <c r="D2399" s="11"/>
      <c r="E2399" s="10"/>
      <c r="F2399" s="25"/>
      <c r="G2399" s="27"/>
    </row>
    <row r="2400" spans="2:7">
      <c r="B2400"/>
      <c r="C2400" s="11"/>
      <c r="D2400" s="11"/>
      <c r="E2400" s="10"/>
      <c r="F2400" s="25"/>
      <c r="G2400" s="27"/>
    </row>
    <row r="2401" spans="2:7">
      <c r="B2401"/>
      <c r="C2401" s="11"/>
      <c r="D2401" s="11"/>
      <c r="E2401" s="10"/>
      <c r="F2401" s="25"/>
      <c r="G2401" s="27"/>
    </row>
    <row r="2402" spans="2:7">
      <c r="B2402"/>
      <c r="C2402" s="11"/>
      <c r="D2402" s="11"/>
      <c r="E2402" s="10"/>
      <c r="F2402" s="25"/>
      <c r="G2402" s="27"/>
    </row>
    <row r="2403" spans="2:7">
      <c r="B2403"/>
      <c r="C2403" s="11"/>
      <c r="D2403" s="11"/>
      <c r="E2403" s="10"/>
      <c r="F2403" s="25"/>
      <c r="G2403" s="27"/>
    </row>
    <row r="2404" spans="2:7">
      <c r="B2404"/>
      <c r="C2404" s="11"/>
      <c r="D2404" s="11"/>
      <c r="E2404" s="10"/>
      <c r="F2404" s="25"/>
      <c r="G2404" s="27"/>
    </row>
    <row r="2405" spans="2:7">
      <c r="B2405"/>
      <c r="C2405" s="11"/>
      <c r="D2405" s="11"/>
      <c r="E2405" s="10"/>
      <c r="F2405" s="25"/>
      <c r="G2405" s="27"/>
    </row>
    <row r="2406" spans="2:7">
      <c r="B2406"/>
      <c r="C2406" s="11"/>
      <c r="D2406" s="11"/>
      <c r="E2406" s="10"/>
      <c r="F2406" s="25"/>
      <c r="G2406" s="27"/>
    </row>
    <row r="2407" spans="2:7">
      <c r="B2407"/>
      <c r="C2407" s="11"/>
      <c r="D2407" s="11"/>
      <c r="E2407" s="10"/>
      <c r="F2407" s="25"/>
      <c r="G2407" s="27"/>
    </row>
    <row r="2408" spans="2:7">
      <c r="B2408"/>
      <c r="C2408" s="11"/>
      <c r="D2408" s="11"/>
      <c r="E2408" s="10"/>
      <c r="F2408" s="25"/>
      <c r="G2408" s="27"/>
    </row>
    <row r="2409" spans="2:7">
      <c r="B2409"/>
      <c r="C2409" s="11"/>
      <c r="D2409" s="11"/>
      <c r="E2409" s="10"/>
      <c r="F2409" s="25"/>
      <c r="G2409" s="27"/>
    </row>
    <row r="2410" spans="2:7">
      <c r="B2410"/>
      <c r="C2410" s="11"/>
      <c r="D2410" s="11"/>
      <c r="E2410" s="10"/>
      <c r="F2410" s="25"/>
      <c r="G2410" s="27"/>
    </row>
    <row r="2411" spans="2:7">
      <c r="B2411"/>
      <c r="C2411" s="11"/>
      <c r="D2411" s="11"/>
      <c r="E2411" s="10"/>
      <c r="F2411" s="25"/>
      <c r="G2411" s="27"/>
    </row>
    <row r="2412" spans="2:7">
      <c r="B2412"/>
      <c r="C2412" s="11"/>
      <c r="D2412" s="11"/>
      <c r="E2412" s="10"/>
      <c r="F2412" s="25"/>
      <c r="G2412" s="27"/>
    </row>
    <row r="2413" spans="2:7">
      <c r="B2413"/>
      <c r="C2413" s="11"/>
      <c r="D2413" s="11"/>
      <c r="E2413" s="10"/>
      <c r="F2413" s="25"/>
      <c r="G2413" s="27"/>
    </row>
    <row r="2414" spans="2:7">
      <c r="B2414"/>
      <c r="C2414" s="11"/>
      <c r="D2414" s="11"/>
      <c r="E2414" s="10"/>
      <c r="F2414" s="25"/>
      <c r="G2414" s="27"/>
    </row>
    <row r="2415" spans="2:7">
      <c r="B2415"/>
      <c r="C2415" s="11"/>
      <c r="D2415" s="11"/>
      <c r="E2415" s="10"/>
      <c r="F2415" s="25"/>
      <c r="G2415" s="27"/>
    </row>
    <row r="2416" spans="2:7">
      <c r="B2416"/>
      <c r="C2416" s="11"/>
      <c r="D2416" s="11"/>
      <c r="E2416" s="10"/>
      <c r="F2416" s="25"/>
      <c r="G2416" s="27"/>
    </row>
    <row r="2417" spans="2:7">
      <c r="B2417"/>
      <c r="C2417" s="11"/>
      <c r="D2417" s="11"/>
      <c r="E2417" s="10"/>
      <c r="F2417" s="25"/>
      <c r="G2417" s="27"/>
    </row>
    <row r="2418" spans="2:7">
      <c r="B2418"/>
      <c r="C2418" s="11"/>
      <c r="D2418" s="11"/>
      <c r="E2418" s="10"/>
      <c r="F2418" s="25"/>
      <c r="G2418" s="27"/>
    </row>
    <row r="2419" spans="2:7">
      <c r="B2419"/>
      <c r="C2419" s="11"/>
      <c r="D2419" s="11"/>
      <c r="E2419" s="10"/>
      <c r="F2419" s="25"/>
      <c r="G2419" s="27"/>
    </row>
    <row r="2420" spans="2:7">
      <c r="B2420"/>
      <c r="C2420" s="11"/>
      <c r="D2420" s="11"/>
      <c r="E2420" s="10"/>
      <c r="F2420" s="25"/>
      <c r="G2420" s="27"/>
    </row>
    <row r="2421" spans="2:7">
      <c r="B2421"/>
      <c r="C2421" s="11"/>
      <c r="D2421" s="11"/>
      <c r="E2421" s="10"/>
      <c r="F2421" s="25"/>
      <c r="G2421" s="27"/>
    </row>
    <row r="2422" spans="2:7">
      <c r="B2422"/>
      <c r="C2422" s="11"/>
      <c r="D2422" s="11"/>
      <c r="E2422" s="10"/>
      <c r="F2422" s="25"/>
      <c r="G2422" s="27"/>
    </row>
    <row r="2423" spans="2:7">
      <c r="B2423"/>
      <c r="C2423" s="11"/>
      <c r="D2423" s="11"/>
      <c r="E2423" s="10"/>
      <c r="F2423" s="25"/>
      <c r="G2423" s="27"/>
    </row>
    <row r="2424" spans="2:7">
      <c r="B2424"/>
      <c r="C2424" s="11"/>
      <c r="D2424" s="11"/>
      <c r="E2424" s="10"/>
      <c r="F2424" s="25"/>
      <c r="G2424" s="27"/>
    </row>
    <row r="2425" spans="2:7">
      <c r="B2425"/>
      <c r="C2425" s="11"/>
      <c r="D2425" s="11"/>
      <c r="E2425" s="10"/>
      <c r="F2425" s="25"/>
      <c r="G2425" s="27"/>
    </row>
    <row r="2426" spans="2:7">
      <c r="B2426"/>
      <c r="C2426" s="11"/>
      <c r="D2426" s="11"/>
      <c r="E2426" s="10"/>
      <c r="F2426" s="25"/>
      <c r="G2426" s="27"/>
    </row>
    <row r="2427" spans="2:7">
      <c r="B2427"/>
      <c r="C2427" s="11"/>
      <c r="D2427" s="11"/>
      <c r="E2427" s="10"/>
      <c r="F2427" s="25"/>
      <c r="G2427" s="27"/>
    </row>
    <row r="2428" spans="2:7">
      <c r="B2428"/>
      <c r="C2428" s="11"/>
      <c r="D2428" s="11"/>
      <c r="E2428" s="10"/>
      <c r="F2428" s="25"/>
      <c r="G2428" s="27"/>
    </row>
    <row r="2429" spans="2:7">
      <c r="B2429"/>
      <c r="C2429" s="11"/>
      <c r="D2429" s="11"/>
      <c r="E2429" s="10"/>
      <c r="F2429" s="25"/>
      <c r="G2429" s="27"/>
    </row>
    <row r="2430" spans="2:7">
      <c r="B2430"/>
      <c r="C2430" s="11"/>
      <c r="D2430" s="11"/>
      <c r="E2430" s="10"/>
      <c r="F2430" s="25"/>
      <c r="G2430" s="27"/>
    </row>
    <row r="2431" spans="2:7">
      <c r="B2431"/>
      <c r="C2431" s="11"/>
      <c r="D2431" s="11"/>
      <c r="E2431" s="10"/>
      <c r="F2431" s="25"/>
      <c r="G2431" s="27"/>
    </row>
    <row r="2432" spans="2:7">
      <c r="B2432"/>
      <c r="C2432" s="11"/>
      <c r="D2432" s="11"/>
      <c r="E2432" s="10"/>
      <c r="F2432" s="25"/>
      <c r="G2432" s="27"/>
    </row>
    <row r="2433" spans="2:7">
      <c r="B2433"/>
      <c r="C2433" s="11"/>
      <c r="D2433" s="11"/>
      <c r="E2433" s="10"/>
      <c r="F2433" s="25"/>
      <c r="G2433" s="27"/>
    </row>
    <row r="2434" spans="2:7">
      <c r="B2434"/>
      <c r="C2434" s="11"/>
      <c r="D2434" s="11"/>
      <c r="E2434" s="10"/>
      <c r="F2434" s="25"/>
      <c r="G2434" s="27"/>
    </row>
    <row r="2435" spans="2:7">
      <c r="B2435"/>
      <c r="C2435" s="11"/>
      <c r="D2435" s="11"/>
      <c r="E2435" s="10"/>
      <c r="F2435" s="25"/>
      <c r="G2435" s="27"/>
    </row>
    <row r="2436" spans="2:7">
      <c r="B2436"/>
      <c r="C2436" s="11"/>
      <c r="D2436" s="11"/>
      <c r="E2436" s="10"/>
      <c r="F2436" s="25"/>
      <c r="G2436" s="27"/>
    </row>
    <row r="2437" spans="2:7">
      <c r="B2437"/>
      <c r="C2437" s="11"/>
      <c r="D2437" s="11"/>
      <c r="E2437" s="10"/>
      <c r="F2437" s="25"/>
      <c r="G2437" s="27"/>
    </row>
    <row r="2438" spans="2:7">
      <c r="B2438"/>
      <c r="C2438" s="11"/>
      <c r="D2438" s="11"/>
      <c r="E2438" s="10"/>
      <c r="F2438" s="25"/>
      <c r="G2438" s="27"/>
    </row>
    <row r="2439" spans="2:7">
      <c r="B2439"/>
      <c r="C2439" s="11"/>
      <c r="D2439" s="11"/>
      <c r="E2439" s="10"/>
      <c r="F2439" s="25"/>
      <c r="G2439" s="27"/>
    </row>
    <row r="2440" spans="2:7">
      <c r="B2440"/>
      <c r="C2440" s="11"/>
      <c r="D2440" s="11"/>
      <c r="E2440" s="10"/>
      <c r="F2440" s="25"/>
      <c r="G2440" s="27"/>
    </row>
    <row r="2441" spans="2:7">
      <c r="B2441"/>
      <c r="C2441" s="11"/>
      <c r="D2441" s="11"/>
      <c r="E2441" s="10"/>
      <c r="F2441" s="25"/>
      <c r="G2441" s="27"/>
    </row>
    <row r="2442" spans="2:7">
      <c r="B2442"/>
      <c r="C2442" s="11"/>
      <c r="D2442" s="11"/>
      <c r="E2442" s="10"/>
      <c r="F2442" s="25"/>
      <c r="G2442" s="27"/>
    </row>
    <row r="2443" spans="2:7">
      <c r="B2443"/>
      <c r="C2443" s="11"/>
      <c r="D2443" s="11"/>
      <c r="E2443" s="10"/>
      <c r="F2443" s="25"/>
      <c r="G2443" s="27"/>
    </row>
    <row r="2444" spans="2:7">
      <c r="B2444"/>
      <c r="C2444" s="11"/>
      <c r="D2444" s="11"/>
      <c r="E2444" s="10"/>
      <c r="F2444" s="25"/>
      <c r="G2444" s="27"/>
    </row>
    <row r="2445" spans="2:7">
      <c r="B2445"/>
      <c r="C2445" s="11"/>
      <c r="D2445" s="11"/>
      <c r="E2445" s="10"/>
      <c r="F2445" s="25"/>
      <c r="G2445" s="27"/>
    </row>
    <row r="2446" spans="2:7">
      <c r="B2446"/>
      <c r="C2446" s="11"/>
      <c r="D2446" s="11"/>
      <c r="E2446" s="10"/>
      <c r="F2446" s="25"/>
      <c r="G2446" s="27"/>
    </row>
    <row r="2447" spans="2:7">
      <c r="B2447"/>
      <c r="C2447" s="11"/>
      <c r="D2447" s="11"/>
      <c r="E2447" s="10"/>
      <c r="F2447" s="25"/>
      <c r="G2447" s="27"/>
    </row>
    <row r="2448" spans="2:7">
      <c r="B2448"/>
      <c r="C2448" s="11"/>
      <c r="D2448" s="11"/>
      <c r="E2448" s="10"/>
      <c r="F2448" s="25"/>
      <c r="G2448" s="27"/>
    </row>
    <row r="2449" spans="2:7">
      <c r="B2449"/>
      <c r="C2449" s="11"/>
      <c r="D2449" s="11"/>
      <c r="E2449" s="10"/>
      <c r="F2449" s="25"/>
      <c r="G2449" s="27"/>
    </row>
    <row r="2450" spans="2:7">
      <c r="B2450"/>
      <c r="C2450" s="11"/>
      <c r="D2450" s="11"/>
      <c r="E2450" s="10"/>
      <c r="F2450" s="25"/>
      <c r="G2450" s="27"/>
    </row>
    <row r="2451" spans="2:7">
      <c r="B2451"/>
      <c r="C2451" s="11"/>
      <c r="D2451" s="11"/>
      <c r="E2451" s="10"/>
      <c r="F2451" s="25"/>
      <c r="G2451" s="27"/>
    </row>
    <row r="2452" spans="2:7">
      <c r="B2452"/>
      <c r="C2452" s="11"/>
      <c r="D2452" s="11"/>
      <c r="E2452" s="10"/>
      <c r="F2452" s="25"/>
      <c r="G2452" s="27"/>
    </row>
    <row r="2453" spans="2:7">
      <c r="B2453"/>
      <c r="C2453" s="11"/>
      <c r="D2453" s="11"/>
      <c r="E2453" s="10"/>
      <c r="F2453" s="25"/>
      <c r="G2453" s="27"/>
    </row>
    <row r="2454" spans="2:7">
      <c r="B2454"/>
      <c r="C2454" s="11"/>
      <c r="D2454" s="11"/>
      <c r="E2454" s="10"/>
      <c r="F2454" s="25"/>
      <c r="G2454" s="27"/>
    </row>
    <row r="2455" spans="2:7">
      <c r="B2455"/>
      <c r="C2455" s="11"/>
      <c r="D2455" s="11"/>
      <c r="E2455" s="10"/>
      <c r="F2455" s="25"/>
      <c r="G2455" s="27"/>
    </row>
    <row r="2456" spans="2:7">
      <c r="B2456"/>
      <c r="C2456" s="11"/>
      <c r="D2456" s="11"/>
      <c r="E2456" s="10"/>
      <c r="F2456" s="25"/>
      <c r="G2456" s="27"/>
    </row>
    <row r="2457" spans="2:7">
      <c r="B2457"/>
      <c r="C2457" s="11"/>
      <c r="D2457" s="11"/>
      <c r="E2457" s="10"/>
      <c r="F2457" s="25"/>
      <c r="G2457" s="27"/>
    </row>
    <row r="2458" spans="2:7">
      <c r="B2458"/>
      <c r="C2458" s="11"/>
      <c r="D2458" s="11"/>
      <c r="E2458" s="10"/>
      <c r="F2458" s="25"/>
      <c r="G2458" s="27"/>
    </row>
    <row r="2459" spans="2:7">
      <c r="B2459"/>
      <c r="C2459" s="11"/>
      <c r="D2459" s="11"/>
      <c r="E2459" s="10"/>
      <c r="F2459" s="25"/>
      <c r="G2459" s="27"/>
    </row>
    <row r="2460" spans="2:7">
      <c r="B2460"/>
      <c r="C2460" s="11"/>
      <c r="D2460" s="11"/>
      <c r="E2460" s="10"/>
      <c r="F2460" s="25"/>
      <c r="G2460" s="27"/>
    </row>
    <row r="2461" spans="2:7">
      <c r="B2461"/>
      <c r="C2461" s="11"/>
      <c r="D2461" s="11"/>
      <c r="E2461" s="10"/>
      <c r="F2461" s="25"/>
      <c r="G2461" s="27"/>
    </row>
    <row r="2462" spans="2:7">
      <c r="B2462"/>
      <c r="C2462" s="11"/>
      <c r="D2462" s="11"/>
      <c r="E2462" s="10"/>
      <c r="F2462" s="25"/>
      <c r="G2462" s="27"/>
    </row>
    <row r="2463" spans="2:7">
      <c r="B2463"/>
      <c r="C2463" s="11"/>
      <c r="D2463" s="11"/>
      <c r="E2463" s="10"/>
      <c r="F2463" s="25"/>
      <c r="G2463" s="27"/>
    </row>
    <row r="2464" spans="2:7">
      <c r="B2464"/>
      <c r="C2464" s="11"/>
      <c r="D2464" s="11"/>
      <c r="E2464" s="10"/>
      <c r="F2464" s="25"/>
      <c r="G2464" s="27"/>
    </row>
    <row r="2465" spans="2:7">
      <c r="B2465"/>
      <c r="C2465" s="11"/>
      <c r="D2465" s="11"/>
      <c r="E2465" s="10"/>
      <c r="F2465" s="25"/>
      <c r="G2465" s="27"/>
    </row>
    <row r="2466" spans="2:7">
      <c r="B2466"/>
      <c r="C2466" s="11"/>
      <c r="D2466" s="11"/>
      <c r="E2466" s="10"/>
      <c r="F2466" s="25"/>
      <c r="G2466" s="27"/>
    </row>
    <row r="2467" spans="2:7">
      <c r="B2467"/>
      <c r="C2467" s="11"/>
      <c r="D2467" s="11"/>
      <c r="E2467" s="10"/>
      <c r="F2467" s="25"/>
      <c r="G2467" s="27"/>
    </row>
    <row r="2468" spans="2:7">
      <c r="B2468"/>
      <c r="C2468" s="11"/>
      <c r="D2468" s="11"/>
      <c r="E2468" s="10"/>
      <c r="F2468" s="25"/>
      <c r="G2468" s="27"/>
    </row>
    <row r="2469" spans="2:7">
      <c r="B2469"/>
      <c r="C2469" s="11"/>
      <c r="D2469" s="11"/>
      <c r="E2469" s="10"/>
      <c r="F2469" s="25"/>
      <c r="G2469" s="27"/>
    </row>
    <row r="2470" spans="2:7">
      <c r="B2470"/>
      <c r="C2470" s="11"/>
      <c r="D2470" s="11"/>
      <c r="E2470" s="10"/>
      <c r="F2470" s="25"/>
      <c r="G2470" s="27"/>
    </row>
    <row r="2471" spans="2:7">
      <c r="B2471"/>
      <c r="C2471" s="11"/>
      <c r="D2471" s="11"/>
      <c r="E2471" s="10"/>
      <c r="F2471" s="25"/>
      <c r="G2471" s="27"/>
    </row>
    <row r="2472" spans="2:7">
      <c r="B2472"/>
      <c r="C2472" s="11"/>
      <c r="D2472" s="11"/>
      <c r="E2472" s="10"/>
      <c r="F2472" s="25"/>
      <c r="G2472" s="27"/>
    </row>
    <row r="2473" spans="2:7">
      <c r="B2473"/>
      <c r="C2473" s="11"/>
      <c r="D2473" s="11"/>
      <c r="E2473" s="10"/>
      <c r="F2473" s="25"/>
      <c r="G2473" s="27"/>
    </row>
    <row r="2474" spans="2:7">
      <c r="B2474"/>
      <c r="C2474" s="11"/>
      <c r="D2474" s="11"/>
      <c r="E2474" s="10"/>
      <c r="F2474" s="25"/>
      <c r="G2474" s="27"/>
    </row>
    <row r="2475" spans="2:7">
      <c r="B2475"/>
      <c r="C2475" s="11"/>
      <c r="D2475" s="11"/>
      <c r="E2475" s="10"/>
      <c r="F2475" s="25"/>
      <c r="G2475" s="27"/>
    </row>
    <row r="2476" spans="2:7">
      <c r="B2476"/>
      <c r="C2476" s="11"/>
      <c r="D2476" s="11"/>
      <c r="E2476" s="10"/>
      <c r="F2476" s="25"/>
      <c r="G2476" s="27"/>
    </row>
    <row r="2477" spans="2:7">
      <c r="B2477"/>
      <c r="C2477" s="11"/>
      <c r="D2477" s="11"/>
      <c r="E2477" s="10"/>
      <c r="F2477" s="25"/>
      <c r="G2477" s="27"/>
    </row>
    <row r="2478" spans="2:7">
      <c r="B2478"/>
      <c r="C2478" s="11"/>
      <c r="D2478" s="11"/>
      <c r="E2478" s="10"/>
      <c r="F2478" s="25"/>
      <c r="G2478" s="27"/>
    </row>
    <row r="2479" spans="2:7">
      <c r="B2479"/>
      <c r="C2479" s="11"/>
      <c r="D2479" s="11"/>
      <c r="E2479" s="10"/>
      <c r="F2479" s="25"/>
      <c r="G2479" s="27"/>
    </row>
    <row r="2480" spans="2:7">
      <c r="B2480"/>
      <c r="C2480" s="11"/>
      <c r="D2480" s="11"/>
      <c r="E2480" s="10"/>
      <c r="F2480" s="25"/>
      <c r="G2480" s="27"/>
    </row>
    <row r="2481" spans="2:7">
      <c r="B2481"/>
      <c r="C2481" s="11"/>
      <c r="D2481" s="11"/>
      <c r="E2481" s="10"/>
      <c r="F2481" s="25"/>
      <c r="G2481" s="27"/>
    </row>
    <row r="2482" spans="2:7">
      <c r="B2482"/>
      <c r="C2482" s="11"/>
      <c r="D2482" s="11"/>
      <c r="E2482" s="10"/>
      <c r="F2482" s="25"/>
      <c r="G2482" s="27"/>
    </row>
    <row r="2483" spans="2:7">
      <c r="B2483"/>
      <c r="C2483" s="11"/>
      <c r="D2483" s="11"/>
      <c r="E2483" s="10"/>
      <c r="F2483" s="25"/>
      <c r="G2483" s="27"/>
    </row>
    <row r="2484" spans="2:7">
      <c r="B2484"/>
      <c r="C2484" s="11"/>
      <c r="D2484" s="11"/>
      <c r="E2484" s="10"/>
      <c r="F2484" s="25"/>
      <c r="G2484" s="27"/>
    </row>
    <row r="2485" spans="2:7">
      <c r="B2485"/>
      <c r="C2485" s="11"/>
      <c r="D2485" s="11"/>
      <c r="E2485" s="10"/>
      <c r="F2485" s="25"/>
      <c r="G2485" s="27"/>
    </row>
    <row r="2486" spans="2:7">
      <c r="B2486"/>
      <c r="C2486" s="11"/>
      <c r="D2486" s="11"/>
      <c r="E2486" s="10"/>
      <c r="F2486" s="25"/>
      <c r="G2486" s="27"/>
    </row>
    <row r="2487" spans="2:7">
      <c r="B2487"/>
      <c r="C2487" s="11"/>
      <c r="D2487" s="11"/>
      <c r="E2487" s="10"/>
      <c r="F2487" s="25"/>
      <c r="G2487" s="27"/>
    </row>
    <row r="2488" spans="2:7">
      <c r="B2488"/>
      <c r="C2488" s="11"/>
      <c r="D2488" s="11"/>
      <c r="E2488" s="10"/>
      <c r="F2488" s="25"/>
      <c r="G2488" s="27"/>
    </row>
    <row r="2489" spans="2:7">
      <c r="B2489"/>
      <c r="C2489" s="11"/>
      <c r="D2489" s="11"/>
      <c r="E2489" s="10"/>
      <c r="F2489" s="25"/>
      <c r="G2489" s="27"/>
    </row>
    <row r="2490" spans="2:7">
      <c r="B2490"/>
      <c r="C2490" s="11"/>
      <c r="D2490" s="11"/>
      <c r="E2490" s="10"/>
      <c r="F2490" s="25"/>
      <c r="G2490" s="27"/>
    </row>
    <row r="2491" spans="2:7">
      <c r="B2491"/>
      <c r="C2491" s="11"/>
      <c r="D2491" s="11"/>
      <c r="E2491" s="10"/>
      <c r="F2491" s="25"/>
      <c r="G2491" s="27"/>
    </row>
    <row r="2492" spans="2:7">
      <c r="B2492"/>
      <c r="C2492" s="11"/>
      <c r="D2492" s="11"/>
      <c r="E2492" s="10"/>
      <c r="F2492" s="25"/>
      <c r="G2492" s="27"/>
    </row>
    <row r="2493" spans="2:7">
      <c r="B2493"/>
      <c r="C2493" s="11"/>
      <c r="D2493" s="11"/>
      <c r="E2493" s="10"/>
      <c r="F2493" s="25"/>
      <c r="G2493" s="27"/>
    </row>
    <row r="2494" spans="2:7">
      <c r="B2494"/>
      <c r="C2494" s="11"/>
      <c r="D2494" s="11"/>
      <c r="E2494" s="10"/>
      <c r="F2494" s="25"/>
      <c r="G2494" s="27"/>
    </row>
    <row r="2495" spans="2:7">
      <c r="B2495"/>
      <c r="C2495" s="11"/>
      <c r="D2495" s="11"/>
      <c r="E2495" s="10"/>
      <c r="F2495" s="25"/>
      <c r="G2495" s="27"/>
    </row>
    <row r="2496" spans="2:7">
      <c r="B2496"/>
      <c r="C2496" s="11"/>
      <c r="D2496" s="11"/>
      <c r="E2496" s="10"/>
      <c r="F2496" s="25"/>
      <c r="G2496" s="27"/>
    </row>
    <row r="2497" spans="2:7">
      <c r="B2497"/>
      <c r="C2497" s="11"/>
      <c r="D2497" s="11"/>
      <c r="E2497" s="10"/>
      <c r="F2497" s="25"/>
      <c r="G2497" s="27"/>
    </row>
    <row r="2498" spans="2:7">
      <c r="B2498"/>
      <c r="C2498" s="11"/>
      <c r="D2498" s="11"/>
      <c r="E2498" s="10"/>
      <c r="F2498" s="25"/>
      <c r="G2498" s="27"/>
    </row>
    <row r="2499" spans="2:7">
      <c r="B2499"/>
      <c r="C2499" s="11"/>
      <c r="D2499" s="11"/>
      <c r="E2499" s="10"/>
      <c r="F2499" s="25"/>
      <c r="G2499" s="27"/>
    </row>
    <row r="2500" spans="2:7">
      <c r="B2500"/>
      <c r="C2500" s="11"/>
      <c r="D2500" s="11"/>
      <c r="E2500" s="10"/>
      <c r="F2500" s="25"/>
      <c r="G2500" s="27"/>
    </row>
    <row r="2501" spans="2:7">
      <c r="B2501"/>
      <c r="C2501" s="11"/>
      <c r="D2501" s="11"/>
      <c r="E2501" s="10"/>
      <c r="F2501" s="25"/>
      <c r="G2501" s="27"/>
    </row>
    <row r="2502" spans="2:7">
      <c r="B2502"/>
      <c r="C2502" s="11"/>
      <c r="D2502" s="11"/>
      <c r="E2502" s="10"/>
      <c r="F2502" s="25"/>
      <c r="G2502" s="27"/>
    </row>
    <row r="2503" spans="2:7">
      <c r="B2503"/>
      <c r="C2503" s="11"/>
      <c r="D2503" s="11"/>
      <c r="E2503" s="10"/>
      <c r="F2503" s="25"/>
      <c r="G2503" s="27"/>
    </row>
    <row r="2504" spans="2:7">
      <c r="B2504"/>
      <c r="C2504" s="11"/>
      <c r="D2504" s="11"/>
      <c r="E2504" s="10"/>
      <c r="F2504" s="25"/>
      <c r="G2504" s="27"/>
    </row>
    <row r="2505" spans="2:7">
      <c r="B2505"/>
      <c r="C2505" s="11"/>
      <c r="D2505" s="11"/>
      <c r="E2505" s="10"/>
      <c r="F2505" s="25"/>
      <c r="G2505" s="27"/>
    </row>
    <row r="2506" spans="2:7">
      <c r="B2506"/>
      <c r="C2506" s="11"/>
      <c r="D2506" s="11"/>
      <c r="E2506" s="10"/>
      <c r="F2506" s="25"/>
      <c r="G2506" s="27"/>
    </row>
    <row r="2507" spans="2:7">
      <c r="B2507"/>
      <c r="C2507" s="11"/>
      <c r="D2507" s="11"/>
      <c r="E2507" s="10"/>
      <c r="F2507" s="25"/>
      <c r="G2507" s="27"/>
    </row>
    <row r="2508" spans="2:7">
      <c r="B2508"/>
      <c r="C2508" s="11"/>
      <c r="D2508" s="11"/>
      <c r="E2508" s="10"/>
      <c r="F2508" s="25"/>
      <c r="G2508" s="27"/>
    </row>
    <row r="2509" spans="2:7">
      <c r="B2509"/>
      <c r="C2509" s="11"/>
      <c r="D2509" s="11"/>
      <c r="E2509" s="10"/>
      <c r="F2509" s="25"/>
      <c r="G2509" s="27"/>
    </row>
    <row r="2510" spans="2:7">
      <c r="B2510"/>
      <c r="C2510" s="11"/>
      <c r="D2510" s="11"/>
      <c r="E2510" s="10"/>
      <c r="F2510" s="25"/>
      <c r="G2510" s="27"/>
    </row>
    <row r="2511" spans="2:7">
      <c r="B2511"/>
      <c r="C2511" s="11"/>
      <c r="D2511" s="11"/>
      <c r="E2511" s="10"/>
      <c r="F2511" s="25"/>
      <c r="G2511" s="27"/>
    </row>
    <row r="2512" spans="2:7">
      <c r="B2512"/>
      <c r="C2512" s="11"/>
      <c r="D2512" s="11"/>
      <c r="E2512" s="10"/>
      <c r="F2512" s="25"/>
      <c r="G2512" s="27"/>
    </row>
    <row r="2513" spans="2:7">
      <c r="B2513"/>
      <c r="C2513" s="11"/>
      <c r="D2513" s="11"/>
      <c r="E2513" s="10"/>
      <c r="F2513" s="25"/>
      <c r="G2513" s="27"/>
    </row>
    <row r="2514" spans="2:7">
      <c r="B2514"/>
      <c r="C2514" s="11"/>
      <c r="D2514" s="11"/>
      <c r="E2514" s="10"/>
      <c r="F2514" s="25"/>
      <c r="G2514" s="27"/>
    </row>
    <row r="2515" spans="2:7">
      <c r="B2515"/>
      <c r="C2515" s="11"/>
      <c r="D2515" s="11"/>
      <c r="E2515" s="10"/>
      <c r="F2515" s="25"/>
      <c r="G2515" s="27"/>
    </row>
    <row r="2516" spans="2:7">
      <c r="B2516"/>
      <c r="C2516" s="11"/>
      <c r="D2516" s="11"/>
      <c r="E2516" s="10"/>
      <c r="F2516" s="25"/>
      <c r="G2516" s="27"/>
    </row>
    <row r="2517" spans="2:7">
      <c r="B2517"/>
      <c r="C2517" s="11"/>
      <c r="D2517" s="11"/>
      <c r="E2517" s="10"/>
      <c r="F2517" s="25"/>
      <c r="G2517" s="27"/>
    </row>
    <row r="2518" spans="2:7">
      <c r="B2518"/>
      <c r="C2518" s="11"/>
      <c r="D2518" s="11"/>
      <c r="E2518" s="10"/>
      <c r="F2518" s="25"/>
      <c r="G2518" s="27"/>
    </row>
    <row r="2519" spans="2:7">
      <c r="B2519"/>
      <c r="C2519" s="11"/>
      <c r="D2519" s="11"/>
      <c r="E2519" s="10"/>
      <c r="F2519" s="25"/>
      <c r="G2519" s="27"/>
    </row>
    <row r="2520" spans="2:7">
      <c r="B2520"/>
      <c r="C2520" s="11"/>
      <c r="D2520" s="11"/>
      <c r="E2520" s="10"/>
      <c r="F2520" s="25"/>
      <c r="G2520" s="27"/>
    </row>
    <row r="2521" spans="2:7">
      <c r="B2521"/>
      <c r="C2521" s="11"/>
      <c r="D2521" s="11"/>
      <c r="E2521" s="10"/>
      <c r="F2521" s="25"/>
      <c r="G2521" s="27"/>
    </row>
    <row r="2522" spans="2:7">
      <c r="B2522"/>
      <c r="C2522" s="11"/>
      <c r="D2522" s="11"/>
      <c r="E2522" s="10"/>
      <c r="F2522" s="25"/>
      <c r="G2522" s="27"/>
    </row>
    <row r="2523" spans="2:7">
      <c r="B2523"/>
      <c r="C2523" s="11"/>
      <c r="D2523" s="11"/>
      <c r="E2523" s="10"/>
      <c r="F2523" s="25"/>
      <c r="G2523" s="27"/>
    </row>
    <row r="2524" spans="2:7">
      <c r="B2524"/>
      <c r="C2524" s="11"/>
      <c r="D2524" s="11"/>
      <c r="E2524" s="10"/>
      <c r="F2524" s="25"/>
      <c r="G2524" s="27"/>
    </row>
    <row r="2525" spans="2:7">
      <c r="B2525"/>
      <c r="C2525" s="11"/>
      <c r="D2525" s="11"/>
      <c r="E2525" s="10"/>
      <c r="F2525" s="25"/>
      <c r="G2525" s="27"/>
    </row>
    <row r="2526" spans="2:7">
      <c r="B2526"/>
      <c r="C2526" s="11"/>
      <c r="D2526" s="11"/>
      <c r="E2526" s="10"/>
      <c r="F2526" s="25"/>
      <c r="G2526" s="27"/>
    </row>
    <row r="2527" spans="2:7">
      <c r="B2527"/>
      <c r="C2527" s="11"/>
      <c r="D2527" s="11"/>
      <c r="E2527" s="10"/>
      <c r="F2527" s="25"/>
      <c r="G2527" s="27"/>
    </row>
    <row r="2528" spans="2:7">
      <c r="B2528"/>
      <c r="C2528" s="11"/>
      <c r="D2528" s="11"/>
      <c r="E2528" s="10"/>
      <c r="F2528" s="25"/>
      <c r="G2528" s="27"/>
    </row>
    <row r="2529" spans="2:7">
      <c r="B2529"/>
      <c r="C2529" s="11"/>
      <c r="D2529" s="11"/>
      <c r="E2529" s="10"/>
      <c r="F2529" s="25"/>
      <c r="G2529" s="27"/>
    </row>
    <row r="2530" spans="2:7">
      <c r="B2530"/>
      <c r="C2530" s="11"/>
      <c r="D2530" s="11"/>
      <c r="E2530" s="10"/>
      <c r="F2530" s="25"/>
      <c r="G2530" s="27"/>
    </row>
    <row r="2531" spans="2:7">
      <c r="B2531"/>
      <c r="C2531" s="11"/>
      <c r="D2531" s="11"/>
      <c r="E2531" s="10"/>
      <c r="F2531" s="25"/>
      <c r="G2531" s="27"/>
    </row>
    <row r="2532" spans="2:7">
      <c r="B2532"/>
      <c r="C2532" s="11"/>
      <c r="D2532" s="11"/>
      <c r="E2532" s="10"/>
      <c r="F2532" s="25"/>
      <c r="G2532" s="27"/>
    </row>
    <row r="2533" spans="2:7">
      <c r="B2533"/>
      <c r="C2533" s="11"/>
      <c r="D2533" s="11"/>
      <c r="E2533" s="10"/>
      <c r="F2533" s="25"/>
      <c r="G2533" s="27"/>
    </row>
    <row r="2534" spans="2:7">
      <c r="B2534"/>
      <c r="C2534" s="11"/>
      <c r="D2534" s="11"/>
      <c r="E2534" s="10"/>
      <c r="F2534" s="25"/>
      <c r="G2534" s="27"/>
    </row>
    <row r="2535" spans="2:7">
      <c r="B2535"/>
      <c r="C2535" s="11"/>
      <c r="D2535" s="11"/>
      <c r="E2535" s="10"/>
      <c r="F2535" s="25"/>
      <c r="G2535" s="27"/>
    </row>
    <row r="2536" spans="2:7">
      <c r="B2536"/>
      <c r="C2536" s="11"/>
      <c r="D2536" s="11"/>
      <c r="E2536" s="10"/>
      <c r="F2536" s="25"/>
      <c r="G2536" s="27"/>
    </row>
    <row r="2537" spans="2:7">
      <c r="B2537"/>
      <c r="C2537" s="11"/>
      <c r="D2537" s="11"/>
      <c r="E2537" s="10"/>
      <c r="F2537" s="25"/>
      <c r="G2537" s="27"/>
    </row>
    <row r="2538" spans="2:7">
      <c r="B2538"/>
      <c r="C2538" s="11"/>
      <c r="D2538" s="11"/>
      <c r="E2538" s="10"/>
      <c r="F2538" s="25"/>
      <c r="G2538" s="27"/>
    </row>
    <row r="2539" spans="2:7">
      <c r="B2539"/>
      <c r="C2539" s="11"/>
      <c r="D2539" s="11"/>
      <c r="E2539" s="10"/>
      <c r="F2539" s="25"/>
      <c r="G2539" s="27"/>
    </row>
    <row r="2540" spans="2:7">
      <c r="B2540"/>
      <c r="C2540" s="11"/>
      <c r="D2540" s="11"/>
      <c r="E2540" s="10"/>
      <c r="F2540" s="25"/>
      <c r="G2540" s="27"/>
    </row>
    <row r="2541" spans="2:7">
      <c r="B2541"/>
      <c r="C2541" s="11"/>
      <c r="D2541" s="11"/>
      <c r="E2541" s="10"/>
      <c r="F2541" s="25"/>
      <c r="G2541" s="27"/>
    </row>
    <row r="2542" spans="2:7">
      <c r="B2542"/>
      <c r="C2542" s="11"/>
      <c r="D2542" s="11"/>
      <c r="E2542" s="10"/>
      <c r="F2542" s="25"/>
      <c r="G2542" s="27"/>
    </row>
    <row r="2543" spans="2:7">
      <c r="B2543"/>
      <c r="C2543" s="11"/>
      <c r="D2543" s="11"/>
      <c r="E2543" s="10"/>
      <c r="F2543" s="25"/>
      <c r="G2543" s="27"/>
    </row>
    <row r="2544" spans="2:7">
      <c r="B2544"/>
      <c r="C2544" s="11"/>
      <c r="D2544" s="11"/>
      <c r="E2544" s="10"/>
      <c r="F2544" s="25"/>
      <c r="G2544" s="27"/>
    </row>
    <row r="2545" spans="2:7">
      <c r="B2545"/>
      <c r="C2545" s="11"/>
      <c r="D2545" s="11"/>
      <c r="E2545" s="10"/>
      <c r="F2545" s="25"/>
      <c r="G2545" s="27"/>
    </row>
    <row r="2546" spans="2:7">
      <c r="B2546"/>
      <c r="C2546" s="11"/>
      <c r="D2546" s="11"/>
      <c r="E2546" s="10"/>
      <c r="F2546" s="25"/>
      <c r="G2546" s="27"/>
    </row>
    <row r="2547" spans="2:7">
      <c r="B2547"/>
      <c r="C2547" s="11"/>
      <c r="D2547" s="11"/>
      <c r="E2547" s="10"/>
      <c r="F2547" s="25"/>
      <c r="G2547" s="27"/>
    </row>
    <row r="2548" spans="2:7">
      <c r="B2548"/>
      <c r="C2548" s="11"/>
      <c r="D2548" s="11"/>
      <c r="E2548" s="10"/>
      <c r="F2548" s="25"/>
      <c r="G2548" s="27"/>
    </row>
    <row r="2549" spans="2:7">
      <c r="B2549"/>
      <c r="C2549" s="11"/>
      <c r="D2549" s="11"/>
      <c r="E2549" s="10"/>
      <c r="F2549" s="25"/>
      <c r="G2549" s="27"/>
    </row>
    <row r="2550" spans="2:7">
      <c r="B2550"/>
      <c r="C2550" s="11"/>
      <c r="D2550" s="11"/>
      <c r="E2550" s="10"/>
      <c r="F2550" s="25"/>
      <c r="G2550" s="27"/>
    </row>
    <row r="2551" spans="2:7">
      <c r="B2551"/>
      <c r="C2551" s="11"/>
      <c r="D2551" s="11"/>
      <c r="E2551" s="10"/>
      <c r="F2551" s="25"/>
      <c r="G2551" s="27"/>
    </row>
    <row r="2552" spans="2:7">
      <c r="B2552"/>
      <c r="C2552" s="11"/>
      <c r="D2552" s="11"/>
      <c r="E2552" s="10"/>
      <c r="F2552" s="25"/>
      <c r="G2552" s="27"/>
    </row>
    <row r="2553" spans="2:7">
      <c r="B2553"/>
      <c r="C2553" s="11"/>
      <c r="D2553" s="11"/>
      <c r="E2553" s="10"/>
      <c r="F2553" s="25"/>
      <c r="G2553" s="27"/>
    </row>
    <row r="2554" spans="2:7">
      <c r="B2554"/>
      <c r="C2554" s="11"/>
      <c r="D2554" s="11"/>
      <c r="E2554" s="10"/>
      <c r="F2554" s="25"/>
      <c r="G2554" s="27"/>
    </row>
    <row r="2555" spans="2:7">
      <c r="B2555"/>
      <c r="C2555" s="11"/>
      <c r="D2555" s="11"/>
      <c r="E2555" s="10"/>
      <c r="F2555" s="25"/>
      <c r="G2555" s="27"/>
    </row>
    <row r="2556" spans="2:7">
      <c r="B2556"/>
      <c r="C2556" s="11"/>
      <c r="D2556" s="11"/>
      <c r="E2556" s="10"/>
      <c r="F2556" s="25"/>
      <c r="G2556" s="27"/>
    </row>
    <row r="2557" spans="2:7">
      <c r="B2557"/>
      <c r="C2557" s="11"/>
      <c r="D2557" s="11"/>
      <c r="E2557" s="10"/>
      <c r="F2557" s="25"/>
      <c r="G2557" s="27"/>
    </row>
    <row r="2558" spans="2:7">
      <c r="B2558"/>
      <c r="C2558" s="11"/>
      <c r="D2558" s="11"/>
      <c r="E2558" s="10"/>
      <c r="F2558" s="25"/>
      <c r="G2558" s="27"/>
    </row>
    <row r="2559" spans="2:7">
      <c r="B2559"/>
      <c r="C2559" s="11"/>
      <c r="D2559" s="11"/>
      <c r="E2559" s="10"/>
      <c r="F2559" s="25"/>
      <c r="G2559" s="27"/>
    </row>
    <row r="2560" spans="2:7">
      <c r="B2560"/>
      <c r="C2560" s="11"/>
      <c r="D2560" s="11"/>
      <c r="E2560" s="10"/>
      <c r="F2560" s="25"/>
      <c r="G2560" s="27"/>
    </row>
    <row r="2561" spans="2:7">
      <c r="B2561"/>
      <c r="C2561" s="11"/>
      <c r="D2561" s="11"/>
      <c r="E2561" s="10"/>
      <c r="F2561" s="25"/>
      <c r="G2561" s="27"/>
    </row>
    <row r="2562" spans="2:7">
      <c r="B2562"/>
      <c r="C2562" s="11"/>
      <c r="D2562" s="11"/>
      <c r="E2562" s="10"/>
      <c r="F2562" s="25"/>
      <c r="G2562" s="27"/>
    </row>
    <row r="2563" spans="2:7">
      <c r="B2563"/>
      <c r="C2563" s="11"/>
      <c r="D2563" s="11"/>
      <c r="E2563" s="10"/>
      <c r="F2563" s="25"/>
      <c r="G2563" s="27"/>
    </row>
    <row r="2564" spans="2:7">
      <c r="B2564"/>
      <c r="C2564" s="11"/>
      <c r="D2564" s="11"/>
      <c r="E2564" s="10"/>
      <c r="F2564" s="25"/>
      <c r="G2564" s="27"/>
    </row>
    <row r="2565" spans="2:7">
      <c r="B2565"/>
      <c r="C2565" s="11"/>
      <c r="D2565" s="11"/>
      <c r="E2565" s="10"/>
      <c r="F2565" s="25"/>
      <c r="G2565" s="27"/>
    </row>
    <row r="2566" spans="2:7">
      <c r="B2566"/>
      <c r="C2566" s="11"/>
      <c r="D2566" s="11"/>
      <c r="E2566" s="10"/>
      <c r="F2566" s="25"/>
      <c r="G2566" s="27"/>
    </row>
    <row r="2567" spans="2:7">
      <c r="B2567"/>
      <c r="C2567" s="11"/>
      <c r="D2567" s="11"/>
      <c r="E2567" s="10"/>
      <c r="F2567" s="25"/>
      <c r="G2567" s="27"/>
    </row>
    <row r="2568" spans="2:7">
      <c r="B2568"/>
      <c r="C2568" s="11"/>
      <c r="D2568" s="11"/>
      <c r="E2568" s="10"/>
      <c r="F2568" s="25"/>
      <c r="G2568" s="27"/>
    </row>
    <row r="2569" spans="2:7">
      <c r="B2569"/>
      <c r="C2569" s="11"/>
      <c r="D2569" s="11"/>
      <c r="E2569" s="10"/>
      <c r="F2569" s="25"/>
      <c r="G2569" s="27"/>
    </row>
    <row r="2570" spans="2:7">
      <c r="B2570"/>
      <c r="C2570" s="11"/>
      <c r="D2570" s="11"/>
      <c r="E2570" s="10"/>
      <c r="F2570" s="25"/>
      <c r="G2570" s="27"/>
    </row>
    <row r="2571" spans="2:7">
      <c r="B2571"/>
      <c r="C2571" s="11"/>
      <c r="D2571" s="11"/>
      <c r="E2571" s="10"/>
      <c r="F2571" s="25"/>
      <c r="G2571" s="27"/>
    </row>
    <row r="2572" spans="2:7">
      <c r="B2572"/>
      <c r="C2572" s="11"/>
      <c r="D2572" s="11"/>
      <c r="E2572" s="10"/>
      <c r="F2572" s="25"/>
      <c r="G2572" s="27"/>
    </row>
    <row r="2573" spans="2:7">
      <c r="B2573"/>
      <c r="C2573" s="11"/>
      <c r="D2573" s="11"/>
      <c r="E2573" s="10"/>
      <c r="F2573" s="25"/>
      <c r="G2573" s="27"/>
    </row>
    <row r="2574" spans="2:7">
      <c r="B2574"/>
      <c r="C2574" s="11"/>
      <c r="D2574" s="11"/>
      <c r="E2574" s="10"/>
      <c r="F2574" s="25"/>
      <c r="G2574" s="27"/>
    </row>
    <row r="2575" spans="2:7">
      <c r="B2575"/>
      <c r="C2575" s="11"/>
      <c r="D2575" s="11"/>
      <c r="E2575" s="10"/>
      <c r="F2575" s="25"/>
      <c r="G2575" s="27"/>
    </row>
    <row r="2576" spans="2:7">
      <c r="B2576"/>
      <c r="C2576" s="11"/>
      <c r="D2576" s="11"/>
      <c r="E2576" s="10"/>
      <c r="F2576" s="25"/>
      <c r="G2576" s="27"/>
    </row>
    <row r="2577" spans="2:7">
      <c r="B2577"/>
      <c r="C2577" s="11"/>
      <c r="D2577" s="11"/>
      <c r="E2577" s="10"/>
      <c r="F2577" s="25"/>
      <c r="G2577" s="27"/>
    </row>
    <row r="2578" spans="2:7">
      <c r="B2578"/>
      <c r="C2578" s="11"/>
      <c r="D2578" s="11"/>
      <c r="E2578" s="10"/>
      <c r="F2578" s="25"/>
      <c r="G2578" s="27"/>
    </row>
    <row r="2579" spans="2:7">
      <c r="B2579"/>
      <c r="C2579" s="11"/>
      <c r="D2579" s="11"/>
      <c r="E2579" s="10"/>
      <c r="F2579" s="25"/>
      <c r="G2579" s="27"/>
    </row>
    <row r="2580" spans="2:7">
      <c r="B2580"/>
      <c r="C2580" s="11"/>
      <c r="D2580" s="11"/>
      <c r="E2580" s="10"/>
      <c r="F2580" s="25"/>
      <c r="G2580" s="27"/>
    </row>
    <row r="2581" spans="2:7">
      <c r="B2581"/>
      <c r="C2581" s="11"/>
      <c r="D2581" s="11"/>
      <c r="E2581" s="10"/>
      <c r="F2581" s="25"/>
      <c r="G2581" s="27"/>
    </row>
    <row r="2582" spans="2:7">
      <c r="B2582"/>
      <c r="C2582" s="11"/>
      <c r="D2582" s="11"/>
      <c r="E2582" s="10"/>
      <c r="F2582" s="25"/>
      <c r="G2582" s="27"/>
    </row>
    <row r="2583" spans="2:7">
      <c r="B2583"/>
      <c r="C2583" s="11"/>
      <c r="D2583" s="11"/>
      <c r="E2583" s="10"/>
      <c r="F2583" s="25"/>
      <c r="G2583" s="27"/>
    </row>
    <row r="2584" spans="2:7">
      <c r="B2584"/>
      <c r="C2584" s="11"/>
      <c r="D2584" s="11"/>
      <c r="E2584" s="10"/>
      <c r="F2584" s="25"/>
      <c r="G2584" s="27"/>
    </row>
    <row r="2585" spans="2:7">
      <c r="B2585"/>
      <c r="C2585" s="11"/>
      <c r="D2585" s="11"/>
      <c r="E2585" s="10"/>
      <c r="F2585" s="25"/>
      <c r="G2585" s="27"/>
    </row>
    <row r="2586" spans="2:7">
      <c r="B2586"/>
      <c r="C2586" s="11"/>
      <c r="D2586" s="11"/>
      <c r="E2586" s="10"/>
      <c r="F2586" s="25"/>
      <c r="G2586" s="27"/>
    </row>
    <row r="2587" spans="2:7">
      <c r="B2587"/>
      <c r="C2587" s="11"/>
      <c r="D2587" s="11"/>
      <c r="E2587" s="10"/>
      <c r="F2587" s="25"/>
      <c r="G2587" s="27"/>
    </row>
    <row r="2588" spans="2:7">
      <c r="B2588"/>
      <c r="C2588" s="11"/>
      <c r="D2588" s="11"/>
      <c r="E2588" s="10"/>
      <c r="F2588" s="25"/>
      <c r="G2588" s="27"/>
    </row>
    <row r="2589" spans="2:7">
      <c r="B2589"/>
      <c r="C2589" s="11"/>
      <c r="D2589" s="11"/>
      <c r="E2589" s="10"/>
      <c r="F2589" s="25"/>
      <c r="G2589" s="27"/>
    </row>
    <row r="2590" spans="2:7">
      <c r="B2590"/>
      <c r="C2590" s="11"/>
      <c r="D2590" s="11"/>
      <c r="E2590" s="10"/>
      <c r="F2590" s="25"/>
      <c r="G2590" s="27"/>
    </row>
    <row r="2591" spans="2:7">
      <c r="B2591"/>
      <c r="C2591" s="11"/>
      <c r="D2591" s="11"/>
      <c r="E2591" s="10"/>
      <c r="F2591" s="25"/>
      <c r="G2591" s="27"/>
    </row>
    <row r="2592" spans="2:7">
      <c r="B2592"/>
      <c r="C2592" s="11"/>
      <c r="D2592" s="11"/>
      <c r="E2592" s="10"/>
      <c r="F2592" s="25"/>
      <c r="G2592" s="27"/>
    </row>
    <row r="2593" spans="2:7">
      <c r="B2593"/>
      <c r="C2593" s="11"/>
      <c r="D2593" s="11"/>
      <c r="E2593" s="10"/>
      <c r="F2593" s="25"/>
      <c r="G2593" s="27"/>
    </row>
    <row r="2594" spans="2:7">
      <c r="B2594"/>
      <c r="C2594" s="11"/>
      <c r="D2594" s="11"/>
      <c r="E2594" s="10"/>
      <c r="F2594" s="25"/>
      <c r="G2594" s="27"/>
    </row>
    <row r="2595" spans="2:7">
      <c r="B2595"/>
      <c r="C2595" s="11"/>
      <c r="D2595" s="11"/>
      <c r="E2595" s="10"/>
      <c r="F2595" s="25"/>
      <c r="G2595" s="27"/>
    </row>
    <row r="2596" spans="2:7">
      <c r="B2596"/>
      <c r="C2596" s="11"/>
      <c r="D2596" s="11"/>
      <c r="E2596" s="10"/>
      <c r="F2596" s="25"/>
      <c r="G2596" s="27"/>
    </row>
    <row r="2597" spans="2:7">
      <c r="B2597"/>
      <c r="C2597" s="11"/>
      <c r="D2597" s="11"/>
      <c r="E2597" s="10"/>
      <c r="F2597" s="25"/>
      <c r="G2597" s="27"/>
    </row>
    <row r="2598" spans="2:7">
      <c r="B2598"/>
      <c r="C2598" s="11"/>
      <c r="D2598" s="11"/>
      <c r="E2598" s="10"/>
      <c r="F2598" s="25"/>
      <c r="G2598" s="27"/>
    </row>
    <row r="2599" spans="2:7">
      <c r="B2599"/>
      <c r="C2599" s="11"/>
      <c r="D2599" s="11"/>
      <c r="E2599" s="10"/>
      <c r="F2599" s="25"/>
      <c r="G2599" s="27"/>
    </row>
    <row r="2600" spans="2:7">
      <c r="B2600"/>
      <c r="C2600" s="11"/>
      <c r="D2600" s="11"/>
      <c r="E2600" s="10"/>
      <c r="F2600" s="25"/>
      <c r="G2600" s="27"/>
    </row>
    <row r="2601" spans="2:7">
      <c r="B2601"/>
      <c r="C2601" s="11"/>
      <c r="D2601" s="11"/>
      <c r="E2601" s="10"/>
      <c r="F2601" s="25"/>
      <c r="G2601" s="27"/>
    </row>
    <row r="2602" spans="2:7">
      <c r="B2602"/>
      <c r="C2602" s="11"/>
      <c r="D2602" s="11"/>
      <c r="E2602" s="10"/>
      <c r="F2602" s="25"/>
      <c r="G2602" s="27"/>
    </row>
    <row r="2603" spans="2:7">
      <c r="B2603"/>
      <c r="C2603" s="11"/>
      <c r="D2603" s="11"/>
      <c r="E2603" s="10"/>
      <c r="F2603" s="25"/>
      <c r="G2603" s="27"/>
    </row>
    <row r="2604" spans="2:7">
      <c r="B2604"/>
      <c r="C2604" s="11"/>
      <c r="D2604" s="11"/>
      <c r="E2604" s="10"/>
      <c r="F2604" s="25"/>
      <c r="G2604" s="27"/>
    </row>
    <row r="2605" spans="2:7">
      <c r="B2605"/>
      <c r="C2605" s="11"/>
      <c r="D2605" s="11"/>
      <c r="E2605" s="10"/>
      <c r="F2605" s="25"/>
      <c r="G2605" s="27"/>
    </row>
    <row r="2606" spans="2:7">
      <c r="B2606"/>
      <c r="C2606" s="11"/>
      <c r="D2606" s="11"/>
      <c r="E2606" s="10"/>
      <c r="F2606" s="25"/>
      <c r="G2606" s="27"/>
    </row>
    <row r="2607" spans="2:7">
      <c r="B2607"/>
      <c r="C2607" s="11"/>
      <c r="D2607" s="11"/>
      <c r="E2607" s="10"/>
      <c r="F2607" s="25"/>
      <c r="G2607" s="27"/>
    </row>
    <row r="2608" spans="2:7">
      <c r="B2608"/>
      <c r="C2608" s="11"/>
      <c r="D2608" s="11"/>
      <c r="E2608" s="10"/>
      <c r="F2608" s="25"/>
      <c r="G2608" s="27"/>
    </row>
    <row r="2609" spans="2:7">
      <c r="B2609"/>
      <c r="C2609" s="11"/>
      <c r="D2609" s="11"/>
      <c r="E2609" s="10"/>
      <c r="F2609" s="25"/>
      <c r="G2609" s="27"/>
    </row>
    <row r="2610" spans="2:7">
      <c r="B2610"/>
      <c r="C2610" s="11"/>
      <c r="D2610" s="11"/>
      <c r="E2610" s="10"/>
      <c r="F2610" s="25"/>
      <c r="G2610" s="27"/>
    </row>
    <row r="2611" spans="2:7">
      <c r="B2611"/>
      <c r="C2611" s="11"/>
      <c r="D2611" s="11"/>
      <c r="E2611" s="10"/>
      <c r="F2611" s="25"/>
      <c r="G2611" s="27"/>
    </row>
    <row r="2612" spans="2:7">
      <c r="B2612"/>
      <c r="C2612" s="11"/>
      <c r="D2612" s="11"/>
      <c r="E2612" s="10"/>
      <c r="F2612" s="25"/>
      <c r="G2612" s="27"/>
    </row>
    <row r="2613" spans="2:7">
      <c r="B2613"/>
      <c r="C2613" s="11"/>
      <c r="D2613" s="11"/>
      <c r="E2613" s="10"/>
      <c r="F2613" s="25"/>
      <c r="G2613" s="27"/>
    </row>
    <row r="2614" spans="2:7">
      <c r="B2614"/>
      <c r="C2614" s="11"/>
      <c r="D2614" s="11"/>
      <c r="E2614" s="10"/>
      <c r="F2614" s="25"/>
      <c r="G2614" s="27"/>
    </row>
    <row r="2615" spans="2:7">
      <c r="B2615"/>
      <c r="C2615" s="11"/>
      <c r="D2615" s="11"/>
      <c r="E2615" s="10"/>
      <c r="F2615" s="25"/>
      <c r="G2615" s="27"/>
    </row>
    <row r="2616" spans="2:7">
      <c r="B2616"/>
      <c r="C2616" s="11"/>
      <c r="D2616" s="11"/>
      <c r="E2616" s="10"/>
      <c r="F2616" s="25"/>
      <c r="G2616" s="27"/>
    </row>
    <row r="2617" spans="2:7">
      <c r="B2617"/>
      <c r="C2617" s="11"/>
      <c r="D2617" s="11"/>
      <c r="E2617" s="10"/>
      <c r="F2617" s="25"/>
      <c r="G2617" s="27"/>
    </row>
    <row r="2618" spans="2:7">
      <c r="B2618"/>
      <c r="C2618" s="11"/>
      <c r="D2618" s="11"/>
      <c r="E2618" s="10"/>
      <c r="F2618" s="25"/>
      <c r="G2618" s="27"/>
    </row>
    <row r="2619" spans="2:7">
      <c r="B2619"/>
      <c r="C2619" s="11"/>
      <c r="D2619" s="11"/>
      <c r="E2619" s="10"/>
      <c r="F2619" s="25"/>
      <c r="G2619" s="27"/>
    </row>
    <row r="2620" spans="2:7">
      <c r="B2620"/>
      <c r="C2620" s="11"/>
      <c r="D2620" s="11"/>
      <c r="E2620" s="10"/>
      <c r="F2620" s="25"/>
      <c r="G2620" s="27"/>
    </row>
    <row r="2621" spans="2:7">
      <c r="B2621"/>
      <c r="C2621" s="11"/>
      <c r="D2621" s="11"/>
      <c r="E2621" s="10"/>
      <c r="F2621" s="25"/>
      <c r="G2621" s="27"/>
    </row>
    <row r="2622" spans="2:7">
      <c r="B2622"/>
      <c r="C2622" s="11"/>
      <c r="D2622" s="11"/>
      <c r="E2622" s="10"/>
      <c r="F2622" s="25"/>
      <c r="G2622" s="27"/>
    </row>
    <row r="2623" spans="2:7">
      <c r="B2623"/>
      <c r="C2623" s="11"/>
      <c r="D2623" s="11"/>
      <c r="E2623" s="10"/>
      <c r="F2623" s="25"/>
      <c r="G2623" s="27"/>
    </row>
    <row r="2624" spans="2:7">
      <c r="B2624"/>
      <c r="C2624" s="11"/>
      <c r="D2624" s="11"/>
      <c r="E2624" s="10"/>
      <c r="F2624" s="25"/>
      <c r="G2624" s="27"/>
    </row>
    <row r="2625" spans="2:7">
      <c r="B2625"/>
      <c r="C2625" s="11"/>
      <c r="D2625" s="11"/>
      <c r="E2625" s="10"/>
      <c r="F2625" s="25"/>
      <c r="G2625" s="27"/>
    </row>
    <row r="2626" spans="2:7">
      <c r="B2626"/>
      <c r="C2626" s="11"/>
      <c r="D2626" s="11"/>
      <c r="E2626" s="10"/>
      <c r="F2626" s="25"/>
      <c r="G2626" s="27"/>
    </row>
    <row r="2627" spans="2:7">
      <c r="B2627"/>
      <c r="C2627" s="11"/>
      <c r="D2627" s="11"/>
      <c r="E2627" s="10"/>
      <c r="F2627" s="25"/>
      <c r="G2627" s="27"/>
    </row>
    <row r="2628" spans="2:7">
      <c r="B2628"/>
      <c r="C2628" s="11"/>
      <c r="D2628" s="11"/>
      <c r="E2628" s="10"/>
      <c r="F2628" s="25"/>
      <c r="G2628" s="27"/>
    </row>
    <row r="2629" spans="2:7">
      <c r="B2629"/>
      <c r="C2629" s="11"/>
      <c r="D2629" s="11"/>
      <c r="E2629" s="10"/>
      <c r="F2629" s="25"/>
      <c r="G2629" s="27"/>
    </row>
    <row r="2630" spans="2:7">
      <c r="B2630"/>
      <c r="C2630" s="11"/>
      <c r="D2630" s="11"/>
      <c r="E2630" s="10"/>
      <c r="F2630" s="25"/>
      <c r="G2630" s="27"/>
    </row>
    <row r="2631" spans="2:7">
      <c r="B2631"/>
      <c r="C2631" s="11"/>
      <c r="D2631" s="11"/>
      <c r="E2631" s="10"/>
      <c r="F2631" s="25"/>
      <c r="G2631" s="27"/>
    </row>
    <row r="2632" spans="2:7">
      <c r="B2632"/>
      <c r="C2632" s="11"/>
      <c r="D2632" s="11"/>
      <c r="E2632" s="10"/>
      <c r="F2632" s="25"/>
      <c r="G2632" s="27"/>
    </row>
    <row r="2633" spans="2:7">
      <c r="B2633"/>
      <c r="C2633" s="11"/>
      <c r="D2633" s="11"/>
      <c r="E2633" s="10"/>
      <c r="F2633" s="25"/>
      <c r="G2633" s="27"/>
    </row>
    <row r="2634" spans="2:7">
      <c r="B2634"/>
      <c r="C2634" s="11"/>
      <c r="D2634" s="11"/>
      <c r="E2634" s="10"/>
      <c r="F2634" s="25"/>
      <c r="G2634" s="27"/>
    </row>
    <row r="2635" spans="2:7">
      <c r="B2635"/>
      <c r="C2635" s="11"/>
      <c r="D2635" s="11"/>
      <c r="E2635" s="10"/>
      <c r="F2635" s="25"/>
      <c r="G2635" s="27"/>
    </row>
    <row r="2636" spans="2:7">
      <c r="B2636"/>
      <c r="C2636" s="11"/>
      <c r="D2636" s="11"/>
      <c r="E2636" s="10"/>
      <c r="F2636" s="25"/>
      <c r="G2636" s="27"/>
    </row>
    <row r="2637" spans="2:7">
      <c r="B2637"/>
      <c r="C2637" s="11"/>
      <c r="D2637" s="11"/>
      <c r="E2637" s="10"/>
      <c r="F2637" s="25"/>
      <c r="G2637" s="27"/>
    </row>
    <row r="2638" spans="2:7">
      <c r="B2638"/>
      <c r="C2638" s="11"/>
      <c r="D2638" s="11"/>
      <c r="E2638" s="10"/>
      <c r="F2638" s="25"/>
      <c r="G2638" s="27"/>
    </row>
    <row r="2639" spans="2:7">
      <c r="B2639"/>
      <c r="C2639" s="11"/>
      <c r="D2639" s="11"/>
      <c r="E2639" s="10"/>
      <c r="F2639" s="25"/>
      <c r="G2639" s="27"/>
    </row>
    <row r="2640" spans="2:7">
      <c r="B2640"/>
      <c r="C2640" s="11"/>
      <c r="D2640" s="11"/>
      <c r="E2640" s="10"/>
      <c r="F2640" s="25"/>
      <c r="G2640" s="27"/>
    </row>
    <row r="2641" spans="2:7">
      <c r="B2641"/>
      <c r="C2641" s="11"/>
      <c r="D2641" s="11"/>
      <c r="E2641" s="10"/>
      <c r="F2641" s="25"/>
      <c r="G2641" s="27"/>
    </row>
    <row r="2642" spans="2:7">
      <c r="B2642"/>
      <c r="C2642" s="11"/>
      <c r="D2642" s="11"/>
      <c r="E2642" s="10"/>
      <c r="F2642" s="25"/>
      <c r="G2642" s="27"/>
    </row>
    <row r="2643" spans="2:7">
      <c r="B2643"/>
      <c r="C2643" s="11"/>
      <c r="D2643" s="11"/>
      <c r="E2643" s="10"/>
      <c r="F2643" s="25"/>
      <c r="G2643" s="27"/>
    </row>
    <row r="2644" spans="2:7">
      <c r="B2644"/>
      <c r="C2644" s="11"/>
      <c r="D2644" s="11"/>
      <c r="E2644" s="10"/>
      <c r="F2644" s="25"/>
      <c r="G2644" s="27"/>
    </row>
    <row r="2645" spans="2:7">
      <c r="B2645"/>
      <c r="C2645" s="11"/>
      <c r="D2645" s="11"/>
      <c r="E2645" s="10"/>
      <c r="F2645" s="25"/>
      <c r="G2645" s="27"/>
    </row>
    <row r="2646" spans="2:7">
      <c r="B2646"/>
      <c r="C2646" s="11"/>
      <c r="D2646" s="11"/>
      <c r="E2646" s="10"/>
      <c r="F2646" s="25"/>
      <c r="G2646" s="27"/>
    </row>
    <row r="2647" spans="2:7">
      <c r="B2647"/>
      <c r="C2647" s="11"/>
      <c r="D2647" s="11"/>
      <c r="E2647" s="10"/>
      <c r="F2647" s="25"/>
      <c r="G2647" s="27"/>
    </row>
    <row r="2648" spans="2:7">
      <c r="B2648"/>
      <c r="C2648" s="11"/>
      <c r="D2648" s="11"/>
      <c r="E2648" s="10"/>
      <c r="F2648" s="25"/>
      <c r="G2648" s="27"/>
    </row>
    <row r="2649" spans="2:7">
      <c r="B2649"/>
      <c r="C2649" s="11"/>
      <c r="D2649" s="11"/>
      <c r="E2649" s="10"/>
      <c r="F2649" s="25"/>
      <c r="G2649" s="27"/>
    </row>
    <row r="2650" spans="2:7">
      <c r="B2650"/>
      <c r="C2650" s="11"/>
      <c r="D2650" s="11"/>
      <c r="E2650" s="10"/>
      <c r="F2650" s="25"/>
      <c r="G2650" s="27"/>
    </row>
    <row r="2651" spans="2:7">
      <c r="B2651"/>
      <c r="C2651" s="11"/>
      <c r="D2651" s="11"/>
      <c r="E2651" s="10"/>
      <c r="F2651" s="25"/>
      <c r="G2651" s="27"/>
    </row>
    <row r="2652" spans="2:7">
      <c r="B2652"/>
      <c r="C2652" s="11"/>
      <c r="D2652" s="11"/>
      <c r="E2652" s="10"/>
      <c r="F2652" s="25"/>
      <c r="G2652" s="27"/>
    </row>
    <row r="2653" spans="2:7">
      <c r="B2653"/>
      <c r="C2653" s="11"/>
      <c r="D2653" s="11"/>
      <c r="E2653" s="10"/>
      <c r="F2653" s="25"/>
      <c r="G2653" s="27"/>
    </row>
    <row r="2654" spans="2:7">
      <c r="B2654"/>
      <c r="C2654" s="11"/>
      <c r="D2654" s="11"/>
      <c r="E2654" s="10"/>
      <c r="F2654" s="25"/>
      <c r="G2654" s="27"/>
    </row>
    <row r="2655" spans="2:7">
      <c r="B2655"/>
      <c r="C2655" s="11"/>
      <c r="D2655" s="11"/>
      <c r="E2655" s="10"/>
      <c r="F2655" s="25"/>
      <c r="G2655" s="27"/>
    </row>
    <row r="2656" spans="2:7">
      <c r="B2656"/>
      <c r="C2656" s="11"/>
      <c r="D2656" s="11"/>
      <c r="E2656" s="10"/>
      <c r="F2656" s="25"/>
      <c r="G2656" s="27"/>
    </row>
    <row r="2657" spans="2:7">
      <c r="B2657"/>
      <c r="C2657" s="11"/>
      <c r="D2657" s="11"/>
      <c r="E2657" s="10"/>
      <c r="F2657" s="25"/>
      <c r="G2657" s="27"/>
    </row>
    <row r="2658" spans="2:7">
      <c r="B2658"/>
      <c r="C2658" s="11"/>
      <c r="D2658" s="11"/>
      <c r="E2658" s="10"/>
      <c r="F2658" s="25"/>
      <c r="G2658" s="27"/>
    </row>
    <row r="2659" spans="2:7">
      <c r="B2659"/>
      <c r="C2659" s="11"/>
      <c r="D2659" s="11"/>
      <c r="E2659" s="10"/>
      <c r="F2659" s="25"/>
      <c r="G2659" s="27"/>
    </row>
    <row r="2660" spans="2:7">
      <c r="B2660"/>
      <c r="C2660" s="11"/>
      <c r="D2660" s="11"/>
      <c r="E2660" s="10"/>
      <c r="F2660" s="25"/>
      <c r="G2660" s="27"/>
    </row>
    <row r="2661" spans="2:7">
      <c r="B2661"/>
      <c r="C2661" s="11"/>
      <c r="D2661" s="11"/>
      <c r="E2661" s="10"/>
      <c r="F2661" s="25"/>
      <c r="G2661" s="27"/>
    </row>
    <row r="2662" spans="2:7">
      <c r="B2662"/>
      <c r="C2662" s="11"/>
      <c r="D2662" s="11"/>
      <c r="E2662" s="10"/>
      <c r="F2662" s="25"/>
      <c r="G2662" s="27"/>
    </row>
    <row r="2663" spans="2:7">
      <c r="B2663"/>
      <c r="C2663" s="11"/>
      <c r="D2663" s="11"/>
      <c r="E2663" s="10"/>
      <c r="F2663" s="25"/>
      <c r="G2663" s="27"/>
    </row>
    <row r="2664" spans="2:7">
      <c r="B2664"/>
      <c r="C2664" s="11"/>
      <c r="D2664" s="11"/>
      <c r="E2664" s="10"/>
      <c r="F2664" s="25"/>
      <c r="G2664" s="27"/>
    </row>
    <row r="2665" spans="2:7">
      <c r="B2665"/>
      <c r="C2665" s="11"/>
      <c r="D2665" s="11"/>
      <c r="E2665" s="10"/>
      <c r="F2665" s="25"/>
      <c r="G2665" s="27"/>
    </row>
    <row r="2666" spans="2:7">
      <c r="B2666"/>
      <c r="C2666" s="11"/>
      <c r="D2666" s="11"/>
      <c r="E2666" s="10"/>
      <c r="F2666" s="25"/>
      <c r="G2666" s="27"/>
    </row>
    <row r="2667" spans="2:7">
      <c r="B2667"/>
      <c r="C2667" s="11"/>
      <c r="D2667" s="11"/>
      <c r="E2667" s="10"/>
      <c r="F2667" s="25"/>
      <c r="G2667" s="27"/>
    </row>
    <row r="2668" spans="2:7">
      <c r="B2668"/>
      <c r="C2668" s="11"/>
      <c r="D2668" s="11"/>
      <c r="E2668" s="10"/>
      <c r="F2668" s="25"/>
      <c r="G2668" s="27"/>
    </row>
    <row r="2669" spans="2:7">
      <c r="B2669"/>
      <c r="C2669" s="11"/>
      <c r="D2669" s="11"/>
      <c r="E2669" s="10"/>
      <c r="F2669" s="25"/>
      <c r="G2669" s="27"/>
    </row>
    <row r="2670" spans="2:7">
      <c r="B2670"/>
      <c r="C2670" s="11"/>
      <c r="D2670" s="11"/>
      <c r="E2670" s="10"/>
      <c r="F2670" s="25"/>
      <c r="G2670" s="27"/>
    </row>
    <row r="2671" spans="2:7">
      <c r="B2671"/>
      <c r="C2671" s="11"/>
      <c r="D2671" s="11"/>
      <c r="E2671" s="10"/>
      <c r="F2671" s="25"/>
      <c r="G2671" s="27"/>
    </row>
    <row r="2672" spans="2:7">
      <c r="B2672"/>
      <c r="C2672" s="11"/>
      <c r="D2672" s="11"/>
      <c r="E2672" s="10"/>
      <c r="F2672" s="25"/>
      <c r="G2672" s="27"/>
    </row>
    <row r="2673" spans="2:7">
      <c r="B2673"/>
      <c r="C2673" s="11"/>
      <c r="D2673" s="11"/>
      <c r="E2673" s="10"/>
      <c r="F2673" s="25"/>
      <c r="G2673" s="27"/>
    </row>
    <row r="2674" spans="2:7">
      <c r="B2674"/>
      <c r="C2674" s="11"/>
      <c r="D2674" s="11"/>
      <c r="E2674" s="10"/>
      <c r="F2674" s="25"/>
      <c r="G2674" s="27"/>
    </row>
    <row r="2675" spans="2:7">
      <c r="B2675"/>
      <c r="C2675" s="11"/>
      <c r="D2675" s="11"/>
      <c r="E2675" s="10"/>
      <c r="F2675" s="25"/>
      <c r="G2675" s="27"/>
    </row>
    <row r="2676" spans="2:7">
      <c r="B2676"/>
      <c r="C2676" s="11"/>
      <c r="D2676" s="11"/>
      <c r="E2676" s="10"/>
      <c r="F2676" s="25"/>
      <c r="G2676" s="27"/>
    </row>
    <row r="2677" spans="2:7">
      <c r="B2677"/>
      <c r="C2677" s="11"/>
      <c r="D2677" s="11"/>
      <c r="E2677" s="10"/>
      <c r="F2677" s="25"/>
      <c r="G2677" s="27"/>
    </row>
    <row r="2678" spans="2:7">
      <c r="B2678"/>
      <c r="C2678" s="11"/>
      <c r="D2678" s="11"/>
      <c r="E2678" s="10"/>
      <c r="F2678" s="25"/>
      <c r="G2678" s="27"/>
    </row>
    <row r="2679" spans="2:7">
      <c r="B2679"/>
      <c r="C2679" s="11"/>
      <c r="D2679" s="11"/>
      <c r="E2679" s="10"/>
      <c r="F2679" s="25"/>
      <c r="G2679" s="27"/>
    </row>
    <row r="2680" spans="2:7">
      <c r="B2680"/>
      <c r="C2680" s="11"/>
      <c r="D2680" s="11"/>
      <c r="E2680" s="10"/>
      <c r="F2680" s="25"/>
      <c r="G2680" s="27"/>
    </row>
    <row r="2681" spans="2:7">
      <c r="B2681"/>
      <c r="C2681" s="11"/>
      <c r="D2681" s="11"/>
      <c r="E2681" s="10"/>
      <c r="F2681" s="25"/>
      <c r="G2681" s="27"/>
    </row>
    <row r="2682" spans="2:7">
      <c r="B2682"/>
      <c r="C2682" s="11"/>
      <c r="D2682" s="11"/>
      <c r="E2682" s="10"/>
      <c r="F2682" s="25"/>
      <c r="G2682" s="27"/>
    </row>
    <row r="2683" spans="2:7">
      <c r="B2683"/>
      <c r="C2683" s="11"/>
      <c r="D2683" s="11"/>
      <c r="E2683" s="10"/>
      <c r="F2683" s="25"/>
      <c r="G2683" s="27"/>
    </row>
    <row r="2684" spans="2:7">
      <c r="B2684"/>
      <c r="C2684" s="11"/>
      <c r="D2684" s="11"/>
      <c r="E2684" s="10"/>
      <c r="F2684" s="25"/>
      <c r="G2684" s="27"/>
    </row>
    <row r="2685" spans="2:7">
      <c r="B2685"/>
      <c r="C2685" s="11"/>
      <c r="D2685" s="11"/>
      <c r="E2685" s="10"/>
      <c r="F2685" s="25"/>
      <c r="G2685" s="27"/>
    </row>
    <row r="2686" spans="2:7">
      <c r="B2686"/>
      <c r="C2686" s="11"/>
      <c r="D2686" s="11"/>
      <c r="E2686" s="10"/>
      <c r="F2686" s="25"/>
      <c r="G2686" s="27"/>
    </row>
    <row r="2687" spans="2:7">
      <c r="B2687"/>
      <c r="C2687" s="11"/>
      <c r="D2687" s="11"/>
      <c r="E2687" s="10"/>
      <c r="F2687" s="25"/>
      <c r="G2687" s="27"/>
    </row>
    <row r="2688" spans="2:7">
      <c r="B2688"/>
      <c r="C2688" s="11"/>
      <c r="D2688" s="11"/>
      <c r="E2688" s="10"/>
      <c r="F2688" s="25"/>
      <c r="G2688" s="27"/>
    </row>
    <row r="2689" spans="2:7">
      <c r="B2689"/>
      <c r="C2689" s="11"/>
      <c r="D2689" s="11"/>
      <c r="E2689" s="10"/>
      <c r="F2689" s="25"/>
      <c r="G2689" s="27"/>
    </row>
    <row r="2690" spans="2:7">
      <c r="B2690"/>
      <c r="C2690" s="11"/>
      <c r="D2690" s="11"/>
      <c r="E2690" s="10"/>
      <c r="F2690" s="25"/>
      <c r="G2690" s="27"/>
    </row>
    <row r="2691" spans="2:7">
      <c r="B2691"/>
      <c r="C2691" s="11"/>
      <c r="D2691" s="11"/>
      <c r="E2691" s="10"/>
      <c r="F2691" s="25"/>
      <c r="G2691" s="27"/>
    </row>
    <row r="2692" spans="2:7">
      <c r="B2692"/>
      <c r="C2692" s="11"/>
      <c r="D2692" s="11"/>
      <c r="E2692" s="10"/>
      <c r="F2692" s="25"/>
      <c r="G2692" s="27"/>
    </row>
    <row r="2693" spans="2:7">
      <c r="B2693"/>
      <c r="C2693" s="11"/>
      <c r="D2693" s="11"/>
      <c r="E2693" s="10"/>
      <c r="F2693" s="25"/>
      <c r="G2693" s="27"/>
    </row>
    <row r="2694" spans="2:7">
      <c r="B2694"/>
      <c r="C2694" s="11"/>
      <c r="D2694" s="11"/>
      <c r="E2694" s="10"/>
      <c r="F2694" s="25"/>
      <c r="G2694" s="27"/>
    </row>
    <row r="2695" spans="2:7">
      <c r="B2695"/>
      <c r="C2695" s="11"/>
      <c r="D2695" s="11"/>
      <c r="E2695" s="10"/>
      <c r="F2695" s="25"/>
      <c r="G2695" s="27"/>
    </row>
    <row r="2696" spans="2:7">
      <c r="B2696"/>
      <c r="C2696" s="11"/>
      <c r="D2696" s="11"/>
      <c r="E2696" s="10"/>
      <c r="F2696" s="25"/>
      <c r="G2696" s="27"/>
    </row>
    <row r="2697" spans="2:7">
      <c r="B2697"/>
      <c r="C2697" s="11"/>
      <c r="D2697" s="11"/>
      <c r="E2697" s="10"/>
      <c r="F2697" s="25"/>
      <c r="G2697" s="27"/>
    </row>
    <row r="2698" spans="2:7">
      <c r="B2698"/>
      <c r="C2698" s="11"/>
      <c r="D2698" s="11"/>
      <c r="E2698" s="10"/>
      <c r="F2698" s="25"/>
      <c r="G2698" s="27"/>
    </row>
    <row r="2699" spans="2:7">
      <c r="B2699"/>
      <c r="C2699" s="11"/>
      <c r="D2699" s="11"/>
      <c r="E2699" s="10"/>
      <c r="F2699" s="25"/>
      <c r="G2699" s="27"/>
    </row>
    <row r="2700" spans="2:7">
      <c r="B2700"/>
      <c r="C2700" s="11"/>
      <c r="D2700" s="11"/>
      <c r="E2700" s="10"/>
      <c r="F2700" s="25"/>
      <c r="G2700" s="27"/>
    </row>
    <row r="2701" spans="2:7">
      <c r="B2701"/>
      <c r="C2701" s="11"/>
      <c r="D2701" s="11"/>
      <c r="E2701" s="10"/>
      <c r="F2701" s="25"/>
      <c r="G2701" s="27"/>
    </row>
    <row r="2702" spans="2:7">
      <c r="B2702"/>
      <c r="C2702" s="11"/>
      <c r="D2702" s="11"/>
      <c r="E2702" s="10"/>
      <c r="F2702" s="25"/>
      <c r="G2702" s="27"/>
    </row>
    <row r="2703" spans="2:7">
      <c r="B2703"/>
      <c r="C2703" s="11"/>
      <c r="D2703" s="11"/>
      <c r="E2703" s="10"/>
      <c r="F2703" s="25"/>
      <c r="G2703" s="27"/>
    </row>
    <row r="2704" spans="2:7">
      <c r="B2704"/>
      <c r="C2704" s="11"/>
      <c r="D2704" s="11"/>
      <c r="E2704" s="10"/>
      <c r="F2704" s="25"/>
      <c r="G2704" s="27"/>
    </row>
    <row r="2705" spans="2:7">
      <c r="B2705"/>
      <c r="C2705" s="11"/>
      <c r="D2705" s="11"/>
      <c r="E2705" s="10"/>
      <c r="F2705" s="25"/>
      <c r="G2705" s="27"/>
    </row>
    <row r="2706" spans="2:7">
      <c r="B2706"/>
      <c r="C2706" s="11"/>
      <c r="D2706" s="11"/>
      <c r="E2706" s="10"/>
      <c r="F2706" s="25"/>
      <c r="G2706" s="27"/>
    </row>
    <row r="2707" spans="2:7">
      <c r="B2707"/>
      <c r="C2707" s="11"/>
      <c r="D2707" s="11"/>
      <c r="E2707" s="10"/>
      <c r="F2707" s="25"/>
      <c r="G2707" s="27"/>
    </row>
    <row r="2708" spans="2:7">
      <c r="B2708"/>
      <c r="C2708" s="11"/>
      <c r="D2708" s="11"/>
      <c r="E2708" s="10"/>
      <c r="F2708" s="25"/>
      <c r="G2708" s="27"/>
    </row>
    <row r="2709" spans="2:7">
      <c r="B2709"/>
      <c r="C2709" s="11"/>
      <c r="D2709" s="11"/>
      <c r="E2709" s="10"/>
      <c r="F2709" s="25"/>
      <c r="G2709" s="27"/>
    </row>
    <row r="2710" spans="2:7">
      <c r="B2710"/>
      <c r="C2710" s="11"/>
      <c r="D2710" s="11"/>
      <c r="E2710" s="10"/>
      <c r="F2710" s="25"/>
      <c r="G2710" s="27"/>
    </row>
    <row r="2711" spans="2:7">
      <c r="B2711"/>
      <c r="C2711" s="11"/>
      <c r="D2711" s="11"/>
      <c r="E2711" s="10"/>
      <c r="F2711" s="25"/>
      <c r="G2711" s="27"/>
    </row>
    <row r="2712" spans="2:7">
      <c r="B2712"/>
      <c r="C2712" s="11"/>
      <c r="D2712" s="11"/>
      <c r="E2712" s="10"/>
      <c r="F2712" s="25"/>
      <c r="G2712" s="27"/>
    </row>
    <row r="2713" spans="2:7">
      <c r="B2713"/>
      <c r="C2713" s="11"/>
      <c r="D2713" s="11"/>
      <c r="E2713" s="10"/>
      <c r="F2713" s="25"/>
      <c r="G2713" s="27"/>
    </row>
    <row r="2714" spans="2:7">
      <c r="B2714"/>
      <c r="C2714" s="11"/>
      <c r="D2714" s="11"/>
      <c r="E2714" s="10"/>
      <c r="F2714" s="25"/>
      <c r="G2714" s="27"/>
    </row>
    <row r="2715" spans="2:7">
      <c r="B2715"/>
      <c r="C2715" s="11"/>
      <c r="D2715" s="11"/>
      <c r="E2715" s="10"/>
      <c r="F2715" s="25"/>
      <c r="G2715" s="27"/>
    </row>
    <row r="2716" spans="2:7">
      <c r="B2716"/>
      <c r="C2716" s="11"/>
      <c r="D2716" s="11"/>
      <c r="E2716" s="10"/>
      <c r="F2716" s="25"/>
      <c r="G2716" s="27"/>
    </row>
    <row r="2717" spans="2:7">
      <c r="B2717"/>
      <c r="C2717" s="11"/>
      <c r="D2717" s="11"/>
      <c r="E2717" s="10"/>
      <c r="F2717" s="25"/>
      <c r="G2717" s="27"/>
    </row>
    <row r="2718" spans="2:7">
      <c r="B2718"/>
      <c r="C2718" s="11"/>
      <c r="D2718" s="11"/>
      <c r="E2718" s="10"/>
      <c r="F2718" s="25"/>
      <c r="G2718" s="27"/>
    </row>
    <row r="2719" spans="2:7">
      <c r="B2719"/>
      <c r="C2719" s="11"/>
      <c r="D2719" s="11"/>
      <c r="E2719" s="10"/>
      <c r="F2719" s="25"/>
      <c r="G2719" s="27"/>
    </row>
    <row r="2720" spans="2:7">
      <c r="B2720"/>
      <c r="C2720" s="11"/>
      <c r="D2720" s="11"/>
      <c r="E2720" s="10"/>
      <c r="F2720" s="25"/>
      <c r="G2720" s="27"/>
    </row>
    <row r="2721" spans="2:7">
      <c r="B2721"/>
      <c r="C2721" s="11"/>
      <c r="D2721" s="11"/>
      <c r="E2721" s="10"/>
      <c r="F2721" s="25"/>
      <c r="G2721" s="27"/>
    </row>
    <row r="2722" spans="2:7">
      <c r="B2722"/>
      <c r="C2722" s="11"/>
      <c r="D2722" s="11"/>
      <c r="E2722" s="10"/>
      <c r="F2722" s="25"/>
      <c r="G2722" s="27"/>
    </row>
    <row r="2723" spans="2:7">
      <c r="B2723"/>
      <c r="C2723" s="11"/>
      <c r="D2723" s="11"/>
      <c r="E2723" s="10"/>
      <c r="F2723" s="25"/>
      <c r="G2723" s="27"/>
    </row>
    <row r="2724" spans="2:7">
      <c r="B2724"/>
      <c r="C2724" s="11"/>
      <c r="D2724" s="11"/>
      <c r="E2724" s="10"/>
      <c r="F2724" s="25"/>
      <c r="G2724" s="27"/>
    </row>
    <row r="2725" spans="2:7">
      <c r="B2725"/>
      <c r="C2725" s="11"/>
      <c r="D2725" s="11"/>
      <c r="E2725" s="10"/>
      <c r="F2725" s="25"/>
      <c r="G2725" s="27"/>
    </row>
    <row r="2726" spans="2:7">
      <c r="B2726"/>
      <c r="C2726" s="11"/>
      <c r="D2726" s="11"/>
      <c r="E2726" s="10"/>
      <c r="F2726" s="25"/>
      <c r="G2726" s="27"/>
    </row>
    <row r="2727" spans="2:7">
      <c r="B2727"/>
      <c r="C2727" s="11"/>
      <c r="D2727" s="11"/>
      <c r="E2727" s="10"/>
      <c r="F2727" s="25"/>
      <c r="G2727" s="27"/>
    </row>
    <row r="2728" spans="2:7">
      <c r="B2728"/>
      <c r="C2728" s="11"/>
      <c r="D2728" s="11"/>
      <c r="E2728" s="10"/>
      <c r="F2728" s="25"/>
      <c r="G2728" s="27"/>
    </row>
    <row r="2729" spans="2:7">
      <c r="B2729"/>
      <c r="C2729" s="11"/>
      <c r="D2729" s="11"/>
      <c r="E2729" s="10"/>
      <c r="F2729" s="25"/>
      <c r="G2729" s="27"/>
    </row>
    <row r="2730" spans="2:7">
      <c r="B2730"/>
      <c r="C2730" s="11"/>
      <c r="D2730" s="11"/>
      <c r="E2730" s="10"/>
      <c r="F2730" s="25"/>
      <c r="G2730" s="27"/>
    </row>
    <row r="2731" spans="2:7">
      <c r="B2731"/>
      <c r="C2731" s="11"/>
      <c r="D2731" s="11"/>
      <c r="E2731" s="10"/>
      <c r="F2731" s="25"/>
      <c r="G2731" s="27"/>
    </row>
    <row r="2732" spans="2:7">
      <c r="B2732"/>
      <c r="C2732" s="11"/>
      <c r="D2732" s="11"/>
      <c r="E2732" s="10"/>
      <c r="F2732" s="25"/>
      <c r="G2732" s="27"/>
    </row>
    <row r="2733" spans="2:7">
      <c r="B2733"/>
      <c r="C2733" s="11"/>
      <c r="D2733" s="11"/>
      <c r="E2733" s="10"/>
      <c r="F2733" s="25"/>
      <c r="G2733" s="27"/>
    </row>
    <row r="2734" spans="2:7">
      <c r="B2734"/>
      <c r="C2734" s="11"/>
      <c r="D2734" s="11"/>
      <c r="E2734" s="10"/>
      <c r="F2734" s="25"/>
      <c r="G2734" s="27"/>
    </row>
    <row r="2735" spans="2:7">
      <c r="B2735"/>
      <c r="C2735" s="11"/>
      <c r="D2735" s="11"/>
      <c r="E2735" s="10"/>
      <c r="F2735" s="25"/>
      <c r="G2735" s="27"/>
    </row>
    <row r="2736" spans="2:7">
      <c r="B2736"/>
      <c r="C2736" s="11"/>
      <c r="D2736" s="11"/>
      <c r="E2736" s="10"/>
      <c r="F2736" s="25"/>
      <c r="G2736" s="27"/>
    </row>
    <row r="2737" spans="2:7">
      <c r="B2737"/>
      <c r="C2737" s="11"/>
      <c r="D2737" s="11"/>
      <c r="E2737" s="10"/>
      <c r="F2737" s="25"/>
      <c r="G2737" s="27"/>
    </row>
    <row r="2738" spans="2:7">
      <c r="B2738"/>
      <c r="C2738" s="11"/>
      <c r="D2738" s="11"/>
      <c r="E2738" s="10"/>
      <c r="F2738" s="25"/>
      <c r="G2738" s="27"/>
    </row>
    <row r="2739" spans="2:7">
      <c r="B2739"/>
      <c r="C2739" s="11"/>
      <c r="D2739" s="11"/>
      <c r="E2739" s="10"/>
      <c r="F2739" s="25"/>
      <c r="G2739" s="27"/>
    </row>
    <row r="2740" spans="2:7">
      <c r="B2740"/>
      <c r="C2740" s="11"/>
      <c r="D2740" s="11"/>
      <c r="E2740" s="10"/>
      <c r="F2740" s="25"/>
      <c r="G2740" s="27"/>
    </row>
    <row r="2741" spans="2:7">
      <c r="B2741"/>
      <c r="C2741" s="11"/>
      <c r="D2741" s="11"/>
      <c r="E2741" s="10"/>
      <c r="F2741" s="25"/>
      <c r="G2741" s="27"/>
    </row>
    <row r="2742" spans="2:7">
      <c r="B2742"/>
      <c r="C2742" s="11"/>
      <c r="D2742" s="11"/>
      <c r="E2742" s="10"/>
      <c r="F2742" s="25"/>
      <c r="G2742" s="27"/>
    </row>
    <row r="2743" spans="2:7">
      <c r="B2743"/>
      <c r="C2743" s="11"/>
      <c r="D2743" s="11"/>
      <c r="E2743" s="10"/>
      <c r="F2743" s="25"/>
      <c r="G2743" s="27"/>
    </row>
    <row r="2744" spans="2:7">
      <c r="B2744"/>
      <c r="C2744" s="11"/>
      <c r="D2744" s="11"/>
      <c r="E2744" s="10"/>
      <c r="F2744" s="25"/>
      <c r="G2744" s="27"/>
    </row>
    <row r="2745" spans="2:7">
      <c r="B2745"/>
      <c r="C2745" s="11"/>
      <c r="D2745" s="11"/>
      <c r="E2745" s="10"/>
      <c r="F2745" s="25"/>
      <c r="G2745" s="27"/>
    </row>
    <row r="2746" spans="2:7">
      <c r="B2746"/>
      <c r="C2746" s="11"/>
      <c r="D2746" s="11"/>
      <c r="E2746" s="10"/>
      <c r="F2746" s="25"/>
      <c r="G2746" s="27"/>
    </row>
    <row r="2747" spans="2:7">
      <c r="B2747"/>
      <c r="C2747" s="11"/>
      <c r="D2747" s="11"/>
      <c r="E2747" s="10"/>
      <c r="F2747" s="25"/>
      <c r="G2747" s="27"/>
    </row>
    <row r="2748" spans="2:7">
      <c r="B2748"/>
      <c r="C2748" s="11"/>
      <c r="D2748" s="11"/>
      <c r="E2748" s="10"/>
      <c r="F2748" s="25"/>
      <c r="G2748" s="27"/>
    </row>
    <row r="2749" spans="2:7">
      <c r="B2749"/>
      <c r="C2749" s="11"/>
      <c r="D2749" s="11"/>
      <c r="E2749" s="10"/>
      <c r="F2749" s="25"/>
      <c r="G2749" s="27"/>
    </row>
    <row r="2750" spans="2:7">
      <c r="B2750"/>
      <c r="C2750" s="11"/>
      <c r="D2750" s="11"/>
      <c r="E2750" s="10"/>
      <c r="F2750" s="25"/>
      <c r="G2750" s="27"/>
    </row>
    <row r="2751" spans="2:7">
      <c r="B2751"/>
      <c r="C2751" s="11"/>
      <c r="D2751" s="11"/>
      <c r="E2751" s="10"/>
      <c r="F2751" s="25"/>
      <c r="G2751" s="27"/>
    </row>
    <row r="2752" spans="2:7">
      <c r="B2752"/>
      <c r="C2752" s="11"/>
      <c r="D2752" s="11"/>
      <c r="E2752" s="10"/>
      <c r="F2752" s="25"/>
      <c r="G2752" s="27"/>
    </row>
    <row r="2753" spans="2:7">
      <c r="B2753"/>
      <c r="C2753" s="11"/>
      <c r="D2753" s="11"/>
      <c r="E2753" s="10"/>
      <c r="F2753" s="25"/>
      <c r="G2753" s="27"/>
    </row>
    <row r="2754" spans="2:7">
      <c r="B2754"/>
      <c r="C2754" s="11"/>
      <c r="D2754" s="11"/>
      <c r="E2754" s="10"/>
      <c r="F2754" s="25"/>
      <c r="G2754" s="27"/>
    </row>
    <row r="2755" spans="2:7">
      <c r="B2755"/>
      <c r="C2755" s="11"/>
      <c r="D2755" s="11"/>
      <c r="E2755" s="10"/>
      <c r="F2755" s="25"/>
      <c r="G2755" s="27"/>
    </row>
    <row r="2756" spans="2:7">
      <c r="B2756"/>
      <c r="C2756" s="11"/>
      <c r="D2756" s="11"/>
      <c r="E2756" s="10"/>
      <c r="F2756" s="25"/>
      <c r="G2756" s="27"/>
    </row>
    <row r="2757" spans="2:7">
      <c r="B2757"/>
      <c r="C2757" s="11"/>
      <c r="D2757" s="11"/>
      <c r="E2757" s="10"/>
      <c r="F2757" s="25"/>
      <c r="G2757" s="27"/>
    </row>
    <row r="2758" spans="2:7">
      <c r="B2758"/>
      <c r="C2758" s="11"/>
      <c r="D2758" s="11"/>
      <c r="E2758" s="10"/>
      <c r="F2758" s="25"/>
      <c r="G2758" s="27"/>
    </row>
    <row r="2759" spans="2:7">
      <c r="B2759"/>
      <c r="C2759" s="11"/>
      <c r="D2759" s="11"/>
      <c r="E2759" s="10"/>
      <c r="F2759" s="25"/>
      <c r="G2759" s="27"/>
    </row>
    <row r="2760" spans="2:7">
      <c r="B2760"/>
      <c r="C2760" s="11"/>
      <c r="D2760" s="11"/>
      <c r="E2760" s="10"/>
      <c r="F2760" s="25"/>
      <c r="G2760" s="27"/>
    </row>
    <row r="2761" spans="2:7">
      <c r="B2761"/>
      <c r="C2761" s="11"/>
      <c r="D2761" s="11"/>
      <c r="E2761" s="10"/>
      <c r="F2761" s="25"/>
      <c r="G2761" s="27"/>
    </row>
    <row r="2762" spans="2:7">
      <c r="B2762"/>
      <c r="C2762" s="11"/>
      <c r="D2762" s="11"/>
      <c r="E2762" s="10"/>
      <c r="F2762" s="25"/>
      <c r="G2762" s="27"/>
    </row>
    <row r="2763" spans="2:7">
      <c r="B2763"/>
      <c r="C2763" s="11"/>
      <c r="D2763" s="11"/>
      <c r="E2763" s="10"/>
      <c r="F2763" s="25"/>
      <c r="G2763" s="27"/>
    </row>
    <row r="2764" spans="2:7">
      <c r="B2764"/>
      <c r="C2764" s="11"/>
      <c r="D2764" s="11"/>
      <c r="E2764" s="10"/>
      <c r="F2764" s="25"/>
      <c r="G2764" s="27"/>
    </row>
    <row r="2765" spans="2:7">
      <c r="B2765"/>
      <c r="C2765" s="11"/>
      <c r="D2765" s="11"/>
      <c r="E2765" s="10"/>
      <c r="F2765" s="25"/>
      <c r="G2765" s="27"/>
    </row>
    <row r="2766" spans="2:7">
      <c r="B2766"/>
      <c r="C2766" s="11"/>
      <c r="D2766" s="11"/>
      <c r="E2766" s="10"/>
      <c r="F2766" s="25"/>
      <c r="G2766" s="27"/>
    </row>
    <row r="2767" spans="2:7">
      <c r="B2767"/>
      <c r="C2767" s="11"/>
      <c r="D2767" s="11"/>
      <c r="E2767" s="10"/>
      <c r="F2767" s="25"/>
      <c r="G2767" s="27"/>
    </row>
    <row r="2768" spans="2:7">
      <c r="B2768"/>
      <c r="C2768" s="11"/>
      <c r="D2768" s="11"/>
      <c r="E2768" s="10"/>
      <c r="F2768" s="25"/>
      <c r="G2768" s="27"/>
    </row>
    <row r="2769" spans="2:7">
      <c r="B2769"/>
      <c r="C2769" s="11"/>
      <c r="D2769" s="11"/>
      <c r="E2769" s="10"/>
      <c r="F2769" s="25"/>
      <c r="G2769" s="27"/>
    </row>
    <row r="2770" spans="2:7">
      <c r="B2770"/>
      <c r="C2770" s="11"/>
      <c r="D2770" s="11"/>
      <c r="E2770" s="10"/>
      <c r="F2770" s="25"/>
      <c r="G2770" s="27"/>
    </row>
    <row r="2771" spans="2:7">
      <c r="B2771"/>
      <c r="C2771" s="11"/>
      <c r="D2771" s="11"/>
      <c r="E2771" s="10"/>
      <c r="F2771" s="25"/>
      <c r="G2771" s="27"/>
    </row>
    <row r="2772" spans="2:7">
      <c r="B2772"/>
      <c r="C2772" s="11"/>
      <c r="D2772" s="11"/>
      <c r="E2772" s="10"/>
      <c r="F2772" s="25"/>
      <c r="G2772" s="27"/>
    </row>
    <row r="2773" spans="2:7">
      <c r="B2773"/>
      <c r="C2773" s="11"/>
      <c r="D2773" s="11"/>
      <c r="E2773" s="10"/>
      <c r="F2773" s="25"/>
      <c r="G2773" s="27"/>
    </row>
    <row r="2774" spans="2:7">
      <c r="B2774"/>
      <c r="C2774" s="11"/>
      <c r="D2774" s="11"/>
      <c r="E2774" s="10"/>
      <c r="F2774" s="25"/>
      <c r="G2774" s="27"/>
    </row>
    <row r="2775" spans="2:7">
      <c r="B2775"/>
      <c r="C2775" s="11"/>
      <c r="D2775" s="11"/>
      <c r="E2775" s="10"/>
      <c r="F2775" s="25"/>
      <c r="G2775" s="27"/>
    </row>
    <row r="2776" spans="2:7">
      <c r="B2776"/>
      <c r="C2776" s="11"/>
      <c r="D2776" s="11"/>
      <c r="E2776" s="10"/>
      <c r="F2776" s="25"/>
      <c r="G2776" s="27"/>
    </row>
    <row r="2777" spans="2:7">
      <c r="B2777"/>
      <c r="C2777" s="11"/>
      <c r="D2777" s="11"/>
      <c r="E2777" s="10"/>
      <c r="F2777" s="25"/>
      <c r="G2777" s="27"/>
    </row>
    <row r="2778" spans="2:7">
      <c r="B2778"/>
      <c r="C2778" s="11"/>
      <c r="D2778" s="11"/>
      <c r="E2778" s="10"/>
      <c r="F2778" s="25"/>
      <c r="G2778" s="27"/>
    </row>
    <row r="2779" spans="2:7">
      <c r="B2779"/>
      <c r="C2779" s="11"/>
      <c r="D2779" s="11"/>
      <c r="E2779" s="10"/>
      <c r="F2779" s="25"/>
      <c r="G2779" s="27"/>
    </row>
    <row r="2780" spans="2:7">
      <c r="B2780"/>
      <c r="C2780" s="11"/>
      <c r="D2780" s="11"/>
      <c r="E2780" s="10"/>
      <c r="F2780" s="25"/>
      <c r="G2780" s="27"/>
    </row>
    <row r="2781" spans="2:7">
      <c r="B2781"/>
      <c r="C2781" s="11"/>
      <c r="D2781" s="11"/>
      <c r="E2781" s="10"/>
      <c r="F2781" s="25"/>
      <c r="G2781" s="27"/>
    </row>
    <row r="2782" spans="2:7">
      <c r="B2782"/>
      <c r="C2782" s="11"/>
      <c r="D2782" s="11"/>
      <c r="E2782" s="10"/>
      <c r="F2782" s="25"/>
      <c r="G2782" s="27"/>
    </row>
    <row r="2783" spans="2:7">
      <c r="B2783"/>
      <c r="C2783" s="11"/>
      <c r="D2783" s="11"/>
      <c r="E2783" s="10"/>
      <c r="F2783" s="25"/>
      <c r="G2783" s="27"/>
    </row>
    <row r="2784" spans="2:7">
      <c r="B2784"/>
      <c r="C2784" s="11"/>
      <c r="D2784" s="11"/>
      <c r="E2784" s="10"/>
      <c r="F2784" s="25"/>
      <c r="G2784" s="27"/>
    </row>
    <row r="2785" spans="2:7">
      <c r="B2785"/>
      <c r="C2785" s="11"/>
      <c r="D2785" s="11"/>
      <c r="E2785" s="10"/>
      <c r="F2785" s="25"/>
      <c r="G2785" s="27"/>
    </row>
    <row r="2786" spans="2:7">
      <c r="B2786"/>
      <c r="C2786" s="11"/>
      <c r="D2786" s="11"/>
      <c r="E2786" s="10"/>
      <c r="F2786" s="25"/>
      <c r="G2786" s="27"/>
    </row>
    <row r="2787" spans="2:7">
      <c r="B2787"/>
      <c r="C2787" s="11"/>
      <c r="D2787" s="11"/>
      <c r="E2787" s="10"/>
      <c r="F2787" s="25"/>
      <c r="G2787" s="27"/>
    </row>
    <row r="2788" spans="2:7">
      <c r="B2788"/>
      <c r="C2788" s="11"/>
      <c r="D2788" s="11"/>
      <c r="E2788" s="10"/>
      <c r="F2788" s="25"/>
      <c r="G2788" s="27"/>
    </row>
    <row r="2789" spans="2:7">
      <c r="B2789"/>
      <c r="C2789" s="11"/>
      <c r="D2789" s="11"/>
      <c r="E2789" s="10"/>
      <c r="F2789" s="25"/>
      <c r="G2789" s="27"/>
    </row>
    <row r="2790" spans="2:7">
      <c r="B2790"/>
      <c r="C2790" s="11"/>
      <c r="D2790" s="11"/>
      <c r="E2790" s="10"/>
      <c r="F2790" s="25"/>
      <c r="G2790" s="27"/>
    </row>
    <row r="2791" spans="2:7">
      <c r="B2791"/>
      <c r="C2791" s="11"/>
      <c r="D2791" s="11"/>
      <c r="E2791" s="10"/>
      <c r="F2791" s="25"/>
      <c r="G2791" s="27"/>
    </row>
    <row r="2792" spans="2:7">
      <c r="B2792"/>
      <c r="C2792" s="11"/>
      <c r="D2792" s="11"/>
      <c r="E2792" s="10"/>
      <c r="F2792" s="25"/>
      <c r="G2792" s="27"/>
    </row>
    <row r="2793" spans="2:7">
      <c r="B2793"/>
      <c r="C2793" s="11"/>
      <c r="D2793" s="11"/>
      <c r="E2793" s="10"/>
      <c r="F2793" s="25"/>
      <c r="G2793" s="27"/>
    </row>
    <row r="2794" spans="2:7">
      <c r="B2794"/>
      <c r="C2794" s="11"/>
      <c r="D2794" s="11"/>
      <c r="E2794" s="10"/>
      <c r="F2794" s="25"/>
      <c r="G2794" s="27"/>
    </row>
    <row r="2795" spans="2:7">
      <c r="B2795"/>
      <c r="C2795" s="11"/>
      <c r="D2795" s="11"/>
      <c r="E2795" s="10"/>
      <c r="F2795" s="25"/>
      <c r="G2795" s="27"/>
    </row>
    <row r="2796" spans="2:7">
      <c r="B2796"/>
      <c r="C2796" s="11"/>
      <c r="D2796" s="11"/>
      <c r="E2796" s="10"/>
      <c r="F2796" s="25"/>
      <c r="G2796" s="27"/>
    </row>
    <row r="2797" spans="2:7">
      <c r="B2797"/>
      <c r="C2797" s="11"/>
      <c r="D2797" s="11"/>
      <c r="E2797" s="10"/>
      <c r="F2797" s="25"/>
      <c r="G2797" s="27"/>
    </row>
    <row r="2798" spans="2:7">
      <c r="B2798"/>
      <c r="C2798" s="11"/>
      <c r="D2798" s="11"/>
      <c r="E2798" s="10"/>
      <c r="F2798" s="25"/>
      <c r="G2798" s="27"/>
    </row>
    <row r="2799" spans="2:7">
      <c r="B2799"/>
      <c r="C2799" s="11"/>
      <c r="D2799" s="11"/>
      <c r="E2799" s="10"/>
      <c r="F2799" s="25"/>
      <c r="G2799" s="27"/>
    </row>
    <row r="2800" spans="2:7">
      <c r="B2800"/>
      <c r="C2800" s="11"/>
      <c r="D2800" s="11"/>
      <c r="E2800" s="10"/>
      <c r="F2800" s="25"/>
      <c r="G2800" s="27"/>
    </row>
    <row r="2801" spans="2:7">
      <c r="B2801"/>
      <c r="C2801" s="11"/>
      <c r="D2801" s="11"/>
      <c r="E2801" s="10"/>
      <c r="F2801" s="25"/>
      <c r="G2801" s="27"/>
    </row>
    <row r="2802" spans="2:7">
      <c r="B2802"/>
      <c r="C2802" s="11"/>
      <c r="D2802" s="11"/>
      <c r="E2802" s="10"/>
      <c r="F2802" s="25"/>
      <c r="G2802" s="27"/>
    </row>
    <row r="2803" spans="2:7">
      <c r="B2803"/>
      <c r="C2803" s="11"/>
      <c r="D2803" s="11"/>
      <c r="E2803" s="10"/>
      <c r="F2803" s="25"/>
      <c r="G2803" s="27"/>
    </row>
    <row r="2804" spans="2:7">
      <c r="B2804"/>
      <c r="C2804" s="11"/>
      <c r="D2804" s="11"/>
      <c r="E2804" s="10"/>
      <c r="F2804" s="25"/>
      <c r="G2804" s="27"/>
    </row>
    <row r="2805" spans="2:7">
      <c r="B2805"/>
      <c r="C2805" s="11"/>
      <c r="D2805" s="11"/>
      <c r="E2805" s="10"/>
      <c r="F2805" s="25"/>
      <c r="G2805" s="27"/>
    </row>
    <row r="2806" spans="2:7">
      <c r="B2806"/>
      <c r="C2806" s="11"/>
      <c r="D2806" s="11"/>
      <c r="E2806" s="10"/>
      <c r="F2806" s="25"/>
      <c r="G2806" s="27"/>
    </row>
    <row r="2807" spans="2:7">
      <c r="B2807"/>
      <c r="C2807" s="11"/>
      <c r="D2807" s="11"/>
      <c r="E2807" s="10"/>
      <c r="F2807" s="25"/>
      <c r="G2807" s="27"/>
    </row>
    <row r="2808" spans="2:7">
      <c r="B2808"/>
      <c r="C2808" s="11"/>
      <c r="D2808" s="11"/>
      <c r="E2808" s="10"/>
      <c r="F2808" s="25"/>
      <c r="G2808" s="27"/>
    </row>
    <row r="2809" spans="2:7">
      <c r="B2809"/>
      <c r="C2809" s="11"/>
      <c r="D2809" s="11"/>
      <c r="E2809" s="10"/>
      <c r="F2809" s="25"/>
      <c r="G2809" s="27"/>
    </row>
    <row r="2810" spans="2:7">
      <c r="B2810"/>
      <c r="C2810" s="11"/>
      <c r="D2810" s="11"/>
      <c r="E2810" s="10"/>
      <c r="F2810" s="25"/>
      <c r="G2810" s="27"/>
    </row>
    <row r="2811" spans="2:7">
      <c r="B2811"/>
      <c r="C2811" s="11"/>
      <c r="D2811" s="11"/>
      <c r="E2811" s="10"/>
      <c r="F2811" s="25"/>
      <c r="G2811" s="27"/>
    </row>
    <row r="2812" spans="2:7">
      <c r="B2812"/>
      <c r="C2812" s="11"/>
      <c r="D2812" s="11"/>
      <c r="E2812" s="10"/>
      <c r="F2812" s="25"/>
      <c r="G2812" s="27"/>
    </row>
    <row r="2813" spans="2:7">
      <c r="B2813"/>
      <c r="C2813" s="11"/>
      <c r="D2813" s="11"/>
      <c r="E2813" s="10"/>
      <c r="F2813" s="25"/>
      <c r="G2813" s="27"/>
    </row>
    <row r="2814" spans="2:7">
      <c r="B2814"/>
      <c r="C2814" s="11"/>
      <c r="D2814" s="11"/>
      <c r="E2814" s="10"/>
      <c r="F2814" s="25"/>
      <c r="G2814" s="27"/>
    </row>
    <row r="2815" spans="2:7">
      <c r="B2815"/>
      <c r="C2815" s="11"/>
      <c r="D2815" s="11"/>
      <c r="E2815" s="10"/>
      <c r="F2815" s="25"/>
      <c r="G2815" s="27"/>
    </row>
    <row r="2816" spans="2:7">
      <c r="B2816"/>
      <c r="C2816" s="11"/>
      <c r="D2816" s="11"/>
      <c r="E2816" s="10"/>
      <c r="F2816" s="25"/>
      <c r="G2816" s="27"/>
    </row>
    <row r="2817" spans="2:7">
      <c r="B2817"/>
      <c r="C2817" s="11"/>
      <c r="D2817" s="11"/>
      <c r="E2817" s="10"/>
      <c r="F2817" s="25"/>
      <c r="G2817" s="27"/>
    </row>
    <row r="2818" spans="2:7">
      <c r="B2818"/>
      <c r="C2818" s="11"/>
      <c r="D2818" s="11"/>
      <c r="E2818" s="10"/>
      <c r="F2818" s="25"/>
      <c r="G2818" s="27"/>
    </row>
    <row r="2819" spans="2:7">
      <c r="B2819"/>
      <c r="C2819" s="11"/>
      <c r="D2819" s="11"/>
      <c r="E2819" s="10"/>
      <c r="F2819" s="25"/>
      <c r="G2819" s="27"/>
    </row>
    <row r="2820" spans="2:7">
      <c r="B2820"/>
      <c r="C2820" s="11"/>
      <c r="D2820" s="11"/>
      <c r="E2820" s="10"/>
      <c r="F2820" s="25"/>
      <c r="G2820" s="27"/>
    </row>
    <row r="2821" spans="2:7">
      <c r="B2821"/>
      <c r="C2821" s="11"/>
      <c r="D2821" s="11"/>
      <c r="E2821" s="10"/>
      <c r="F2821" s="25"/>
      <c r="G2821" s="27"/>
    </row>
    <row r="2822" spans="2:7">
      <c r="B2822"/>
      <c r="C2822" s="11"/>
      <c r="D2822" s="11"/>
      <c r="E2822" s="10"/>
      <c r="F2822" s="25"/>
      <c r="G2822" s="27"/>
    </row>
    <row r="2823" spans="2:7">
      <c r="B2823"/>
      <c r="C2823" s="11"/>
      <c r="D2823" s="11"/>
      <c r="E2823" s="10"/>
      <c r="F2823" s="25"/>
      <c r="G2823" s="27"/>
    </row>
    <row r="2824" spans="2:7">
      <c r="B2824"/>
      <c r="C2824" s="11"/>
      <c r="D2824" s="11"/>
      <c r="E2824" s="10"/>
      <c r="F2824" s="25"/>
      <c r="G2824" s="27"/>
    </row>
    <row r="2825" spans="2:7">
      <c r="B2825"/>
      <c r="C2825" s="11"/>
      <c r="D2825" s="11"/>
      <c r="E2825" s="10"/>
      <c r="F2825" s="25"/>
      <c r="G2825" s="27"/>
    </row>
    <row r="2826" spans="2:7">
      <c r="B2826"/>
      <c r="C2826" s="11"/>
      <c r="D2826" s="11"/>
      <c r="E2826" s="10"/>
      <c r="F2826" s="25"/>
      <c r="G2826" s="27"/>
    </row>
    <row r="2827" spans="2:7">
      <c r="B2827"/>
      <c r="C2827" s="11"/>
      <c r="D2827" s="11"/>
      <c r="E2827" s="10"/>
      <c r="F2827" s="25"/>
      <c r="G2827" s="27"/>
    </row>
    <row r="2828" spans="2:7">
      <c r="B2828"/>
      <c r="C2828" s="11"/>
      <c r="D2828" s="11"/>
      <c r="E2828" s="10"/>
      <c r="F2828" s="25"/>
      <c r="G2828" s="27"/>
    </row>
    <row r="2829" spans="2:7">
      <c r="B2829"/>
      <c r="C2829" s="11"/>
      <c r="D2829" s="11"/>
      <c r="E2829" s="10"/>
      <c r="F2829" s="25"/>
      <c r="G2829" s="27"/>
    </row>
    <row r="2830" spans="2:7">
      <c r="B2830"/>
      <c r="C2830" s="11"/>
      <c r="D2830" s="11"/>
      <c r="E2830" s="10"/>
      <c r="F2830" s="25"/>
      <c r="G2830" s="27"/>
    </row>
    <row r="2831" spans="2:7">
      <c r="B2831"/>
      <c r="C2831" s="11"/>
      <c r="D2831" s="11"/>
      <c r="E2831" s="10"/>
      <c r="F2831" s="25"/>
      <c r="G2831" s="27"/>
    </row>
    <row r="2832" spans="2:7">
      <c r="B2832"/>
      <c r="C2832" s="11"/>
      <c r="D2832" s="11"/>
      <c r="E2832" s="10"/>
      <c r="F2832" s="25"/>
      <c r="G2832" s="27"/>
    </row>
    <row r="2833" spans="2:7">
      <c r="B2833"/>
      <c r="C2833" s="11"/>
      <c r="D2833" s="11"/>
      <c r="E2833" s="10"/>
      <c r="F2833" s="25"/>
      <c r="G2833" s="27"/>
    </row>
    <row r="2834" spans="2:7">
      <c r="B2834"/>
      <c r="C2834" s="11"/>
      <c r="D2834" s="11"/>
      <c r="E2834" s="10"/>
      <c r="F2834" s="25"/>
      <c r="G2834" s="27"/>
    </row>
    <row r="2835" spans="2:7">
      <c r="B2835"/>
      <c r="C2835" s="11"/>
      <c r="D2835" s="11"/>
      <c r="E2835" s="10"/>
      <c r="F2835" s="25"/>
      <c r="G2835" s="27"/>
    </row>
    <row r="2836" spans="2:7">
      <c r="B2836"/>
      <c r="C2836" s="11"/>
      <c r="D2836" s="11"/>
      <c r="E2836" s="10"/>
      <c r="F2836" s="25"/>
      <c r="G2836" s="27"/>
    </row>
    <row r="2837" spans="2:7">
      <c r="B2837"/>
      <c r="C2837" s="11"/>
      <c r="D2837" s="11"/>
      <c r="E2837" s="10"/>
      <c r="F2837" s="25"/>
      <c r="G2837" s="27"/>
    </row>
    <row r="2838" spans="2:7">
      <c r="B2838"/>
      <c r="C2838" s="11"/>
      <c r="D2838" s="11"/>
      <c r="E2838" s="10"/>
      <c r="F2838" s="25"/>
      <c r="G2838" s="27"/>
    </row>
    <row r="2839" spans="2:7">
      <c r="B2839"/>
      <c r="C2839" s="11"/>
      <c r="D2839" s="11"/>
      <c r="E2839" s="10"/>
      <c r="F2839" s="25"/>
      <c r="G2839" s="27"/>
    </row>
    <row r="2840" spans="2:7">
      <c r="B2840"/>
      <c r="C2840" s="11"/>
      <c r="D2840" s="11"/>
      <c r="E2840" s="10"/>
      <c r="F2840" s="25"/>
      <c r="G2840" s="27"/>
    </row>
    <row r="2841" spans="2:7">
      <c r="B2841"/>
      <c r="C2841" s="11"/>
      <c r="D2841" s="11"/>
      <c r="E2841" s="10"/>
      <c r="F2841" s="25"/>
      <c r="G2841" s="27"/>
    </row>
    <row r="2842" spans="2:7">
      <c r="B2842"/>
      <c r="C2842" s="11"/>
      <c r="D2842" s="11"/>
      <c r="E2842" s="10"/>
      <c r="F2842" s="25"/>
      <c r="G2842" s="27"/>
    </row>
    <row r="2843" spans="2:7">
      <c r="B2843"/>
      <c r="C2843" s="11"/>
      <c r="D2843" s="11"/>
      <c r="E2843" s="10"/>
      <c r="F2843" s="25"/>
      <c r="G2843" s="27"/>
    </row>
    <row r="2844" spans="2:7">
      <c r="B2844"/>
      <c r="C2844" s="11"/>
      <c r="D2844" s="11"/>
      <c r="E2844" s="10"/>
      <c r="F2844" s="25"/>
      <c r="G2844" s="27"/>
    </row>
    <row r="2845" spans="2:7">
      <c r="B2845"/>
      <c r="C2845" s="11"/>
      <c r="D2845" s="11"/>
      <c r="E2845" s="10"/>
      <c r="F2845" s="25"/>
      <c r="G2845" s="27"/>
    </row>
    <row r="2846" spans="2:7">
      <c r="B2846"/>
      <c r="C2846" s="11"/>
      <c r="D2846" s="11"/>
      <c r="E2846" s="10"/>
      <c r="F2846" s="25"/>
      <c r="G2846" s="27"/>
    </row>
    <row r="2847" spans="2:7">
      <c r="B2847"/>
      <c r="C2847" s="11"/>
      <c r="D2847" s="11"/>
      <c r="E2847" s="10"/>
      <c r="F2847" s="25"/>
      <c r="G2847" s="27"/>
    </row>
    <row r="2848" spans="2:7">
      <c r="B2848"/>
      <c r="C2848" s="11"/>
      <c r="D2848" s="11"/>
      <c r="E2848" s="10"/>
      <c r="F2848" s="25"/>
      <c r="G2848" s="27"/>
    </row>
    <row r="2849" spans="2:7">
      <c r="B2849"/>
      <c r="C2849" s="11"/>
      <c r="D2849" s="11"/>
      <c r="E2849" s="10"/>
      <c r="F2849" s="25"/>
      <c r="G2849" s="27"/>
    </row>
    <row r="2850" spans="2:7">
      <c r="B2850"/>
      <c r="C2850" s="11"/>
      <c r="D2850" s="11"/>
      <c r="E2850" s="10"/>
      <c r="F2850" s="25"/>
      <c r="G2850" s="27"/>
    </row>
    <row r="2851" spans="2:7">
      <c r="B2851"/>
      <c r="C2851" s="11"/>
      <c r="D2851" s="11"/>
      <c r="E2851" s="10"/>
      <c r="F2851" s="25"/>
      <c r="G2851" s="27"/>
    </row>
    <row r="2852" spans="2:7">
      <c r="B2852"/>
      <c r="C2852" s="11"/>
      <c r="D2852" s="11"/>
      <c r="E2852" s="10"/>
      <c r="F2852" s="25"/>
      <c r="G2852" s="27"/>
    </row>
    <row r="2853" spans="2:7">
      <c r="B2853"/>
      <c r="C2853" s="11"/>
      <c r="D2853" s="11"/>
      <c r="E2853" s="10"/>
      <c r="F2853" s="25"/>
      <c r="G2853" s="27"/>
    </row>
    <row r="2854" spans="2:7">
      <c r="B2854"/>
      <c r="C2854" s="11"/>
      <c r="D2854" s="11"/>
      <c r="E2854" s="10"/>
      <c r="F2854" s="25"/>
      <c r="G2854" s="27"/>
    </row>
    <row r="2855" spans="2:7">
      <c r="B2855"/>
      <c r="C2855" s="11"/>
      <c r="D2855" s="11"/>
      <c r="E2855" s="10"/>
      <c r="F2855" s="25"/>
      <c r="G2855" s="27"/>
    </row>
    <row r="2856" spans="2:7">
      <c r="B2856"/>
      <c r="C2856" s="11"/>
      <c r="D2856" s="11"/>
      <c r="E2856" s="10"/>
      <c r="F2856" s="25"/>
      <c r="G2856" s="27"/>
    </row>
    <row r="2857" spans="2:7">
      <c r="B2857"/>
      <c r="C2857" s="11"/>
      <c r="D2857" s="11"/>
      <c r="E2857" s="10"/>
      <c r="F2857" s="25"/>
      <c r="G2857" s="27"/>
    </row>
    <row r="2858" spans="2:7">
      <c r="B2858"/>
      <c r="C2858" s="11"/>
      <c r="D2858" s="11"/>
      <c r="E2858" s="10"/>
      <c r="F2858" s="25"/>
      <c r="G2858" s="27"/>
    </row>
    <row r="2859" spans="2:7">
      <c r="B2859"/>
      <c r="C2859" s="11"/>
      <c r="D2859" s="11"/>
      <c r="E2859" s="10"/>
      <c r="F2859" s="25"/>
      <c r="G2859" s="27"/>
    </row>
    <row r="2860" spans="2:7">
      <c r="B2860"/>
      <c r="C2860" s="11"/>
      <c r="D2860" s="11"/>
      <c r="E2860" s="10"/>
      <c r="F2860" s="25"/>
      <c r="G2860" s="27"/>
    </row>
    <row r="2861" spans="2:7">
      <c r="B2861"/>
      <c r="C2861" s="11"/>
      <c r="D2861" s="11"/>
      <c r="E2861" s="10"/>
      <c r="F2861" s="25"/>
      <c r="G2861" s="27"/>
    </row>
    <row r="2862" spans="2:7">
      <c r="B2862"/>
      <c r="C2862" s="11"/>
      <c r="D2862" s="11"/>
      <c r="E2862" s="10"/>
      <c r="F2862" s="25"/>
      <c r="G2862" s="27"/>
    </row>
    <row r="2863" spans="2:7">
      <c r="B2863"/>
      <c r="C2863" s="11"/>
      <c r="D2863" s="11"/>
      <c r="E2863" s="10"/>
      <c r="F2863" s="25"/>
      <c r="G2863" s="27"/>
    </row>
    <row r="2864" spans="2:7">
      <c r="B2864"/>
      <c r="C2864" s="11"/>
      <c r="D2864" s="11"/>
      <c r="E2864" s="10"/>
      <c r="F2864" s="25"/>
      <c r="G2864" s="27"/>
    </row>
    <row r="2865" spans="2:7">
      <c r="B2865"/>
      <c r="C2865" s="11"/>
      <c r="D2865" s="11"/>
      <c r="E2865" s="10"/>
      <c r="F2865" s="25"/>
      <c r="G2865" s="27"/>
    </row>
    <row r="2866" spans="2:7">
      <c r="B2866"/>
      <c r="C2866" s="11"/>
      <c r="D2866" s="11"/>
      <c r="E2866" s="10"/>
      <c r="F2866" s="25"/>
      <c r="G2866" s="27"/>
    </row>
    <row r="2867" spans="2:7">
      <c r="B2867"/>
      <c r="C2867" s="11"/>
      <c r="D2867" s="11"/>
      <c r="E2867" s="10"/>
      <c r="F2867" s="25"/>
      <c r="G2867" s="27"/>
    </row>
    <row r="2868" spans="2:7">
      <c r="B2868"/>
      <c r="C2868" s="11"/>
      <c r="D2868" s="11"/>
      <c r="E2868" s="10"/>
      <c r="F2868" s="25"/>
      <c r="G2868" s="27"/>
    </row>
    <row r="2869" spans="2:7">
      <c r="B2869"/>
      <c r="C2869" s="11"/>
      <c r="D2869" s="11"/>
      <c r="E2869" s="10"/>
      <c r="F2869" s="25"/>
      <c r="G2869" s="27"/>
    </row>
    <row r="2870" spans="2:7">
      <c r="B2870"/>
      <c r="C2870" s="11"/>
      <c r="D2870" s="11"/>
      <c r="E2870" s="10"/>
      <c r="F2870" s="25"/>
      <c r="G2870" s="27"/>
    </row>
    <row r="2871" spans="2:7">
      <c r="B2871"/>
      <c r="C2871" s="11"/>
      <c r="D2871" s="11"/>
      <c r="E2871" s="10"/>
      <c r="F2871" s="25"/>
      <c r="G2871" s="27"/>
    </row>
    <row r="2872" spans="2:7">
      <c r="B2872"/>
      <c r="C2872" s="11"/>
      <c r="D2872" s="11"/>
      <c r="E2872" s="10"/>
      <c r="F2872" s="25"/>
      <c r="G2872" s="27"/>
    </row>
    <row r="2873" spans="2:7">
      <c r="B2873"/>
      <c r="C2873" s="11"/>
      <c r="D2873" s="11"/>
      <c r="E2873" s="10"/>
      <c r="F2873" s="25"/>
      <c r="G2873" s="27"/>
    </row>
    <row r="2874" spans="2:7">
      <c r="B2874"/>
      <c r="C2874" s="11"/>
      <c r="D2874" s="11"/>
      <c r="E2874" s="10"/>
      <c r="F2874" s="25"/>
      <c r="G2874" s="27"/>
    </row>
    <row r="2875" spans="2:7">
      <c r="B2875"/>
      <c r="C2875" s="11"/>
      <c r="D2875" s="11"/>
      <c r="E2875" s="10"/>
      <c r="F2875" s="25"/>
      <c r="G2875" s="27"/>
    </row>
    <row r="2876" spans="2:7">
      <c r="B2876"/>
      <c r="C2876" s="11"/>
      <c r="D2876" s="11"/>
      <c r="E2876" s="10"/>
      <c r="F2876" s="25"/>
      <c r="G2876" s="27"/>
    </row>
    <row r="2877" spans="2:7">
      <c r="B2877"/>
      <c r="C2877" s="11"/>
      <c r="D2877" s="11"/>
      <c r="E2877" s="10"/>
      <c r="F2877" s="25"/>
      <c r="G2877" s="27"/>
    </row>
    <row r="2878" spans="2:7">
      <c r="B2878"/>
      <c r="C2878" s="11"/>
      <c r="D2878" s="11"/>
      <c r="E2878" s="10"/>
      <c r="F2878" s="25"/>
      <c r="G2878" s="27"/>
    </row>
    <row r="2879" spans="2:7">
      <c r="B2879"/>
      <c r="C2879" s="11"/>
      <c r="D2879" s="11"/>
      <c r="E2879" s="10"/>
      <c r="F2879" s="25"/>
      <c r="G2879" s="27"/>
    </row>
    <row r="2880" spans="2:7">
      <c r="B2880"/>
      <c r="C2880" s="11"/>
      <c r="D2880" s="11"/>
      <c r="E2880" s="10"/>
      <c r="F2880" s="25"/>
      <c r="G2880" s="27"/>
    </row>
    <row r="2881" spans="2:7">
      <c r="B2881"/>
      <c r="C2881" s="11"/>
      <c r="D2881" s="11"/>
      <c r="E2881" s="10"/>
      <c r="F2881" s="25"/>
      <c r="G2881" s="27"/>
    </row>
    <row r="2882" spans="2:7">
      <c r="B2882"/>
      <c r="C2882" s="11"/>
      <c r="D2882" s="11"/>
      <c r="E2882" s="10"/>
      <c r="F2882" s="25"/>
      <c r="G2882" s="27"/>
    </row>
    <row r="2883" spans="2:7">
      <c r="B2883"/>
      <c r="C2883" s="11"/>
      <c r="D2883" s="11"/>
      <c r="E2883" s="10"/>
      <c r="F2883" s="25"/>
      <c r="G2883" s="27"/>
    </row>
    <row r="2884" spans="2:7">
      <c r="B2884"/>
      <c r="C2884" s="11"/>
      <c r="D2884" s="11"/>
      <c r="E2884" s="10"/>
      <c r="F2884" s="25"/>
      <c r="G2884" s="27"/>
    </row>
    <row r="2885" spans="2:7">
      <c r="B2885"/>
      <c r="C2885" s="11"/>
      <c r="D2885" s="11"/>
      <c r="E2885" s="10"/>
      <c r="F2885" s="25"/>
      <c r="G2885" s="27"/>
    </row>
    <row r="2886" spans="2:7">
      <c r="B2886"/>
      <c r="C2886" s="11"/>
      <c r="D2886" s="11"/>
      <c r="E2886" s="10"/>
      <c r="F2886" s="25"/>
      <c r="G2886" s="27"/>
    </row>
    <row r="2887" spans="2:7">
      <c r="B2887"/>
      <c r="C2887" s="11"/>
      <c r="D2887" s="11"/>
      <c r="E2887" s="10"/>
      <c r="F2887" s="25"/>
      <c r="G2887" s="27"/>
    </row>
    <row r="2888" spans="2:7">
      <c r="B2888"/>
      <c r="C2888" s="11"/>
      <c r="D2888" s="11"/>
      <c r="E2888" s="10"/>
      <c r="F2888" s="25"/>
      <c r="G2888" s="27"/>
    </row>
    <row r="2889" spans="2:7">
      <c r="B2889"/>
      <c r="C2889" s="11"/>
      <c r="D2889" s="11"/>
      <c r="E2889" s="10"/>
      <c r="F2889" s="25"/>
      <c r="G2889" s="27"/>
    </row>
    <row r="2890" spans="2:7">
      <c r="B2890"/>
      <c r="C2890" s="11"/>
      <c r="D2890" s="11"/>
      <c r="E2890" s="10"/>
      <c r="F2890" s="25"/>
      <c r="G2890" s="27"/>
    </row>
    <row r="2891" spans="2:7">
      <c r="B2891"/>
      <c r="C2891" s="11"/>
      <c r="D2891" s="11"/>
      <c r="E2891" s="10"/>
      <c r="F2891" s="25"/>
      <c r="G2891" s="27"/>
    </row>
    <row r="2892" spans="2:7">
      <c r="B2892"/>
      <c r="C2892" s="11"/>
      <c r="D2892" s="11"/>
      <c r="E2892" s="10"/>
      <c r="F2892" s="25"/>
      <c r="G2892" s="27"/>
    </row>
    <row r="2893" spans="2:7">
      <c r="B2893"/>
      <c r="C2893" s="11"/>
      <c r="D2893" s="11"/>
      <c r="E2893" s="10"/>
      <c r="F2893" s="25"/>
      <c r="G2893" s="27"/>
    </row>
    <row r="2894" spans="2:7">
      <c r="B2894"/>
      <c r="C2894" s="11"/>
      <c r="D2894" s="11"/>
      <c r="E2894" s="10"/>
      <c r="F2894" s="25"/>
      <c r="G2894" s="27"/>
    </row>
    <row r="2895" spans="2:7">
      <c r="B2895"/>
      <c r="C2895" s="11"/>
      <c r="D2895" s="11"/>
      <c r="E2895" s="10"/>
      <c r="F2895" s="25"/>
      <c r="G2895" s="27"/>
    </row>
    <row r="2896" spans="2:7">
      <c r="B2896"/>
      <c r="C2896" s="11"/>
      <c r="D2896" s="11"/>
      <c r="E2896" s="10"/>
      <c r="F2896" s="25"/>
      <c r="G2896" s="27"/>
    </row>
    <row r="2897" spans="2:7">
      <c r="B2897"/>
      <c r="C2897" s="11"/>
      <c r="D2897" s="11"/>
      <c r="E2897" s="10"/>
      <c r="F2897" s="25"/>
      <c r="G2897" s="27"/>
    </row>
    <row r="2898" spans="2:7">
      <c r="B2898"/>
      <c r="C2898" s="11"/>
      <c r="D2898" s="11"/>
      <c r="E2898" s="10"/>
      <c r="F2898" s="25"/>
      <c r="G2898" s="27"/>
    </row>
    <row r="2899" spans="2:7">
      <c r="B2899"/>
      <c r="C2899" s="11"/>
      <c r="D2899" s="11"/>
      <c r="E2899" s="10"/>
      <c r="F2899" s="25"/>
      <c r="G2899" s="27"/>
    </row>
    <row r="2900" spans="2:7">
      <c r="B2900"/>
      <c r="C2900" s="11"/>
      <c r="D2900" s="11"/>
      <c r="E2900" s="10"/>
      <c r="F2900" s="25"/>
      <c r="G2900" s="27"/>
    </row>
    <row r="2901" spans="2:7">
      <c r="B2901"/>
      <c r="C2901" s="11"/>
      <c r="D2901" s="11"/>
      <c r="E2901" s="10"/>
      <c r="F2901" s="25"/>
      <c r="G2901" s="27"/>
    </row>
    <row r="2902" spans="2:7">
      <c r="B2902"/>
      <c r="C2902" s="11"/>
      <c r="D2902" s="11"/>
      <c r="E2902" s="10"/>
      <c r="F2902" s="25"/>
      <c r="G2902" s="27"/>
    </row>
    <row r="2903" spans="2:7">
      <c r="B2903"/>
      <c r="C2903" s="11"/>
      <c r="D2903" s="11"/>
      <c r="E2903" s="10"/>
      <c r="F2903" s="25"/>
      <c r="G2903" s="27"/>
    </row>
    <row r="2904" spans="2:7">
      <c r="B2904"/>
      <c r="C2904" s="11"/>
      <c r="D2904" s="11"/>
      <c r="E2904" s="10"/>
      <c r="F2904" s="25"/>
      <c r="G2904" s="27"/>
    </row>
    <row r="2905" spans="2:7">
      <c r="B2905"/>
      <c r="C2905" s="11"/>
      <c r="D2905" s="11"/>
      <c r="E2905" s="10"/>
      <c r="F2905" s="25"/>
      <c r="G2905" s="27"/>
    </row>
    <row r="2906" spans="2:7">
      <c r="B2906"/>
      <c r="C2906" s="11"/>
      <c r="D2906" s="11"/>
      <c r="E2906" s="10"/>
      <c r="F2906" s="25"/>
      <c r="G2906" s="27"/>
    </row>
    <row r="2907" spans="2:7">
      <c r="B2907"/>
      <c r="C2907" s="11"/>
      <c r="D2907" s="11"/>
      <c r="E2907" s="10"/>
      <c r="F2907" s="25"/>
      <c r="G2907" s="27"/>
    </row>
    <row r="2908" spans="2:7">
      <c r="B2908"/>
      <c r="C2908" s="11"/>
      <c r="D2908" s="11"/>
      <c r="E2908" s="10"/>
      <c r="F2908" s="25"/>
      <c r="G2908" s="27"/>
    </row>
    <row r="2909" spans="2:7">
      <c r="B2909"/>
      <c r="C2909" s="11"/>
      <c r="D2909" s="11"/>
      <c r="E2909" s="10"/>
      <c r="F2909" s="25"/>
      <c r="G2909" s="27"/>
    </row>
    <row r="2910" spans="2:7">
      <c r="B2910"/>
      <c r="C2910" s="11"/>
      <c r="D2910" s="11"/>
      <c r="E2910" s="10"/>
      <c r="F2910" s="25"/>
      <c r="G2910" s="27"/>
    </row>
    <row r="2911" spans="2:7">
      <c r="B2911"/>
      <c r="C2911" s="11"/>
      <c r="D2911" s="11"/>
      <c r="E2911" s="10"/>
      <c r="F2911" s="25"/>
      <c r="G2911" s="27"/>
    </row>
    <row r="2912" spans="2:7">
      <c r="B2912"/>
      <c r="C2912" s="11"/>
      <c r="D2912" s="11"/>
      <c r="E2912" s="10"/>
      <c r="F2912" s="25"/>
      <c r="G2912" s="27"/>
    </row>
    <row r="2913" spans="2:7">
      <c r="B2913"/>
      <c r="C2913" s="11"/>
      <c r="D2913" s="11"/>
      <c r="E2913" s="10"/>
      <c r="F2913" s="25"/>
      <c r="G2913" s="27"/>
    </row>
    <row r="2914" spans="2:7">
      <c r="B2914"/>
      <c r="C2914" s="11"/>
      <c r="D2914" s="11"/>
      <c r="E2914" s="10"/>
      <c r="F2914" s="25"/>
      <c r="G2914" s="27"/>
    </row>
    <row r="2915" spans="2:7">
      <c r="B2915"/>
      <c r="C2915" s="11"/>
      <c r="D2915" s="11"/>
      <c r="E2915" s="10"/>
      <c r="F2915" s="25"/>
      <c r="G2915" s="27"/>
    </row>
    <row r="2916" spans="2:7">
      <c r="B2916"/>
      <c r="C2916" s="11"/>
      <c r="D2916" s="11"/>
      <c r="E2916" s="10"/>
      <c r="F2916" s="25"/>
      <c r="G2916" s="27"/>
    </row>
    <row r="2917" spans="2:7">
      <c r="B2917"/>
      <c r="C2917" s="11"/>
      <c r="D2917" s="11"/>
      <c r="E2917" s="10"/>
      <c r="F2917" s="25"/>
      <c r="G2917" s="27"/>
    </row>
    <row r="2918" spans="2:7">
      <c r="B2918"/>
      <c r="C2918" s="11"/>
      <c r="D2918" s="11"/>
      <c r="E2918" s="10"/>
      <c r="F2918" s="25"/>
      <c r="G2918" s="27"/>
    </row>
    <row r="2919" spans="2:7">
      <c r="B2919"/>
      <c r="C2919" s="11"/>
      <c r="D2919" s="11"/>
      <c r="E2919" s="10"/>
      <c r="F2919" s="25"/>
      <c r="G2919" s="27"/>
    </row>
    <row r="2920" spans="2:7">
      <c r="B2920"/>
      <c r="C2920" s="11"/>
      <c r="D2920" s="11"/>
      <c r="E2920" s="10"/>
      <c r="F2920" s="25"/>
      <c r="G2920" s="27"/>
    </row>
    <row r="2921" spans="2:7">
      <c r="B2921"/>
      <c r="C2921" s="11"/>
      <c r="D2921" s="11"/>
      <c r="E2921" s="10"/>
      <c r="F2921" s="25"/>
      <c r="G2921" s="27"/>
    </row>
    <row r="2922" spans="2:7">
      <c r="B2922"/>
      <c r="C2922" s="11"/>
      <c r="D2922" s="11"/>
      <c r="E2922" s="10"/>
      <c r="F2922" s="25"/>
      <c r="G2922" s="27"/>
    </row>
    <row r="2923" spans="2:7">
      <c r="B2923"/>
      <c r="C2923" s="11"/>
      <c r="D2923" s="11"/>
      <c r="E2923" s="10"/>
      <c r="F2923" s="25"/>
      <c r="G2923" s="27"/>
    </row>
    <row r="2924" spans="2:7">
      <c r="B2924"/>
      <c r="C2924" s="11"/>
      <c r="D2924" s="11"/>
      <c r="E2924" s="10"/>
      <c r="F2924" s="25"/>
      <c r="G2924" s="27"/>
    </row>
    <row r="2925" spans="2:7">
      <c r="B2925"/>
      <c r="C2925" s="11"/>
      <c r="D2925" s="11"/>
      <c r="E2925" s="10"/>
      <c r="F2925" s="25"/>
      <c r="G2925" s="27"/>
    </row>
    <row r="2926" spans="2:7">
      <c r="B2926"/>
      <c r="C2926" s="11"/>
      <c r="D2926" s="11"/>
      <c r="E2926" s="10"/>
      <c r="F2926" s="25"/>
      <c r="G2926" s="27"/>
    </row>
    <row r="2927" spans="2:7">
      <c r="B2927"/>
      <c r="C2927" s="11"/>
      <c r="D2927" s="11"/>
      <c r="E2927" s="10"/>
      <c r="F2927" s="25"/>
      <c r="G2927" s="27"/>
    </row>
    <row r="2928" spans="2:7">
      <c r="B2928"/>
      <c r="C2928" s="11"/>
      <c r="D2928" s="11"/>
      <c r="E2928" s="10"/>
      <c r="F2928" s="25"/>
      <c r="G2928" s="27"/>
    </row>
    <row r="2929" spans="2:7">
      <c r="B2929"/>
      <c r="C2929" s="11"/>
      <c r="D2929" s="11"/>
      <c r="E2929" s="10"/>
      <c r="F2929" s="25"/>
      <c r="G2929" s="27"/>
    </row>
    <row r="2930" spans="2:7">
      <c r="B2930"/>
      <c r="C2930" s="11"/>
      <c r="D2930" s="11"/>
      <c r="E2930" s="10"/>
      <c r="F2930" s="25"/>
      <c r="G2930" s="27"/>
    </row>
    <row r="2931" spans="2:7">
      <c r="B2931"/>
      <c r="C2931" s="11"/>
      <c r="D2931" s="11"/>
      <c r="E2931" s="10"/>
      <c r="F2931" s="25"/>
      <c r="G2931" s="27"/>
    </row>
    <row r="2932" spans="2:7">
      <c r="B2932"/>
      <c r="C2932" s="11"/>
      <c r="D2932" s="11"/>
      <c r="E2932" s="10"/>
      <c r="F2932" s="25"/>
      <c r="G2932" s="27"/>
    </row>
    <row r="2933" spans="2:7">
      <c r="B2933"/>
      <c r="C2933" s="11"/>
      <c r="D2933" s="11"/>
      <c r="E2933" s="10"/>
      <c r="F2933" s="25"/>
      <c r="G2933" s="27"/>
    </row>
    <row r="2934" spans="2:7">
      <c r="B2934"/>
      <c r="C2934" s="11"/>
      <c r="D2934" s="11"/>
      <c r="E2934" s="10"/>
      <c r="F2934" s="25"/>
      <c r="G2934" s="27"/>
    </row>
    <row r="2935" spans="2:7">
      <c r="B2935"/>
      <c r="C2935" s="11"/>
      <c r="D2935" s="11"/>
      <c r="E2935" s="10"/>
      <c r="F2935" s="25"/>
      <c r="G2935" s="27"/>
    </row>
    <row r="2936" spans="2:7">
      <c r="B2936"/>
      <c r="C2936" s="11"/>
      <c r="D2936" s="11"/>
      <c r="E2936" s="10"/>
      <c r="F2936" s="25"/>
      <c r="G2936" s="27"/>
    </row>
    <row r="2937" spans="2:7">
      <c r="B2937"/>
      <c r="C2937" s="11"/>
      <c r="D2937" s="11"/>
      <c r="E2937" s="10"/>
      <c r="F2937" s="25"/>
      <c r="G2937" s="27"/>
    </row>
    <row r="2938" spans="2:7">
      <c r="B2938"/>
      <c r="C2938" s="11"/>
      <c r="D2938" s="11"/>
      <c r="E2938" s="10"/>
      <c r="F2938" s="25"/>
      <c r="G2938" s="27"/>
    </row>
    <row r="2939" spans="2:7">
      <c r="B2939"/>
      <c r="C2939" s="11"/>
      <c r="D2939" s="11"/>
      <c r="E2939" s="10"/>
      <c r="F2939" s="25"/>
      <c r="G2939" s="27"/>
    </row>
    <row r="2940" spans="2:7">
      <c r="B2940"/>
      <c r="C2940" s="11"/>
      <c r="D2940" s="11"/>
      <c r="E2940" s="10"/>
      <c r="F2940" s="25"/>
      <c r="G2940" s="27"/>
    </row>
    <row r="2941" spans="2:7">
      <c r="B2941"/>
      <c r="C2941" s="11"/>
      <c r="D2941" s="11"/>
      <c r="E2941" s="10"/>
      <c r="F2941" s="25"/>
      <c r="G2941" s="27"/>
    </row>
    <row r="2942" spans="2:7">
      <c r="B2942"/>
      <c r="C2942" s="11"/>
      <c r="D2942" s="11"/>
      <c r="E2942" s="10"/>
      <c r="F2942" s="25"/>
      <c r="G2942" s="27"/>
    </row>
    <row r="2943" spans="2:7">
      <c r="B2943"/>
      <c r="C2943" s="11"/>
      <c r="D2943" s="11"/>
      <c r="E2943" s="10"/>
      <c r="F2943" s="25"/>
      <c r="G2943" s="27"/>
    </row>
    <row r="2944" spans="2:7">
      <c r="B2944"/>
      <c r="C2944" s="11"/>
      <c r="D2944" s="11"/>
      <c r="E2944" s="10"/>
      <c r="F2944" s="25"/>
      <c r="G2944" s="27"/>
    </row>
    <row r="2945" spans="2:7">
      <c r="B2945"/>
      <c r="C2945" s="11"/>
      <c r="D2945" s="11"/>
      <c r="E2945" s="10"/>
      <c r="F2945" s="25"/>
      <c r="G2945" s="27"/>
    </row>
    <row r="2946" spans="2:7">
      <c r="B2946"/>
      <c r="C2946" s="11"/>
      <c r="D2946" s="11"/>
      <c r="E2946" s="10"/>
      <c r="F2946" s="25"/>
      <c r="G2946" s="27"/>
    </row>
    <row r="2947" spans="2:7">
      <c r="B2947"/>
      <c r="C2947" s="11"/>
      <c r="D2947" s="11"/>
      <c r="E2947" s="10"/>
      <c r="F2947" s="25"/>
      <c r="G2947" s="27"/>
    </row>
    <row r="2948" spans="2:7">
      <c r="B2948"/>
      <c r="C2948" s="11"/>
      <c r="D2948" s="11"/>
      <c r="E2948" s="10"/>
      <c r="F2948" s="25"/>
      <c r="G2948" s="27"/>
    </row>
    <row r="2949" spans="2:7">
      <c r="B2949"/>
      <c r="C2949" s="11"/>
      <c r="D2949" s="11"/>
      <c r="E2949" s="10"/>
      <c r="F2949" s="25"/>
      <c r="G2949" s="27"/>
    </row>
    <row r="2950" spans="2:7">
      <c r="B2950"/>
      <c r="C2950" s="11"/>
      <c r="D2950" s="11"/>
      <c r="E2950" s="10"/>
      <c r="F2950" s="25"/>
      <c r="G2950" s="27"/>
    </row>
    <row r="2951" spans="2:7">
      <c r="B2951"/>
      <c r="C2951" s="11"/>
      <c r="D2951" s="11"/>
      <c r="E2951" s="10"/>
      <c r="F2951" s="25"/>
      <c r="G2951" s="27"/>
    </row>
    <row r="2952" spans="2:7">
      <c r="B2952"/>
      <c r="C2952" s="11"/>
      <c r="D2952" s="11"/>
      <c r="E2952" s="10"/>
      <c r="F2952" s="25"/>
      <c r="G2952" s="27"/>
    </row>
    <row r="2953" spans="2:7">
      <c r="B2953"/>
      <c r="C2953" s="11"/>
      <c r="D2953" s="11"/>
      <c r="E2953" s="10"/>
      <c r="F2953" s="25"/>
      <c r="G2953" s="27"/>
    </row>
    <row r="2954" spans="2:7">
      <c r="B2954"/>
      <c r="C2954" s="11"/>
      <c r="D2954" s="11"/>
      <c r="E2954" s="10"/>
      <c r="F2954" s="25"/>
      <c r="G2954" s="27"/>
    </row>
    <row r="2955" spans="2:7">
      <c r="B2955"/>
      <c r="C2955" s="11"/>
      <c r="D2955" s="11"/>
      <c r="E2955" s="10"/>
      <c r="F2955" s="25"/>
      <c r="G2955" s="27"/>
    </row>
    <row r="2956" spans="2:7">
      <c r="B2956"/>
      <c r="C2956" s="11"/>
      <c r="D2956" s="11"/>
      <c r="E2956" s="10"/>
      <c r="F2956" s="25"/>
      <c r="G2956" s="27"/>
    </row>
    <row r="2957" spans="2:7">
      <c r="B2957"/>
      <c r="C2957" s="11"/>
      <c r="D2957" s="11"/>
      <c r="E2957" s="10"/>
      <c r="F2957" s="25"/>
      <c r="G2957" s="27"/>
    </row>
    <row r="2958" spans="2:7">
      <c r="B2958"/>
      <c r="C2958" s="11"/>
      <c r="D2958" s="11"/>
      <c r="E2958" s="10"/>
      <c r="F2958" s="25"/>
      <c r="G2958" s="27"/>
    </row>
    <row r="2959" spans="2:7">
      <c r="B2959"/>
      <c r="C2959" s="11"/>
      <c r="D2959" s="11"/>
      <c r="E2959" s="10"/>
      <c r="F2959" s="25"/>
      <c r="G2959" s="27"/>
    </row>
    <row r="2960" spans="2:7">
      <c r="B2960"/>
      <c r="C2960" s="11"/>
      <c r="D2960" s="11"/>
      <c r="E2960" s="10"/>
      <c r="F2960" s="25"/>
      <c r="G2960" s="27"/>
    </row>
    <row r="2961" spans="2:7">
      <c r="B2961"/>
      <c r="C2961" s="11"/>
      <c r="D2961" s="11"/>
      <c r="E2961" s="10"/>
      <c r="F2961" s="25"/>
      <c r="G2961" s="27"/>
    </row>
    <row r="2962" spans="2:7">
      <c r="B2962"/>
      <c r="C2962" s="11"/>
      <c r="D2962" s="11"/>
      <c r="E2962" s="10"/>
      <c r="F2962" s="25"/>
      <c r="G2962" s="27"/>
    </row>
    <row r="2963" spans="2:7">
      <c r="B2963"/>
      <c r="C2963" s="11"/>
      <c r="D2963" s="11"/>
      <c r="E2963" s="10"/>
      <c r="F2963" s="25"/>
      <c r="G2963" s="27"/>
    </row>
    <row r="2964" spans="2:7">
      <c r="B2964"/>
      <c r="C2964" s="11"/>
      <c r="D2964" s="11"/>
      <c r="E2964" s="10"/>
      <c r="F2964" s="25"/>
      <c r="G2964" s="27"/>
    </row>
    <row r="2965" spans="2:7">
      <c r="B2965"/>
      <c r="C2965" s="11"/>
      <c r="D2965" s="11"/>
      <c r="E2965" s="10"/>
      <c r="F2965" s="25"/>
      <c r="G2965" s="27"/>
    </row>
    <row r="2966" spans="2:7">
      <c r="B2966"/>
      <c r="C2966" s="11"/>
      <c r="D2966" s="11"/>
      <c r="E2966" s="10"/>
      <c r="F2966" s="25"/>
      <c r="G2966" s="27"/>
    </row>
    <row r="2967" spans="2:7">
      <c r="B2967"/>
      <c r="C2967" s="11"/>
      <c r="D2967" s="11"/>
      <c r="E2967" s="10"/>
      <c r="F2967" s="25"/>
      <c r="G2967" s="27"/>
    </row>
    <row r="2968" spans="2:7">
      <c r="B2968"/>
      <c r="C2968" s="11"/>
      <c r="D2968" s="11"/>
      <c r="E2968" s="10"/>
      <c r="F2968" s="25"/>
      <c r="G2968" s="27"/>
    </row>
    <row r="2969" spans="2:7">
      <c r="B2969"/>
      <c r="C2969" s="11"/>
      <c r="D2969" s="11"/>
      <c r="E2969" s="10"/>
      <c r="F2969" s="25"/>
      <c r="G2969" s="27"/>
    </row>
    <row r="2970" spans="2:7">
      <c r="B2970"/>
      <c r="C2970" s="11"/>
      <c r="D2970" s="11"/>
      <c r="E2970" s="10"/>
      <c r="F2970" s="25"/>
      <c r="G2970" s="27"/>
    </row>
    <row r="2971" spans="2:7">
      <c r="B2971"/>
      <c r="C2971" s="11"/>
      <c r="D2971" s="11"/>
      <c r="E2971" s="10"/>
      <c r="F2971" s="25"/>
      <c r="G2971" s="27"/>
    </row>
    <row r="2972" spans="2:7">
      <c r="B2972"/>
      <c r="C2972" s="11"/>
      <c r="D2972" s="11"/>
      <c r="E2972" s="10"/>
      <c r="F2972" s="25"/>
      <c r="G2972" s="27"/>
    </row>
    <row r="2973" spans="2:7">
      <c r="B2973"/>
      <c r="C2973" s="11"/>
      <c r="D2973" s="11"/>
      <c r="E2973" s="10"/>
      <c r="F2973" s="25"/>
      <c r="G2973" s="27"/>
    </row>
    <row r="2974" spans="2:7">
      <c r="B2974"/>
      <c r="C2974" s="11"/>
      <c r="D2974" s="11"/>
      <c r="E2974" s="10"/>
      <c r="F2974" s="25"/>
      <c r="G2974" s="27"/>
    </row>
    <row r="2975" spans="2:7">
      <c r="B2975"/>
      <c r="C2975" s="11"/>
      <c r="D2975" s="11"/>
      <c r="E2975" s="10"/>
      <c r="F2975" s="25"/>
      <c r="G2975" s="27"/>
    </row>
    <row r="2976" spans="2:7">
      <c r="B2976"/>
      <c r="C2976" s="11"/>
      <c r="D2976" s="11"/>
      <c r="E2976" s="10"/>
      <c r="F2976" s="25"/>
      <c r="G2976" s="27"/>
    </row>
    <row r="2977" spans="2:7">
      <c r="B2977"/>
      <c r="C2977" s="11"/>
      <c r="D2977" s="11"/>
      <c r="E2977" s="10"/>
      <c r="F2977" s="25"/>
      <c r="G2977" s="27"/>
    </row>
    <row r="2978" spans="2:7">
      <c r="B2978"/>
      <c r="C2978" s="11"/>
      <c r="D2978" s="11"/>
      <c r="E2978" s="10"/>
      <c r="F2978" s="25"/>
      <c r="G2978" s="27"/>
    </row>
    <row r="2979" spans="2:7">
      <c r="B2979"/>
      <c r="C2979" s="11"/>
      <c r="D2979" s="11"/>
      <c r="E2979" s="10"/>
      <c r="F2979" s="25"/>
      <c r="G2979" s="27"/>
    </row>
    <row r="2980" spans="2:7">
      <c r="B2980"/>
      <c r="C2980" s="11"/>
      <c r="D2980" s="11"/>
      <c r="E2980" s="10"/>
      <c r="F2980" s="25"/>
      <c r="G2980" s="27"/>
    </row>
    <row r="2981" spans="2:7">
      <c r="B2981"/>
      <c r="C2981" s="11"/>
      <c r="D2981" s="11"/>
      <c r="E2981" s="10"/>
      <c r="F2981" s="25"/>
      <c r="G2981" s="27"/>
    </row>
    <row r="2982" spans="2:7">
      <c r="B2982"/>
      <c r="C2982" s="11"/>
      <c r="D2982" s="11"/>
      <c r="E2982" s="10"/>
      <c r="F2982" s="25"/>
      <c r="G2982" s="27"/>
    </row>
    <row r="2983" spans="2:7">
      <c r="B2983"/>
      <c r="C2983" s="11"/>
      <c r="D2983" s="11"/>
      <c r="E2983" s="10"/>
      <c r="F2983" s="25"/>
      <c r="G2983" s="27"/>
    </row>
    <row r="2984" spans="2:7">
      <c r="B2984"/>
      <c r="C2984" s="11"/>
      <c r="D2984" s="11"/>
      <c r="E2984" s="10"/>
      <c r="F2984" s="25"/>
      <c r="G2984" s="27"/>
    </row>
    <row r="2985" spans="2:7">
      <c r="B2985"/>
      <c r="C2985" s="11"/>
      <c r="D2985" s="11"/>
      <c r="E2985" s="10"/>
      <c r="F2985" s="25"/>
      <c r="G2985" s="27"/>
    </row>
    <row r="2986" spans="2:7">
      <c r="B2986"/>
      <c r="C2986" s="11"/>
      <c r="D2986" s="11"/>
      <c r="E2986" s="10"/>
      <c r="F2986" s="25"/>
      <c r="G2986" s="27"/>
    </row>
    <row r="2987" spans="2:7">
      <c r="B2987"/>
      <c r="C2987" s="11"/>
      <c r="D2987" s="11"/>
      <c r="E2987" s="10"/>
      <c r="F2987" s="25"/>
      <c r="G2987" s="27"/>
    </row>
    <row r="2988" spans="2:7">
      <c r="B2988"/>
      <c r="C2988" s="11"/>
      <c r="D2988" s="11"/>
      <c r="E2988" s="10"/>
      <c r="F2988" s="25"/>
      <c r="G2988" s="27"/>
    </row>
    <row r="2989" spans="2:7">
      <c r="B2989"/>
      <c r="C2989" s="11"/>
      <c r="D2989" s="11"/>
      <c r="E2989" s="10"/>
      <c r="F2989" s="25"/>
      <c r="G2989" s="27"/>
    </row>
    <row r="2990" spans="2:7">
      <c r="B2990"/>
      <c r="C2990" s="11"/>
      <c r="D2990" s="11"/>
      <c r="E2990" s="10"/>
      <c r="F2990" s="25"/>
      <c r="G2990" s="27"/>
    </row>
    <row r="2991" spans="2:7">
      <c r="B2991"/>
      <c r="C2991" s="11"/>
      <c r="D2991" s="11"/>
      <c r="E2991" s="10"/>
      <c r="F2991" s="25"/>
      <c r="G2991" s="27"/>
    </row>
    <row r="2992" spans="2:7">
      <c r="B2992"/>
      <c r="C2992" s="11"/>
      <c r="D2992" s="11"/>
      <c r="E2992" s="10"/>
      <c r="F2992" s="25"/>
      <c r="G2992" s="27"/>
    </row>
    <row r="2993" spans="2:7">
      <c r="B2993"/>
      <c r="C2993" s="11"/>
      <c r="D2993" s="11"/>
      <c r="E2993" s="10"/>
      <c r="F2993" s="25"/>
      <c r="G2993" s="27"/>
    </row>
    <row r="2994" spans="2:7">
      <c r="B2994"/>
      <c r="C2994" s="11"/>
      <c r="D2994" s="11"/>
      <c r="E2994" s="10"/>
      <c r="F2994" s="25"/>
      <c r="G2994" s="27"/>
    </row>
    <row r="2995" spans="2:7">
      <c r="B2995"/>
      <c r="C2995" s="11"/>
      <c r="D2995" s="11"/>
      <c r="E2995" s="10"/>
      <c r="F2995" s="25"/>
      <c r="G2995" s="27"/>
    </row>
    <row r="2996" spans="2:7">
      <c r="B2996"/>
      <c r="C2996" s="11"/>
      <c r="D2996" s="11"/>
      <c r="E2996" s="10"/>
      <c r="F2996" s="25"/>
      <c r="G2996" s="27"/>
    </row>
    <row r="2997" spans="2:7">
      <c r="B2997"/>
      <c r="C2997" s="11"/>
      <c r="D2997" s="11"/>
      <c r="E2997" s="10"/>
      <c r="F2997" s="25"/>
      <c r="G2997" s="27"/>
    </row>
    <row r="2998" spans="2:7">
      <c r="B2998"/>
      <c r="C2998" s="11"/>
      <c r="D2998" s="11"/>
      <c r="E2998" s="10"/>
      <c r="F2998" s="25"/>
      <c r="G2998" s="27"/>
    </row>
    <row r="2999" spans="2:7">
      <c r="B2999"/>
      <c r="C2999" s="11"/>
      <c r="D2999" s="11"/>
      <c r="E2999" s="10"/>
      <c r="F2999" s="25"/>
      <c r="G2999" s="27"/>
    </row>
    <row r="3000" spans="2:7">
      <c r="B3000"/>
      <c r="C3000" s="11"/>
      <c r="D3000" s="11"/>
      <c r="E3000" s="10"/>
      <c r="F3000" s="25"/>
      <c r="G3000" s="27"/>
    </row>
    <row r="3001" spans="2:7">
      <c r="B3001"/>
      <c r="C3001" s="11"/>
      <c r="D3001" s="11"/>
      <c r="E3001" s="10"/>
      <c r="F3001" s="25"/>
      <c r="G3001" s="27"/>
    </row>
    <row r="3002" spans="2:7">
      <c r="B3002"/>
      <c r="C3002" s="11"/>
      <c r="D3002" s="11"/>
      <c r="E3002" s="10"/>
      <c r="F3002" s="25"/>
      <c r="G3002" s="27"/>
    </row>
    <row r="3003" spans="2:7">
      <c r="B3003"/>
      <c r="C3003" s="11"/>
      <c r="D3003" s="11"/>
      <c r="E3003" s="10"/>
      <c r="F3003" s="25"/>
      <c r="G3003" s="27"/>
    </row>
    <row r="3004" spans="2:7">
      <c r="B3004"/>
      <c r="C3004" s="11"/>
      <c r="D3004" s="11"/>
      <c r="E3004" s="10"/>
      <c r="F3004" s="25"/>
      <c r="G3004" s="27"/>
    </row>
    <row r="3005" spans="2:7">
      <c r="B3005"/>
      <c r="C3005" s="11"/>
      <c r="D3005" s="11"/>
      <c r="E3005" s="10"/>
      <c r="F3005" s="25"/>
      <c r="G3005" s="27"/>
    </row>
    <row r="3006" spans="2:7">
      <c r="B3006"/>
      <c r="C3006" s="11"/>
      <c r="D3006" s="11"/>
      <c r="E3006" s="10"/>
      <c r="F3006" s="25"/>
      <c r="G3006" s="27"/>
    </row>
    <row r="3007" spans="2:7">
      <c r="B3007"/>
      <c r="C3007" s="11"/>
      <c r="D3007" s="11"/>
      <c r="E3007" s="10"/>
      <c r="F3007" s="25"/>
      <c r="G3007" s="27"/>
    </row>
    <row r="3008" spans="2:7">
      <c r="B3008"/>
      <c r="C3008" s="11"/>
      <c r="D3008" s="11"/>
      <c r="E3008" s="10"/>
      <c r="F3008" s="25"/>
      <c r="G3008" s="27"/>
    </row>
    <row r="3009" spans="2:7">
      <c r="B3009"/>
      <c r="C3009" s="11"/>
      <c r="D3009" s="11"/>
      <c r="E3009" s="10"/>
      <c r="F3009" s="25"/>
      <c r="G3009" s="27"/>
    </row>
    <row r="3010" spans="2:7">
      <c r="B3010"/>
      <c r="C3010" s="11"/>
      <c r="D3010" s="11"/>
      <c r="E3010" s="10"/>
      <c r="F3010" s="25"/>
      <c r="G3010" s="27"/>
    </row>
    <row r="3011" spans="2:7">
      <c r="B3011"/>
      <c r="C3011" s="11"/>
      <c r="D3011" s="11"/>
      <c r="E3011" s="10"/>
      <c r="F3011" s="25"/>
      <c r="G3011" s="27"/>
    </row>
    <row r="3012" spans="2:7">
      <c r="B3012"/>
      <c r="C3012" s="11"/>
      <c r="D3012" s="11"/>
      <c r="E3012" s="10"/>
      <c r="F3012" s="25"/>
      <c r="G3012" s="27"/>
    </row>
    <row r="3013" spans="2:7">
      <c r="B3013"/>
      <c r="C3013" s="11"/>
      <c r="D3013" s="11"/>
      <c r="E3013" s="10"/>
      <c r="F3013" s="25"/>
      <c r="G3013" s="27"/>
    </row>
    <row r="3014" spans="2:7">
      <c r="B3014"/>
      <c r="C3014" s="11"/>
      <c r="D3014" s="11"/>
      <c r="E3014" s="10"/>
      <c r="F3014" s="25"/>
      <c r="G3014" s="27"/>
    </row>
    <row r="3015" spans="2:7">
      <c r="B3015"/>
      <c r="C3015" s="11"/>
      <c r="D3015" s="11"/>
      <c r="E3015" s="10"/>
      <c r="F3015" s="25"/>
      <c r="G3015" s="27"/>
    </row>
    <row r="3016" spans="2:7">
      <c r="B3016"/>
      <c r="C3016" s="11"/>
      <c r="D3016" s="11"/>
      <c r="E3016" s="10"/>
      <c r="F3016" s="25"/>
      <c r="G3016" s="27"/>
    </row>
    <row r="3017" spans="2:7">
      <c r="B3017"/>
      <c r="C3017" s="11"/>
      <c r="D3017" s="11"/>
      <c r="E3017" s="10"/>
      <c r="F3017" s="25"/>
      <c r="G3017" s="27"/>
    </row>
    <row r="3018" spans="2:7">
      <c r="B3018"/>
      <c r="C3018" s="11"/>
      <c r="D3018" s="11"/>
      <c r="E3018" s="10"/>
      <c r="F3018" s="25"/>
      <c r="G3018" s="27"/>
    </row>
    <row r="3019" spans="2:7">
      <c r="B3019"/>
      <c r="C3019" s="11"/>
      <c r="D3019" s="11"/>
      <c r="E3019" s="10"/>
      <c r="F3019" s="25"/>
      <c r="G3019" s="27"/>
    </row>
    <row r="3020" spans="2:7">
      <c r="B3020"/>
      <c r="C3020" s="11"/>
      <c r="D3020" s="11"/>
      <c r="E3020" s="10"/>
      <c r="F3020" s="25"/>
      <c r="G3020" s="27"/>
    </row>
    <row r="3021" spans="2:7">
      <c r="B3021"/>
      <c r="C3021" s="11"/>
      <c r="D3021" s="11"/>
      <c r="E3021" s="10"/>
      <c r="F3021" s="25"/>
      <c r="G3021" s="27"/>
    </row>
    <row r="3022" spans="2:7">
      <c r="B3022"/>
      <c r="C3022" s="11"/>
      <c r="D3022" s="11"/>
      <c r="E3022" s="10"/>
      <c r="F3022" s="25"/>
      <c r="G3022" s="27"/>
    </row>
    <row r="3023" spans="2:7">
      <c r="B3023"/>
      <c r="C3023" s="11"/>
      <c r="D3023" s="11"/>
      <c r="E3023" s="10"/>
      <c r="F3023" s="25"/>
      <c r="G3023" s="27"/>
    </row>
    <row r="3024" spans="2:7">
      <c r="B3024"/>
      <c r="C3024" s="11"/>
      <c r="D3024" s="11"/>
      <c r="E3024" s="10"/>
      <c r="F3024" s="25"/>
      <c r="G3024" s="27"/>
    </row>
    <row r="3025" spans="2:7">
      <c r="B3025"/>
      <c r="C3025" s="11"/>
      <c r="D3025" s="11"/>
      <c r="E3025" s="10"/>
      <c r="F3025" s="25"/>
      <c r="G3025" s="27"/>
    </row>
    <row r="3026" spans="2:7">
      <c r="B3026"/>
      <c r="C3026" s="11"/>
      <c r="D3026" s="11"/>
      <c r="E3026" s="10"/>
      <c r="F3026" s="25"/>
      <c r="G3026" s="27"/>
    </row>
    <row r="3027" spans="2:7">
      <c r="B3027"/>
      <c r="C3027" s="11"/>
      <c r="D3027" s="11"/>
      <c r="E3027" s="10"/>
      <c r="F3027" s="25"/>
      <c r="G3027" s="27"/>
    </row>
    <row r="3028" spans="2:7">
      <c r="B3028"/>
      <c r="C3028" s="11"/>
      <c r="D3028" s="11"/>
      <c r="E3028" s="10"/>
      <c r="F3028" s="25"/>
      <c r="G3028" s="27"/>
    </row>
    <row r="3029" spans="2:7">
      <c r="B3029"/>
      <c r="C3029" s="11"/>
      <c r="D3029" s="11"/>
      <c r="E3029" s="10"/>
      <c r="F3029" s="25"/>
      <c r="G3029" s="27"/>
    </row>
    <row r="3030" spans="2:7">
      <c r="B3030"/>
      <c r="C3030" s="11"/>
      <c r="D3030" s="11"/>
      <c r="E3030" s="10"/>
      <c r="F3030" s="25"/>
      <c r="G3030" s="27"/>
    </row>
    <row r="3031" spans="2:7">
      <c r="B3031"/>
      <c r="C3031" s="11"/>
      <c r="D3031" s="11"/>
      <c r="E3031" s="10"/>
      <c r="F3031" s="25"/>
      <c r="G3031" s="27"/>
    </row>
    <row r="3032" spans="2:7">
      <c r="B3032"/>
      <c r="C3032" s="11"/>
      <c r="D3032" s="11"/>
      <c r="E3032" s="10"/>
      <c r="F3032" s="25"/>
      <c r="G3032" s="27"/>
    </row>
    <row r="3033" spans="2:7">
      <c r="B3033"/>
      <c r="C3033" s="11"/>
      <c r="D3033" s="11"/>
      <c r="E3033" s="10"/>
      <c r="F3033" s="25"/>
      <c r="G3033" s="27"/>
    </row>
    <row r="3034" spans="2:7">
      <c r="B3034"/>
      <c r="C3034" s="11"/>
      <c r="D3034" s="11"/>
      <c r="E3034" s="10"/>
      <c r="F3034" s="25"/>
      <c r="G3034" s="27"/>
    </row>
    <row r="3035" spans="2:7">
      <c r="B3035"/>
      <c r="C3035" s="11"/>
      <c r="D3035" s="11"/>
      <c r="E3035" s="10"/>
      <c r="F3035" s="25"/>
      <c r="G3035" s="27"/>
    </row>
    <row r="3036" spans="2:7">
      <c r="B3036"/>
      <c r="C3036" s="11"/>
      <c r="D3036" s="11"/>
      <c r="E3036" s="10"/>
      <c r="F3036" s="25"/>
      <c r="G3036" s="27"/>
    </row>
    <row r="3037" spans="2:7">
      <c r="B3037"/>
      <c r="C3037" s="11"/>
      <c r="D3037" s="11"/>
      <c r="E3037" s="10"/>
      <c r="F3037" s="25"/>
      <c r="G3037" s="27"/>
    </row>
    <row r="3038" spans="2:7">
      <c r="B3038"/>
      <c r="C3038" s="11"/>
      <c r="D3038" s="11"/>
      <c r="E3038" s="10"/>
      <c r="F3038" s="25"/>
      <c r="G3038" s="27"/>
    </row>
    <row r="3039" spans="2:7">
      <c r="B3039"/>
      <c r="C3039" s="11"/>
      <c r="D3039" s="11"/>
      <c r="E3039" s="10"/>
      <c r="F3039" s="25"/>
      <c r="G3039" s="27"/>
    </row>
    <row r="3040" spans="2:7">
      <c r="B3040"/>
      <c r="C3040" s="11"/>
      <c r="D3040" s="11"/>
      <c r="E3040" s="10"/>
      <c r="F3040" s="25"/>
      <c r="G3040" s="27"/>
    </row>
    <row r="3041" spans="2:7">
      <c r="B3041"/>
      <c r="C3041" s="11"/>
      <c r="D3041" s="11"/>
      <c r="E3041" s="10"/>
      <c r="F3041" s="25"/>
      <c r="G3041" s="27"/>
    </row>
    <row r="3042" spans="2:7">
      <c r="B3042"/>
      <c r="C3042" s="11"/>
      <c r="D3042" s="11"/>
      <c r="E3042" s="10"/>
      <c r="F3042" s="25"/>
      <c r="G3042" s="27"/>
    </row>
    <row r="3043" spans="2:7">
      <c r="B3043"/>
      <c r="C3043" s="11"/>
      <c r="D3043" s="11"/>
      <c r="E3043" s="10"/>
      <c r="F3043" s="25"/>
      <c r="G3043" s="27"/>
    </row>
    <row r="3044" spans="2:7">
      <c r="B3044"/>
      <c r="C3044" s="11"/>
      <c r="D3044" s="11"/>
      <c r="E3044" s="10"/>
      <c r="F3044" s="25"/>
      <c r="G3044" s="27"/>
    </row>
    <row r="3045" spans="2:7">
      <c r="B3045"/>
      <c r="C3045" s="11"/>
      <c r="D3045" s="11"/>
      <c r="E3045" s="10"/>
      <c r="F3045" s="25"/>
      <c r="G3045" s="27"/>
    </row>
    <row r="3046" spans="2:7">
      <c r="B3046"/>
      <c r="C3046" s="11"/>
      <c r="D3046" s="11"/>
      <c r="E3046" s="10"/>
      <c r="F3046" s="25"/>
      <c r="G3046" s="27"/>
    </row>
    <row r="3047" spans="2:7">
      <c r="B3047"/>
      <c r="C3047" s="11"/>
      <c r="D3047" s="11"/>
      <c r="E3047" s="10"/>
      <c r="F3047" s="25"/>
      <c r="G3047" s="27"/>
    </row>
    <row r="3048" spans="2:7">
      <c r="B3048"/>
      <c r="C3048" s="11"/>
      <c r="D3048" s="11"/>
      <c r="E3048" s="10"/>
      <c r="F3048" s="25"/>
      <c r="G3048" s="27"/>
    </row>
    <row r="3049" spans="2:7">
      <c r="B3049"/>
      <c r="C3049" s="11"/>
      <c r="D3049" s="11"/>
      <c r="E3049" s="10"/>
      <c r="F3049" s="25"/>
      <c r="G3049" s="27"/>
    </row>
    <row r="3050" spans="2:7">
      <c r="B3050"/>
      <c r="C3050" s="11"/>
      <c r="D3050" s="11"/>
      <c r="E3050" s="10"/>
      <c r="F3050" s="25"/>
      <c r="G3050" s="27"/>
    </row>
    <row r="3051" spans="2:7">
      <c r="B3051"/>
      <c r="C3051" s="11"/>
      <c r="D3051" s="11"/>
      <c r="E3051" s="10"/>
      <c r="F3051" s="25"/>
      <c r="G3051" s="27"/>
    </row>
    <row r="3052" spans="2:7">
      <c r="B3052"/>
      <c r="C3052" s="11"/>
      <c r="D3052" s="11"/>
      <c r="E3052" s="10"/>
      <c r="F3052" s="25"/>
      <c r="G3052" s="27"/>
    </row>
    <row r="3053" spans="2:7">
      <c r="B3053"/>
      <c r="C3053" s="11"/>
      <c r="D3053" s="11"/>
      <c r="E3053" s="10"/>
      <c r="F3053" s="25"/>
      <c r="G3053" s="27"/>
    </row>
    <row r="3054" spans="2:7">
      <c r="B3054"/>
      <c r="C3054" s="11"/>
      <c r="D3054" s="11"/>
      <c r="E3054" s="10"/>
      <c r="F3054" s="25"/>
      <c r="G3054" s="27"/>
    </row>
    <row r="3055" spans="2:7">
      <c r="B3055"/>
      <c r="C3055" s="11"/>
      <c r="D3055" s="11"/>
      <c r="E3055" s="10"/>
      <c r="F3055" s="25"/>
      <c r="G3055" s="27"/>
    </row>
    <row r="3056" spans="2:7">
      <c r="B3056"/>
      <c r="C3056" s="11"/>
      <c r="D3056" s="11"/>
      <c r="E3056" s="10"/>
      <c r="F3056" s="25"/>
      <c r="G3056" s="27"/>
    </row>
    <row r="3057" spans="2:7">
      <c r="B3057"/>
      <c r="C3057" s="11"/>
      <c r="D3057" s="11"/>
      <c r="E3057" s="10"/>
      <c r="F3057" s="25"/>
      <c r="G3057" s="27"/>
    </row>
    <row r="3058" spans="2:7">
      <c r="B3058"/>
      <c r="C3058" s="11"/>
      <c r="D3058" s="11"/>
      <c r="E3058" s="10"/>
      <c r="F3058" s="25"/>
      <c r="G3058" s="27"/>
    </row>
    <row r="3059" spans="2:7">
      <c r="B3059"/>
      <c r="C3059" s="11"/>
      <c r="D3059" s="11"/>
      <c r="E3059" s="10"/>
      <c r="F3059" s="25"/>
      <c r="G3059" s="27"/>
    </row>
    <row r="3060" spans="2:7">
      <c r="B3060"/>
      <c r="C3060" s="11"/>
      <c r="D3060" s="11"/>
      <c r="E3060" s="10"/>
      <c r="F3060" s="25"/>
      <c r="G3060" s="27"/>
    </row>
    <row r="3061" spans="2:7">
      <c r="B3061"/>
      <c r="C3061" s="11"/>
      <c r="D3061" s="11"/>
      <c r="E3061" s="10"/>
      <c r="F3061" s="25"/>
      <c r="G3061" s="27"/>
    </row>
    <row r="3062" spans="2:7">
      <c r="B3062"/>
      <c r="C3062" s="11"/>
      <c r="D3062" s="11"/>
      <c r="E3062" s="10"/>
      <c r="F3062" s="25"/>
      <c r="G3062" s="27"/>
    </row>
    <row r="3063" spans="2:7">
      <c r="B3063"/>
      <c r="C3063" s="11"/>
      <c r="D3063" s="11"/>
      <c r="E3063" s="10"/>
      <c r="F3063" s="25"/>
      <c r="G3063" s="27"/>
    </row>
    <row r="3064" spans="2:7">
      <c r="B3064"/>
      <c r="C3064" s="11"/>
      <c r="D3064" s="11"/>
      <c r="E3064" s="10"/>
      <c r="F3064" s="25"/>
      <c r="G3064" s="27"/>
    </row>
    <row r="3065" spans="2:7">
      <c r="B3065"/>
      <c r="C3065" s="11"/>
      <c r="D3065" s="11"/>
      <c r="E3065" s="10"/>
      <c r="F3065" s="25"/>
      <c r="G3065" s="27"/>
    </row>
    <row r="3066" spans="2:7">
      <c r="B3066"/>
      <c r="C3066" s="11"/>
      <c r="D3066" s="11"/>
      <c r="E3066" s="10"/>
      <c r="F3066" s="25"/>
      <c r="G3066" s="27"/>
    </row>
    <row r="3067" spans="2:7">
      <c r="B3067"/>
      <c r="C3067" s="11"/>
      <c r="D3067" s="11"/>
      <c r="E3067" s="10"/>
      <c r="F3067" s="25"/>
      <c r="G3067" s="27"/>
    </row>
    <row r="3068" spans="2:7">
      <c r="B3068"/>
      <c r="C3068" s="11"/>
      <c r="D3068" s="11"/>
      <c r="E3068" s="10"/>
      <c r="F3068" s="25"/>
      <c r="G3068" s="27"/>
    </row>
    <row r="3069" spans="2:7">
      <c r="B3069"/>
      <c r="C3069" s="11"/>
      <c r="D3069" s="11"/>
      <c r="E3069" s="10"/>
      <c r="F3069" s="25"/>
      <c r="G3069" s="27"/>
    </row>
    <row r="3070" spans="2:7">
      <c r="B3070"/>
      <c r="C3070" s="11"/>
      <c r="D3070" s="11"/>
      <c r="E3070" s="10"/>
      <c r="F3070" s="25"/>
      <c r="G3070" s="27"/>
    </row>
    <row r="3071" spans="2:7">
      <c r="B3071"/>
      <c r="C3071" s="11"/>
      <c r="D3071" s="11"/>
      <c r="E3071" s="10"/>
      <c r="F3071" s="25"/>
      <c r="G3071" s="27"/>
    </row>
    <row r="3072" spans="2:7">
      <c r="B3072"/>
      <c r="C3072" s="11"/>
      <c r="D3072" s="11"/>
      <c r="E3072" s="10"/>
      <c r="F3072" s="25"/>
      <c r="G3072" s="27"/>
    </row>
    <row r="3073" spans="2:7">
      <c r="B3073"/>
      <c r="C3073" s="11"/>
      <c r="D3073" s="11"/>
      <c r="E3073" s="10"/>
      <c r="F3073" s="25"/>
      <c r="G3073" s="27"/>
    </row>
    <row r="3074" spans="2:7">
      <c r="B3074"/>
      <c r="C3074" s="11"/>
      <c r="D3074" s="11"/>
      <c r="E3074" s="10"/>
      <c r="F3074" s="25"/>
      <c r="G3074" s="27"/>
    </row>
    <row r="3075" spans="2:7">
      <c r="B3075"/>
      <c r="C3075" s="11"/>
      <c r="D3075" s="11"/>
      <c r="E3075" s="10"/>
      <c r="F3075" s="25"/>
      <c r="G3075" s="27"/>
    </row>
    <row r="3076" spans="2:7">
      <c r="B3076"/>
      <c r="C3076" s="11"/>
      <c r="D3076" s="11"/>
      <c r="E3076" s="10"/>
      <c r="F3076" s="25"/>
      <c r="G3076" s="27"/>
    </row>
    <row r="3077" spans="2:7">
      <c r="B3077"/>
      <c r="C3077" s="11"/>
      <c r="D3077" s="11"/>
      <c r="E3077" s="10"/>
      <c r="F3077" s="25"/>
      <c r="G3077" s="27"/>
    </row>
    <row r="3078" spans="2:7">
      <c r="B3078"/>
      <c r="C3078" s="11"/>
      <c r="D3078" s="11"/>
      <c r="E3078" s="10"/>
      <c r="F3078" s="25"/>
      <c r="G3078" s="27"/>
    </row>
    <row r="3079" spans="2:7">
      <c r="B3079"/>
      <c r="C3079" s="11"/>
      <c r="D3079" s="11"/>
      <c r="E3079" s="10"/>
      <c r="F3079" s="25"/>
      <c r="G3079" s="27"/>
    </row>
    <row r="3080" spans="2:7">
      <c r="B3080"/>
      <c r="C3080" s="11"/>
      <c r="D3080" s="11"/>
      <c r="E3080" s="10"/>
      <c r="F3080" s="25"/>
      <c r="G3080" s="27"/>
    </row>
    <row r="3081" spans="2:7">
      <c r="B3081"/>
      <c r="C3081" s="11"/>
      <c r="D3081" s="11"/>
      <c r="E3081" s="10"/>
      <c r="F3081" s="25"/>
      <c r="G3081" s="27"/>
    </row>
    <row r="3082" spans="2:7">
      <c r="B3082"/>
      <c r="C3082" s="11"/>
      <c r="D3082" s="11"/>
      <c r="E3082" s="10"/>
      <c r="F3082" s="25"/>
      <c r="G3082" s="27"/>
    </row>
    <row r="3083" spans="2:7">
      <c r="B3083"/>
      <c r="C3083" s="11"/>
      <c r="D3083" s="11"/>
      <c r="E3083" s="10"/>
      <c r="F3083" s="25"/>
      <c r="G3083" s="27"/>
    </row>
    <row r="3084" spans="2:7">
      <c r="B3084"/>
      <c r="C3084" s="11"/>
      <c r="D3084" s="11"/>
      <c r="E3084" s="10"/>
      <c r="F3084" s="25"/>
      <c r="G3084" s="27"/>
    </row>
    <row r="3085" spans="2:7">
      <c r="B3085"/>
      <c r="C3085" s="11"/>
      <c r="D3085" s="11"/>
      <c r="E3085" s="10"/>
      <c r="F3085" s="25"/>
      <c r="G3085" s="27"/>
    </row>
    <row r="3086" spans="2:7">
      <c r="B3086"/>
      <c r="C3086" s="11"/>
      <c r="D3086" s="11"/>
      <c r="E3086" s="10"/>
      <c r="F3086" s="25"/>
      <c r="G3086" s="27"/>
    </row>
    <row r="3087" spans="2:7">
      <c r="B3087"/>
      <c r="C3087" s="11"/>
      <c r="D3087" s="11"/>
      <c r="E3087" s="10"/>
      <c r="F3087" s="25"/>
      <c r="G3087" s="27"/>
    </row>
    <row r="3088" spans="2:7">
      <c r="B3088"/>
      <c r="C3088" s="11"/>
      <c r="D3088" s="11"/>
      <c r="E3088" s="10"/>
      <c r="F3088" s="25"/>
      <c r="G3088" s="27"/>
    </row>
    <row r="3089" spans="2:7">
      <c r="B3089"/>
      <c r="C3089" s="11"/>
      <c r="D3089" s="11"/>
      <c r="E3089" s="10"/>
      <c r="F3089" s="25"/>
      <c r="G3089" s="27"/>
    </row>
    <row r="3090" spans="2:7">
      <c r="B3090"/>
      <c r="C3090" s="11"/>
      <c r="D3090" s="11"/>
      <c r="E3090" s="10"/>
      <c r="F3090" s="25"/>
      <c r="G3090" s="27"/>
    </row>
    <row r="3091" spans="2:7">
      <c r="B3091"/>
      <c r="C3091" s="11"/>
      <c r="D3091" s="11"/>
      <c r="E3091" s="10"/>
      <c r="F3091" s="25"/>
      <c r="G3091" s="27"/>
    </row>
    <row r="3092" spans="2:7">
      <c r="B3092"/>
      <c r="C3092" s="11"/>
      <c r="D3092" s="11"/>
      <c r="E3092" s="10"/>
      <c r="F3092" s="25"/>
      <c r="G3092" s="27"/>
    </row>
    <row r="3093" spans="2:7">
      <c r="B3093"/>
      <c r="C3093" s="11"/>
      <c r="D3093" s="11"/>
      <c r="E3093" s="10"/>
      <c r="F3093" s="25"/>
      <c r="G3093" s="27"/>
    </row>
    <row r="3094" spans="2:7">
      <c r="B3094"/>
      <c r="C3094" s="11"/>
      <c r="D3094" s="11"/>
      <c r="E3094" s="10"/>
      <c r="F3094" s="25"/>
      <c r="G3094" s="27"/>
    </row>
    <row r="3095" spans="2:7">
      <c r="B3095"/>
      <c r="C3095" s="11"/>
      <c r="D3095" s="11"/>
      <c r="E3095" s="10"/>
      <c r="F3095" s="25"/>
      <c r="G3095" s="27"/>
    </row>
    <row r="3096" spans="2:7">
      <c r="B3096"/>
      <c r="C3096" s="11"/>
      <c r="D3096" s="11"/>
      <c r="E3096" s="10"/>
      <c r="F3096" s="25"/>
      <c r="G3096" s="27"/>
    </row>
    <row r="3097" spans="2:7">
      <c r="B3097"/>
      <c r="C3097" s="11"/>
      <c r="D3097" s="11"/>
      <c r="E3097" s="10"/>
      <c r="F3097" s="25"/>
      <c r="G3097" s="27"/>
    </row>
    <row r="3098" spans="2:7">
      <c r="B3098"/>
      <c r="C3098" s="11"/>
      <c r="D3098" s="11"/>
      <c r="E3098" s="10"/>
      <c r="F3098" s="25"/>
      <c r="G3098" s="27"/>
    </row>
    <row r="3099" spans="2:7">
      <c r="B3099"/>
      <c r="C3099" s="11"/>
      <c r="D3099" s="11"/>
      <c r="E3099" s="10"/>
      <c r="F3099" s="25"/>
      <c r="G3099" s="27"/>
    </row>
    <row r="3100" spans="2:7">
      <c r="B3100"/>
      <c r="C3100" s="11"/>
      <c r="D3100" s="11"/>
      <c r="E3100" s="10"/>
      <c r="F3100" s="25"/>
      <c r="G3100" s="27"/>
    </row>
    <row r="3101" spans="2:7">
      <c r="B3101"/>
      <c r="C3101" s="11"/>
      <c r="D3101" s="11"/>
      <c r="E3101" s="10"/>
      <c r="F3101" s="25"/>
      <c r="G3101" s="27"/>
    </row>
    <row r="3102" spans="2:7">
      <c r="B3102"/>
      <c r="C3102" s="11"/>
      <c r="D3102" s="11"/>
      <c r="E3102" s="10"/>
      <c r="F3102" s="25"/>
      <c r="G3102" s="27"/>
    </row>
    <row r="3103" spans="2:7">
      <c r="B3103"/>
      <c r="C3103" s="11"/>
      <c r="D3103" s="11"/>
      <c r="E3103" s="10"/>
      <c r="F3103" s="25"/>
      <c r="G3103" s="27"/>
    </row>
    <row r="3104" spans="2:7">
      <c r="B3104"/>
      <c r="C3104" s="11"/>
      <c r="D3104" s="11"/>
      <c r="E3104" s="10"/>
      <c r="F3104" s="25"/>
      <c r="G3104" s="27"/>
    </row>
    <row r="3105" spans="2:7">
      <c r="B3105"/>
      <c r="C3105" s="11"/>
      <c r="D3105" s="11"/>
      <c r="E3105" s="10"/>
      <c r="F3105" s="25"/>
      <c r="G3105" s="27"/>
    </row>
    <row r="3106" spans="2:7">
      <c r="B3106"/>
      <c r="C3106" s="11"/>
      <c r="D3106" s="11"/>
      <c r="E3106" s="10"/>
      <c r="F3106" s="25"/>
      <c r="G3106" s="27"/>
    </row>
    <row r="3107" spans="2:7">
      <c r="B3107"/>
      <c r="C3107" s="11"/>
      <c r="D3107" s="11"/>
      <c r="E3107" s="10"/>
      <c r="F3107" s="25"/>
      <c r="G3107" s="27"/>
    </row>
    <row r="3108" spans="2:7">
      <c r="B3108"/>
      <c r="C3108" s="11"/>
      <c r="D3108" s="11"/>
      <c r="E3108" s="10"/>
      <c r="F3108" s="25"/>
      <c r="G3108" s="27"/>
    </row>
    <row r="3109" spans="2:7">
      <c r="B3109"/>
      <c r="C3109" s="11"/>
      <c r="D3109" s="11"/>
      <c r="E3109" s="10"/>
      <c r="F3109" s="25"/>
      <c r="G3109" s="27"/>
    </row>
    <row r="3110" spans="2:7">
      <c r="B3110"/>
      <c r="C3110" s="11"/>
      <c r="D3110" s="11"/>
      <c r="E3110" s="10"/>
      <c r="F3110" s="25"/>
      <c r="G3110" s="27"/>
    </row>
    <row r="3111" spans="2:7">
      <c r="B3111"/>
      <c r="C3111" s="11"/>
      <c r="D3111" s="11"/>
      <c r="E3111" s="10"/>
      <c r="F3111" s="25"/>
      <c r="G3111" s="27"/>
    </row>
    <row r="3112" spans="2:7">
      <c r="B3112"/>
      <c r="C3112" s="11"/>
      <c r="D3112" s="11"/>
      <c r="E3112" s="10"/>
      <c r="F3112" s="25"/>
      <c r="G3112" s="27"/>
    </row>
    <row r="3113" spans="2:7">
      <c r="B3113"/>
      <c r="C3113" s="11"/>
      <c r="D3113" s="11"/>
      <c r="E3113" s="10"/>
      <c r="F3113" s="25"/>
      <c r="G3113" s="27"/>
    </row>
    <row r="3114" spans="2:7">
      <c r="B3114"/>
      <c r="C3114" s="11"/>
      <c r="D3114" s="11"/>
      <c r="E3114" s="10"/>
      <c r="F3114" s="25"/>
      <c r="G3114" s="27"/>
    </row>
    <row r="3115" spans="2:7">
      <c r="B3115"/>
      <c r="C3115" s="11"/>
      <c r="D3115" s="11"/>
      <c r="E3115" s="10"/>
      <c r="F3115" s="25"/>
      <c r="G3115" s="27"/>
    </row>
    <row r="3116" spans="2:7">
      <c r="B3116"/>
      <c r="C3116" s="11"/>
      <c r="D3116" s="11"/>
      <c r="E3116" s="10"/>
      <c r="F3116" s="25"/>
      <c r="G3116" s="27"/>
    </row>
    <row r="3117" spans="2:7">
      <c r="B3117"/>
      <c r="C3117" s="11"/>
      <c r="D3117" s="11"/>
      <c r="E3117" s="10"/>
      <c r="F3117" s="25"/>
      <c r="G3117" s="27"/>
    </row>
    <row r="3118" spans="2:7">
      <c r="B3118"/>
      <c r="C3118" s="11"/>
      <c r="D3118" s="11"/>
      <c r="E3118" s="10"/>
      <c r="F3118" s="25"/>
      <c r="G3118" s="27"/>
    </row>
    <row r="3119" spans="2:7">
      <c r="B3119"/>
      <c r="C3119" s="11"/>
      <c r="D3119" s="11"/>
      <c r="E3119" s="10"/>
      <c r="F3119" s="25"/>
      <c r="G3119" s="27"/>
    </row>
    <row r="3120" spans="2:7">
      <c r="B3120"/>
      <c r="C3120" s="11"/>
      <c r="D3120" s="11"/>
      <c r="E3120" s="10"/>
      <c r="F3120" s="25"/>
      <c r="G3120" s="27"/>
    </row>
    <row r="3121" spans="2:7">
      <c r="B3121"/>
      <c r="C3121" s="11"/>
      <c r="D3121" s="11"/>
      <c r="E3121" s="10"/>
      <c r="F3121" s="25"/>
      <c r="G3121" s="27"/>
    </row>
    <row r="3122" spans="2:7">
      <c r="B3122"/>
      <c r="C3122" s="11"/>
      <c r="D3122" s="11"/>
      <c r="E3122" s="10"/>
      <c r="F3122" s="25"/>
      <c r="G3122" s="27"/>
    </row>
    <row r="3123" spans="2:7">
      <c r="B3123"/>
      <c r="C3123" s="11"/>
      <c r="D3123" s="11"/>
      <c r="E3123" s="10"/>
      <c r="F3123" s="25"/>
      <c r="G3123" s="27"/>
    </row>
    <row r="3124" spans="2:7">
      <c r="B3124"/>
      <c r="C3124" s="11"/>
      <c r="D3124" s="11"/>
      <c r="E3124" s="10"/>
      <c r="F3124" s="25"/>
      <c r="G3124" s="27"/>
    </row>
    <row r="3125" spans="2:7">
      <c r="B3125"/>
      <c r="C3125" s="11"/>
      <c r="D3125" s="11"/>
      <c r="E3125" s="10"/>
      <c r="F3125" s="25"/>
      <c r="G3125" s="27"/>
    </row>
    <row r="3126" spans="2:7">
      <c r="B3126"/>
      <c r="C3126" s="11"/>
      <c r="D3126" s="11"/>
      <c r="E3126" s="10"/>
      <c r="F3126" s="25"/>
      <c r="G3126" s="27"/>
    </row>
    <row r="3127" spans="2:7">
      <c r="B3127"/>
      <c r="C3127" s="11"/>
      <c r="D3127" s="11"/>
      <c r="E3127" s="10"/>
      <c r="F3127" s="25"/>
      <c r="G3127" s="27"/>
    </row>
    <row r="3128" spans="2:7">
      <c r="B3128"/>
      <c r="C3128" s="11"/>
      <c r="D3128" s="11"/>
      <c r="E3128" s="10"/>
      <c r="F3128" s="25"/>
      <c r="G3128" s="27"/>
    </row>
    <row r="3129" spans="2:7">
      <c r="B3129"/>
      <c r="C3129" s="11"/>
      <c r="D3129" s="11"/>
      <c r="E3129" s="10"/>
      <c r="F3129" s="25"/>
      <c r="G3129" s="27"/>
    </row>
    <row r="3130" spans="2:7">
      <c r="B3130"/>
      <c r="C3130" s="11"/>
      <c r="D3130" s="11"/>
      <c r="E3130" s="10"/>
      <c r="F3130" s="25"/>
      <c r="G3130" s="27"/>
    </row>
    <row r="3131" spans="2:7">
      <c r="B3131"/>
      <c r="C3131" s="11"/>
      <c r="D3131" s="11"/>
      <c r="E3131" s="10"/>
      <c r="F3131" s="25"/>
      <c r="G3131" s="27"/>
    </row>
    <row r="3132" spans="2:7">
      <c r="B3132"/>
      <c r="C3132" s="11"/>
      <c r="D3132" s="11"/>
      <c r="E3132" s="10"/>
      <c r="F3132" s="25"/>
      <c r="G3132" s="27"/>
    </row>
    <row r="3133" spans="2:7">
      <c r="B3133"/>
      <c r="C3133" s="11"/>
      <c r="D3133" s="11"/>
      <c r="E3133" s="10"/>
      <c r="F3133" s="25"/>
      <c r="G3133" s="27"/>
    </row>
    <row r="3134" spans="2:7">
      <c r="B3134"/>
      <c r="C3134" s="11"/>
      <c r="D3134" s="11"/>
      <c r="E3134" s="10"/>
      <c r="F3134" s="25"/>
      <c r="G3134" s="27"/>
    </row>
    <row r="3135" spans="2:7">
      <c r="B3135"/>
      <c r="C3135" s="11"/>
      <c r="D3135" s="11"/>
      <c r="E3135" s="10"/>
      <c r="F3135" s="25"/>
      <c r="G3135" s="27"/>
    </row>
    <row r="3136" spans="2:7">
      <c r="B3136"/>
      <c r="C3136" s="11"/>
      <c r="D3136" s="11"/>
      <c r="E3136" s="10"/>
      <c r="F3136" s="25"/>
      <c r="G3136" s="27"/>
    </row>
    <row r="3137" spans="2:7">
      <c r="B3137"/>
      <c r="C3137" s="11"/>
      <c r="D3137" s="11"/>
      <c r="E3137" s="10"/>
      <c r="F3137" s="25"/>
      <c r="G3137" s="27"/>
    </row>
    <row r="3138" spans="2:7">
      <c r="B3138"/>
      <c r="C3138" s="11"/>
      <c r="D3138" s="11"/>
      <c r="E3138" s="10"/>
      <c r="F3138" s="25"/>
      <c r="G3138" s="27"/>
    </row>
    <row r="3139" spans="2:7">
      <c r="B3139"/>
      <c r="C3139" s="11"/>
      <c r="D3139" s="11"/>
      <c r="E3139" s="10"/>
      <c r="F3139" s="25"/>
      <c r="G3139" s="27"/>
    </row>
    <row r="3140" spans="2:7">
      <c r="B3140"/>
      <c r="C3140" s="11"/>
      <c r="D3140" s="11"/>
      <c r="E3140" s="10"/>
      <c r="F3140" s="25"/>
      <c r="G3140" s="27"/>
    </row>
    <row r="3141" spans="2:7">
      <c r="B3141"/>
      <c r="C3141" s="11"/>
      <c r="D3141" s="11"/>
      <c r="E3141" s="10"/>
      <c r="F3141" s="25"/>
      <c r="G3141" s="27"/>
    </row>
    <row r="3142" spans="2:7">
      <c r="B3142"/>
      <c r="C3142" s="11"/>
      <c r="D3142" s="11"/>
      <c r="E3142" s="10"/>
      <c r="F3142" s="25"/>
      <c r="G3142" s="27"/>
    </row>
    <row r="3143" spans="2:7">
      <c r="B3143"/>
      <c r="C3143" s="11"/>
      <c r="D3143" s="11"/>
      <c r="E3143" s="10"/>
      <c r="F3143" s="25"/>
      <c r="G3143" s="27"/>
    </row>
    <row r="3144" spans="2:7">
      <c r="B3144"/>
      <c r="C3144" s="11"/>
      <c r="D3144" s="11"/>
      <c r="E3144" s="10"/>
      <c r="F3144" s="25"/>
      <c r="G3144" s="27"/>
    </row>
    <row r="3145" spans="2:7">
      <c r="B3145"/>
      <c r="C3145" s="11"/>
      <c r="D3145" s="11"/>
      <c r="E3145" s="10"/>
      <c r="F3145" s="25"/>
      <c r="G3145" s="27"/>
    </row>
    <row r="3146" spans="2:7">
      <c r="B3146"/>
      <c r="C3146" s="11"/>
      <c r="D3146" s="11"/>
      <c r="E3146" s="10"/>
      <c r="F3146" s="25"/>
      <c r="G3146" s="27"/>
    </row>
    <row r="3147" spans="2:7">
      <c r="B3147"/>
      <c r="C3147" s="11"/>
      <c r="D3147" s="11"/>
      <c r="E3147" s="10"/>
      <c r="F3147" s="25"/>
      <c r="G3147" s="27"/>
    </row>
    <row r="3148" spans="2:7">
      <c r="B3148"/>
      <c r="C3148" s="11"/>
      <c r="D3148" s="11"/>
      <c r="E3148" s="10"/>
      <c r="F3148" s="25"/>
      <c r="G3148" s="27"/>
    </row>
    <row r="3149" spans="2:7">
      <c r="B3149"/>
      <c r="C3149" s="11"/>
      <c r="D3149" s="11"/>
      <c r="E3149" s="10"/>
      <c r="F3149" s="25"/>
      <c r="G3149" s="27"/>
    </row>
    <row r="3150" spans="2:7">
      <c r="B3150"/>
      <c r="C3150" s="11"/>
      <c r="D3150" s="11"/>
      <c r="E3150" s="10"/>
      <c r="F3150" s="25"/>
      <c r="G3150" s="27"/>
    </row>
    <row r="3151" spans="2:7">
      <c r="B3151"/>
      <c r="C3151" s="11"/>
      <c r="D3151" s="11"/>
      <c r="E3151" s="10"/>
      <c r="F3151" s="25"/>
      <c r="G3151" s="27"/>
    </row>
    <row r="3152" spans="2:7">
      <c r="B3152"/>
      <c r="C3152" s="11"/>
      <c r="D3152" s="11"/>
      <c r="E3152" s="10"/>
      <c r="F3152" s="25"/>
      <c r="G3152" s="27"/>
    </row>
    <row r="3153" spans="2:7">
      <c r="B3153"/>
      <c r="C3153" s="11"/>
      <c r="D3153" s="11"/>
      <c r="E3153" s="10"/>
      <c r="F3153" s="25"/>
      <c r="G3153" s="27"/>
    </row>
    <row r="3154" spans="2:7">
      <c r="B3154"/>
      <c r="C3154" s="11"/>
      <c r="D3154" s="11"/>
      <c r="E3154" s="10"/>
      <c r="F3154" s="25"/>
      <c r="G3154" s="27"/>
    </row>
    <row r="3155" spans="2:7">
      <c r="B3155"/>
      <c r="C3155" s="11"/>
      <c r="D3155" s="11"/>
      <c r="E3155" s="10"/>
      <c r="F3155" s="25"/>
      <c r="G3155" s="27"/>
    </row>
    <row r="3156" spans="2:7">
      <c r="B3156"/>
      <c r="C3156" s="11"/>
      <c r="D3156" s="11"/>
      <c r="E3156" s="10"/>
      <c r="F3156" s="25"/>
      <c r="G3156" s="27"/>
    </row>
    <row r="3157" spans="2:7">
      <c r="B3157"/>
      <c r="C3157" s="11"/>
      <c r="D3157" s="11"/>
      <c r="E3157" s="10"/>
      <c r="F3157" s="25"/>
      <c r="G3157" s="27"/>
    </row>
    <row r="3158" spans="2:7">
      <c r="B3158"/>
      <c r="C3158" s="11"/>
      <c r="D3158" s="11"/>
      <c r="E3158" s="10"/>
      <c r="F3158" s="25"/>
      <c r="G3158" s="27"/>
    </row>
    <row r="3159" spans="2:7">
      <c r="B3159"/>
      <c r="C3159" s="11"/>
      <c r="D3159" s="11"/>
      <c r="E3159" s="10"/>
      <c r="F3159" s="25"/>
      <c r="G3159" s="27"/>
    </row>
    <row r="3160" spans="2:7">
      <c r="B3160"/>
      <c r="C3160" s="11"/>
      <c r="D3160" s="11"/>
      <c r="E3160" s="10"/>
      <c r="F3160" s="25"/>
      <c r="G3160" s="27"/>
    </row>
    <row r="3161" spans="2:7">
      <c r="B3161"/>
      <c r="C3161" s="11"/>
      <c r="D3161" s="11"/>
      <c r="E3161" s="10"/>
      <c r="F3161" s="25"/>
      <c r="G3161" s="27"/>
    </row>
    <row r="3162" spans="2:7">
      <c r="B3162"/>
      <c r="C3162" s="11"/>
      <c r="D3162" s="11"/>
      <c r="E3162" s="10"/>
      <c r="F3162" s="25"/>
      <c r="G3162" s="27"/>
    </row>
    <row r="3163" spans="2:7">
      <c r="B3163"/>
      <c r="C3163" s="11"/>
      <c r="D3163" s="11"/>
      <c r="E3163" s="10"/>
      <c r="F3163" s="25"/>
      <c r="G3163" s="27"/>
    </row>
    <row r="3164" spans="2:7">
      <c r="B3164"/>
      <c r="C3164" s="11"/>
      <c r="D3164" s="11"/>
      <c r="E3164" s="10"/>
      <c r="F3164" s="25"/>
      <c r="G3164" s="27"/>
    </row>
    <row r="3165" spans="2:7">
      <c r="B3165"/>
      <c r="C3165" s="11"/>
      <c r="D3165" s="11"/>
      <c r="E3165" s="10"/>
      <c r="F3165" s="25"/>
      <c r="G3165" s="27"/>
    </row>
    <row r="3166" spans="2:7">
      <c r="B3166"/>
      <c r="C3166" s="11"/>
      <c r="D3166" s="11"/>
      <c r="E3166" s="10"/>
      <c r="F3166" s="25"/>
      <c r="G3166" s="27"/>
    </row>
    <row r="3167" spans="2:7">
      <c r="B3167"/>
      <c r="C3167" s="11"/>
      <c r="D3167" s="11"/>
      <c r="E3167" s="10"/>
      <c r="F3167" s="25"/>
      <c r="G3167" s="27"/>
    </row>
    <row r="3168" spans="2:7">
      <c r="B3168"/>
      <c r="C3168" s="11"/>
      <c r="D3168" s="11"/>
      <c r="E3168" s="10"/>
      <c r="F3168" s="25"/>
      <c r="G3168" s="27"/>
    </row>
    <row r="3169" spans="2:7">
      <c r="B3169"/>
      <c r="C3169" s="11"/>
      <c r="D3169" s="11"/>
      <c r="E3169" s="10"/>
      <c r="F3169" s="25"/>
      <c r="G3169" s="27"/>
    </row>
    <row r="3170" spans="2:7">
      <c r="B3170"/>
      <c r="C3170" s="11"/>
      <c r="D3170" s="11"/>
      <c r="E3170" s="10"/>
      <c r="F3170" s="25"/>
      <c r="G3170" s="27"/>
    </row>
    <row r="3171" spans="2:7">
      <c r="B3171"/>
      <c r="C3171" s="11"/>
      <c r="D3171" s="11"/>
      <c r="E3171" s="10"/>
      <c r="F3171" s="25"/>
      <c r="G3171" s="27"/>
    </row>
    <row r="3172" spans="2:7">
      <c r="B3172"/>
      <c r="C3172" s="11"/>
      <c r="D3172" s="11"/>
      <c r="E3172" s="10"/>
      <c r="F3172" s="25"/>
      <c r="G3172" s="27"/>
    </row>
    <row r="3173" spans="2:7">
      <c r="B3173"/>
      <c r="C3173" s="11"/>
      <c r="D3173" s="11"/>
      <c r="E3173" s="10"/>
      <c r="F3173" s="25"/>
      <c r="G3173" s="27"/>
    </row>
    <row r="3174" spans="2:7">
      <c r="B3174"/>
      <c r="C3174" s="11"/>
      <c r="D3174" s="11"/>
      <c r="E3174" s="10"/>
      <c r="F3174" s="25"/>
      <c r="G3174" s="27"/>
    </row>
    <row r="3175" spans="2:7">
      <c r="B3175"/>
      <c r="C3175" s="11"/>
      <c r="D3175" s="11"/>
      <c r="E3175" s="10"/>
      <c r="F3175" s="25"/>
      <c r="G3175" s="27"/>
    </row>
    <row r="3176" spans="2:7">
      <c r="B3176"/>
      <c r="C3176" s="11"/>
      <c r="D3176" s="11"/>
      <c r="E3176" s="10"/>
      <c r="F3176" s="25"/>
      <c r="G3176" s="27"/>
    </row>
    <row r="3177" spans="2:7">
      <c r="B3177"/>
      <c r="C3177" s="11"/>
      <c r="D3177" s="11"/>
      <c r="E3177" s="10"/>
      <c r="F3177" s="25"/>
      <c r="G3177" s="27"/>
    </row>
    <row r="3178" spans="2:7">
      <c r="B3178"/>
      <c r="C3178" s="11"/>
      <c r="D3178" s="11"/>
      <c r="E3178" s="10"/>
      <c r="F3178" s="25"/>
      <c r="G3178" s="27"/>
    </row>
    <row r="3179" spans="2:7">
      <c r="B3179"/>
      <c r="C3179" s="11"/>
      <c r="D3179" s="11"/>
      <c r="E3179" s="10"/>
      <c r="F3179" s="25"/>
      <c r="G3179" s="27"/>
    </row>
    <row r="3180" spans="2:7">
      <c r="B3180"/>
      <c r="C3180" s="11"/>
      <c r="D3180" s="11"/>
      <c r="E3180" s="10"/>
      <c r="F3180" s="25"/>
      <c r="G3180" s="27"/>
    </row>
    <row r="3181" spans="2:7">
      <c r="B3181"/>
      <c r="C3181" s="11"/>
      <c r="D3181" s="11"/>
      <c r="E3181" s="10"/>
      <c r="F3181" s="25"/>
      <c r="G3181" s="27"/>
    </row>
    <row r="3182" spans="2:7">
      <c r="B3182"/>
      <c r="C3182" s="11"/>
      <c r="D3182" s="11"/>
      <c r="E3182" s="10"/>
      <c r="F3182" s="25"/>
      <c r="G3182" s="27"/>
    </row>
    <row r="3183" spans="2:7">
      <c r="B3183"/>
      <c r="C3183" s="11"/>
      <c r="D3183" s="11"/>
      <c r="E3183" s="10"/>
      <c r="F3183" s="25"/>
      <c r="G3183" s="27"/>
    </row>
    <row r="3184" spans="2:7">
      <c r="B3184"/>
      <c r="C3184" s="11"/>
      <c r="D3184" s="11"/>
      <c r="E3184" s="10"/>
      <c r="F3184" s="25"/>
      <c r="G3184" s="27"/>
    </row>
    <row r="3185" spans="2:7">
      <c r="B3185"/>
      <c r="C3185" s="11"/>
      <c r="D3185" s="11"/>
      <c r="E3185" s="10"/>
      <c r="F3185" s="25"/>
      <c r="G3185" s="27"/>
    </row>
    <row r="3186" spans="2:7">
      <c r="B3186"/>
      <c r="C3186" s="11"/>
      <c r="D3186" s="11"/>
      <c r="E3186" s="10"/>
      <c r="F3186" s="25"/>
      <c r="G3186" s="27"/>
    </row>
    <row r="3187" spans="2:7">
      <c r="B3187"/>
      <c r="C3187" s="11"/>
      <c r="D3187" s="11"/>
      <c r="E3187" s="10"/>
      <c r="F3187" s="25"/>
      <c r="G3187" s="27"/>
    </row>
    <row r="3188" spans="2:7">
      <c r="B3188"/>
      <c r="C3188" s="11"/>
      <c r="D3188" s="11"/>
      <c r="E3188" s="10"/>
      <c r="F3188" s="25"/>
      <c r="G3188" s="27"/>
    </row>
    <row r="3189" spans="2:7">
      <c r="B3189"/>
      <c r="C3189" s="11"/>
      <c r="D3189" s="11"/>
      <c r="E3189" s="10"/>
      <c r="F3189" s="25"/>
      <c r="G3189" s="27"/>
    </row>
    <row r="3190" spans="2:7">
      <c r="B3190"/>
      <c r="C3190" s="11"/>
      <c r="D3190" s="11"/>
      <c r="E3190" s="10"/>
      <c r="F3190" s="25"/>
      <c r="G3190" s="27"/>
    </row>
    <row r="3191" spans="2:7">
      <c r="B3191"/>
      <c r="C3191" s="11"/>
      <c r="D3191" s="11"/>
      <c r="E3191" s="10"/>
      <c r="F3191" s="25"/>
      <c r="G3191" s="27"/>
    </row>
    <row r="3192" spans="2:7">
      <c r="B3192"/>
      <c r="C3192" s="11"/>
      <c r="D3192" s="11"/>
      <c r="E3192" s="10"/>
      <c r="F3192" s="25"/>
      <c r="G3192" s="27"/>
    </row>
    <row r="3193" spans="2:7">
      <c r="B3193"/>
      <c r="C3193" s="11"/>
      <c r="D3193" s="11"/>
      <c r="E3193" s="10"/>
      <c r="F3193" s="25"/>
      <c r="G3193" s="27"/>
    </row>
    <row r="3194" spans="2:7">
      <c r="B3194"/>
      <c r="C3194" s="11"/>
      <c r="D3194" s="11"/>
      <c r="E3194" s="10"/>
      <c r="F3194" s="25"/>
      <c r="G3194" s="27"/>
    </row>
    <row r="3195" spans="2:7">
      <c r="B3195"/>
      <c r="C3195" s="11"/>
      <c r="D3195" s="11"/>
      <c r="E3195" s="10"/>
      <c r="F3195" s="25"/>
      <c r="G3195" s="27"/>
    </row>
    <row r="3196" spans="2:7">
      <c r="B3196"/>
      <c r="C3196" s="11"/>
      <c r="D3196" s="11"/>
      <c r="E3196" s="10"/>
      <c r="F3196" s="25"/>
      <c r="G3196" s="27"/>
    </row>
    <row r="3197" spans="2:7">
      <c r="B3197"/>
      <c r="C3197" s="11"/>
      <c r="D3197" s="11"/>
      <c r="E3197" s="10"/>
      <c r="F3197" s="25"/>
      <c r="G3197" s="27"/>
    </row>
    <row r="3198" spans="2:7">
      <c r="B3198"/>
      <c r="C3198" s="11"/>
      <c r="D3198" s="11"/>
      <c r="E3198" s="10"/>
      <c r="F3198" s="25"/>
      <c r="G3198" s="27"/>
    </row>
    <row r="3199" spans="2:7">
      <c r="B3199"/>
      <c r="C3199" s="11"/>
      <c r="D3199" s="11"/>
      <c r="E3199" s="10"/>
      <c r="F3199" s="25"/>
      <c r="G3199" s="27"/>
    </row>
    <row r="3200" spans="2:7">
      <c r="B3200"/>
      <c r="C3200" s="11"/>
      <c r="D3200" s="11"/>
      <c r="E3200" s="10"/>
      <c r="F3200" s="25"/>
      <c r="G3200" s="27"/>
    </row>
    <row r="3201" spans="2:7">
      <c r="B3201"/>
      <c r="C3201" s="11"/>
      <c r="D3201" s="11"/>
      <c r="E3201" s="10"/>
      <c r="F3201" s="25"/>
      <c r="G3201" s="27"/>
    </row>
    <row r="3202" spans="2:7">
      <c r="B3202"/>
      <c r="C3202" s="11"/>
      <c r="D3202" s="11"/>
      <c r="E3202" s="10"/>
      <c r="F3202" s="25"/>
      <c r="G3202" s="27"/>
    </row>
    <row r="3203" spans="2:7">
      <c r="B3203"/>
      <c r="C3203" s="11"/>
      <c r="D3203" s="11"/>
      <c r="E3203" s="10"/>
      <c r="F3203" s="25"/>
      <c r="G3203" s="27"/>
    </row>
    <row r="3204" spans="2:7">
      <c r="B3204"/>
      <c r="C3204" s="11"/>
      <c r="D3204" s="11"/>
      <c r="E3204" s="10"/>
      <c r="F3204" s="25"/>
      <c r="G3204" s="27"/>
    </row>
    <row r="3205" spans="2:7">
      <c r="B3205"/>
      <c r="C3205" s="11"/>
      <c r="D3205" s="11"/>
      <c r="E3205" s="10"/>
      <c r="F3205" s="25"/>
      <c r="G3205" s="27"/>
    </row>
    <row r="3206" spans="2:7">
      <c r="B3206"/>
      <c r="C3206" s="11"/>
      <c r="D3206" s="11"/>
      <c r="E3206" s="10"/>
      <c r="F3206" s="25"/>
      <c r="G3206" s="27"/>
    </row>
    <row r="3207" spans="2:7">
      <c r="B3207"/>
      <c r="C3207" s="11"/>
      <c r="D3207" s="11"/>
      <c r="E3207" s="10"/>
      <c r="F3207" s="25"/>
      <c r="G3207" s="27"/>
    </row>
    <row r="3208" spans="2:7">
      <c r="B3208"/>
      <c r="C3208" s="11"/>
      <c r="D3208" s="11"/>
      <c r="E3208" s="10"/>
      <c r="F3208" s="25"/>
      <c r="G3208" s="27"/>
    </row>
    <row r="3209" spans="2:7">
      <c r="B3209"/>
      <c r="C3209" s="11"/>
      <c r="D3209" s="11"/>
      <c r="E3209" s="10"/>
      <c r="F3209" s="25"/>
      <c r="G3209" s="27"/>
    </row>
    <row r="3210" spans="2:7">
      <c r="B3210"/>
      <c r="C3210" s="11"/>
      <c r="D3210" s="11"/>
      <c r="E3210" s="10"/>
      <c r="F3210" s="25"/>
      <c r="G3210" s="27"/>
    </row>
    <row r="3211" spans="2:7">
      <c r="B3211"/>
      <c r="C3211" s="11"/>
      <c r="D3211" s="11"/>
      <c r="E3211" s="10"/>
      <c r="F3211" s="25"/>
      <c r="G3211" s="27"/>
    </row>
    <row r="3212" spans="2:7">
      <c r="B3212"/>
      <c r="C3212" s="11"/>
      <c r="D3212" s="11"/>
      <c r="E3212" s="10"/>
      <c r="F3212" s="25"/>
      <c r="G3212" s="27"/>
    </row>
    <row r="3213" spans="2:7">
      <c r="B3213"/>
      <c r="C3213" s="11"/>
      <c r="D3213" s="11"/>
      <c r="E3213" s="10"/>
      <c r="F3213" s="25"/>
      <c r="G3213" s="27"/>
    </row>
    <row r="3214" spans="2:7">
      <c r="B3214"/>
      <c r="C3214" s="11"/>
      <c r="D3214" s="11"/>
      <c r="E3214" s="10"/>
      <c r="F3214" s="25"/>
      <c r="G3214" s="27"/>
    </row>
    <row r="3215" spans="2:7">
      <c r="B3215"/>
      <c r="C3215" s="11"/>
      <c r="D3215" s="11"/>
      <c r="E3215" s="10"/>
      <c r="F3215" s="25"/>
      <c r="G3215" s="27"/>
    </row>
    <row r="3216" spans="2:7">
      <c r="B3216"/>
      <c r="C3216" s="11"/>
      <c r="D3216" s="11"/>
      <c r="E3216" s="10"/>
      <c r="F3216" s="25"/>
      <c r="G3216" s="27"/>
    </row>
    <row r="3217" spans="2:7">
      <c r="B3217"/>
      <c r="C3217" s="11"/>
      <c r="D3217" s="11"/>
      <c r="E3217" s="10"/>
      <c r="F3217" s="25"/>
      <c r="G3217" s="27"/>
    </row>
    <row r="3218" spans="2:7">
      <c r="B3218"/>
      <c r="C3218" s="11"/>
      <c r="D3218" s="11"/>
      <c r="E3218" s="10"/>
      <c r="F3218" s="25"/>
      <c r="G3218" s="27"/>
    </row>
    <row r="3219" spans="2:7">
      <c r="B3219"/>
      <c r="C3219" s="11"/>
      <c r="D3219" s="11"/>
      <c r="E3219" s="10"/>
      <c r="F3219" s="25"/>
      <c r="G3219" s="27"/>
    </row>
    <row r="3220" spans="2:7">
      <c r="B3220"/>
      <c r="C3220" s="11"/>
      <c r="D3220" s="11"/>
      <c r="E3220" s="10"/>
      <c r="F3220" s="25"/>
      <c r="G3220" s="27"/>
    </row>
    <row r="3221" spans="2:7">
      <c r="B3221"/>
      <c r="C3221" s="11"/>
      <c r="D3221" s="11"/>
      <c r="E3221" s="10"/>
      <c r="F3221" s="25"/>
      <c r="G3221" s="27"/>
    </row>
    <row r="3222" spans="2:7">
      <c r="B3222"/>
      <c r="C3222" s="11"/>
      <c r="D3222" s="11"/>
      <c r="E3222" s="10"/>
      <c r="F3222" s="25"/>
      <c r="G3222" s="27"/>
    </row>
    <row r="3223" spans="2:7">
      <c r="B3223"/>
      <c r="C3223" s="11"/>
      <c r="D3223" s="11"/>
      <c r="E3223" s="10"/>
      <c r="F3223" s="25"/>
      <c r="G3223" s="27"/>
    </row>
    <row r="3224" spans="2:7">
      <c r="B3224"/>
      <c r="C3224" s="11"/>
      <c r="D3224" s="11"/>
      <c r="E3224" s="10"/>
      <c r="F3224" s="25"/>
      <c r="G3224" s="27"/>
    </row>
    <row r="3225" spans="2:7">
      <c r="B3225"/>
      <c r="C3225" s="11"/>
      <c r="D3225" s="11"/>
      <c r="E3225" s="10"/>
      <c r="F3225" s="25"/>
      <c r="G3225" s="27"/>
    </row>
    <row r="3226" spans="2:7">
      <c r="B3226"/>
      <c r="C3226" s="11"/>
      <c r="D3226" s="11"/>
      <c r="E3226" s="10"/>
      <c r="F3226" s="25"/>
      <c r="G3226" s="27"/>
    </row>
    <row r="3227" spans="2:7">
      <c r="B3227"/>
      <c r="C3227" s="11"/>
      <c r="D3227" s="11"/>
      <c r="E3227" s="10"/>
      <c r="F3227" s="25"/>
      <c r="G3227" s="27"/>
    </row>
    <row r="3228" spans="2:7">
      <c r="B3228"/>
      <c r="C3228" s="11"/>
      <c r="D3228" s="11"/>
      <c r="E3228" s="10"/>
      <c r="F3228" s="25"/>
      <c r="G3228" s="27"/>
    </row>
    <row r="3229" spans="2:7">
      <c r="B3229"/>
      <c r="C3229" s="11"/>
      <c r="D3229" s="11"/>
      <c r="E3229" s="10"/>
      <c r="F3229" s="25"/>
      <c r="G3229" s="27"/>
    </row>
    <row r="3230" spans="2:7">
      <c r="B3230"/>
      <c r="C3230" s="11"/>
      <c r="D3230" s="11"/>
      <c r="E3230" s="10"/>
      <c r="F3230" s="25"/>
      <c r="G3230" s="27"/>
    </row>
    <row r="3231" spans="2:7">
      <c r="B3231"/>
      <c r="C3231" s="11"/>
      <c r="D3231" s="11"/>
      <c r="E3231" s="10"/>
      <c r="F3231" s="25"/>
      <c r="G3231" s="27"/>
    </row>
    <row r="3232" spans="2:7">
      <c r="B3232"/>
      <c r="C3232" s="11"/>
      <c r="D3232" s="11"/>
      <c r="E3232" s="10"/>
      <c r="F3232" s="25"/>
      <c r="G3232" s="27"/>
    </row>
    <row r="3233" spans="2:7">
      <c r="B3233"/>
      <c r="C3233" s="11"/>
      <c r="D3233" s="11"/>
      <c r="E3233" s="10"/>
      <c r="F3233" s="25"/>
      <c r="G3233" s="27"/>
    </row>
    <row r="3234" spans="2:7">
      <c r="B3234"/>
      <c r="C3234" s="11"/>
      <c r="D3234" s="11"/>
      <c r="E3234" s="10"/>
      <c r="F3234" s="25"/>
      <c r="G3234" s="27"/>
    </row>
    <row r="3235" spans="2:7">
      <c r="B3235"/>
      <c r="C3235" s="11"/>
      <c r="D3235" s="11"/>
      <c r="E3235" s="10"/>
      <c r="F3235" s="25"/>
      <c r="G3235" s="27"/>
    </row>
    <row r="3236" spans="2:7">
      <c r="B3236"/>
      <c r="C3236" s="11"/>
      <c r="D3236" s="11"/>
      <c r="E3236" s="10"/>
      <c r="F3236" s="25"/>
      <c r="G3236" s="27"/>
    </row>
    <row r="3237" spans="2:7">
      <c r="B3237"/>
      <c r="C3237" s="11"/>
      <c r="D3237" s="11"/>
      <c r="E3237" s="10"/>
      <c r="F3237" s="25"/>
      <c r="G3237" s="27"/>
    </row>
    <row r="3238" spans="2:7">
      <c r="B3238"/>
      <c r="C3238" s="11"/>
      <c r="D3238" s="11"/>
      <c r="E3238" s="10"/>
      <c r="F3238" s="25"/>
      <c r="G3238" s="27"/>
    </row>
    <row r="3239" spans="2:7">
      <c r="B3239"/>
      <c r="C3239" s="11"/>
      <c r="D3239" s="11"/>
      <c r="E3239" s="10"/>
      <c r="F3239" s="25"/>
      <c r="G3239" s="27"/>
    </row>
    <row r="3240" spans="2:7">
      <c r="B3240"/>
      <c r="C3240" s="11"/>
      <c r="D3240" s="11"/>
      <c r="E3240" s="10"/>
      <c r="F3240" s="25"/>
      <c r="G3240" s="27"/>
    </row>
    <row r="3241" spans="2:7">
      <c r="B3241"/>
      <c r="C3241" s="11"/>
      <c r="D3241" s="11"/>
      <c r="E3241" s="10"/>
      <c r="F3241" s="25"/>
      <c r="G3241" s="27"/>
    </row>
    <row r="3242" spans="2:7">
      <c r="B3242"/>
      <c r="C3242" s="11"/>
      <c r="D3242" s="11"/>
      <c r="E3242" s="10"/>
      <c r="F3242" s="25"/>
      <c r="G3242" s="27"/>
    </row>
    <row r="3243" spans="2:7">
      <c r="B3243"/>
      <c r="C3243" s="11"/>
      <c r="D3243" s="11"/>
      <c r="E3243" s="10"/>
      <c r="F3243" s="25"/>
      <c r="G3243" s="27"/>
    </row>
    <row r="3244" spans="2:7">
      <c r="B3244"/>
      <c r="C3244" s="11"/>
      <c r="D3244" s="11"/>
      <c r="E3244" s="10"/>
      <c r="F3244" s="25"/>
      <c r="G3244" s="27"/>
    </row>
    <row r="3245" spans="2:7">
      <c r="B3245"/>
      <c r="C3245" s="11"/>
      <c r="D3245" s="11"/>
      <c r="E3245" s="10"/>
      <c r="F3245" s="25"/>
      <c r="G3245" s="27"/>
    </row>
    <row r="3246" spans="2:7">
      <c r="B3246"/>
      <c r="C3246" s="11"/>
      <c r="D3246" s="11"/>
      <c r="E3246" s="10"/>
      <c r="F3246" s="25"/>
      <c r="G3246" s="27"/>
    </row>
    <row r="3247" spans="2:7">
      <c r="B3247"/>
      <c r="C3247" s="11"/>
      <c r="D3247" s="11"/>
      <c r="E3247" s="10"/>
      <c r="F3247" s="25"/>
      <c r="G3247" s="27"/>
    </row>
    <row r="3248" spans="2:7">
      <c r="B3248"/>
      <c r="C3248" s="11"/>
      <c r="D3248" s="11"/>
      <c r="E3248" s="10"/>
      <c r="F3248" s="25"/>
      <c r="G3248" s="27"/>
    </row>
    <row r="3249" spans="2:7">
      <c r="B3249"/>
      <c r="C3249" s="11"/>
      <c r="D3249" s="11"/>
      <c r="E3249" s="10"/>
      <c r="F3249" s="25"/>
      <c r="G3249" s="27"/>
    </row>
    <row r="3250" spans="2:7">
      <c r="B3250"/>
      <c r="C3250" s="11"/>
      <c r="D3250" s="11"/>
      <c r="E3250" s="10"/>
      <c r="F3250" s="25"/>
      <c r="G3250" s="27"/>
    </row>
    <row r="3251" spans="2:7">
      <c r="B3251"/>
      <c r="C3251" s="11"/>
      <c r="D3251" s="11"/>
      <c r="E3251" s="10"/>
      <c r="F3251" s="25"/>
      <c r="G3251" s="27"/>
    </row>
    <row r="3252" spans="2:7">
      <c r="B3252"/>
      <c r="C3252" s="11"/>
      <c r="D3252" s="11"/>
      <c r="E3252" s="10"/>
      <c r="F3252" s="25"/>
      <c r="G3252" s="27"/>
    </row>
    <row r="3253" spans="2:7">
      <c r="B3253"/>
      <c r="C3253" s="11"/>
      <c r="D3253" s="11"/>
      <c r="E3253" s="10"/>
      <c r="F3253" s="25"/>
      <c r="G3253" s="27"/>
    </row>
    <row r="3254" spans="2:7">
      <c r="B3254"/>
      <c r="C3254" s="11"/>
      <c r="D3254" s="11"/>
      <c r="E3254" s="10"/>
      <c r="F3254" s="25"/>
      <c r="G3254" s="27"/>
    </row>
    <row r="3255" spans="2:7">
      <c r="B3255"/>
      <c r="C3255" s="11"/>
      <c r="D3255" s="11"/>
      <c r="E3255" s="10"/>
      <c r="F3255" s="25"/>
      <c r="G3255" s="27"/>
    </row>
    <row r="3256" spans="2:7">
      <c r="B3256"/>
      <c r="C3256" s="11"/>
      <c r="D3256" s="11"/>
      <c r="E3256" s="10"/>
      <c r="F3256" s="25"/>
      <c r="G3256" s="27"/>
    </row>
    <row r="3257" spans="2:7">
      <c r="B3257"/>
      <c r="C3257" s="11"/>
      <c r="D3257" s="11"/>
      <c r="E3257" s="10"/>
      <c r="F3257" s="25"/>
      <c r="G3257" s="27"/>
    </row>
    <row r="3258" spans="2:7">
      <c r="B3258"/>
      <c r="C3258" s="11"/>
      <c r="D3258" s="11"/>
      <c r="E3258" s="10"/>
      <c r="F3258" s="25"/>
      <c r="G3258" s="27"/>
    </row>
    <row r="3259" spans="2:7">
      <c r="B3259"/>
      <c r="C3259" s="11"/>
      <c r="D3259" s="11"/>
      <c r="E3259" s="10"/>
      <c r="F3259" s="25"/>
      <c r="G3259" s="27"/>
    </row>
    <row r="3260" spans="2:7">
      <c r="B3260"/>
      <c r="C3260" s="11"/>
      <c r="D3260" s="11"/>
      <c r="E3260" s="10"/>
      <c r="F3260" s="25"/>
      <c r="G3260" s="27"/>
    </row>
    <row r="3261" spans="2:7">
      <c r="B3261"/>
      <c r="C3261" s="11"/>
      <c r="D3261" s="11"/>
      <c r="E3261" s="10"/>
      <c r="F3261" s="25"/>
      <c r="G3261" s="27"/>
    </row>
    <row r="3262" spans="2:7">
      <c r="B3262"/>
      <c r="C3262" s="11"/>
      <c r="D3262" s="11"/>
      <c r="E3262" s="10"/>
      <c r="F3262" s="25"/>
      <c r="G3262" s="27"/>
    </row>
    <row r="3263" spans="2:7">
      <c r="B3263"/>
      <c r="C3263" s="11"/>
      <c r="D3263" s="11"/>
      <c r="E3263" s="10"/>
      <c r="F3263" s="25"/>
      <c r="G3263" s="27"/>
    </row>
    <row r="3264" spans="2:7">
      <c r="B3264"/>
      <c r="C3264" s="11"/>
      <c r="D3264" s="11"/>
      <c r="E3264" s="10"/>
      <c r="F3264" s="25"/>
      <c r="G3264" s="27"/>
    </row>
    <row r="3265" spans="2:7">
      <c r="B3265"/>
      <c r="C3265" s="11"/>
      <c r="D3265" s="11"/>
      <c r="E3265" s="10"/>
      <c r="F3265" s="25"/>
      <c r="G3265" s="27"/>
    </row>
    <row r="3266" spans="2:7">
      <c r="B3266"/>
      <c r="C3266" s="11"/>
      <c r="D3266" s="11"/>
      <c r="E3266" s="10"/>
      <c r="F3266" s="25"/>
      <c r="G3266" s="27"/>
    </row>
    <row r="3267" spans="2:7">
      <c r="B3267"/>
      <c r="C3267" s="11"/>
      <c r="D3267" s="11"/>
      <c r="E3267" s="10"/>
      <c r="F3267" s="25"/>
      <c r="G3267" s="27"/>
    </row>
    <row r="3268" spans="2:7">
      <c r="B3268"/>
      <c r="C3268" s="11"/>
      <c r="D3268" s="11"/>
      <c r="E3268" s="10"/>
      <c r="F3268" s="25"/>
      <c r="G3268" s="27"/>
    </row>
    <row r="3269" spans="2:7">
      <c r="B3269"/>
      <c r="C3269" s="11"/>
      <c r="D3269" s="11"/>
      <c r="E3269" s="10"/>
      <c r="F3269" s="25"/>
      <c r="G3269" s="27"/>
    </row>
    <row r="3270" spans="2:7">
      <c r="B3270"/>
      <c r="C3270" s="11"/>
      <c r="D3270" s="11"/>
      <c r="E3270" s="10"/>
      <c r="F3270" s="25"/>
      <c r="G3270" s="27"/>
    </row>
    <row r="3271" spans="2:7">
      <c r="B3271"/>
      <c r="C3271" s="11"/>
      <c r="D3271" s="11"/>
      <c r="E3271" s="10"/>
      <c r="F3271" s="25"/>
      <c r="G3271" s="27"/>
    </row>
    <row r="3272" spans="2:7">
      <c r="B3272"/>
      <c r="C3272" s="11"/>
      <c r="D3272" s="11"/>
      <c r="E3272" s="10"/>
      <c r="F3272" s="25"/>
      <c r="G3272" s="27"/>
    </row>
    <row r="3273" spans="2:7">
      <c r="B3273"/>
      <c r="C3273" s="11"/>
      <c r="D3273" s="11"/>
      <c r="E3273" s="10"/>
      <c r="F3273" s="25"/>
      <c r="G3273" s="27"/>
    </row>
    <row r="3274" spans="2:7">
      <c r="B3274"/>
      <c r="C3274" s="11"/>
      <c r="D3274" s="11"/>
      <c r="E3274" s="10"/>
      <c r="F3274" s="25"/>
      <c r="G3274" s="27"/>
    </row>
    <row r="3275" spans="2:7">
      <c r="B3275"/>
      <c r="C3275" s="11"/>
      <c r="D3275" s="11"/>
      <c r="E3275" s="10"/>
      <c r="F3275" s="25"/>
      <c r="G3275" s="27"/>
    </row>
    <row r="3276" spans="2:7">
      <c r="B3276"/>
      <c r="C3276" s="11"/>
      <c r="D3276" s="11"/>
      <c r="E3276" s="10"/>
      <c r="F3276" s="25"/>
      <c r="G3276" s="27"/>
    </row>
    <row r="3277" spans="2:7">
      <c r="B3277"/>
      <c r="C3277" s="11"/>
      <c r="D3277" s="11"/>
      <c r="E3277" s="10"/>
      <c r="F3277" s="25"/>
      <c r="G3277" s="27"/>
    </row>
    <row r="3278" spans="2:7">
      <c r="B3278"/>
      <c r="C3278" s="11"/>
      <c r="D3278" s="11"/>
      <c r="E3278" s="10"/>
      <c r="F3278" s="25"/>
      <c r="G3278" s="27"/>
    </row>
    <row r="3279" spans="2:7">
      <c r="B3279"/>
      <c r="C3279" s="11"/>
      <c r="D3279" s="11"/>
      <c r="E3279" s="10"/>
      <c r="F3279" s="25"/>
      <c r="G3279" s="27"/>
    </row>
    <row r="3280" spans="2:7">
      <c r="B3280"/>
      <c r="C3280" s="11"/>
      <c r="D3280" s="11"/>
      <c r="E3280" s="10"/>
      <c r="F3280" s="25"/>
      <c r="G3280" s="27"/>
    </row>
    <row r="3281" spans="2:7">
      <c r="B3281"/>
      <c r="C3281" s="11"/>
      <c r="D3281" s="11"/>
      <c r="E3281" s="10"/>
      <c r="F3281" s="25"/>
      <c r="G3281" s="27"/>
    </row>
    <row r="3282" spans="2:7">
      <c r="B3282"/>
      <c r="C3282" s="11"/>
      <c r="D3282" s="11"/>
      <c r="E3282" s="10"/>
      <c r="F3282" s="25"/>
      <c r="G3282" s="27"/>
    </row>
    <row r="3283" spans="2:7">
      <c r="B3283"/>
      <c r="C3283" s="11"/>
      <c r="D3283" s="11"/>
      <c r="E3283" s="10"/>
      <c r="F3283" s="25"/>
      <c r="G3283" s="27"/>
    </row>
    <row r="3284" spans="2:7">
      <c r="B3284"/>
      <c r="C3284" s="11"/>
      <c r="D3284" s="11"/>
      <c r="E3284" s="10"/>
      <c r="F3284" s="25"/>
      <c r="G3284" s="27"/>
    </row>
    <row r="3285" spans="2:7">
      <c r="B3285"/>
      <c r="C3285" s="11"/>
      <c r="D3285" s="11"/>
      <c r="E3285" s="10"/>
      <c r="F3285" s="25"/>
      <c r="G3285" s="27"/>
    </row>
    <row r="3286" spans="2:7">
      <c r="B3286"/>
      <c r="C3286" s="11"/>
      <c r="D3286" s="11"/>
      <c r="E3286" s="10"/>
      <c r="F3286" s="25"/>
      <c r="G3286" s="27"/>
    </row>
    <row r="3287" spans="2:7">
      <c r="B3287"/>
      <c r="C3287" s="11"/>
      <c r="D3287" s="11"/>
      <c r="E3287" s="10"/>
      <c r="F3287" s="25"/>
      <c r="G3287" s="27"/>
    </row>
    <row r="3288" spans="2:7">
      <c r="B3288"/>
      <c r="C3288" s="11"/>
      <c r="D3288" s="11"/>
      <c r="E3288" s="10"/>
      <c r="F3288" s="25"/>
      <c r="G3288" s="27"/>
    </row>
    <row r="3289" spans="2:7">
      <c r="B3289"/>
      <c r="C3289" s="11"/>
      <c r="D3289" s="11"/>
      <c r="E3289" s="10"/>
      <c r="F3289" s="25"/>
      <c r="G3289" s="27"/>
    </row>
    <row r="3290" spans="2:7">
      <c r="B3290"/>
      <c r="C3290" s="11"/>
      <c r="D3290" s="11"/>
      <c r="E3290" s="10"/>
      <c r="F3290" s="25"/>
      <c r="G3290" s="27"/>
    </row>
    <row r="3291" spans="2:7">
      <c r="B3291"/>
      <c r="C3291" s="11"/>
      <c r="D3291" s="11"/>
      <c r="E3291" s="10"/>
      <c r="F3291" s="25"/>
      <c r="G3291" s="27"/>
    </row>
    <row r="3292" spans="2:7">
      <c r="B3292"/>
      <c r="C3292" s="11"/>
      <c r="D3292" s="11"/>
      <c r="E3292" s="10"/>
      <c r="F3292" s="25"/>
      <c r="G3292" s="27"/>
    </row>
    <row r="3293" spans="2:7">
      <c r="B3293"/>
      <c r="C3293" s="11"/>
      <c r="D3293" s="11"/>
      <c r="E3293" s="10"/>
      <c r="F3293" s="25"/>
      <c r="G3293" s="27"/>
    </row>
    <row r="3294" spans="2:7">
      <c r="B3294"/>
      <c r="C3294" s="11"/>
      <c r="D3294" s="11"/>
      <c r="E3294" s="10"/>
      <c r="F3294" s="25"/>
      <c r="G3294" s="27"/>
    </row>
    <row r="3295" spans="2:7">
      <c r="B3295"/>
      <c r="C3295" s="11"/>
      <c r="D3295" s="11"/>
      <c r="E3295" s="10"/>
      <c r="F3295" s="25"/>
      <c r="G3295" s="27"/>
    </row>
    <row r="3296" spans="2:7">
      <c r="B3296"/>
      <c r="C3296" s="11"/>
      <c r="D3296" s="11"/>
      <c r="E3296" s="10"/>
      <c r="F3296" s="25"/>
      <c r="G3296" s="27"/>
    </row>
    <row r="3297" spans="2:7">
      <c r="B3297"/>
      <c r="C3297" s="11"/>
      <c r="D3297" s="11"/>
      <c r="E3297" s="10"/>
      <c r="F3297" s="25"/>
      <c r="G3297" s="27"/>
    </row>
    <row r="3298" spans="2:7">
      <c r="B3298"/>
      <c r="C3298" s="11"/>
      <c r="D3298" s="11"/>
      <c r="E3298" s="10"/>
      <c r="F3298" s="25"/>
      <c r="G3298" s="27"/>
    </row>
    <row r="3299" spans="2:7">
      <c r="B3299"/>
      <c r="C3299" s="11"/>
      <c r="D3299" s="11"/>
      <c r="E3299" s="10"/>
      <c r="F3299" s="25"/>
      <c r="G3299" s="27"/>
    </row>
    <row r="3300" spans="2:7">
      <c r="B3300"/>
      <c r="C3300" s="11"/>
      <c r="D3300" s="11"/>
      <c r="E3300" s="10"/>
      <c r="F3300" s="25"/>
      <c r="G3300" s="27"/>
    </row>
    <row r="3301" spans="2:7">
      <c r="B3301"/>
      <c r="C3301" s="11"/>
      <c r="D3301" s="11"/>
      <c r="E3301" s="10"/>
      <c r="F3301" s="25"/>
      <c r="G3301" s="27"/>
    </row>
    <row r="3302" spans="2:7">
      <c r="B3302"/>
      <c r="C3302" s="11"/>
      <c r="D3302" s="11"/>
      <c r="E3302" s="10"/>
      <c r="F3302" s="25"/>
      <c r="G3302" s="27"/>
    </row>
    <row r="3303" spans="2:7">
      <c r="B3303"/>
      <c r="C3303" s="11"/>
      <c r="D3303" s="11"/>
      <c r="E3303" s="10"/>
      <c r="F3303" s="25"/>
      <c r="G3303" s="27"/>
    </row>
    <row r="3304" spans="2:7">
      <c r="B3304"/>
      <c r="C3304" s="11"/>
      <c r="D3304" s="11"/>
      <c r="E3304" s="10"/>
      <c r="F3304" s="25"/>
      <c r="G3304" s="27"/>
    </row>
    <row r="3305" spans="2:7">
      <c r="B3305"/>
      <c r="C3305" s="11"/>
      <c r="D3305" s="11"/>
      <c r="E3305" s="10"/>
      <c r="F3305" s="25"/>
      <c r="G3305" s="27"/>
    </row>
    <row r="3306" spans="2:7">
      <c r="B3306"/>
      <c r="C3306" s="11"/>
      <c r="D3306" s="11"/>
      <c r="E3306" s="10"/>
      <c r="F3306" s="25"/>
      <c r="G3306" s="27"/>
    </row>
    <row r="3307" spans="2:7">
      <c r="B3307"/>
      <c r="C3307" s="11"/>
      <c r="D3307" s="11"/>
      <c r="E3307" s="10"/>
      <c r="F3307" s="25"/>
      <c r="G3307" s="27"/>
    </row>
    <row r="3308" spans="2:7">
      <c r="B3308"/>
      <c r="C3308" s="11"/>
      <c r="D3308" s="11"/>
      <c r="E3308" s="10"/>
      <c r="F3308" s="25"/>
      <c r="G3308" s="27"/>
    </row>
    <row r="3309" spans="2:7">
      <c r="B3309"/>
      <c r="C3309" s="11"/>
      <c r="D3309" s="11"/>
      <c r="E3309" s="10"/>
      <c r="F3309" s="25"/>
      <c r="G3309" s="27"/>
    </row>
    <row r="3310" spans="2:7">
      <c r="B3310"/>
      <c r="C3310" s="11"/>
      <c r="D3310" s="11"/>
      <c r="E3310" s="10"/>
      <c r="F3310" s="25"/>
      <c r="G3310" s="27"/>
    </row>
    <row r="3311" spans="2:7">
      <c r="B3311"/>
      <c r="C3311" s="11"/>
      <c r="D3311" s="11"/>
      <c r="E3311" s="10"/>
      <c r="F3311" s="25"/>
      <c r="G3311" s="27"/>
    </row>
    <row r="3312" spans="2:7">
      <c r="B3312"/>
      <c r="C3312" s="11"/>
      <c r="D3312" s="11"/>
      <c r="E3312" s="10"/>
      <c r="F3312" s="25"/>
      <c r="G3312" s="27"/>
    </row>
    <row r="3313" spans="2:7">
      <c r="B3313"/>
      <c r="C3313" s="11"/>
      <c r="D3313" s="11"/>
      <c r="E3313" s="10"/>
      <c r="F3313" s="25"/>
      <c r="G3313" s="27"/>
    </row>
    <row r="3314" spans="2:7">
      <c r="B3314"/>
      <c r="C3314" s="11"/>
      <c r="D3314" s="11"/>
      <c r="E3314" s="10"/>
      <c r="F3314" s="25"/>
      <c r="G3314" s="27"/>
    </row>
    <row r="3315" spans="2:7">
      <c r="B3315"/>
      <c r="C3315" s="11"/>
      <c r="D3315" s="11"/>
      <c r="E3315" s="10"/>
      <c r="F3315" s="25"/>
      <c r="G3315" s="27"/>
    </row>
    <row r="3316" spans="2:7">
      <c r="B3316"/>
      <c r="C3316" s="11"/>
      <c r="D3316" s="11"/>
      <c r="E3316" s="10"/>
      <c r="F3316" s="25"/>
      <c r="G3316" s="27"/>
    </row>
    <row r="3317" spans="2:7">
      <c r="B3317"/>
      <c r="C3317" s="11"/>
      <c r="D3317" s="11"/>
      <c r="E3317" s="10"/>
      <c r="F3317" s="25"/>
      <c r="G3317" s="27"/>
    </row>
    <row r="3318" spans="2:7">
      <c r="B3318"/>
      <c r="C3318" s="11"/>
      <c r="D3318" s="11"/>
      <c r="E3318" s="10"/>
      <c r="F3318" s="25"/>
      <c r="G3318" s="27"/>
    </row>
    <row r="3319" spans="2:7">
      <c r="B3319"/>
      <c r="C3319" s="11"/>
      <c r="D3319" s="11"/>
      <c r="E3319" s="10"/>
      <c r="F3319" s="25"/>
      <c r="G3319" s="27"/>
    </row>
    <row r="3320" spans="2:7">
      <c r="B3320"/>
      <c r="C3320" s="11"/>
      <c r="D3320" s="11"/>
      <c r="E3320" s="10"/>
      <c r="F3320" s="25"/>
      <c r="G3320" s="27"/>
    </row>
    <row r="3321" spans="2:7">
      <c r="B3321"/>
      <c r="C3321" s="11"/>
      <c r="D3321" s="11"/>
      <c r="E3321" s="10"/>
      <c r="F3321" s="25"/>
      <c r="G3321" s="27"/>
    </row>
    <row r="3322" spans="2:7">
      <c r="B3322"/>
      <c r="C3322" s="11"/>
      <c r="D3322" s="11"/>
      <c r="E3322" s="10"/>
      <c r="F3322" s="25"/>
      <c r="G3322" s="27"/>
    </row>
    <row r="3323" spans="2:7">
      <c r="B3323"/>
      <c r="C3323" s="11"/>
      <c r="D3323" s="11"/>
      <c r="E3323" s="10"/>
      <c r="F3323" s="25"/>
      <c r="G3323" s="27"/>
    </row>
    <row r="3324" spans="2:7">
      <c r="B3324"/>
      <c r="C3324" s="11"/>
      <c r="D3324" s="11"/>
      <c r="E3324" s="10"/>
      <c r="F3324" s="25"/>
      <c r="G3324" s="27"/>
    </row>
    <row r="3325" spans="2:7">
      <c r="B3325"/>
      <c r="C3325" s="11"/>
      <c r="D3325" s="11"/>
      <c r="E3325" s="10"/>
      <c r="F3325" s="25"/>
      <c r="G3325" s="27"/>
    </row>
    <row r="3326" spans="2:7">
      <c r="B3326"/>
      <c r="C3326" s="11"/>
      <c r="D3326" s="11"/>
      <c r="E3326" s="10"/>
      <c r="F3326" s="25"/>
      <c r="G3326" s="27"/>
    </row>
    <row r="3327" spans="2:7">
      <c r="B3327"/>
      <c r="C3327" s="11"/>
      <c r="D3327" s="11"/>
      <c r="E3327" s="10"/>
      <c r="F3327" s="25"/>
      <c r="G3327" s="27"/>
    </row>
    <row r="3328" spans="2:7">
      <c r="B3328"/>
      <c r="C3328" s="11"/>
      <c r="D3328" s="11"/>
      <c r="E3328" s="10"/>
      <c r="F3328" s="25"/>
      <c r="G3328" s="27"/>
    </row>
    <row r="3329" spans="2:7">
      <c r="B3329"/>
      <c r="C3329" s="11"/>
      <c r="D3329" s="11"/>
      <c r="E3329" s="10"/>
      <c r="F3329" s="25"/>
      <c r="G3329" s="27"/>
    </row>
    <row r="3330" spans="2:7">
      <c r="B3330"/>
      <c r="C3330" s="11"/>
      <c r="D3330" s="11"/>
      <c r="E3330" s="10"/>
      <c r="F3330" s="25"/>
      <c r="G3330" s="27"/>
    </row>
    <row r="3331" spans="2:7">
      <c r="B3331"/>
      <c r="C3331" s="11"/>
      <c r="D3331" s="11"/>
      <c r="E3331" s="10"/>
      <c r="F3331" s="25"/>
      <c r="G3331" s="27"/>
    </row>
    <row r="3332" spans="2:7">
      <c r="B3332"/>
      <c r="C3332" s="11"/>
      <c r="D3332" s="11"/>
      <c r="E3332" s="10"/>
      <c r="F3332" s="25"/>
      <c r="G3332" s="27"/>
    </row>
    <row r="3333" spans="2:7">
      <c r="B3333"/>
      <c r="C3333" s="11"/>
      <c r="D3333" s="11"/>
      <c r="E3333" s="10"/>
      <c r="F3333" s="25"/>
      <c r="G3333" s="27"/>
    </row>
    <row r="3334" spans="2:7">
      <c r="B3334"/>
      <c r="C3334" s="11"/>
      <c r="D3334" s="11"/>
      <c r="E3334" s="10"/>
      <c r="F3334" s="25"/>
      <c r="G3334" s="27"/>
    </row>
    <row r="3335" spans="2:7">
      <c r="B3335"/>
      <c r="C3335" s="11"/>
      <c r="D3335" s="11"/>
      <c r="E3335" s="10"/>
      <c r="F3335" s="25"/>
      <c r="G3335" s="27"/>
    </row>
    <row r="3336" spans="2:7">
      <c r="B3336"/>
      <c r="C3336" s="11"/>
      <c r="D3336" s="11"/>
      <c r="E3336" s="10"/>
      <c r="F3336" s="25"/>
      <c r="G3336" s="27"/>
    </row>
    <row r="3337" spans="2:7">
      <c r="B3337"/>
      <c r="C3337" s="11"/>
      <c r="D3337" s="11"/>
      <c r="E3337" s="10"/>
      <c r="F3337" s="25"/>
      <c r="G3337" s="27"/>
    </row>
    <row r="3338" spans="2:7">
      <c r="B3338"/>
      <c r="C3338" s="11"/>
      <c r="D3338" s="11"/>
      <c r="E3338" s="10"/>
      <c r="F3338" s="25"/>
      <c r="G3338" s="27"/>
    </row>
    <row r="3339" spans="2:7">
      <c r="B3339"/>
      <c r="C3339" s="11"/>
      <c r="D3339" s="11"/>
      <c r="E3339" s="10"/>
      <c r="F3339" s="25"/>
      <c r="G3339" s="27"/>
    </row>
    <row r="3340" spans="2:7">
      <c r="B3340"/>
      <c r="C3340" s="11"/>
      <c r="D3340" s="11"/>
      <c r="E3340" s="10"/>
      <c r="F3340" s="25"/>
      <c r="G3340" s="27"/>
    </row>
    <row r="3341" spans="2:7">
      <c r="B3341"/>
      <c r="C3341" s="11"/>
      <c r="D3341" s="11"/>
      <c r="E3341" s="10"/>
      <c r="F3341" s="25"/>
      <c r="G3341" s="27"/>
    </row>
    <row r="3342" spans="2:7">
      <c r="B3342"/>
      <c r="C3342" s="11"/>
      <c r="D3342" s="11"/>
      <c r="E3342" s="10"/>
      <c r="F3342" s="25"/>
      <c r="G3342" s="27"/>
    </row>
    <row r="3343" spans="2:7">
      <c r="B3343"/>
      <c r="C3343" s="11"/>
      <c r="D3343" s="11"/>
      <c r="E3343" s="10"/>
      <c r="F3343" s="25"/>
      <c r="G3343" s="27"/>
    </row>
    <row r="3344" spans="2:7">
      <c r="B3344"/>
      <c r="C3344" s="11"/>
      <c r="D3344" s="11"/>
      <c r="E3344" s="10"/>
      <c r="F3344" s="25"/>
      <c r="G3344" s="27"/>
    </row>
    <row r="3345" spans="2:7">
      <c r="B3345"/>
      <c r="C3345" s="11"/>
      <c r="D3345" s="11"/>
      <c r="E3345" s="10"/>
      <c r="F3345" s="25"/>
      <c r="G3345" s="27"/>
    </row>
    <row r="3346" spans="2:7">
      <c r="B3346"/>
      <c r="C3346" s="11"/>
      <c r="D3346" s="11"/>
      <c r="E3346" s="10"/>
      <c r="F3346" s="25"/>
      <c r="G3346" s="27"/>
    </row>
    <row r="3347" spans="2:7">
      <c r="B3347"/>
      <c r="C3347" s="11"/>
      <c r="D3347" s="11"/>
      <c r="E3347" s="10"/>
      <c r="F3347" s="25"/>
      <c r="G3347" s="27"/>
    </row>
    <row r="3348" spans="2:7">
      <c r="B3348"/>
      <c r="C3348" s="11"/>
      <c r="D3348" s="11"/>
      <c r="E3348" s="10"/>
      <c r="F3348" s="25"/>
      <c r="G3348" s="27"/>
    </row>
    <row r="3349" spans="2:7">
      <c r="B3349"/>
      <c r="C3349" s="11"/>
      <c r="D3349" s="11"/>
      <c r="E3349" s="10"/>
      <c r="F3349" s="25"/>
      <c r="G3349" s="27"/>
    </row>
    <row r="3350" spans="2:7">
      <c r="B3350"/>
      <c r="C3350" s="11"/>
      <c r="D3350" s="11"/>
      <c r="E3350" s="10"/>
      <c r="F3350" s="25"/>
      <c r="G3350" s="27"/>
    </row>
    <row r="3351" spans="2:7">
      <c r="B3351"/>
      <c r="C3351" s="11"/>
      <c r="D3351" s="11"/>
      <c r="E3351" s="10"/>
      <c r="F3351" s="25"/>
      <c r="G3351" s="27"/>
    </row>
    <row r="3352" spans="2:7">
      <c r="B3352"/>
      <c r="C3352" s="11"/>
      <c r="D3352" s="11"/>
      <c r="E3352" s="10"/>
      <c r="F3352" s="25"/>
      <c r="G3352" s="27"/>
    </row>
    <row r="3353" spans="2:7">
      <c r="B3353"/>
      <c r="C3353" s="11"/>
      <c r="D3353" s="11"/>
      <c r="E3353" s="10"/>
      <c r="F3353" s="25"/>
      <c r="G3353" s="27"/>
    </row>
    <row r="3354" spans="2:7">
      <c r="B3354"/>
      <c r="C3354" s="11"/>
      <c r="D3354" s="11"/>
      <c r="E3354" s="10"/>
      <c r="F3354" s="25"/>
      <c r="G3354" s="27"/>
    </row>
    <row r="3355" spans="2:7">
      <c r="B3355"/>
      <c r="C3355" s="11"/>
      <c r="D3355" s="11"/>
      <c r="E3355" s="10"/>
      <c r="F3355" s="25"/>
      <c r="G3355" s="27"/>
    </row>
    <row r="3356" spans="2:7">
      <c r="B3356"/>
      <c r="C3356" s="11"/>
      <c r="D3356" s="11"/>
      <c r="E3356" s="10"/>
      <c r="F3356" s="25"/>
      <c r="G3356" s="27"/>
    </row>
    <row r="3357" spans="2:7">
      <c r="B3357"/>
      <c r="C3357" s="11"/>
      <c r="D3357" s="11"/>
      <c r="E3357" s="10"/>
      <c r="F3357" s="25"/>
      <c r="G3357" s="27"/>
    </row>
    <row r="3358" spans="2:7">
      <c r="B3358"/>
      <c r="C3358" s="11"/>
      <c r="D3358" s="11"/>
      <c r="E3358" s="10"/>
      <c r="F3358" s="25"/>
      <c r="G3358" s="27"/>
    </row>
    <row r="3359" spans="2:7">
      <c r="B3359"/>
      <c r="C3359" s="11"/>
      <c r="D3359" s="11"/>
      <c r="E3359" s="10"/>
      <c r="F3359" s="25"/>
      <c r="G3359" s="27"/>
    </row>
    <row r="3360" spans="2:7">
      <c r="B3360"/>
      <c r="C3360" s="11"/>
      <c r="D3360" s="11"/>
      <c r="E3360" s="10"/>
      <c r="F3360" s="25"/>
      <c r="G3360" s="27"/>
    </row>
    <row r="3361" spans="2:7">
      <c r="B3361"/>
      <c r="C3361" s="11"/>
      <c r="D3361" s="11"/>
      <c r="E3361" s="10"/>
      <c r="F3361" s="25"/>
      <c r="G3361" s="27"/>
    </row>
    <row r="3362" spans="2:7">
      <c r="B3362"/>
      <c r="C3362" s="11"/>
      <c r="D3362" s="11"/>
      <c r="E3362" s="10"/>
      <c r="F3362" s="25"/>
      <c r="G3362" s="27"/>
    </row>
    <row r="3363" spans="2:7">
      <c r="B3363"/>
      <c r="C3363" s="11"/>
      <c r="D3363" s="11"/>
      <c r="E3363" s="10"/>
      <c r="F3363" s="25"/>
      <c r="G3363" s="27"/>
    </row>
    <row r="3364" spans="2:7">
      <c r="B3364"/>
      <c r="C3364" s="11"/>
      <c r="D3364" s="11"/>
      <c r="E3364" s="10"/>
      <c r="F3364" s="25"/>
      <c r="G3364" s="27"/>
    </row>
    <row r="3365" spans="2:7">
      <c r="B3365"/>
      <c r="C3365" s="11"/>
      <c r="D3365" s="11"/>
      <c r="E3365" s="10"/>
      <c r="F3365" s="25"/>
      <c r="G3365" s="27"/>
    </row>
    <row r="3366" spans="2:7">
      <c r="B3366"/>
      <c r="C3366" s="11"/>
      <c r="D3366" s="11"/>
      <c r="E3366" s="10"/>
      <c r="F3366" s="25"/>
      <c r="G3366" s="27"/>
    </row>
    <row r="3367" spans="2:7">
      <c r="B3367"/>
      <c r="C3367" s="11"/>
      <c r="D3367" s="11"/>
      <c r="E3367" s="10"/>
      <c r="F3367" s="25"/>
      <c r="G3367" s="27"/>
    </row>
    <row r="3368" spans="2:7">
      <c r="B3368"/>
      <c r="C3368" s="11"/>
      <c r="D3368" s="11"/>
      <c r="E3368" s="10"/>
      <c r="F3368" s="25"/>
      <c r="G3368" s="27"/>
    </row>
    <row r="3369" spans="2:7">
      <c r="B3369"/>
      <c r="C3369" s="11"/>
      <c r="D3369" s="11"/>
      <c r="E3369" s="10"/>
      <c r="F3369" s="25"/>
      <c r="G3369" s="27"/>
    </row>
    <row r="3370" spans="2:7">
      <c r="B3370"/>
      <c r="C3370" s="11"/>
      <c r="D3370" s="11"/>
      <c r="E3370" s="10"/>
      <c r="F3370" s="25"/>
      <c r="G3370" s="27"/>
    </row>
    <row r="3371" spans="2:7">
      <c r="B3371"/>
      <c r="C3371" s="11"/>
      <c r="D3371" s="11"/>
      <c r="E3371" s="10"/>
      <c r="F3371" s="25"/>
      <c r="G3371" s="27"/>
    </row>
    <row r="3372" spans="2:7">
      <c r="B3372"/>
      <c r="C3372" s="11"/>
      <c r="D3372" s="11"/>
      <c r="E3372" s="10"/>
      <c r="F3372" s="25"/>
      <c r="G3372" s="27"/>
    </row>
    <row r="3373" spans="2:7">
      <c r="B3373"/>
      <c r="C3373" s="11"/>
      <c r="D3373" s="11"/>
      <c r="E3373" s="10"/>
      <c r="F3373" s="25"/>
      <c r="G3373" s="27"/>
    </row>
    <row r="3374" spans="2:7">
      <c r="B3374"/>
      <c r="C3374" s="11"/>
      <c r="D3374" s="11"/>
      <c r="E3374" s="10"/>
      <c r="F3374" s="25"/>
      <c r="G3374" s="27"/>
    </row>
    <row r="3375" spans="2:7">
      <c r="B3375"/>
      <c r="C3375" s="11"/>
      <c r="D3375" s="11"/>
      <c r="E3375" s="10"/>
      <c r="F3375" s="25"/>
      <c r="G3375" s="27"/>
    </row>
    <row r="3376" spans="2:7">
      <c r="B3376"/>
      <c r="C3376" s="11"/>
      <c r="D3376" s="11"/>
      <c r="E3376" s="10"/>
      <c r="F3376" s="25"/>
      <c r="G3376" s="27"/>
    </row>
    <row r="3377" spans="2:7">
      <c r="B3377"/>
      <c r="C3377" s="11"/>
      <c r="D3377" s="11"/>
      <c r="E3377" s="10"/>
      <c r="F3377" s="25"/>
      <c r="G3377" s="27"/>
    </row>
    <row r="3378" spans="2:7">
      <c r="B3378"/>
      <c r="C3378" s="11"/>
      <c r="D3378" s="11"/>
      <c r="E3378" s="10"/>
      <c r="F3378" s="25"/>
      <c r="G3378" s="27"/>
    </row>
    <row r="3379" spans="2:7">
      <c r="B3379"/>
      <c r="C3379" s="11"/>
      <c r="D3379" s="11"/>
      <c r="E3379" s="10"/>
      <c r="F3379" s="25"/>
      <c r="G3379" s="27"/>
    </row>
    <row r="3380" spans="2:7">
      <c r="B3380"/>
      <c r="C3380" s="11"/>
      <c r="D3380" s="11"/>
      <c r="E3380" s="10"/>
      <c r="F3380" s="25"/>
      <c r="G3380" s="27"/>
    </row>
    <row r="3381" spans="2:7">
      <c r="B3381"/>
      <c r="C3381" s="11"/>
      <c r="D3381" s="11"/>
      <c r="E3381" s="10"/>
      <c r="F3381" s="25"/>
      <c r="G3381" s="27"/>
    </row>
    <row r="3382" spans="2:7">
      <c r="B3382"/>
      <c r="C3382" s="11"/>
      <c r="D3382" s="11"/>
      <c r="E3382" s="10"/>
      <c r="F3382" s="25"/>
      <c r="G3382" s="27"/>
    </row>
    <row r="3383" spans="2:7">
      <c r="B3383"/>
      <c r="C3383" s="11"/>
      <c r="D3383" s="11"/>
      <c r="E3383" s="10"/>
      <c r="F3383" s="25"/>
      <c r="G3383" s="27"/>
    </row>
    <row r="3384" spans="2:7">
      <c r="B3384"/>
      <c r="C3384" s="11"/>
      <c r="D3384" s="11"/>
      <c r="E3384" s="10"/>
      <c r="F3384" s="25"/>
      <c r="G3384" s="27"/>
    </row>
    <row r="3385" spans="2:7">
      <c r="B3385"/>
      <c r="C3385" s="11"/>
      <c r="D3385" s="11"/>
      <c r="E3385" s="10"/>
      <c r="F3385" s="25"/>
      <c r="G3385" s="27"/>
    </row>
    <row r="3386" spans="2:7">
      <c r="B3386"/>
      <c r="C3386" s="11"/>
      <c r="D3386" s="11"/>
      <c r="E3386" s="10"/>
      <c r="F3386" s="25"/>
      <c r="G3386" s="27"/>
    </row>
    <row r="3387" spans="2:7">
      <c r="B3387"/>
      <c r="C3387" s="11"/>
      <c r="D3387" s="11"/>
      <c r="E3387" s="10"/>
      <c r="F3387" s="25"/>
      <c r="G3387" s="27"/>
    </row>
    <row r="3388" spans="2:7">
      <c r="B3388"/>
      <c r="C3388" s="11"/>
      <c r="D3388" s="11"/>
      <c r="E3388" s="10"/>
      <c r="F3388" s="25"/>
      <c r="G3388" s="27"/>
    </row>
    <row r="3389" spans="2:7">
      <c r="B3389"/>
      <c r="C3389" s="11"/>
      <c r="D3389" s="11"/>
      <c r="E3389" s="10"/>
      <c r="F3389" s="25"/>
      <c r="G3389" s="27"/>
    </row>
    <row r="3390" spans="2:7">
      <c r="B3390"/>
      <c r="C3390" s="11"/>
      <c r="D3390" s="11"/>
      <c r="E3390" s="10"/>
      <c r="F3390" s="25"/>
      <c r="G3390" s="27"/>
    </row>
    <row r="3391" spans="2:7">
      <c r="B3391"/>
      <c r="C3391" s="11"/>
      <c r="D3391" s="11"/>
      <c r="E3391" s="10"/>
      <c r="F3391" s="25"/>
      <c r="G3391" s="27"/>
    </row>
    <row r="3392" spans="2:7">
      <c r="B3392"/>
      <c r="C3392" s="11"/>
      <c r="D3392" s="11"/>
      <c r="E3392" s="10"/>
      <c r="F3392" s="25"/>
      <c r="G3392" s="27"/>
    </row>
    <row r="3393" spans="2:7">
      <c r="B3393"/>
      <c r="C3393" s="11"/>
      <c r="D3393" s="11"/>
      <c r="E3393" s="10"/>
      <c r="F3393" s="25"/>
      <c r="G3393" s="27"/>
    </row>
    <row r="3394" spans="2:7">
      <c r="B3394"/>
      <c r="C3394" s="11"/>
      <c r="D3394" s="11"/>
      <c r="E3394" s="10"/>
      <c r="F3394" s="25"/>
      <c r="G3394" s="27"/>
    </row>
    <row r="3395" spans="2:7">
      <c r="B3395"/>
      <c r="C3395" s="11"/>
      <c r="D3395" s="11"/>
      <c r="E3395" s="10"/>
      <c r="F3395" s="25"/>
      <c r="G3395" s="27"/>
    </row>
    <row r="3396" spans="2:7">
      <c r="B3396"/>
      <c r="C3396" s="11"/>
      <c r="D3396" s="11"/>
      <c r="E3396" s="10"/>
      <c r="F3396" s="25"/>
      <c r="G3396" s="27"/>
    </row>
    <row r="3397" spans="2:7">
      <c r="B3397"/>
      <c r="C3397" s="11"/>
      <c r="D3397" s="11"/>
      <c r="E3397" s="10"/>
      <c r="F3397" s="25"/>
      <c r="G3397" s="27"/>
    </row>
    <row r="3398" spans="2:7">
      <c r="B3398"/>
      <c r="C3398" s="11"/>
      <c r="D3398" s="11"/>
      <c r="E3398" s="10"/>
      <c r="F3398" s="25"/>
      <c r="G3398" s="27"/>
    </row>
    <row r="3399" spans="2:7">
      <c r="B3399"/>
      <c r="C3399" s="11"/>
      <c r="D3399" s="11"/>
      <c r="E3399" s="10"/>
      <c r="F3399" s="25"/>
      <c r="G3399" s="27"/>
    </row>
    <row r="3400" spans="2:7">
      <c r="B3400"/>
      <c r="C3400" s="11"/>
      <c r="D3400" s="11"/>
      <c r="E3400" s="10"/>
      <c r="F3400" s="25"/>
      <c r="G3400" s="27"/>
    </row>
    <row r="3401" spans="2:7">
      <c r="B3401"/>
      <c r="C3401" s="11"/>
      <c r="D3401" s="11"/>
      <c r="E3401" s="10"/>
      <c r="F3401" s="25"/>
      <c r="G3401" s="27"/>
    </row>
    <row r="3402" spans="2:7">
      <c r="B3402"/>
      <c r="C3402" s="11"/>
      <c r="D3402" s="11"/>
      <c r="E3402" s="10"/>
      <c r="F3402" s="25"/>
      <c r="G3402" s="27"/>
    </row>
    <row r="3403" spans="2:7">
      <c r="B3403"/>
      <c r="C3403" s="11"/>
      <c r="D3403" s="11"/>
      <c r="E3403" s="10"/>
      <c r="F3403" s="25"/>
      <c r="G3403" s="27"/>
    </row>
    <row r="3404" spans="2:7">
      <c r="B3404"/>
      <c r="C3404" s="11"/>
      <c r="D3404" s="11"/>
      <c r="E3404" s="10"/>
      <c r="F3404" s="25"/>
      <c r="G3404" s="27"/>
    </row>
    <row r="3405" spans="2:7">
      <c r="B3405"/>
      <c r="C3405" s="11"/>
      <c r="D3405" s="11"/>
      <c r="E3405" s="10"/>
      <c r="F3405" s="25"/>
      <c r="G3405" s="27"/>
    </row>
    <row r="3406" spans="2:7">
      <c r="B3406"/>
      <c r="C3406" s="11"/>
      <c r="D3406" s="11"/>
      <c r="E3406" s="10"/>
      <c r="F3406" s="25"/>
      <c r="G3406" s="27"/>
    </row>
    <row r="3407" spans="2:7">
      <c r="B3407"/>
      <c r="C3407" s="11"/>
      <c r="D3407" s="11"/>
      <c r="E3407" s="10"/>
      <c r="F3407" s="25"/>
      <c r="G3407" s="27"/>
    </row>
    <row r="3408" spans="2:7">
      <c r="B3408"/>
      <c r="C3408" s="11"/>
      <c r="D3408" s="11"/>
      <c r="E3408" s="10"/>
      <c r="F3408" s="25"/>
      <c r="G3408" s="27"/>
    </row>
    <row r="3409" spans="2:7">
      <c r="B3409"/>
      <c r="C3409" s="11"/>
      <c r="D3409" s="11"/>
      <c r="E3409" s="10"/>
      <c r="F3409" s="25"/>
      <c r="G3409" s="27"/>
    </row>
    <row r="3410" spans="2:7">
      <c r="B3410"/>
      <c r="C3410" s="11"/>
      <c r="D3410" s="11"/>
      <c r="E3410" s="10"/>
      <c r="F3410" s="25"/>
      <c r="G3410" s="27"/>
    </row>
    <row r="3411" spans="2:7">
      <c r="B3411"/>
      <c r="C3411" s="11"/>
      <c r="D3411" s="11"/>
      <c r="E3411" s="10"/>
      <c r="F3411" s="25"/>
      <c r="G3411" s="27"/>
    </row>
    <row r="3412" spans="2:7">
      <c r="B3412"/>
      <c r="C3412" s="11"/>
      <c r="D3412" s="11"/>
      <c r="E3412" s="10"/>
      <c r="F3412" s="25"/>
      <c r="G3412" s="27"/>
    </row>
    <row r="3413" spans="2:7">
      <c r="B3413"/>
      <c r="C3413" s="11"/>
      <c r="D3413" s="11"/>
      <c r="E3413" s="10"/>
      <c r="F3413" s="25"/>
      <c r="G3413" s="27"/>
    </row>
    <row r="3414" spans="2:7">
      <c r="B3414"/>
      <c r="C3414" s="11"/>
      <c r="D3414" s="11"/>
      <c r="E3414" s="10"/>
      <c r="F3414" s="25"/>
      <c r="G3414" s="27"/>
    </row>
    <row r="3415" spans="2:7">
      <c r="B3415"/>
      <c r="C3415" s="11"/>
      <c r="D3415" s="11"/>
      <c r="E3415" s="10"/>
      <c r="F3415" s="25"/>
      <c r="G3415" s="27"/>
    </row>
    <row r="3416" spans="2:7">
      <c r="B3416"/>
      <c r="C3416" s="11"/>
      <c r="D3416" s="11"/>
      <c r="E3416" s="10"/>
      <c r="F3416" s="25"/>
      <c r="G3416" s="27"/>
    </row>
    <row r="3417" spans="2:7">
      <c r="B3417"/>
      <c r="C3417" s="11"/>
      <c r="D3417" s="11"/>
      <c r="E3417" s="10"/>
      <c r="F3417" s="25"/>
      <c r="G3417" s="27"/>
    </row>
    <row r="3418" spans="2:7">
      <c r="B3418"/>
      <c r="C3418" s="11"/>
      <c r="D3418" s="11"/>
      <c r="E3418" s="10"/>
      <c r="F3418" s="25"/>
      <c r="G3418" s="27"/>
    </row>
    <row r="3419" spans="2:7">
      <c r="B3419"/>
      <c r="C3419" s="11"/>
      <c r="D3419" s="11"/>
      <c r="E3419" s="10"/>
      <c r="F3419" s="25"/>
      <c r="G3419" s="27"/>
    </row>
    <row r="3420" spans="2:7">
      <c r="B3420"/>
      <c r="C3420" s="11"/>
      <c r="D3420" s="11"/>
      <c r="E3420" s="10"/>
      <c r="F3420" s="25"/>
      <c r="G3420" s="27"/>
    </row>
    <row r="3421" spans="2:7">
      <c r="B3421"/>
      <c r="C3421" s="11"/>
      <c r="D3421" s="11"/>
      <c r="E3421" s="10"/>
      <c r="F3421" s="25"/>
      <c r="G3421" s="27"/>
    </row>
    <row r="3422" spans="2:7">
      <c r="B3422"/>
      <c r="C3422" s="11"/>
      <c r="D3422" s="11"/>
      <c r="E3422" s="10"/>
      <c r="F3422" s="25"/>
      <c r="G3422" s="27"/>
    </row>
    <row r="3423" spans="2:7">
      <c r="B3423"/>
      <c r="C3423" s="11"/>
      <c r="D3423" s="11"/>
      <c r="E3423" s="10"/>
      <c r="F3423" s="25"/>
      <c r="G3423" s="27"/>
    </row>
    <row r="3424" spans="2:7">
      <c r="B3424"/>
      <c r="C3424" s="11"/>
      <c r="D3424" s="11"/>
      <c r="E3424" s="10"/>
      <c r="F3424" s="25"/>
      <c r="G3424" s="27"/>
    </row>
    <row r="3425" spans="2:7">
      <c r="B3425"/>
      <c r="C3425" s="11"/>
      <c r="D3425" s="11"/>
      <c r="E3425" s="10"/>
      <c r="F3425" s="25"/>
      <c r="G3425" s="27"/>
    </row>
    <row r="3426" spans="2:7">
      <c r="B3426"/>
      <c r="C3426" s="11"/>
      <c r="D3426" s="11"/>
      <c r="E3426" s="10"/>
      <c r="F3426" s="25"/>
      <c r="G3426" s="27"/>
    </row>
    <row r="3427" spans="2:7">
      <c r="B3427"/>
      <c r="C3427" s="11"/>
      <c r="D3427" s="11"/>
      <c r="E3427" s="10"/>
      <c r="F3427" s="25"/>
      <c r="G3427" s="27"/>
    </row>
    <row r="3428" spans="2:7">
      <c r="B3428"/>
      <c r="C3428" s="11"/>
      <c r="D3428" s="11"/>
      <c r="E3428" s="10"/>
      <c r="F3428" s="25"/>
      <c r="G3428" s="27"/>
    </row>
    <row r="3429" spans="2:7">
      <c r="B3429"/>
      <c r="C3429" s="11"/>
      <c r="D3429" s="11"/>
      <c r="E3429" s="10"/>
      <c r="F3429" s="25"/>
      <c r="G3429" s="27"/>
    </row>
    <row r="3430" spans="2:7">
      <c r="B3430"/>
      <c r="C3430" s="11"/>
      <c r="D3430" s="11"/>
      <c r="E3430" s="10"/>
      <c r="F3430" s="25"/>
      <c r="G3430" s="27"/>
    </row>
    <row r="3431" spans="2:7">
      <c r="B3431"/>
      <c r="C3431" s="11"/>
      <c r="D3431" s="11"/>
      <c r="E3431" s="10"/>
      <c r="F3431" s="25"/>
      <c r="G3431" s="27"/>
    </row>
    <row r="3432" spans="2:7">
      <c r="B3432"/>
      <c r="C3432" s="11"/>
      <c r="D3432" s="11"/>
      <c r="E3432" s="10"/>
      <c r="F3432" s="25"/>
      <c r="G3432" s="27"/>
    </row>
    <row r="3433" spans="2:7">
      <c r="B3433"/>
      <c r="C3433" s="11"/>
      <c r="D3433" s="11"/>
      <c r="E3433" s="10"/>
      <c r="F3433" s="25"/>
      <c r="G3433" s="27"/>
    </row>
    <row r="3434" spans="2:7">
      <c r="B3434"/>
      <c r="C3434" s="11"/>
      <c r="D3434" s="11"/>
      <c r="E3434" s="10"/>
      <c r="F3434" s="25"/>
      <c r="G3434" s="27"/>
    </row>
    <row r="3435" spans="2:7">
      <c r="B3435"/>
      <c r="C3435" s="11"/>
      <c r="D3435" s="11"/>
      <c r="E3435" s="10"/>
      <c r="F3435" s="25"/>
      <c r="G3435" s="27"/>
    </row>
    <row r="3436" spans="2:7">
      <c r="B3436"/>
      <c r="C3436" s="11"/>
      <c r="D3436" s="11"/>
      <c r="E3436" s="10"/>
      <c r="F3436" s="25"/>
      <c r="G3436" s="27"/>
    </row>
    <row r="3437" spans="2:7">
      <c r="B3437"/>
      <c r="C3437" s="11"/>
      <c r="D3437" s="11"/>
      <c r="E3437" s="10"/>
      <c r="F3437" s="25"/>
      <c r="G3437" s="27"/>
    </row>
    <row r="3438" spans="2:7">
      <c r="B3438"/>
      <c r="C3438" s="11"/>
      <c r="D3438" s="11"/>
      <c r="E3438" s="10"/>
      <c r="F3438" s="25"/>
      <c r="G3438" s="27"/>
    </row>
    <row r="3439" spans="2:7">
      <c r="B3439"/>
      <c r="C3439" s="11"/>
      <c r="D3439" s="11"/>
      <c r="E3439" s="10"/>
      <c r="F3439" s="25"/>
      <c r="G3439" s="27"/>
    </row>
    <row r="3440" spans="2:7">
      <c r="B3440"/>
      <c r="C3440" s="11"/>
      <c r="D3440" s="11"/>
      <c r="E3440" s="10"/>
      <c r="F3440" s="25"/>
      <c r="G3440" s="27"/>
    </row>
    <row r="3441" spans="2:7">
      <c r="B3441"/>
      <c r="C3441" s="11"/>
      <c r="D3441" s="11"/>
      <c r="E3441" s="10"/>
      <c r="F3441" s="25"/>
      <c r="G3441" s="27"/>
    </row>
    <row r="3442" spans="2:7">
      <c r="B3442"/>
      <c r="C3442" s="11"/>
      <c r="D3442" s="11"/>
      <c r="E3442" s="10"/>
      <c r="F3442" s="25"/>
      <c r="G3442" s="27"/>
    </row>
    <row r="3443" spans="2:7">
      <c r="B3443"/>
      <c r="C3443" s="11"/>
      <c r="D3443" s="11"/>
      <c r="E3443" s="10"/>
      <c r="F3443" s="25"/>
      <c r="G3443" s="27"/>
    </row>
    <row r="3444" spans="2:7">
      <c r="B3444"/>
      <c r="C3444" s="11"/>
      <c r="D3444" s="11"/>
      <c r="E3444" s="10"/>
      <c r="F3444" s="25"/>
      <c r="G3444" s="27"/>
    </row>
    <row r="3445" spans="2:7">
      <c r="B3445"/>
      <c r="C3445" s="11"/>
      <c r="D3445" s="11"/>
      <c r="E3445" s="10"/>
      <c r="F3445" s="25"/>
      <c r="G3445" s="27"/>
    </row>
    <row r="3446" spans="2:7">
      <c r="B3446"/>
      <c r="C3446" s="11"/>
      <c r="D3446" s="11"/>
      <c r="E3446" s="10"/>
      <c r="F3446" s="25"/>
      <c r="G3446" s="27"/>
    </row>
    <row r="3447" spans="2:7">
      <c r="B3447"/>
      <c r="C3447" s="11"/>
      <c r="D3447" s="11"/>
      <c r="E3447" s="10"/>
      <c r="F3447" s="25"/>
      <c r="G3447" s="27"/>
    </row>
    <row r="3448" spans="2:7">
      <c r="B3448"/>
      <c r="C3448" s="11"/>
      <c r="D3448" s="11"/>
      <c r="E3448" s="10"/>
      <c r="F3448" s="25"/>
      <c r="G3448" s="27"/>
    </row>
    <row r="3449" spans="2:7">
      <c r="B3449"/>
      <c r="C3449" s="11"/>
      <c r="D3449" s="11"/>
      <c r="E3449" s="10"/>
      <c r="F3449" s="25"/>
      <c r="G3449" s="27"/>
    </row>
    <row r="3450" spans="2:7">
      <c r="B3450"/>
      <c r="C3450" s="11"/>
      <c r="D3450" s="11"/>
      <c r="E3450" s="10"/>
      <c r="F3450" s="25"/>
      <c r="G3450" s="27"/>
    </row>
    <row r="3451" spans="2:7">
      <c r="B3451"/>
      <c r="C3451" s="11"/>
      <c r="D3451" s="11"/>
      <c r="E3451" s="10"/>
      <c r="F3451" s="25"/>
      <c r="G3451" s="27"/>
    </row>
    <row r="3452" spans="2:7">
      <c r="B3452"/>
      <c r="C3452" s="11"/>
      <c r="D3452" s="11"/>
      <c r="E3452" s="10"/>
      <c r="F3452" s="25"/>
      <c r="G3452" s="27"/>
    </row>
    <row r="3453" spans="2:7">
      <c r="B3453"/>
      <c r="C3453" s="11"/>
      <c r="D3453" s="11"/>
      <c r="E3453" s="10"/>
      <c r="F3453" s="25"/>
      <c r="G3453" s="27"/>
    </row>
    <row r="3454" spans="2:7">
      <c r="B3454"/>
      <c r="C3454" s="11"/>
      <c r="D3454" s="11"/>
      <c r="E3454" s="10"/>
      <c r="F3454" s="25"/>
      <c r="G3454" s="27"/>
    </row>
    <row r="3455" spans="2:7">
      <c r="B3455"/>
      <c r="C3455" s="11"/>
      <c r="D3455" s="11"/>
      <c r="E3455" s="10"/>
      <c r="F3455" s="25"/>
      <c r="G3455" s="27"/>
    </row>
    <row r="3456" spans="2:7">
      <c r="B3456"/>
      <c r="C3456" s="11"/>
      <c r="D3456" s="11"/>
      <c r="E3456" s="10"/>
      <c r="F3456" s="25"/>
      <c r="G3456" s="27"/>
    </row>
    <row r="3457" spans="2:7">
      <c r="B3457"/>
      <c r="C3457" s="11"/>
      <c r="D3457" s="11"/>
      <c r="E3457" s="10"/>
      <c r="F3457" s="25"/>
      <c r="G3457" s="27"/>
    </row>
    <row r="3458" spans="2:7">
      <c r="B3458"/>
      <c r="C3458" s="11"/>
      <c r="D3458" s="11"/>
      <c r="E3458" s="10"/>
      <c r="F3458" s="25"/>
      <c r="G3458" s="27"/>
    </row>
    <row r="3459" spans="2:7">
      <c r="B3459"/>
      <c r="C3459" s="11"/>
      <c r="D3459" s="11"/>
      <c r="E3459" s="10"/>
      <c r="F3459" s="25"/>
      <c r="G3459" s="27"/>
    </row>
    <row r="3460" spans="2:7">
      <c r="B3460"/>
      <c r="C3460" s="11"/>
      <c r="D3460" s="11"/>
      <c r="E3460" s="10"/>
      <c r="F3460" s="25"/>
      <c r="G3460" s="27"/>
    </row>
    <row r="3461" spans="2:7">
      <c r="B3461"/>
      <c r="C3461" s="11"/>
      <c r="D3461" s="11"/>
      <c r="E3461" s="10"/>
      <c r="F3461" s="25"/>
      <c r="G3461" s="27"/>
    </row>
    <row r="3462" spans="2:7">
      <c r="B3462"/>
      <c r="C3462" s="11"/>
      <c r="D3462" s="11"/>
      <c r="E3462" s="10"/>
      <c r="F3462" s="25"/>
      <c r="G3462" s="27"/>
    </row>
    <row r="3463" spans="2:7">
      <c r="B3463"/>
      <c r="C3463" s="11"/>
      <c r="D3463" s="11"/>
      <c r="E3463" s="10"/>
      <c r="F3463" s="25"/>
      <c r="G3463" s="27"/>
    </row>
    <row r="3464" spans="2:7">
      <c r="B3464"/>
      <c r="C3464" s="11"/>
      <c r="D3464" s="11"/>
      <c r="E3464" s="10"/>
      <c r="F3464" s="25"/>
      <c r="G3464" s="27"/>
    </row>
    <row r="3465" spans="2:7">
      <c r="B3465"/>
      <c r="C3465" s="11"/>
      <c r="D3465" s="11"/>
      <c r="E3465" s="10"/>
      <c r="F3465" s="25"/>
      <c r="G3465" s="27"/>
    </row>
    <row r="3466" spans="2:7">
      <c r="B3466"/>
      <c r="C3466" s="11"/>
      <c r="D3466" s="11"/>
      <c r="E3466" s="10"/>
      <c r="F3466" s="25"/>
      <c r="G3466" s="27"/>
    </row>
    <row r="3467" spans="2:7">
      <c r="B3467"/>
      <c r="C3467" s="11"/>
      <c r="D3467" s="11"/>
      <c r="E3467" s="10"/>
      <c r="F3467" s="25"/>
      <c r="G3467" s="27"/>
    </row>
    <row r="3468" spans="2:7">
      <c r="B3468"/>
      <c r="C3468" s="11"/>
      <c r="D3468" s="11"/>
      <c r="E3468" s="10"/>
      <c r="F3468" s="25"/>
      <c r="G3468" s="27"/>
    </row>
    <row r="3469" spans="2:7">
      <c r="B3469"/>
      <c r="C3469" s="11"/>
      <c r="D3469" s="11"/>
      <c r="E3469" s="10"/>
      <c r="F3469" s="25"/>
      <c r="G3469" s="27"/>
    </row>
    <row r="3470" spans="2:7">
      <c r="B3470"/>
      <c r="C3470" s="11"/>
      <c r="D3470" s="11"/>
      <c r="E3470" s="10"/>
      <c r="F3470" s="25"/>
      <c r="G3470" s="27"/>
    </row>
    <row r="3471" spans="2:7">
      <c r="B3471"/>
      <c r="C3471" s="11"/>
      <c r="D3471" s="11"/>
      <c r="E3471" s="10"/>
      <c r="F3471" s="25"/>
      <c r="G3471" s="27"/>
    </row>
    <row r="3472" spans="2:7">
      <c r="B3472"/>
      <c r="C3472" s="11"/>
      <c r="D3472" s="11"/>
      <c r="E3472" s="10"/>
      <c r="F3472" s="25"/>
      <c r="G3472" s="27"/>
    </row>
    <row r="3473" spans="2:7">
      <c r="B3473"/>
      <c r="C3473" s="11"/>
      <c r="D3473" s="11"/>
      <c r="E3473" s="10"/>
      <c r="F3473" s="25"/>
      <c r="G3473" s="27"/>
    </row>
    <row r="3474" spans="2:7">
      <c r="B3474"/>
      <c r="C3474" s="11"/>
      <c r="D3474" s="11"/>
      <c r="E3474" s="10"/>
      <c r="F3474" s="25"/>
      <c r="G3474" s="27"/>
    </row>
    <row r="3475" spans="2:7">
      <c r="B3475"/>
      <c r="C3475" s="11"/>
      <c r="D3475" s="11"/>
      <c r="E3475" s="10"/>
      <c r="F3475" s="25"/>
      <c r="G3475" s="27"/>
    </row>
    <row r="3476" spans="2:7">
      <c r="B3476"/>
      <c r="C3476" s="11"/>
      <c r="D3476" s="11"/>
      <c r="E3476" s="10"/>
      <c r="F3476" s="25"/>
      <c r="G3476" s="27"/>
    </row>
    <row r="3477" spans="2:7">
      <c r="B3477"/>
      <c r="C3477" s="11"/>
      <c r="D3477" s="11"/>
      <c r="E3477" s="10"/>
      <c r="F3477" s="25"/>
      <c r="G3477" s="27"/>
    </row>
    <row r="3478" spans="2:7">
      <c r="B3478"/>
      <c r="C3478" s="11"/>
      <c r="D3478" s="11"/>
      <c r="E3478" s="10"/>
      <c r="F3478" s="25"/>
      <c r="G3478" s="27"/>
    </row>
    <row r="3479" spans="2:7">
      <c r="B3479"/>
      <c r="C3479" s="11"/>
      <c r="D3479" s="11"/>
      <c r="E3479" s="10"/>
      <c r="F3479" s="25"/>
      <c r="G3479" s="27"/>
    </row>
    <row r="3480" spans="2:7">
      <c r="B3480"/>
      <c r="C3480" s="11"/>
      <c r="D3480" s="11"/>
      <c r="E3480" s="10"/>
      <c r="F3480" s="25"/>
      <c r="G3480" s="27"/>
    </row>
    <row r="3481" spans="2:7">
      <c r="B3481"/>
      <c r="C3481" s="11"/>
      <c r="D3481" s="11"/>
      <c r="E3481" s="10"/>
      <c r="F3481" s="25"/>
      <c r="G3481" s="27"/>
    </row>
    <row r="3482" spans="2:7">
      <c r="B3482"/>
      <c r="C3482" s="11"/>
      <c r="D3482" s="11"/>
      <c r="E3482" s="10"/>
      <c r="F3482" s="25"/>
      <c r="G3482" s="27"/>
    </row>
    <row r="3483" spans="2:7">
      <c r="B3483"/>
      <c r="C3483" s="11"/>
      <c r="D3483" s="11"/>
      <c r="E3483" s="10"/>
      <c r="F3483" s="25"/>
      <c r="G3483" s="27"/>
    </row>
    <row r="3484" spans="2:7">
      <c r="B3484"/>
      <c r="C3484" s="11"/>
      <c r="D3484" s="11"/>
      <c r="E3484" s="10"/>
      <c r="F3484" s="25"/>
      <c r="G3484" s="27"/>
    </row>
    <row r="3485" spans="2:7">
      <c r="B3485"/>
      <c r="C3485" s="11"/>
      <c r="D3485" s="11"/>
      <c r="E3485" s="10"/>
      <c r="F3485" s="25"/>
      <c r="G3485" s="27"/>
    </row>
    <row r="3486" spans="2:7">
      <c r="B3486"/>
      <c r="C3486" s="11"/>
      <c r="D3486" s="11"/>
      <c r="E3486" s="10"/>
      <c r="F3486" s="25"/>
      <c r="G3486" s="27"/>
    </row>
    <row r="3487" spans="2:7">
      <c r="B3487"/>
      <c r="C3487" s="11"/>
      <c r="D3487" s="11"/>
      <c r="E3487" s="10"/>
      <c r="F3487" s="25"/>
      <c r="G3487" s="27"/>
    </row>
    <row r="3488" spans="2:7">
      <c r="B3488"/>
      <c r="C3488" s="11"/>
      <c r="D3488" s="11"/>
      <c r="E3488" s="10"/>
      <c r="F3488" s="25"/>
      <c r="G3488" s="27"/>
    </row>
    <row r="3489" spans="2:7">
      <c r="B3489"/>
      <c r="C3489" s="11"/>
      <c r="D3489" s="11"/>
      <c r="E3489" s="10"/>
      <c r="F3489" s="25"/>
      <c r="G3489" s="27"/>
    </row>
    <row r="3490" spans="2:7">
      <c r="B3490"/>
      <c r="C3490" s="11"/>
      <c r="D3490" s="11"/>
      <c r="E3490" s="10"/>
      <c r="F3490" s="25"/>
      <c r="G3490" s="27"/>
    </row>
    <row r="3491" spans="2:7">
      <c r="B3491"/>
      <c r="C3491" s="11"/>
      <c r="D3491" s="11"/>
      <c r="E3491" s="10"/>
      <c r="F3491" s="25"/>
      <c r="G3491" s="27"/>
    </row>
    <row r="3492" spans="2:7">
      <c r="B3492"/>
      <c r="C3492" s="11"/>
      <c r="D3492" s="11"/>
      <c r="E3492" s="10"/>
      <c r="F3492" s="25"/>
      <c r="G3492" s="27"/>
    </row>
    <row r="3493" spans="2:7">
      <c r="B3493"/>
      <c r="C3493" s="11"/>
      <c r="D3493" s="11"/>
      <c r="E3493" s="10"/>
      <c r="F3493" s="25"/>
      <c r="G3493" s="27"/>
    </row>
    <row r="3494" spans="2:7">
      <c r="B3494"/>
      <c r="C3494" s="11"/>
      <c r="D3494" s="11"/>
      <c r="E3494" s="10"/>
      <c r="F3494" s="25"/>
      <c r="G3494" s="27"/>
    </row>
    <row r="3495" spans="2:7">
      <c r="B3495"/>
      <c r="C3495" s="11"/>
      <c r="D3495" s="11"/>
      <c r="E3495" s="10"/>
      <c r="F3495" s="25"/>
      <c r="G3495" s="27"/>
    </row>
    <row r="3496" spans="2:7">
      <c r="B3496"/>
      <c r="C3496" s="11"/>
      <c r="D3496" s="11"/>
      <c r="E3496" s="10"/>
      <c r="F3496" s="25"/>
      <c r="G3496" s="27"/>
    </row>
    <row r="3497" spans="2:7">
      <c r="B3497"/>
      <c r="C3497" s="11"/>
      <c r="D3497" s="11"/>
      <c r="E3497" s="10"/>
      <c r="F3497" s="25"/>
      <c r="G3497" s="27"/>
    </row>
    <row r="3498" spans="2:7">
      <c r="B3498"/>
      <c r="C3498" s="11"/>
      <c r="D3498" s="11"/>
      <c r="E3498" s="10"/>
      <c r="F3498" s="25"/>
      <c r="G3498" s="27"/>
    </row>
    <row r="3499" spans="2:7">
      <c r="B3499"/>
      <c r="C3499" s="11"/>
      <c r="D3499" s="11"/>
      <c r="E3499" s="10"/>
      <c r="F3499" s="25"/>
      <c r="G3499" s="27"/>
    </row>
    <row r="3500" spans="2:7">
      <c r="B3500"/>
      <c r="C3500" s="11"/>
      <c r="D3500" s="11"/>
      <c r="E3500" s="10"/>
      <c r="F3500" s="25"/>
      <c r="G3500" s="27"/>
    </row>
    <row r="3501" spans="2:7">
      <c r="B3501"/>
      <c r="C3501" s="11"/>
      <c r="D3501" s="11"/>
      <c r="E3501" s="10"/>
      <c r="F3501" s="25"/>
      <c r="G3501" s="27"/>
    </row>
    <row r="3502" spans="2:7">
      <c r="B3502"/>
      <c r="C3502" s="11"/>
      <c r="D3502" s="11"/>
      <c r="E3502" s="10"/>
      <c r="F3502" s="25"/>
      <c r="G3502" s="27"/>
    </row>
    <row r="3503" spans="2:7">
      <c r="B3503"/>
      <c r="C3503" s="11"/>
      <c r="D3503" s="11"/>
      <c r="E3503" s="10"/>
      <c r="F3503" s="25"/>
      <c r="G3503" s="27"/>
    </row>
    <row r="3504" spans="2:7">
      <c r="B3504"/>
      <c r="C3504" s="11"/>
      <c r="D3504" s="11"/>
      <c r="E3504" s="10"/>
      <c r="F3504" s="25"/>
      <c r="G3504" s="27"/>
    </row>
    <row r="3505" spans="2:7">
      <c r="B3505"/>
      <c r="C3505" s="11"/>
      <c r="D3505" s="11"/>
      <c r="E3505" s="10"/>
      <c r="F3505" s="25"/>
      <c r="G3505" s="27"/>
    </row>
    <row r="3506" spans="2:7">
      <c r="B3506"/>
      <c r="C3506" s="11"/>
      <c r="D3506" s="11"/>
      <c r="E3506" s="10"/>
      <c r="F3506" s="25"/>
      <c r="G3506" s="27"/>
    </row>
    <row r="3507" spans="2:7">
      <c r="B3507"/>
      <c r="C3507" s="11"/>
      <c r="D3507" s="11"/>
      <c r="E3507" s="10"/>
      <c r="F3507" s="25"/>
      <c r="G3507" s="27"/>
    </row>
    <row r="3508" spans="2:7">
      <c r="B3508"/>
      <c r="C3508" s="11"/>
      <c r="D3508" s="11"/>
      <c r="E3508" s="10"/>
      <c r="F3508" s="25"/>
      <c r="G3508" s="27"/>
    </row>
    <row r="3509" spans="2:7">
      <c r="B3509"/>
      <c r="C3509" s="11"/>
      <c r="D3509" s="11"/>
      <c r="E3509" s="10"/>
      <c r="F3509" s="25"/>
      <c r="G3509" s="27"/>
    </row>
    <row r="3510" spans="2:7">
      <c r="B3510"/>
      <c r="C3510" s="11"/>
      <c r="D3510" s="11"/>
      <c r="E3510" s="10"/>
      <c r="F3510" s="25"/>
      <c r="G3510" s="27"/>
    </row>
    <row r="3511" spans="2:7">
      <c r="B3511"/>
      <c r="C3511" s="11"/>
      <c r="D3511" s="11"/>
      <c r="E3511" s="10"/>
      <c r="F3511" s="25"/>
      <c r="G3511" s="27"/>
    </row>
    <row r="3512" spans="2:7">
      <c r="B3512"/>
      <c r="C3512" s="11"/>
      <c r="D3512" s="11"/>
      <c r="E3512" s="10"/>
      <c r="F3512" s="25"/>
      <c r="G3512" s="27"/>
    </row>
    <row r="3513" spans="2:7">
      <c r="B3513"/>
      <c r="C3513" s="11"/>
      <c r="D3513" s="11"/>
      <c r="E3513" s="10"/>
      <c r="F3513" s="25"/>
      <c r="G3513" s="27"/>
    </row>
    <row r="3514" spans="2:7">
      <c r="B3514"/>
      <c r="C3514" s="11"/>
      <c r="D3514" s="11"/>
      <c r="E3514" s="10"/>
      <c r="F3514" s="25"/>
      <c r="G3514" s="27"/>
    </row>
    <row r="3515" spans="2:7">
      <c r="B3515"/>
      <c r="C3515" s="11"/>
      <c r="D3515" s="11"/>
      <c r="E3515" s="10"/>
      <c r="F3515" s="25"/>
      <c r="G3515" s="27"/>
    </row>
    <row r="3516" spans="2:7">
      <c r="B3516"/>
      <c r="C3516" s="11"/>
      <c r="D3516" s="11"/>
      <c r="E3516" s="10"/>
      <c r="F3516" s="25"/>
      <c r="G3516" s="27"/>
    </row>
    <row r="3517" spans="2:7">
      <c r="B3517"/>
      <c r="C3517" s="11"/>
      <c r="D3517" s="11"/>
      <c r="E3517" s="10"/>
      <c r="F3517" s="25"/>
      <c r="G3517" s="27"/>
    </row>
    <row r="3518" spans="2:7">
      <c r="B3518"/>
      <c r="C3518" s="11"/>
      <c r="D3518" s="11"/>
      <c r="E3518" s="10"/>
      <c r="F3518" s="25"/>
      <c r="G3518" s="27"/>
    </row>
    <row r="3519" spans="2:7">
      <c r="B3519"/>
      <c r="C3519" s="11"/>
      <c r="D3519" s="11"/>
      <c r="E3519" s="10"/>
      <c r="F3519" s="25"/>
      <c r="G3519" s="27"/>
    </row>
    <row r="3520" spans="2:7">
      <c r="B3520"/>
      <c r="C3520" s="11"/>
      <c r="D3520" s="11"/>
      <c r="E3520" s="10"/>
      <c r="F3520" s="25"/>
      <c r="G3520" s="27"/>
    </row>
    <row r="3521" spans="2:7">
      <c r="B3521"/>
      <c r="C3521" s="11"/>
      <c r="D3521" s="11"/>
      <c r="E3521" s="10"/>
      <c r="F3521" s="25"/>
      <c r="G3521" s="27"/>
    </row>
    <row r="3522" spans="2:7">
      <c r="B3522"/>
      <c r="C3522" s="11"/>
      <c r="D3522" s="11"/>
      <c r="E3522" s="10"/>
      <c r="F3522" s="25"/>
      <c r="G3522" s="27"/>
    </row>
    <row r="3523" spans="2:7">
      <c r="B3523"/>
      <c r="C3523" s="11"/>
      <c r="D3523" s="11"/>
      <c r="E3523" s="10"/>
      <c r="F3523" s="25"/>
      <c r="G3523" s="27"/>
    </row>
    <row r="3524" spans="2:7">
      <c r="B3524"/>
      <c r="C3524" s="11"/>
      <c r="D3524" s="11"/>
      <c r="E3524" s="10"/>
      <c r="F3524" s="25"/>
      <c r="G3524" s="27"/>
    </row>
    <row r="3525" spans="2:7">
      <c r="B3525"/>
      <c r="C3525" s="11"/>
      <c r="D3525" s="11"/>
      <c r="E3525" s="10"/>
      <c r="F3525" s="25"/>
      <c r="G3525" s="27"/>
    </row>
    <row r="3526" spans="2:7">
      <c r="B3526"/>
      <c r="C3526" s="11"/>
      <c r="D3526" s="11"/>
      <c r="E3526" s="10"/>
      <c r="F3526" s="25"/>
      <c r="G3526" s="27"/>
    </row>
    <row r="3527" spans="2:7">
      <c r="B3527"/>
      <c r="C3527" s="11"/>
      <c r="D3527" s="11"/>
      <c r="E3527" s="10"/>
      <c r="F3527" s="25"/>
      <c r="G3527" s="27"/>
    </row>
    <row r="3528" spans="2:7">
      <c r="B3528"/>
      <c r="C3528" s="11"/>
      <c r="D3528" s="11"/>
      <c r="E3528" s="10"/>
      <c r="F3528" s="25"/>
      <c r="G3528" s="27"/>
    </row>
    <row r="3529" spans="2:7">
      <c r="B3529"/>
      <c r="C3529" s="11"/>
      <c r="D3529" s="11"/>
      <c r="E3529" s="10"/>
      <c r="F3529" s="25"/>
      <c r="G3529" s="27"/>
    </row>
    <row r="3530" spans="2:7">
      <c r="B3530"/>
      <c r="C3530" s="11"/>
      <c r="D3530" s="11"/>
      <c r="E3530" s="10"/>
      <c r="F3530" s="25"/>
      <c r="G3530" s="27"/>
    </row>
    <row r="3531" spans="2:7">
      <c r="B3531"/>
      <c r="C3531" s="11"/>
      <c r="D3531" s="11"/>
      <c r="E3531" s="10"/>
      <c r="F3531" s="25"/>
      <c r="G3531" s="27"/>
    </row>
    <row r="3532" spans="2:7">
      <c r="B3532"/>
      <c r="C3532" s="11"/>
      <c r="D3532" s="11"/>
      <c r="E3532" s="10"/>
      <c r="F3532" s="25"/>
      <c r="G3532" s="27"/>
    </row>
    <row r="3533" spans="2:7">
      <c r="B3533"/>
      <c r="C3533" s="11"/>
      <c r="D3533" s="11"/>
      <c r="E3533" s="10"/>
      <c r="F3533" s="25"/>
      <c r="G3533" s="27"/>
    </row>
    <row r="3534" spans="2:7">
      <c r="B3534"/>
      <c r="C3534" s="11"/>
      <c r="D3534" s="11"/>
      <c r="E3534" s="10"/>
      <c r="F3534" s="25"/>
      <c r="G3534" s="27"/>
    </row>
    <row r="3535" spans="2:7">
      <c r="B3535"/>
      <c r="C3535" s="11"/>
      <c r="D3535" s="11"/>
      <c r="E3535" s="10"/>
      <c r="F3535" s="25"/>
      <c r="G3535" s="27"/>
    </row>
    <row r="3536" spans="2:7">
      <c r="B3536"/>
      <c r="C3536" s="11"/>
      <c r="D3536" s="11"/>
      <c r="E3536" s="10"/>
      <c r="F3536" s="25"/>
      <c r="G3536" s="27"/>
    </row>
    <row r="3537" spans="2:7">
      <c r="B3537"/>
      <c r="C3537" s="11"/>
      <c r="D3537" s="11"/>
      <c r="E3537" s="10"/>
      <c r="F3537" s="25"/>
      <c r="G3537" s="27"/>
    </row>
    <row r="3538" spans="2:7">
      <c r="B3538"/>
      <c r="C3538" s="11"/>
      <c r="D3538" s="11"/>
      <c r="E3538" s="10"/>
      <c r="F3538" s="25"/>
      <c r="G3538" s="27"/>
    </row>
    <row r="3539" spans="2:7">
      <c r="B3539"/>
      <c r="C3539" s="11"/>
      <c r="D3539" s="11"/>
      <c r="E3539" s="10"/>
      <c r="F3539" s="25"/>
      <c r="G3539" s="27"/>
    </row>
    <row r="3540" spans="2:7">
      <c r="B3540"/>
      <c r="C3540" s="11"/>
      <c r="D3540" s="11"/>
      <c r="E3540" s="10"/>
      <c r="F3540" s="25"/>
      <c r="G3540" s="27"/>
    </row>
    <row r="3541" spans="2:7">
      <c r="B3541"/>
      <c r="C3541" s="11"/>
      <c r="D3541" s="11"/>
      <c r="E3541" s="10"/>
      <c r="F3541" s="25"/>
      <c r="G3541" s="27"/>
    </row>
    <row r="3542" spans="2:7">
      <c r="B3542"/>
      <c r="C3542" s="11"/>
      <c r="D3542" s="11"/>
      <c r="E3542" s="10"/>
      <c r="F3542" s="25"/>
      <c r="G3542" s="27"/>
    </row>
    <row r="3543" spans="2:7">
      <c r="B3543"/>
      <c r="C3543" s="11"/>
      <c r="D3543" s="11"/>
      <c r="E3543" s="10"/>
      <c r="F3543" s="25"/>
      <c r="G3543" s="27"/>
    </row>
    <row r="3544" spans="2:7">
      <c r="B3544"/>
      <c r="C3544" s="11"/>
      <c r="D3544" s="11"/>
      <c r="E3544" s="10"/>
      <c r="F3544" s="25"/>
      <c r="G3544" s="27"/>
    </row>
    <row r="3545" spans="2:7">
      <c r="B3545"/>
      <c r="C3545" s="11"/>
      <c r="D3545" s="11"/>
      <c r="E3545" s="10"/>
      <c r="F3545" s="25"/>
      <c r="G3545" s="27"/>
    </row>
    <row r="3546" spans="2:7">
      <c r="B3546"/>
      <c r="C3546" s="11"/>
      <c r="D3546" s="11"/>
      <c r="E3546" s="10"/>
      <c r="F3546" s="25"/>
      <c r="G3546" s="27"/>
    </row>
    <row r="3547" spans="2:7">
      <c r="B3547"/>
      <c r="C3547" s="11"/>
      <c r="D3547" s="11"/>
      <c r="E3547" s="10"/>
      <c r="F3547" s="25"/>
      <c r="G3547" s="27"/>
    </row>
    <row r="3548" spans="2:7">
      <c r="B3548"/>
      <c r="C3548" s="11"/>
      <c r="D3548" s="11"/>
      <c r="E3548" s="10"/>
      <c r="F3548" s="25"/>
      <c r="G3548" s="27"/>
    </row>
    <row r="3549" spans="2:7">
      <c r="B3549"/>
      <c r="C3549" s="11"/>
      <c r="D3549" s="11"/>
      <c r="E3549" s="10"/>
      <c r="F3549" s="25"/>
      <c r="G3549" s="27"/>
    </row>
    <row r="3550" spans="2:7">
      <c r="B3550"/>
      <c r="C3550" s="11"/>
      <c r="D3550" s="11"/>
      <c r="E3550" s="10"/>
      <c r="F3550" s="25"/>
      <c r="G3550" s="27"/>
    </row>
    <row r="3551" spans="2:7">
      <c r="B3551"/>
      <c r="C3551" s="11"/>
      <c r="D3551" s="11"/>
      <c r="E3551" s="10"/>
      <c r="F3551" s="25"/>
      <c r="G3551" s="27"/>
    </row>
    <row r="3552" spans="2:7">
      <c r="B3552"/>
      <c r="C3552" s="11"/>
      <c r="D3552" s="11"/>
      <c r="E3552" s="10"/>
      <c r="F3552" s="25"/>
      <c r="G3552" s="27"/>
    </row>
    <row r="3553" spans="2:7">
      <c r="B3553"/>
      <c r="C3553" s="11"/>
      <c r="D3553" s="11"/>
      <c r="E3553" s="10"/>
      <c r="F3553" s="25"/>
      <c r="G3553" s="27"/>
    </row>
    <row r="3554" spans="2:7">
      <c r="B3554"/>
      <c r="C3554" s="11"/>
      <c r="D3554" s="11"/>
      <c r="E3554" s="10"/>
      <c r="F3554" s="25"/>
      <c r="G3554" s="27"/>
    </row>
    <row r="3555" spans="2:7">
      <c r="B3555"/>
      <c r="C3555" s="11"/>
      <c r="D3555" s="11"/>
      <c r="E3555" s="10"/>
      <c r="F3555" s="25"/>
      <c r="G3555" s="27"/>
    </row>
    <row r="3556" spans="2:7">
      <c r="B3556"/>
      <c r="C3556" s="11"/>
      <c r="D3556" s="11"/>
      <c r="E3556" s="10"/>
      <c r="F3556" s="25"/>
      <c r="G3556" s="27"/>
    </row>
    <row r="3557" spans="2:7">
      <c r="B3557"/>
      <c r="C3557" s="11"/>
      <c r="D3557" s="11"/>
      <c r="E3557" s="10"/>
      <c r="F3557" s="25"/>
      <c r="G3557" s="27"/>
    </row>
    <row r="3558" spans="2:7">
      <c r="B3558"/>
      <c r="C3558" s="11"/>
      <c r="D3558" s="11"/>
      <c r="E3558" s="10"/>
      <c r="F3558" s="25"/>
      <c r="G3558" s="27"/>
    </row>
    <row r="3559" spans="2:7">
      <c r="B3559"/>
      <c r="C3559" s="11"/>
      <c r="D3559" s="11"/>
      <c r="E3559" s="10"/>
      <c r="F3559" s="25"/>
      <c r="G3559" s="27"/>
    </row>
    <row r="3560" spans="2:7">
      <c r="B3560"/>
      <c r="C3560" s="11"/>
      <c r="D3560" s="11"/>
      <c r="E3560" s="10"/>
      <c r="F3560" s="25"/>
      <c r="G3560" s="27"/>
    </row>
    <row r="3561" spans="2:7">
      <c r="B3561"/>
      <c r="C3561" s="11"/>
      <c r="D3561" s="11"/>
      <c r="E3561" s="10"/>
      <c r="F3561" s="25"/>
      <c r="G3561" s="27"/>
    </row>
    <row r="3562" spans="2:7">
      <c r="B3562"/>
      <c r="C3562" s="11"/>
      <c r="D3562" s="11"/>
      <c r="E3562" s="10"/>
      <c r="F3562" s="25"/>
      <c r="G3562" s="27"/>
    </row>
    <row r="3563" spans="2:7">
      <c r="B3563"/>
      <c r="C3563" s="11"/>
      <c r="D3563" s="11"/>
      <c r="E3563" s="10"/>
      <c r="F3563" s="25"/>
      <c r="G3563" s="27"/>
    </row>
    <row r="3564" spans="2:7">
      <c r="B3564"/>
      <c r="C3564" s="11"/>
      <c r="D3564" s="11"/>
      <c r="E3564" s="10"/>
      <c r="F3564" s="25"/>
      <c r="G3564" s="27"/>
    </row>
    <row r="3565" spans="2:7">
      <c r="B3565"/>
      <c r="C3565" s="11"/>
      <c r="D3565" s="11"/>
      <c r="E3565" s="10"/>
      <c r="F3565" s="25"/>
      <c r="G3565" s="27"/>
    </row>
    <row r="3566" spans="2:7">
      <c r="B3566"/>
      <c r="C3566" s="11"/>
      <c r="D3566" s="11"/>
      <c r="E3566" s="10"/>
      <c r="F3566" s="25"/>
      <c r="G3566" s="27"/>
    </row>
    <row r="3567" spans="2:7">
      <c r="B3567"/>
      <c r="C3567" s="11"/>
      <c r="D3567" s="11"/>
      <c r="E3567" s="10"/>
      <c r="F3567" s="25"/>
      <c r="G3567" s="27"/>
    </row>
    <row r="3568" spans="2:7">
      <c r="B3568"/>
      <c r="C3568" s="11"/>
      <c r="D3568" s="11"/>
      <c r="E3568" s="10"/>
      <c r="F3568" s="25"/>
      <c r="G3568" s="27"/>
    </row>
    <row r="3569" spans="2:7">
      <c r="B3569"/>
      <c r="C3569" s="11"/>
      <c r="D3569" s="11"/>
      <c r="E3569" s="10"/>
      <c r="F3569" s="25"/>
      <c r="G3569" s="27"/>
    </row>
    <row r="3570" spans="2:7">
      <c r="B3570"/>
      <c r="C3570" s="11"/>
      <c r="D3570" s="11"/>
      <c r="E3570" s="10"/>
      <c r="F3570" s="25"/>
      <c r="G3570" s="27"/>
    </row>
    <row r="3571" spans="2:7">
      <c r="B3571"/>
      <c r="C3571" s="11"/>
      <c r="D3571" s="11"/>
      <c r="E3571" s="10"/>
      <c r="F3571" s="25"/>
      <c r="G3571" s="27"/>
    </row>
    <row r="3572" spans="2:7">
      <c r="B3572"/>
      <c r="C3572" s="11"/>
      <c r="D3572" s="11"/>
      <c r="E3572" s="10"/>
      <c r="F3572" s="25"/>
      <c r="G3572" s="27"/>
    </row>
    <row r="3573" spans="2:7">
      <c r="B3573"/>
      <c r="C3573" s="11"/>
      <c r="D3573" s="11"/>
      <c r="E3573" s="10"/>
      <c r="F3573" s="25"/>
      <c r="G3573" s="27"/>
    </row>
    <row r="3574" spans="2:7">
      <c r="B3574"/>
      <c r="C3574" s="11"/>
      <c r="D3574" s="11"/>
      <c r="E3574" s="10"/>
      <c r="F3574" s="25"/>
      <c r="G3574" s="27"/>
    </row>
    <row r="3575" spans="2:7">
      <c r="B3575"/>
      <c r="C3575" s="11"/>
      <c r="D3575" s="11"/>
      <c r="E3575" s="10"/>
      <c r="F3575" s="25"/>
      <c r="G3575" s="27"/>
    </row>
    <row r="3576" spans="2:7">
      <c r="B3576"/>
      <c r="C3576" s="11"/>
      <c r="D3576" s="11"/>
      <c r="E3576" s="10"/>
      <c r="F3576" s="25"/>
      <c r="G3576" s="27"/>
    </row>
    <row r="3577" spans="2:7">
      <c r="B3577"/>
      <c r="C3577" s="11"/>
      <c r="D3577" s="11"/>
      <c r="E3577" s="10"/>
      <c r="F3577" s="25"/>
      <c r="G3577" s="27"/>
    </row>
    <row r="3578" spans="2:7">
      <c r="B3578"/>
      <c r="C3578" s="11"/>
      <c r="D3578" s="11"/>
      <c r="E3578" s="10"/>
      <c r="F3578" s="25"/>
      <c r="G3578" s="27"/>
    </row>
    <row r="3579" spans="2:7">
      <c r="B3579"/>
      <c r="C3579" s="11"/>
      <c r="D3579" s="11"/>
      <c r="E3579" s="10"/>
      <c r="F3579" s="25"/>
      <c r="G3579" s="27"/>
    </row>
    <row r="3580" spans="2:7">
      <c r="B3580"/>
      <c r="C3580" s="11"/>
      <c r="D3580" s="11"/>
      <c r="E3580" s="10"/>
      <c r="F3580" s="25"/>
      <c r="G3580" s="27"/>
    </row>
    <row r="3581" spans="2:7">
      <c r="B3581"/>
      <c r="C3581" s="11"/>
      <c r="D3581" s="11"/>
      <c r="E3581" s="10"/>
      <c r="F3581" s="25"/>
      <c r="G3581" s="27"/>
    </row>
    <row r="3582" spans="2:7">
      <c r="B3582"/>
      <c r="C3582" s="11"/>
      <c r="D3582" s="11"/>
      <c r="E3582" s="10"/>
      <c r="F3582" s="25"/>
      <c r="G3582" s="27"/>
    </row>
    <row r="3583" spans="2:7">
      <c r="B3583"/>
      <c r="C3583" s="11"/>
      <c r="D3583" s="11"/>
      <c r="E3583" s="10"/>
      <c r="F3583" s="25"/>
      <c r="G3583" s="27"/>
    </row>
    <row r="3584" spans="2:7">
      <c r="B3584"/>
      <c r="C3584" s="11"/>
      <c r="D3584" s="11"/>
      <c r="E3584" s="10"/>
      <c r="F3584" s="25"/>
      <c r="G3584" s="27"/>
    </row>
    <row r="3585" spans="2:7">
      <c r="B3585"/>
      <c r="C3585" s="11"/>
      <c r="D3585" s="11"/>
      <c r="E3585" s="10"/>
      <c r="F3585" s="25"/>
      <c r="G3585" s="27"/>
    </row>
    <row r="3586" spans="2:7">
      <c r="B3586"/>
      <c r="C3586" s="11"/>
      <c r="D3586" s="11"/>
      <c r="E3586" s="10"/>
      <c r="F3586" s="25"/>
      <c r="G3586" s="27"/>
    </row>
    <row r="3587" spans="2:7">
      <c r="B3587"/>
      <c r="C3587" s="11"/>
      <c r="D3587" s="11"/>
      <c r="E3587" s="10"/>
      <c r="F3587" s="25"/>
      <c r="G3587" s="27"/>
    </row>
    <row r="3588" spans="2:7">
      <c r="B3588"/>
      <c r="C3588" s="11"/>
      <c r="D3588" s="11"/>
      <c r="E3588" s="10"/>
      <c r="F3588" s="25"/>
      <c r="G3588" s="27"/>
    </row>
    <row r="3589" spans="2:7">
      <c r="B3589"/>
      <c r="C3589" s="11"/>
      <c r="D3589" s="11"/>
      <c r="E3589" s="10"/>
      <c r="F3589" s="25"/>
      <c r="G3589" s="27"/>
    </row>
    <row r="3590" spans="2:7">
      <c r="B3590"/>
      <c r="C3590" s="11"/>
      <c r="D3590" s="11"/>
      <c r="E3590" s="10"/>
      <c r="F3590" s="25"/>
      <c r="G3590" s="27"/>
    </row>
    <row r="3591" spans="2:7">
      <c r="B3591"/>
      <c r="C3591" s="11"/>
      <c r="D3591" s="11"/>
      <c r="E3591" s="10"/>
      <c r="F3591" s="25"/>
      <c r="G3591" s="27"/>
    </row>
    <row r="3592" spans="2:7">
      <c r="B3592"/>
      <c r="C3592" s="11"/>
      <c r="D3592" s="11"/>
      <c r="E3592" s="10"/>
      <c r="F3592" s="25"/>
      <c r="G3592" s="27"/>
    </row>
    <row r="3593" spans="2:7">
      <c r="B3593"/>
      <c r="C3593" s="11"/>
      <c r="D3593" s="11"/>
      <c r="E3593" s="10"/>
      <c r="F3593" s="25"/>
      <c r="G3593" s="27"/>
    </row>
    <row r="3594" spans="2:7">
      <c r="B3594"/>
      <c r="C3594" s="11"/>
      <c r="D3594" s="11"/>
      <c r="E3594" s="10"/>
      <c r="F3594" s="25"/>
      <c r="G3594" s="27"/>
    </row>
    <row r="3595" spans="2:7">
      <c r="B3595"/>
      <c r="C3595" s="11"/>
      <c r="D3595" s="11"/>
      <c r="E3595" s="10"/>
      <c r="F3595" s="25"/>
      <c r="G3595" s="27"/>
    </row>
    <row r="3596" spans="2:7">
      <c r="B3596"/>
      <c r="C3596" s="11"/>
      <c r="D3596" s="11"/>
      <c r="E3596" s="10"/>
      <c r="F3596" s="25"/>
      <c r="G3596" s="27"/>
    </row>
    <row r="3597" spans="2:7">
      <c r="B3597"/>
      <c r="C3597" s="11"/>
      <c r="D3597" s="11"/>
      <c r="E3597" s="10"/>
      <c r="F3597" s="25"/>
      <c r="G3597" s="27"/>
    </row>
    <row r="3598" spans="2:7">
      <c r="B3598"/>
      <c r="C3598" s="11"/>
      <c r="D3598" s="11"/>
      <c r="E3598" s="10"/>
      <c r="F3598" s="25"/>
      <c r="G3598" s="27"/>
    </row>
    <row r="3599" spans="2:7">
      <c r="B3599"/>
      <c r="C3599" s="11"/>
      <c r="D3599" s="11"/>
      <c r="E3599" s="10"/>
      <c r="F3599" s="25"/>
      <c r="G3599" s="27"/>
    </row>
    <row r="3600" spans="2:7">
      <c r="B3600"/>
      <c r="C3600" s="11"/>
      <c r="D3600" s="11"/>
      <c r="E3600" s="10"/>
      <c r="F3600" s="25"/>
      <c r="G3600" s="27"/>
    </row>
    <row r="3601" spans="2:7">
      <c r="B3601"/>
      <c r="C3601" s="11"/>
      <c r="D3601" s="11"/>
      <c r="E3601" s="10"/>
      <c r="F3601" s="25"/>
      <c r="G3601" s="27"/>
    </row>
    <row r="3602" spans="2:7">
      <c r="B3602"/>
      <c r="C3602" s="11"/>
      <c r="D3602" s="11"/>
      <c r="E3602" s="10"/>
      <c r="F3602" s="25"/>
      <c r="G3602" s="27"/>
    </row>
    <row r="3603" spans="2:7">
      <c r="B3603"/>
      <c r="C3603" s="11"/>
      <c r="D3603" s="11"/>
      <c r="E3603" s="10"/>
      <c r="F3603" s="25"/>
      <c r="G3603" s="27"/>
    </row>
    <row r="3604" spans="2:7">
      <c r="B3604"/>
      <c r="C3604" s="11"/>
      <c r="D3604" s="11"/>
      <c r="E3604" s="10"/>
      <c r="F3604" s="25"/>
      <c r="G3604" s="27"/>
    </row>
    <row r="3605" spans="2:7">
      <c r="B3605"/>
      <c r="C3605" s="11"/>
      <c r="D3605" s="11"/>
      <c r="E3605" s="10"/>
      <c r="F3605" s="25"/>
      <c r="G3605" s="27"/>
    </row>
    <row r="3606" spans="2:7">
      <c r="B3606"/>
      <c r="C3606" s="11"/>
      <c r="D3606" s="11"/>
      <c r="E3606" s="10"/>
      <c r="F3606" s="25"/>
      <c r="G3606" s="27"/>
    </row>
    <row r="3607" spans="2:7">
      <c r="B3607"/>
      <c r="C3607" s="11"/>
      <c r="D3607" s="11"/>
      <c r="E3607" s="10"/>
      <c r="F3607" s="25"/>
      <c r="G3607" s="27"/>
    </row>
    <row r="3608" spans="2:7">
      <c r="B3608"/>
      <c r="C3608" s="11"/>
      <c r="D3608" s="11"/>
      <c r="E3608" s="10"/>
      <c r="F3608" s="25"/>
      <c r="G3608" s="27"/>
    </row>
    <row r="3609" spans="2:7">
      <c r="B3609"/>
      <c r="C3609" s="11"/>
      <c r="D3609" s="11"/>
      <c r="E3609" s="10"/>
      <c r="F3609" s="25"/>
      <c r="G3609" s="27"/>
    </row>
    <row r="3610" spans="2:7">
      <c r="B3610"/>
      <c r="C3610" s="11"/>
      <c r="D3610" s="11"/>
      <c r="E3610" s="10"/>
      <c r="F3610" s="25"/>
      <c r="G3610" s="27"/>
    </row>
    <row r="3611" spans="2:7">
      <c r="B3611"/>
      <c r="C3611" s="11"/>
      <c r="D3611" s="11"/>
      <c r="E3611" s="10"/>
      <c r="F3611" s="25"/>
      <c r="G3611" s="27"/>
    </row>
    <row r="3612" spans="2:7">
      <c r="B3612"/>
      <c r="C3612" s="11"/>
      <c r="D3612" s="11"/>
      <c r="E3612" s="10"/>
      <c r="F3612" s="25"/>
      <c r="G3612" s="27"/>
    </row>
    <row r="3613" spans="2:7">
      <c r="B3613"/>
      <c r="C3613" s="11"/>
      <c r="D3613" s="11"/>
      <c r="E3613" s="10"/>
      <c r="F3613" s="25"/>
      <c r="G3613" s="27"/>
    </row>
    <row r="3614" spans="2:7">
      <c r="B3614"/>
      <c r="C3614" s="11"/>
      <c r="D3614" s="11"/>
      <c r="E3614" s="10"/>
      <c r="F3614" s="25"/>
      <c r="G3614" s="27"/>
    </row>
    <row r="3615" spans="2:7">
      <c r="B3615"/>
      <c r="C3615" s="11"/>
      <c r="D3615" s="11"/>
      <c r="E3615" s="10"/>
      <c r="F3615" s="25"/>
      <c r="G3615" s="27"/>
    </row>
    <row r="3616" spans="2:7">
      <c r="B3616"/>
      <c r="C3616" s="11"/>
      <c r="D3616" s="11"/>
      <c r="E3616" s="10"/>
      <c r="F3616" s="25"/>
      <c r="G3616" s="27"/>
    </row>
    <row r="3617" spans="2:7">
      <c r="B3617"/>
      <c r="C3617" s="11"/>
      <c r="D3617" s="11"/>
      <c r="E3617" s="10"/>
      <c r="F3617" s="25"/>
      <c r="G3617" s="27"/>
    </row>
    <row r="3618" spans="2:7">
      <c r="B3618"/>
      <c r="C3618" s="11"/>
      <c r="D3618" s="11"/>
      <c r="E3618" s="10"/>
      <c r="F3618" s="25"/>
      <c r="G3618" s="27"/>
    </row>
    <row r="3619" spans="2:7">
      <c r="B3619"/>
      <c r="C3619" s="11"/>
      <c r="D3619" s="11"/>
      <c r="E3619" s="10"/>
      <c r="F3619" s="25"/>
      <c r="G3619" s="27"/>
    </row>
    <row r="3620" spans="2:7">
      <c r="B3620"/>
      <c r="C3620" s="11"/>
      <c r="D3620" s="11"/>
      <c r="E3620" s="10"/>
      <c r="F3620" s="25"/>
      <c r="G3620" s="27"/>
    </row>
    <row r="3621" spans="2:7">
      <c r="B3621"/>
      <c r="C3621" s="11"/>
      <c r="D3621" s="11"/>
      <c r="E3621" s="10"/>
      <c r="F3621" s="25"/>
      <c r="G3621" s="27"/>
    </row>
    <row r="3622" spans="2:7">
      <c r="B3622"/>
      <c r="C3622" s="11"/>
      <c r="D3622" s="11"/>
      <c r="E3622" s="10"/>
      <c r="F3622" s="25"/>
      <c r="G3622" s="27"/>
    </row>
    <row r="3623" spans="2:7">
      <c r="B3623"/>
      <c r="C3623" s="11"/>
      <c r="D3623" s="11"/>
      <c r="E3623" s="10"/>
      <c r="F3623" s="25"/>
      <c r="G3623" s="27"/>
    </row>
    <row r="3624" spans="2:7">
      <c r="B3624"/>
      <c r="C3624" s="11"/>
      <c r="D3624" s="11"/>
      <c r="E3624" s="10"/>
      <c r="F3624" s="25"/>
      <c r="G3624" s="27"/>
    </row>
    <row r="3625" spans="2:7">
      <c r="B3625"/>
      <c r="C3625" s="11"/>
      <c r="D3625" s="11"/>
      <c r="E3625" s="10"/>
      <c r="F3625" s="25"/>
      <c r="G3625" s="27"/>
    </row>
    <row r="3626" spans="2:7">
      <c r="B3626"/>
      <c r="C3626" s="11"/>
      <c r="D3626" s="11"/>
      <c r="E3626" s="10"/>
      <c r="F3626" s="25"/>
      <c r="G3626" s="27"/>
    </row>
    <row r="3627" spans="2:7">
      <c r="B3627"/>
      <c r="C3627" s="11"/>
      <c r="D3627" s="11"/>
      <c r="E3627" s="10"/>
      <c r="F3627" s="25"/>
      <c r="G3627" s="27"/>
    </row>
    <row r="3628" spans="2:7">
      <c r="B3628"/>
      <c r="C3628" s="11"/>
      <c r="D3628" s="11"/>
      <c r="E3628" s="10"/>
      <c r="F3628" s="25"/>
      <c r="G3628" s="27"/>
    </row>
    <row r="3629" spans="2:7">
      <c r="B3629"/>
      <c r="C3629" s="11"/>
      <c r="D3629" s="11"/>
      <c r="E3629" s="10"/>
      <c r="F3629" s="25"/>
      <c r="G3629" s="27"/>
    </row>
    <row r="3630" spans="2:7">
      <c r="B3630"/>
      <c r="C3630" s="11"/>
      <c r="D3630" s="11"/>
      <c r="E3630" s="10"/>
      <c r="F3630" s="25"/>
      <c r="G3630" s="27"/>
    </row>
    <row r="3631" spans="2:7">
      <c r="B3631"/>
      <c r="C3631" s="11"/>
      <c r="D3631" s="11"/>
      <c r="E3631" s="10"/>
      <c r="F3631" s="25"/>
      <c r="G3631" s="27"/>
    </row>
    <row r="3632" spans="2:7">
      <c r="B3632"/>
      <c r="C3632" s="11"/>
      <c r="D3632" s="11"/>
      <c r="E3632" s="10"/>
      <c r="F3632" s="25"/>
      <c r="G3632" s="27"/>
    </row>
    <row r="3633" spans="2:7">
      <c r="B3633"/>
      <c r="C3633" s="11"/>
      <c r="D3633" s="11"/>
      <c r="E3633" s="10"/>
      <c r="F3633" s="25"/>
      <c r="G3633" s="27"/>
    </row>
    <row r="3634" spans="2:7">
      <c r="B3634"/>
      <c r="C3634" s="11"/>
      <c r="D3634" s="11"/>
      <c r="E3634" s="10"/>
      <c r="F3634" s="25"/>
      <c r="G3634" s="27"/>
    </row>
    <row r="3635" spans="2:7">
      <c r="B3635"/>
      <c r="C3635" s="11"/>
      <c r="D3635" s="11"/>
      <c r="E3635" s="10"/>
      <c r="F3635" s="25"/>
      <c r="G3635" s="27"/>
    </row>
    <row r="3636" spans="2:7">
      <c r="B3636"/>
      <c r="C3636" s="11"/>
      <c r="D3636" s="11"/>
      <c r="E3636" s="10"/>
      <c r="F3636" s="25"/>
      <c r="G3636" s="27"/>
    </row>
    <row r="3637" spans="2:7">
      <c r="B3637"/>
      <c r="C3637" s="11"/>
      <c r="D3637" s="11"/>
      <c r="E3637" s="10"/>
      <c r="F3637" s="25"/>
      <c r="G3637" s="27"/>
    </row>
    <row r="3638" spans="2:7">
      <c r="B3638"/>
      <c r="C3638" s="11"/>
      <c r="D3638" s="11"/>
      <c r="E3638" s="10"/>
      <c r="F3638" s="25"/>
      <c r="G3638" s="27"/>
    </row>
    <row r="3639" spans="2:7">
      <c r="B3639"/>
      <c r="C3639" s="11"/>
      <c r="D3639" s="11"/>
      <c r="E3639" s="10"/>
      <c r="F3639" s="25"/>
      <c r="G3639" s="27"/>
    </row>
    <row r="3640" spans="2:7">
      <c r="B3640"/>
      <c r="C3640" s="11"/>
      <c r="D3640" s="11"/>
      <c r="E3640" s="10"/>
      <c r="F3640" s="25"/>
      <c r="G3640" s="27"/>
    </row>
    <row r="3641" spans="2:7">
      <c r="B3641"/>
      <c r="C3641" s="11"/>
      <c r="D3641" s="11"/>
      <c r="E3641" s="10"/>
      <c r="F3641" s="25"/>
      <c r="G3641" s="27"/>
    </row>
    <row r="3642" spans="2:7">
      <c r="B3642"/>
      <c r="C3642" s="11"/>
      <c r="D3642" s="11"/>
      <c r="E3642" s="10"/>
      <c r="F3642" s="25"/>
      <c r="G3642" s="27"/>
    </row>
    <row r="3643" spans="2:7">
      <c r="B3643"/>
      <c r="C3643" s="11"/>
      <c r="D3643" s="11"/>
      <c r="E3643" s="10"/>
      <c r="F3643" s="25"/>
      <c r="G3643" s="27"/>
    </row>
    <row r="3644" spans="2:7">
      <c r="B3644"/>
      <c r="C3644" s="11"/>
      <c r="D3644" s="11"/>
      <c r="E3644" s="10"/>
      <c r="F3644" s="25"/>
      <c r="G3644" s="27"/>
    </row>
    <row r="3645" spans="2:7">
      <c r="B3645"/>
      <c r="C3645" s="11"/>
      <c r="D3645" s="11"/>
      <c r="E3645" s="10"/>
      <c r="F3645" s="25"/>
      <c r="G3645" s="27"/>
    </row>
    <row r="3646" spans="2:7">
      <c r="B3646"/>
      <c r="C3646" s="11"/>
      <c r="D3646" s="11"/>
      <c r="E3646" s="10"/>
      <c r="F3646" s="25"/>
      <c r="G3646" s="27"/>
    </row>
    <row r="3647" spans="2:7">
      <c r="B3647"/>
      <c r="C3647" s="11"/>
      <c r="D3647" s="11"/>
      <c r="E3647" s="10"/>
      <c r="F3647" s="25"/>
      <c r="G3647" s="27"/>
    </row>
    <row r="3648" spans="2:7">
      <c r="B3648"/>
      <c r="C3648" s="11"/>
      <c r="D3648" s="11"/>
      <c r="E3648" s="10"/>
      <c r="F3648" s="25"/>
      <c r="G3648" s="27"/>
    </row>
    <row r="3649" spans="2:7">
      <c r="B3649"/>
      <c r="C3649" s="11"/>
      <c r="D3649" s="11"/>
      <c r="E3649" s="10"/>
      <c r="F3649" s="25"/>
      <c r="G3649" s="27"/>
    </row>
    <row r="3650" spans="2:7">
      <c r="B3650"/>
      <c r="C3650" s="11"/>
      <c r="D3650" s="11"/>
      <c r="E3650" s="10"/>
      <c r="F3650" s="25"/>
      <c r="G3650" s="27"/>
    </row>
    <row r="3651" spans="2:7">
      <c r="B3651"/>
      <c r="C3651" s="11"/>
      <c r="D3651" s="11"/>
      <c r="E3651" s="10"/>
      <c r="F3651" s="25"/>
      <c r="G3651" s="27"/>
    </row>
    <row r="3652" spans="2:7">
      <c r="B3652"/>
      <c r="C3652" s="11"/>
      <c r="D3652" s="11"/>
      <c r="E3652" s="10"/>
      <c r="F3652" s="25"/>
      <c r="G3652" s="27"/>
    </row>
    <row r="3653" spans="2:7">
      <c r="B3653"/>
      <c r="C3653" s="11"/>
      <c r="D3653" s="11"/>
      <c r="E3653" s="10"/>
      <c r="F3653" s="25"/>
      <c r="G3653" s="27"/>
    </row>
    <row r="3654" spans="2:7">
      <c r="B3654"/>
      <c r="C3654" s="11"/>
      <c r="D3654" s="11"/>
      <c r="E3654" s="10"/>
      <c r="F3654" s="25"/>
      <c r="G3654" s="27"/>
    </row>
    <row r="3655" spans="2:7">
      <c r="B3655"/>
      <c r="C3655" s="11"/>
      <c r="D3655" s="11"/>
      <c r="E3655" s="10"/>
      <c r="F3655" s="25"/>
      <c r="G3655" s="27"/>
    </row>
    <row r="3656" spans="2:7">
      <c r="B3656"/>
      <c r="C3656" s="11"/>
      <c r="D3656" s="11"/>
      <c r="E3656" s="10"/>
      <c r="F3656" s="25"/>
      <c r="G3656" s="27"/>
    </row>
    <row r="3657" spans="2:7">
      <c r="B3657"/>
      <c r="C3657" s="11"/>
      <c r="D3657" s="11"/>
      <c r="E3657" s="10"/>
      <c r="F3657" s="25"/>
      <c r="G3657" s="27"/>
    </row>
    <row r="3658" spans="2:7">
      <c r="B3658"/>
      <c r="C3658" s="11"/>
      <c r="D3658" s="11"/>
      <c r="E3658" s="10"/>
      <c r="F3658" s="25"/>
      <c r="G3658" s="27"/>
    </row>
    <row r="3659" spans="2:7">
      <c r="B3659"/>
      <c r="C3659" s="11"/>
      <c r="D3659" s="11"/>
      <c r="E3659" s="10"/>
      <c r="F3659" s="25"/>
      <c r="G3659" s="27"/>
    </row>
    <row r="3660" spans="2:7">
      <c r="B3660"/>
      <c r="C3660" s="11"/>
      <c r="D3660" s="11"/>
      <c r="E3660" s="10"/>
      <c r="F3660" s="25"/>
      <c r="G3660" s="27"/>
    </row>
    <row r="3661" spans="2:7">
      <c r="B3661"/>
      <c r="C3661" s="11"/>
      <c r="D3661" s="11"/>
      <c r="E3661" s="10"/>
      <c r="F3661" s="25"/>
      <c r="G3661" s="27"/>
    </row>
    <row r="3662" spans="2:7">
      <c r="B3662"/>
      <c r="C3662" s="11"/>
      <c r="D3662" s="11"/>
      <c r="E3662" s="10"/>
      <c r="F3662" s="25"/>
      <c r="G3662" s="27"/>
    </row>
    <row r="3663" spans="2:7">
      <c r="B3663"/>
      <c r="C3663" s="11"/>
      <c r="D3663" s="11"/>
      <c r="E3663" s="10"/>
      <c r="F3663" s="25"/>
      <c r="G3663" s="27"/>
    </row>
    <row r="3664" spans="2:7">
      <c r="B3664"/>
      <c r="C3664" s="11"/>
      <c r="D3664" s="11"/>
      <c r="E3664" s="10"/>
      <c r="F3664" s="25"/>
      <c r="G3664" s="27"/>
    </row>
    <row r="3665" spans="2:7">
      <c r="B3665"/>
      <c r="C3665" s="11"/>
      <c r="D3665" s="11"/>
      <c r="E3665" s="10"/>
      <c r="F3665" s="25"/>
      <c r="G3665" s="27"/>
    </row>
    <row r="3666" spans="2:7">
      <c r="B3666"/>
      <c r="C3666" s="11"/>
      <c r="D3666" s="11"/>
      <c r="E3666" s="10"/>
      <c r="F3666" s="25"/>
      <c r="G3666" s="27"/>
    </row>
    <row r="3667" spans="2:7">
      <c r="B3667"/>
      <c r="C3667" s="11"/>
      <c r="D3667" s="11"/>
      <c r="E3667" s="10"/>
      <c r="F3667" s="25"/>
      <c r="G3667" s="27"/>
    </row>
    <row r="3668" spans="2:7">
      <c r="B3668"/>
      <c r="C3668" s="11"/>
      <c r="D3668" s="11"/>
      <c r="E3668" s="10"/>
      <c r="F3668" s="25"/>
      <c r="G3668" s="27"/>
    </row>
    <row r="3669" spans="2:7">
      <c r="B3669"/>
      <c r="C3669" s="11"/>
      <c r="D3669" s="11"/>
      <c r="E3669" s="10"/>
      <c r="F3669" s="25"/>
      <c r="G3669" s="27"/>
    </row>
    <row r="3670" spans="2:7">
      <c r="B3670"/>
      <c r="C3670" s="11"/>
      <c r="D3670" s="11"/>
      <c r="E3670" s="10"/>
      <c r="F3670" s="25"/>
      <c r="G3670" s="27"/>
    </row>
    <row r="3671" spans="2:7">
      <c r="B3671"/>
      <c r="C3671" s="11"/>
      <c r="D3671" s="11"/>
      <c r="E3671" s="10"/>
      <c r="F3671" s="25"/>
      <c r="G3671" s="27"/>
    </row>
    <row r="3672" spans="2:7">
      <c r="B3672"/>
      <c r="C3672" s="11"/>
      <c r="D3672" s="11"/>
      <c r="E3672" s="10"/>
      <c r="F3672" s="25"/>
      <c r="G3672" s="27"/>
    </row>
    <row r="3673" spans="2:7">
      <c r="B3673"/>
      <c r="C3673" s="11"/>
      <c r="D3673" s="11"/>
      <c r="E3673" s="10"/>
      <c r="F3673" s="25"/>
      <c r="G3673" s="27"/>
    </row>
    <row r="3674" spans="2:7">
      <c r="B3674"/>
      <c r="C3674" s="11"/>
      <c r="D3674" s="11"/>
      <c r="E3674" s="10"/>
      <c r="F3674" s="25"/>
      <c r="G3674" s="27"/>
    </row>
    <row r="3675" spans="2:7">
      <c r="B3675"/>
      <c r="C3675" s="11"/>
      <c r="D3675" s="11"/>
      <c r="E3675" s="10"/>
      <c r="F3675" s="25"/>
      <c r="G3675" s="27"/>
    </row>
    <row r="3676" spans="2:7">
      <c r="B3676"/>
      <c r="C3676" s="11"/>
      <c r="D3676" s="11"/>
      <c r="E3676" s="10"/>
      <c r="F3676" s="25"/>
      <c r="G3676" s="27"/>
    </row>
    <row r="3677" spans="2:7">
      <c r="B3677"/>
      <c r="C3677" s="11"/>
      <c r="D3677" s="11"/>
      <c r="E3677" s="10"/>
      <c r="F3677" s="25"/>
      <c r="G3677" s="27"/>
    </row>
    <row r="3678" spans="2:7">
      <c r="B3678"/>
      <c r="C3678" s="11"/>
      <c r="D3678" s="11"/>
      <c r="E3678" s="10"/>
      <c r="F3678" s="25"/>
      <c r="G3678" s="27"/>
    </row>
    <row r="3679" spans="2:7">
      <c r="B3679"/>
      <c r="C3679" s="11"/>
      <c r="D3679" s="11"/>
      <c r="E3679" s="10"/>
      <c r="F3679" s="25"/>
      <c r="G3679" s="27"/>
    </row>
    <row r="3680" spans="2:7">
      <c r="B3680"/>
      <c r="C3680" s="11"/>
      <c r="D3680" s="11"/>
      <c r="E3680" s="10"/>
      <c r="F3680" s="25"/>
      <c r="G3680" s="27"/>
    </row>
    <row r="3681" spans="2:7">
      <c r="B3681"/>
      <c r="C3681" s="11"/>
      <c r="D3681" s="11"/>
      <c r="E3681" s="10"/>
      <c r="F3681" s="25"/>
      <c r="G3681" s="27"/>
    </row>
    <row r="3682" spans="2:7">
      <c r="B3682"/>
      <c r="C3682" s="11"/>
      <c r="D3682" s="11"/>
      <c r="E3682" s="10"/>
      <c r="F3682" s="25"/>
      <c r="G3682" s="27"/>
    </row>
    <row r="3683" spans="2:7">
      <c r="B3683"/>
      <c r="C3683" s="11"/>
      <c r="D3683" s="11"/>
      <c r="E3683" s="10"/>
      <c r="F3683" s="25"/>
      <c r="G3683" s="27"/>
    </row>
    <row r="3684" spans="2:7">
      <c r="B3684"/>
      <c r="C3684" s="11"/>
      <c r="D3684" s="11"/>
      <c r="E3684" s="10"/>
      <c r="F3684" s="25"/>
      <c r="G3684" s="27"/>
    </row>
    <row r="3685" spans="2:7">
      <c r="B3685"/>
      <c r="C3685" s="11"/>
      <c r="D3685" s="11"/>
      <c r="E3685" s="10"/>
      <c r="F3685" s="25"/>
      <c r="G3685" s="27"/>
    </row>
    <row r="3686" spans="2:7">
      <c r="B3686"/>
      <c r="C3686" s="11"/>
      <c r="D3686" s="11"/>
      <c r="E3686" s="10"/>
      <c r="F3686" s="25"/>
      <c r="G3686" s="27"/>
    </row>
    <row r="3687" spans="2:7">
      <c r="B3687"/>
      <c r="C3687" s="11"/>
      <c r="D3687" s="11"/>
      <c r="E3687" s="10"/>
      <c r="F3687" s="25"/>
      <c r="G3687" s="27"/>
    </row>
    <row r="3688" spans="2:7">
      <c r="B3688"/>
      <c r="C3688" s="11"/>
      <c r="D3688" s="11"/>
      <c r="E3688" s="10"/>
      <c r="F3688" s="25"/>
      <c r="G3688" s="27"/>
    </row>
    <row r="3689" spans="2:7">
      <c r="B3689"/>
      <c r="C3689" s="11"/>
      <c r="D3689" s="11"/>
      <c r="E3689" s="10"/>
      <c r="F3689" s="25"/>
      <c r="G3689" s="27"/>
    </row>
    <row r="3690" spans="2:7">
      <c r="B3690"/>
      <c r="C3690" s="11"/>
      <c r="D3690" s="11"/>
      <c r="E3690" s="10"/>
      <c r="F3690" s="25"/>
      <c r="G3690" s="27"/>
    </row>
    <row r="3691" spans="2:7">
      <c r="B3691"/>
      <c r="C3691" s="11"/>
      <c r="D3691" s="11"/>
      <c r="E3691" s="10"/>
      <c r="F3691" s="25"/>
      <c r="G3691" s="27"/>
    </row>
    <row r="3692" spans="2:7">
      <c r="B3692"/>
      <c r="C3692" s="11"/>
      <c r="D3692" s="11"/>
      <c r="E3692" s="10"/>
      <c r="F3692" s="25"/>
      <c r="G3692" s="27"/>
    </row>
    <row r="3693" spans="2:7">
      <c r="B3693"/>
      <c r="C3693" s="11"/>
      <c r="D3693" s="11"/>
      <c r="E3693" s="10"/>
      <c r="F3693" s="25"/>
      <c r="G3693" s="27"/>
    </row>
    <row r="3694" spans="2:7">
      <c r="B3694"/>
      <c r="C3694" s="11"/>
      <c r="D3694" s="11"/>
      <c r="E3694" s="10"/>
      <c r="F3694" s="25"/>
      <c r="G3694" s="27"/>
    </row>
    <row r="3695" spans="2:7">
      <c r="B3695"/>
      <c r="C3695" s="11"/>
      <c r="D3695" s="11"/>
      <c r="E3695" s="10"/>
      <c r="F3695" s="25"/>
      <c r="G3695" s="27"/>
    </row>
    <row r="3696" spans="2:7">
      <c r="B3696"/>
      <c r="C3696" s="11"/>
      <c r="D3696" s="11"/>
      <c r="E3696" s="10"/>
      <c r="F3696" s="25"/>
      <c r="G3696" s="27"/>
    </row>
    <row r="3697" spans="2:7">
      <c r="B3697"/>
      <c r="C3697" s="11"/>
      <c r="D3697" s="11"/>
      <c r="E3697" s="10"/>
      <c r="F3697" s="25"/>
      <c r="G3697" s="27"/>
    </row>
    <row r="3698" spans="2:7">
      <c r="B3698"/>
      <c r="C3698" s="11"/>
      <c r="D3698" s="11"/>
      <c r="E3698" s="10"/>
      <c r="F3698" s="25"/>
      <c r="G3698" s="27"/>
    </row>
    <row r="3699" spans="2:7">
      <c r="B3699"/>
      <c r="C3699" s="11"/>
      <c r="D3699" s="11"/>
      <c r="E3699" s="10"/>
      <c r="F3699" s="25"/>
      <c r="G3699" s="27"/>
    </row>
    <row r="3700" spans="2:7">
      <c r="B3700"/>
      <c r="C3700" s="11"/>
      <c r="D3700" s="11"/>
      <c r="E3700" s="10"/>
      <c r="F3700" s="25"/>
      <c r="G3700" s="27"/>
    </row>
    <row r="3701" spans="2:7">
      <c r="B3701"/>
      <c r="C3701" s="11"/>
      <c r="D3701" s="11"/>
      <c r="E3701" s="10"/>
      <c r="F3701" s="25"/>
      <c r="G3701" s="27"/>
    </row>
    <row r="3702" spans="2:7">
      <c r="B3702"/>
      <c r="C3702" s="11"/>
      <c r="D3702" s="11"/>
      <c r="E3702" s="10"/>
      <c r="F3702" s="25"/>
      <c r="G3702" s="27"/>
    </row>
    <row r="3703" spans="2:7">
      <c r="B3703"/>
      <c r="C3703" s="11"/>
      <c r="D3703" s="11"/>
      <c r="E3703" s="10"/>
      <c r="F3703" s="25"/>
      <c r="G3703" s="27"/>
    </row>
    <row r="3704" spans="2:7">
      <c r="B3704"/>
      <c r="C3704" s="11"/>
      <c r="D3704" s="11"/>
      <c r="E3704" s="10"/>
      <c r="F3704" s="25"/>
      <c r="G3704" s="27"/>
    </row>
    <row r="3705" spans="2:7">
      <c r="B3705"/>
      <c r="C3705" s="11"/>
      <c r="D3705" s="11"/>
      <c r="E3705" s="10"/>
      <c r="F3705" s="25"/>
      <c r="G3705" s="27"/>
    </row>
    <row r="3706" spans="2:7">
      <c r="B3706"/>
      <c r="C3706" s="11"/>
      <c r="D3706" s="11"/>
      <c r="E3706" s="10"/>
      <c r="F3706" s="25"/>
      <c r="G3706" s="27"/>
    </row>
    <row r="3707" spans="2:7">
      <c r="B3707"/>
      <c r="C3707" s="11"/>
      <c r="D3707" s="11"/>
      <c r="E3707" s="10"/>
      <c r="F3707" s="25"/>
      <c r="G3707" s="27"/>
    </row>
    <row r="3708" spans="2:7">
      <c r="B3708"/>
      <c r="C3708" s="11"/>
      <c r="D3708" s="11"/>
      <c r="E3708" s="10"/>
      <c r="F3708" s="25"/>
      <c r="G3708" s="27"/>
    </row>
    <row r="3709" spans="2:7">
      <c r="B3709"/>
      <c r="C3709" s="11"/>
      <c r="D3709" s="11"/>
      <c r="E3709" s="10"/>
      <c r="F3709" s="25"/>
      <c r="G3709" s="27"/>
    </row>
    <row r="3710" spans="2:7">
      <c r="B3710"/>
      <c r="C3710" s="11"/>
      <c r="D3710" s="11"/>
      <c r="E3710" s="10"/>
      <c r="F3710" s="25"/>
      <c r="G3710" s="27"/>
    </row>
    <row r="3711" spans="2:7">
      <c r="B3711"/>
      <c r="C3711" s="11"/>
      <c r="D3711" s="11"/>
      <c r="E3711" s="10"/>
      <c r="F3711" s="25"/>
      <c r="G3711" s="27"/>
    </row>
    <row r="3712" spans="2:7">
      <c r="B3712"/>
      <c r="C3712" s="11"/>
      <c r="D3712" s="11"/>
      <c r="E3712" s="10"/>
      <c r="F3712" s="25"/>
      <c r="G3712" s="27"/>
    </row>
    <row r="3713" spans="2:7">
      <c r="B3713"/>
      <c r="C3713" s="11"/>
      <c r="D3713" s="11"/>
      <c r="E3713" s="10"/>
      <c r="F3713" s="25"/>
      <c r="G3713" s="27"/>
    </row>
    <row r="3714" spans="2:7">
      <c r="B3714"/>
      <c r="C3714" s="11"/>
      <c r="D3714" s="11"/>
      <c r="E3714" s="10"/>
      <c r="F3714" s="25"/>
      <c r="G3714" s="27"/>
    </row>
    <row r="3715" spans="2:7">
      <c r="B3715"/>
      <c r="C3715" s="11"/>
      <c r="D3715" s="11"/>
      <c r="E3715" s="10"/>
      <c r="F3715" s="25"/>
      <c r="G3715" s="27"/>
    </row>
    <row r="3716" spans="2:7">
      <c r="B3716"/>
      <c r="C3716" s="11"/>
      <c r="D3716" s="11"/>
      <c r="E3716" s="10"/>
      <c r="F3716" s="25"/>
      <c r="G3716" s="27"/>
    </row>
    <row r="3717" spans="2:7">
      <c r="B3717"/>
      <c r="C3717" s="11"/>
      <c r="D3717" s="11"/>
      <c r="E3717" s="10"/>
      <c r="F3717" s="25"/>
      <c r="G3717" s="27"/>
    </row>
    <row r="3718" spans="2:7">
      <c r="B3718"/>
      <c r="C3718" s="11"/>
      <c r="D3718" s="11"/>
      <c r="E3718" s="10"/>
      <c r="F3718" s="25"/>
      <c r="G3718" s="27"/>
    </row>
    <row r="3719" spans="2:7">
      <c r="B3719"/>
      <c r="C3719" s="11"/>
      <c r="D3719" s="11"/>
      <c r="E3719" s="10"/>
      <c r="F3719" s="25"/>
      <c r="G3719" s="27"/>
    </row>
    <row r="3720" spans="2:7">
      <c r="B3720"/>
      <c r="C3720" s="11"/>
      <c r="D3720" s="11"/>
      <c r="E3720" s="10"/>
      <c r="F3720" s="25"/>
      <c r="G3720" s="27"/>
    </row>
    <row r="3721" spans="2:7">
      <c r="B3721"/>
      <c r="C3721" s="11"/>
      <c r="D3721" s="11"/>
      <c r="E3721" s="10"/>
      <c r="F3721" s="25"/>
      <c r="G3721" s="27"/>
    </row>
    <row r="3722" spans="2:7">
      <c r="B3722"/>
      <c r="C3722" s="11"/>
      <c r="D3722" s="11"/>
      <c r="E3722" s="10"/>
      <c r="F3722" s="25"/>
      <c r="G3722" s="27"/>
    </row>
    <row r="3723" spans="2:7">
      <c r="B3723"/>
      <c r="C3723" s="11"/>
      <c r="D3723" s="11"/>
      <c r="E3723" s="10"/>
      <c r="F3723" s="25"/>
      <c r="G3723" s="27"/>
    </row>
    <row r="3724" spans="2:7">
      <c r="B3724"/>
      <c r="C3724" s="11"/>
      <c r="D3724" s="11"/>
      <c r="E3724" s="10"/>
      <c r="F3724" s="25"/>
      <c r="G3724" s="27"/>
    </row>
    <row r="3725" spans="2:7">
      <c r="B3725"/>
      <c r="C3725" s="11"/>
      <c r="D3725" s="11"/>
      <c r="E3725" s="10"/>
      <c r="F3725" s="25"/>
      <c r="G3725" s="27"/>
    </row>
    <row r="3726" spans="2:7">
      <c r="B3726"/>
      <c r="C3726" s="11"/>
      <c r="D3726" s="11"/>
      <c r="E3726" s="10"/>
      <c r="F3726" s="25"/>
      <c r="G3726" s="27"/>
    </row>
    <row r="3727" spans="2:7">
      <c r="B3727"/>
      <c r="C3727" s="11"/>
      <c r="D3727" s="11"/>
      <c r="E3727" s="10"/>
      <c r="F3727" s="25"/>
      <c r="G3727" s="27"/>
    </row>
    <row r="3728" spans="2:7">
      <c r="B3728"/>
      <c r="C3728" s="11"/>
      <c r="D3728" s="11"/>
      <c r="E3728" s="10"/>
      <c r="F3728" s="25"/>
      <c r="G3728" s="27"/>
    </row>
    <row r="3729" spans="2:7">
      <c r="B3729"/>
      <c r="C3729" s="11"/>
      <c r="D3729" s="11"/>
      <c r="E3729" s="10"/>
      <c r="F3729" s="25"/>
      <c r="G3729" s="27"/>
    </row>
    <row r="3730" spans="2:7">
      <c r="B3730"/>
      <c r="C3730" s="11"/>
      <c r="D3730" s="11"/>
      <c r="E3730" s="10"/>
      <c r="F3730" s="25"/>
      <c r="G3730" s="27"/>
    </row>
    <row r="3731" spans="2:7">
      <c r="B3731"/>
      <c r="C3731" s="11"/>
      <c r="D3731" s="11"/>
      <c r="E3731" s="10"/>
      <c r="F3731" s="25"/>
      <c r="G3731" s="27"/>
    </row>
    <row r="3732" spans="2:7">
      <c r="B3732"/>
      <c r="C3732" s="11"/>
      <c r="D3732" s="11"/>
      <c r="E3732" s="10"/>
      <c r="F3732" s="25"/>
      <c r="G3732" s="27"/>
    </row>
    <row r="3733" spans="2:7">
      <c r="B3733"/>
      <c r="C3733" s="11"/>
      <c r="D3733" s="11"/>
      <c r="E3733" s="10"/>
      <c r="F3733" s="25"/>
      <c r="G3733" s="27"/>
    </row>
    <row r="3734" spans="2:7">
      <c r="B3734"/>
      <c r="C3734" s="11"/>
      <c r="D3734" s="11"/>
      <c r="E3734" s="10"/>
      <c r="F3734" s="25"/>
      <c r="G3734" s="27"/>
    </row>
    <row r="3735" spans="2:7">
      <c r="B3735"/>
      <c r="C3735" s="11"/>
      <c r="D3735" s="11"/>
      <c r="E3735" s="10"/>
      <c r="F3735" s="25"/>
      <c r="G3735" s="27"/>
    </row>
    <row r="3736" spans="2:7">
      <c r="B3736"/>
      <c r="C3736" s="11"/>
      <c r="D3736" s="11"/>
      <c r="E3736" s="10"/>
      <c r="F3736" s="25"/>
      <c r="G3736" s="27"/>
    </row>
    <row r="3737" spans="2:7">
      <c r="B3737"/>
      <c r="C3737" s="11"/>
      <c r="D3737" s="11"/>
      <c r="E3737" s="10"/>
      <c r="F3737" s="25"/>
      <c r="G3737" s="27"/>
    </row>
    <row r="3738" spans="2:7">
      <c r="B3738"/>
      <c r="C3738" s="11"/>
      <c r="D3738" s="11"/>
      <c r="E3738" s="10"/>
      <c r="F3738" s="25"/>
      <c r="G3738" s="27"/>
    </row>
    <row r="3739" spans="2:7">
      <c r="B3739"/>
      <c r="C3739" s="11"/>
      <c r="D3739" s="11"/>
      <c r="E3739" s="10"/>
      <c r="F3739" s="25"/>
      <c r="G3739" s="27"/>
    </row>
    <row r="3740" spans="2:7">
      <c r="B3740"/>
      <c r="C3740" s="11"/>
      <c r="D3740" s="11"/>
      <c r="E3740" s="10"/>
      <c r="F3740" s="25"/>
      <c r="G3740" s="27"/>
    </row>
    <row r="3741" spans="2:7">
      <c r="B3741"/>
      <c r="C3741" s="11"/>
      <c r="D3741" s="11"/>
      <c r="E3741" s="10"/>
      <c r="F3741" s="25"/>
      <c r="G3741" s="27"/>
    </row>
    <row r="3742" spans="2:7">
      <c r="B3742"/>
      <c r="C3742" s="11"/>
      <c r="D3742" s="11"/>
      <c r="E3742" s="10"/>
      <c r="F3742" s="25"/>
      <c r="G3742" s="27"/>
    </row>
    <row r="3743" spans="2:7">
      <c r="B3743"/>
      <c r="C3743" s="11"/>
      <c r="D3743" s="11"/>
      <c r="E3743" s="10"/>
      <c r="F3743" s="25"/>
      <c r="G3743" s="27"/>
    </row>
    <row r="3744" spans="2:7">
      <c r="B3744"/>
      <c r="C3744" s="11"/>
      <c r="D3744" s="11"/>
      <c r="E3744" s="10"/>
      <c r="F3744" s="25"/>
      <c r="G3744" s="27"/>
    </row>
    <row r="3745" spans="2:7">
      <c r="B3745"/>
      <c r="C3745" s="11"/>
      <c r="D3745" s="11"/>
      <c r="E3745" s="10"/>
      <c r="F3745" s="25"/>
      <c r="G3745" s="27"/>
    </row>
    <row r="3746" spans="2:7">
      <c r="B3746"/>
      <c r="C3746" s="11"/>
      <c r="D3746" s="11"/>
      <c r="E3746" s="10"/>
      <c r="F3746" s="25"/>
      <c r="G3746" s="27"/>
    </row>
    <row r="3747" spans="2:7">
      <c r="B3747"/>
      <c r="C3747" s="11"/>
      <c r="D3747" s="11"/>
      <c r="E3747" s="10"/>
      <c r="F3747" s="25"/>
      <c r="G3747" s="27"/>
    </row>
    <row r="3748" spans="2:7">
      <c r="B3748"/>
      <c r="C3748" s="11"/>
      <c r="D3748" s="11"/>
      <c r="E3748" s="10"/>
      <c r="F3748" s="25"/>
      <c r="G3748" s="27"/>
    </row>
    <row r="3749" spans="2:7">
      <c r="B3749"/>
      <c r="C3749" s="11"/>
      <c r="D3749" s="11"/>
      <c r="E3749" s="10"/>
      <c r="F3749" s="25"/>
      <c r="G3749" s="27"/>
    </row>
    <row r="3750" spans="2:7">
      <c r="B3750"/>
      <c r="C3750" s="11"/>
      <c r="D3750" s="11"/>
      <c r="E3750" s="10"/>
      <c r="F3750" s="25"/>
      <c r="G3750" s="27"/>
    </row>
    <row r="3751" spans="2:7">
      <c r="B3751"/>
      <c r="C3751" s="11"/>
      <c r="D3751" s="11"/>
      <c r="E3751" s="10"/>
      <c r="F3751" s="25"/>
      <c r="G3751" s="27"/>
    </row>
    <row r="3752" spans="2:7">
      <c r="B3752"/>
      <c r="C3752" s="11"/>
      <c r="D3752" s="11"/>
      <c r="E3752" s="10"/>
      <c r="F3752" s="25"/>
      <c r="G3752" s="27"/>
    </row>
    <row r="3753" spans="2:7">
      <c r="B3753"/>
      <c r="C3753" s="11"/>
      <c r="D3753" s="11"/>
      <c r="E3753" s="10"/>
      <c r="F3753" s="25"/>
      <c r="G3753" s="27"/>
    </row>
    <row r="3754" spans="2:7">
      <c r="B3754"/>
      <c r="C3754" s="11"/>
      <c r="D3754" s="11"/>
      <c r="E3754" s="10"/>
      <c r="F3754" s="25"/>
      <c r="G3754" s="27"/>
    </row>
    <row r="3755" spans="2:7">
      <c r="B3755"/>
      <c r="C3755" s="11"/>
      <c r="D3755" s="11"/>
      <c r="E3755" s="10"/>
      <c r="F3755" s="25"/>
      <c r="G3755" s="27"/>
    </row>
    <row r="3756" spans="2:7">
      <c r="B3756"/>
      <c r="C3756" s="11"/>
      <c r="D3756" s="11"/>
      <c r="E3756" s="10"/>
      <c r="F3756" s="25"/>
      <c r="G3756" s="27"/>
    </row>
    <row r="3757" spans="2:7">
      <c r="B3757"/>
      <c r="C3757" s="11"/>
      <c r="D3757" s="11"/>
      <c r="E3757" s="10"/>
      <c r="F3757" s="25"/>
      <c r="G3757" s="27"/>
    </row>
    <row r="3758" spans="2:7">
      <c r="B3758"/>
      <c r="C3758" s="11"/>
      <c r="D3758" s="11"/>
      <c r="E3758" s="10"/>
      <c r="F3758" s="25"/>
      <c r="G3758" s="27"/>
    </row>
    <row r="3759" spans="2:7">
      <c r="B3759"/>
      <c r="C3759" s="11"/>
      <c r="D3759" s="11"/>
      <c r="E3759" s="10"/>
      <c r="F3759" s="25"/>
      <c r="G3759" s="27"/>
    </row>
    <row r="3760" spans="2:7">
      <c r="B3760"/>
      <c r="C3760" s="11"/>
      <c r="D3760" s="11"/>
      <c r="E3760" s="10"/>
      <c r="F3760" s="25"/>
      <c r="G3760" s="27"/>
    </row>
    <row r="3761" spans="2:7">
      <c r="B3761"/>
      <c r="C3761" s="11"/>
      <c r="D3761" s="11"/>
      <c r="E3761" s="10"/>
      <c r="F3761" s="25"/>
      <c r="G3761" s="27"/>
    </row>
    <row r="3762" spans="2:7">
      <c r="B3762"/>
      <c r="C3762" s="11"/>
      <c r="D3762" s="11"/>
      <c r="E3762" s="10"/>
      <c r="F3762" s="25"/>
      <c r="G3762" s="27"/>
    </row>
    <row r="3763" spans="2:7">
      <c r="B3763"/>
      <c r="C3763" s="11"/>
      <c r="D3763" s="11"/>
      <c r="E3763" s="10"/>
      <c r="F3763" s="25"/>
      <c r="G3763" s="27"/>
    </row>
    <row r="3764" spans="2:7">
      <c r="B3764"/>
      <c r="C3764" s="11"/>
      <c r="D3764" s="11"/>
      <c r="E3764" s="10"/>
      <c r="F3764" s="25"/>
      <c r="G3764" s="27"/>
    </row>
    <row r="3765" spans="2:7">
      <c r="B3765"/>
      <c r="C3765" s="11"/>
      <c r="D3765" s="11"/>
      <c r="E3765" s="10"/>
      <c r="F3765" s="25"/>
      <c r="G3765" s="27"/>
    </row>
    <row r="3766" spans="2:7">
      <c r="B3766"/>
      <c r="C3766" s="11"/>
      <c r="D3766" s="11"/>
      <c r="E3766" s="10"/>
      <c r="F3766" s="25"/>
      <c r="G3766" s="27"/>
    </row>
    <row r="3767" spans="2:7">
      <c r="B3767"/>
      <c r="C3767" s="11"/>
      <c r="D3767" s="11"/>
      <c r="E3767" s="10"/>
      <c r="F3767" s="25"/>
      <c r="G3767" s="27"/>
    </row>
    <row r="3768" spans="2:7">
      <c r="B3768"/>
      <c r="C3768" s="11"/>
      <c r="D3768" s="11"/>
      <c r="E3768" s="10"/>
      <c r="F3768" s="25"/>
      <c r="G3768" s="27"/>
    </row>
    <row r="3769" spans="2:7">
      <c r="B3769"/>
      <c r="C3769" s="11"/>
      <c r="D3769" s="11"/>
      <c r="E3769" s="10"/>
      <c r="F3769" s="25"/>
      <c r="G3769" s="27"/>
    </row>
    <row r="3770" spans="2:7">
      <c r="B3770"/>
      <c r="C3770" s="11"/>
      <c r="D3770" s="11"/>
      <c r="E3770" s="10"/>
      <c r="F3770" s="25"/>
      <c r="G3770" s="27"/>
    </row>
    <row r="3771" spans="2:7">
      <c r="B3771"/>
      <c r="C3771" s="11"/>
      <c r="D3771" s="11"/>
      <c r="E3771" s="10"/>
      <c r="F3771" s="25"/>
      <c r="G3771" s="27"/>
    </row>
    <row r="3772" spans="2:7">
      <c r="B3772"/>
      <c r="C3772" s="11"/>
      <c r="D3772" s="11"/>
      <c r="E3772" s="10"/>
      <c r="F3772" s="25"/>
      <c r="G3772" s="27"/>
    </row>
    <row r="3773" spans="2:7">
      <c r="B3773"/>
      <c r="C3773" s="11"/>
      <c r="D3773" s="11"/>
      <c r="E3773" s="10"/>
      <c r="F3773" s="25"/>
      <c r="G3773" s="27"/>
    </row>
    <row r="3774" spans="2:7">
      <c r="B3774"/>
      <c r="C3774" s="11"/>
      <c r="D3774" s="11"/>
      <c r="E3774" s="10"/>
      <c r="F3774" s="25"/>
      <c r="G3774" s="27"/>
    </row>
    <row r="3775" spans="2:7">
      <c r="B3775"/>
      <c r="C3775" s="11"/>
      <c r="D3775" s="11"/>
      <c r="E3775" s="10"/>
      <c r="F3775" s="25"/>
      <c r="G3775" s="27"/>
    </row>
    <row r="3776" spans="2:7">
      <c r="B3776"/>
      <c r="C3776" s="11"/>
      <c r="D3776" s="11"/>
      <c r="E3776" s="10"/>
      <c r="F3776" s="25"/>
      <c r="G3776" s="27"/>
    </row>
    <row r="3777" spans="2:7">
      <c r="B3777"/>
      <c r="C3777" s="11"/>
      <c r="D3777" s="11"/>
      <c r="E3777" s="10"/>
      <c r="F3777" s="25"/>
      <c r="G3777" s="27"/>
    </row>
    <row r="3778" spans="2:7">
      <c r="B3778"/>
      <c r="C3778" s="11"/>
      <c r="D3778" s="11"/>
      <c r="E3778" s="10"/>
      <c r="F3778" s="25"/>
      <c r="G3778" s="27"/>
    </row>
    <row r="3779" spans="2:7">
      <c r="B3779"/>
      <c r="C3779" s="11"/>
      <c r="D3779" s="11"/>
      <c r="E3779" s="10"/>
      <c r="F3779" s="25"/>
      <c r="G3779" s="27"/>
    </row>
    <row r="3780" spans="2:7">
      <c r="B3780"/>
      <c r="C3780" s="11"/>
      <c r="D3780" s="11"/>
      <c r="E3780" s="10"/>
      <c r="F3780" s="25"/>
      <c r="G3780" s="27"/>
    </row>
    <row r="3781" spans="2:7">
      <c r="B3781"/>
      <c r="C3781" s="11"/>
      <c r="D3781" s="11"/>
      <c r="E3781" s="10"/>
      <c r="F3781" s="25"/>
      <c r="G3781" s="27"/>
    </row>
    <row r="3782" spans="2:7">
      <c r="B3782"/>
      <c r="C3782" s="11"/>
      <c r="D3782" s="11"/>
      <c r="E3782" s="10"/>
      <c r="F3782" s="25"/>
      <c r="G3782" s="27"/>
    </row>
    <row r="3783" spans="2:7">
      <c r="B3783"/>
      <c r="C3783" s="11"/>
      <c r="D3783" s="11"/>
      <c r="E3783" s="10"/>
      <c r="F3783" s="25"/>
      <c r="G3783" s="27"/>
    </row>
    <row r="3784" spans="2:7">
      <c r="B3784"/>
      <c r="C3784" s="11"/>
      <c r="D3784" s="11"/>
      <c r="E3784" s="10"/>
      <c r="F3784" s="25"/>
      <c r="G3784" s="27"/>
    </row>
    <row r="3785" spans="2:7">
      <c r="B3785"/>
      <c r="C3785" s="11"/>
      <c r="D3785" s="11"/>
      <c r="E3785" s="10"/>
      <c r="F3785" s="25"/>
      <c r="G3785" s="27"/>
    </row>
    <row r="3786" spans="2:7">
      <c r="B3786"/>
      <c r="C3786" s="11"/>
      <c r="D3786" s="11"/>
      <c r="E3786" s="10"/>
      <c r="F3786" s="25"/>
      <c r="G3786" s="27"/>
    </row>
    <row r="3787" spans="2:7">
      <c r="B3787"/>
      <c r="C3787" s="11"/>
      <c r="D3787" s="11"/>
      <c r="E3787" s="10"/>
      <c r="F3787" s="25"/>
      <c r="G3787" s="27"/>
    </row>
    <row r="3788" spans="2:7">
      <c r="B3788"/>
      <c r="C3788" s="11"/>
      <c r="D3788" s="11"/>
      <c r="E3788" s="10"/>
      <c r="F3788" s="25"/>
      <c r="G3788" s="27"/>
    </row>
    <row r="3789" spans="2:7">
      <c r="B3789"/>
      <c r="C3789" s="11"/>
      <c r="D3789" s="11"/>
      <c r="E3789" s="10"/>
      <c r="F3789" s="25"/>
      <c r="G3789" s="27"/>
    </row>
    <row r="3790" spans="2:7">
      <c r="B3790"/>
      <c r="C3790" s="11"/>
      <c r="D3790" s="11"/>
      <c r="E3790" s="10"/>
      <c r="F3790" s="25"/>
      <c r="G3790" s="27"/>
    </row>
    <row r="3791" spans="2:7">
      <c r="B3791"/>
      <c r="C3791" s="11"/>
      <c r="D3791" s="11"/>
      <c r="E3791" s="10"/>
      <c r="F3791" s="25"/>
      <c r="G3791" s="27"/>
    </row>
    <row r="3792" spans="2:7">
      <c r="B3792"/>
      <c r="C3792" s="11"/>
      <c r="D3792" s="11"/>
      <c r="E3792" s="10"/>
      <c r="F3792" s="25"/>
      <c r="G3792" s="27"/>
    </row>
    <row r="3793" spans="2:7">
      <c r="B3793"/>
      <c r="C3793" s="11"/>
      <c r="D3793" s="11"/>
      <c r="E3793" s="10"/>
      <c r="F3793" s="25"/>
      <c r="G3793" s="27"/>
    </row>
    <row r="3794" spans="2:7">
      <c r="B3794"/>
      <c r="C3794" s="11"/>
      <c r="D3794" s="11"/>
      <c r="E3794" s="10"/>
      <c r="F3794" s="25"/>
      <c r="G3794" s="27"/>
    </row>
    <row r="3795" spans="2:7">
      <c r="B3795"/>
      <c r="C3795" s="11"/>
      <c r="D3795" s="11"/>
      <c r="E3795" s="10"/>
      <c r="F3795" s="25"/>
      <c r="G3795" s="27"/>
    </row>
    <row r="3796" spans="2:7">
      <c r="B3796"/>
      <c r="C3796" s="11"/>
      <c r="D3796" s="11"/>
      <c r="E3796" s="10"/>
      <c r="F3796" s="25"/>
      <c r="G3796" s="27"/>
    </row>
    <row r="3797" spans="2:7">
      <c r="B3797"/>
      <c r="C3797" s="11"/>
      <c r="D3797" s="11"/>
      <c r="E3797" s="10"/>
      <c r="F3797" s="25"/>
      <c r="G3797" s="27"/>
    </row>
    <row r="3798" spans="2:7">
      <c r="B3798"/>
      <c r="C3798" s="11"/>
      <c r="D3798" s="11"/>
      <c r="E3798" s="10"/>
      <c r="F3798" s="25"/>
      <c r="G3798" s="27"/>
    </row>
    <row r="3799" spans="2:7">
      <c r="B3799"/>
      <c r="C3799" s="11"/>
      <c r="D3799" s="11"/>
      <c r="E3799" s="10"/>
      <c r="F3799" s="25"/>
      <c r="G3799" s="27"/>
    </row>
    <row r="3800" spans="2:7">
      <c r="B3800"/>
      <c r="C3800" s="11"/>
      <c r="D3800" s="11"/>
      <c r="E3800" s="10"/>
      <c r="F3800" s="25"/>
      <c r="G3800" s="27"/>
    </row>
    <row r="3801" spans="2:7">
      <c r="B3801"/>
      <c r="C3801" s="11"/>
      <c r="D3801" s="11"/>
      <c r="E3801" s="10"/>
      <c r="F3801" s="25"/>
      <c r="G3801" s="27"/>
    </row>
    <row r="3802" spans="2:7">
      <c r="B3802"/>
      <c r="C3802" s="11"/>
      <c r="D3802" s="11"/>
      <c r="E3802" s="10"/>
      <c r="F3802" s="25"/>
      <c r="G3802" s="27"/>
    </row>
    <row r="3803" spans="2:7">
      <c r="B3803"/>
      <c r="C3803" s="11"/>
      <c r="D3803" s="11"/>
      <c r="E3803" s="10"/>
      <c r="F3803" s="25"/>
      <c r="G3803" s="27"/>
    </row>
    <row r="3804" spans="2:7">
      <c r="B3804"/>
      <c r="C3804" s="11"/>
      <c r="D3804" s="11"/>
      <c r="E3804" s="10"/>
      <c r="F3804" s="25"/>
      <c r="G3804" s="27"/>
    </row>
    <row r="3805" spans="2:7">
      <c r="B3805"/>
      <c r="C3805" s="11"/>
      <c r="D3805" s="11"/>
      <c r="E3805" s="10"/>
      <c r="F3805" s="25"/>
      <c r="G3805" s="27"/>
    </row>
    <row r="3806" spans="2:7">
      <c r="B3806"/>
      <c r="C3806" s="11"/>
      <c r="D3806" s="11"/>
      <c r="E3806" s="10"/>
      <c r="F3806" s="25"/>
      <c r="G3806" s="27"/>
    </row>
    <row r="3807" spans="2:7">
      <c r="B3807"/>
      <c r="C3807" s="11"/>
      <c r="D3807" s="11"/>
      <c r="E3807" s="10"/>
      <c r="F3807" s="25"/>
      <c r="G3807" s="27"/>
    </row>
    <row r="3808" spans="2:7">
      <c r="B3808"/>
      <c r="C3808" s="11"/>
      <c r="D3808" s="11"/>
      <c r="E3808" s="10"/>
      <c r="F3808" s="25"/>
      <c r="G3808" s="27"/>
    </row>
    <row r="3809" spans="2:7">
      <c r="B3809"/>
      <c r="C3809" s="11"/>
      <c r="D3809" s="11"/>
      <c r="E3809" s="10"/>
      <c r="F3809" s="25"/>
      <c r="G3809" s="27"/>
    </row>
    <row r="3810" spans="2:7">
      <c r="B3810"/>
      <c r="C3810" s="11"/>
      <c r="D3810" s="11"/>
      <c r="E3810" s="10"/>
      <c r="F3810" s="25"/>
      <c r="G3810" s="27"/>
    </row>
    <row r="3811" spans="2:7">
      <c r="B3811"/>
      <c r="C3811" s="11"/>
      <c r="D3811" s="11"/>
      <c r="E3811" s="10"/>
      <c r="F3811" s="25"/>
      <c r="G3811" s="27"/>
    </row>
    <row r="3812" spans="2:7">
      <c r="B3812"/>
      <c r="C3812" s="11"/>
      <c r="D3812" s="11"/>
      <c r="E3812" s="10"/>
      <c r="F3812" s="25"/>
      <c r="G3812" s="27"/>
    </row>
    <row r="3813" spans="2:7">
      <c r="B3813"/>
      <c r="C3813" s="11"/>
      <c r="D3813" s="11"/>
      <c r="E3813" s="10"/>
      <c r="F3813" s="25"/>
      <c r="G3813" s="27"/>
    </row>
    <row r="3814" spans="2:7">
      <c r="B3814"/>
      <c r="C3814" s="11"/>
      <c r="D3814" s="11"/>
      <c r="E3814" s="10"/>
      <c r="F3814" s="25"/>
      <c r="G3814" s="27"/>
    </row>
    <row r="3815" spans="2:7">
      <c r="B3815"/>
      <c r="C3815" s="11"/>
      <c r="D3815" s="11"/>
      <c r="E3815" s="10"/>
      <c r="F3815" s="25"/>
      <c r="G3815" s="27"/>
    </row>
    <row r="3816" spans="2:7">
      <c r="B3816"/>
      <c r="C3816" s="11"/>
      <c r="D3816" s="11"/>
      <c r="E3816" s="10"/>
      <c r="F3816" s="25"/>
      <c r="G3816" s="27"/>
    </row>
    <row r="3817" spans="2:7">
      <c r="B3817"/>
      <c r="C3817" s="11"/>
      <c r="D3817" s="11"/>
      <c r="E3817" s="10"/>
      <c r="F3817" s="25"/>
      <c r="G3817" s="27"/>
    </row>
    <row r="3818" spans="2:7">
      <c r="B3818"/>
      <c r="C3818" s="11"/>
      <c r="D3818" s="11"/>
      <c r="E3818" s="10"/>
      <c r="F3818" s="25"/>
      <c r="G3818" s="27"/>
    </row>
    <row r="3819" spans="2:7">
      <c r="B3819"/>
      <c r="C3819" s="11"/>
      <c r="D3819" s="11"/>
      <c r="E3819" s="10"/>
      <c r="F3819" s="25"/>
      <c r="G3819" s="27"/>
    </row>
    <row r="3820" spans="2:7">
      <c r="B3820"/>
      <c r="C3820" s="11"/>
      <c r="D3820" s="11"/>
      <c r="E3820" s="10"/>
      <c r="F3820" s="25"/>
      <c r="G3820" s="27"/>
    </row>
    <row r="3821" spans="2:7">
      <c r="B3821"/>
      <c r="C3821" s="11"/>
      <c r="D3821" s="11"/>
      <c r="E3821" s="10"/>
      <c r="F3821" s="25"/>
      <c r="G3821" s="27"/>
    </row>
    <row r="3822" spans="2:7">
      <c r="B3822"/>
      <c r="C3822" s="11"/>
      <c r="D3822" s="11"/>
      <c r="E3822" s="10"/>
      <c r="F3822" s="25"/>
      <c r="G3822" s="27"/>
    </row>
    <row r="3823" spans="2:7">
      <c r="B3823"/>
      <c r="C3823" s="11"/>
      <c r="D3823" s="11"/>
      <c r="E3823" s="10"/>
      <c r="F3823" s="25"/>
      <c r="G3823" s="27"/>
    </row>
    <row r="3824" spans="2:7">
      <c r="B3824"/>
      <c r="C3824" s="11"/>
      <c r="D3824" s="11"/>
      <c r="E3824" s="10"/>
      <c r="F3824" s="25"/>
      <c r="G3824" s="27"/>
    </row>
    <row r="3825" spans="2:7">
      <c r="B3825"/>
      <c r="C3825" s="11"/>
      <c r="D3825" s="11"/>
      <c r="E3825" s="10"/>
      <c r="F3825" s="25"/>
      <c r="G3825" s="27"/>
    </row>
    <row r="3826" spans="2:7">
      <c r="B3826"/>
      <c r="C3826" s="11"/>
      <c r="D3826" s="11"/>
      <c r="E3826" s="10"/>
      <c r="F3826" s="25"/>
      <c r="G3826" s="27"/>
    </row>
    <row r="3827" spans="2:7">
      <c r="B3827"/>
      <c r="C3827" s="11"/>
      <c r="D3827" s="11"/>
      <c r="E3827" s="10"/>
      <c r="F3827" s="25"/>
      <c r="G3827" s="27"/>
    </row>
    <row r="3828" spans="2:7">
      <c r="B3828"/>
      <c r="C3828" s="11"/>
      <c r="D3828" s="11"/>
      <c r="E3828" s="10"/>
      <c r="F3828" s="25"/>
      <c r="G3828" s="27"/>
    </row>
    <row r="3829" spans="2:7">
      <c r="B3829"/>
      <c r="C3829" s="11"/>
      <c r="D3829" s="11"/>
      <c r="E3829" s="10"/>
      <c r="F3829" s="25"/>
      <c r="G3829" s="27"/>
    </row>
    <row r="3830" spans="2:7">
      <c r="B3830"/>
      <c r="C3830" s="11"/>
      <c r="D3830" s="11"/>
      <c r="E3830" s="10"/>
      <c r="F3830" s="25"/>
      <c r="G3830" s="27"/>
    </row>
    <row r="3831" spans="2:7">
      <c r="B3831"/>
      <c r="C3831" s="11"/>
      <c r="D3831" s="11"/>
      <c r="E3831" s="10"/>
      <c r="F3831" s="25"/>
      <c r="G3831" s="27"/>
    </row>
    <row r="3832" spans="2:7">
      <c r="B3832"/>
      <c r="C3832" s="11"/>
      <c r="D3832" s="11"/>
      <c r="E3832" s="10"/>
      <c r="F3832" s="25"/>
      <c r="G3832" s="27"/>
    </row>
    <row r="3833" spans="2:7">
      <c r="B3833"/>
      <c r="C3833" s="11"/>
      <c r="D3833" s="11"/>
      <c r="E3833" s="10"/>
      <c r="F3833" s="25"/>
      <c r="G3833" s="27"/>
    </row>
    <row r="3834" spans="2:7">
      <c r="B3834"/>
      <c r="C3834" s="11"/>
      <c r="D3834" s="11"/>
      <c r="E3834" s="10"/>
      <c r="F3834" s="25"/>
      <c r="G3834" s="27"/>
    </row>
    <row r="3835" spans="2:7">
      <c r="B3835"/>
      <c r="C3835" s="11"/>
      <c r="D3835" s="11"/>
      <c r="E3835" s="10"/>
      <c r="F3835" s="25"/>
      <c r="G3835" s="27"/>
    </row>
    <row r="3836" spans="2:7">
      <c r="B3836"/>
      <c r="C3836" s="11"/>
      <c r="D3836" s="11"/>
      <c r="E3836" s="10"/>
      <c r="F3836" s="25"/>
      <c r="G3836" s="27"/>
    </row>
    <row r="3837" spans="2:7">
      <c r="B3837"/>
      <c r="C3837" s="11"/>
      <c r="D3837" s="11"/>
      <c r="E3837" s="10"/>
      <c r="F3837" s="25"/>
      <c r="G3837" s="27"/>
    </row>
    <row r="3838" spans="2:7">
      <c r="B3838"/>
      <c r="C3838" s="11"/>
      <c r="D3838" s="11"/>
      <c r="E3838" s="10"/>
      <c r="F3838" s="25"/>
      <c r="G3838" s="27"/>
    </row>
    <row r="3839" spans="2:7">
      <c r="B3839"/>
      <c r="C3839" s="11"/>
      <c r="D3839" s="11"/>
      <c r="E3839" s="10"/>
      <c r="F3839" s="25"/>
      <c r="G3839" s="27"/>
    </row>
    <row r="3840" spans="2:7">
      <c r="B3840"/>
      <c r="C3840" s="11"/>
      <c r="D3840" s="11"/>
      <c r="E3840" s="10"/>
      <c r="F3840" s="25"/>
      <c r="G3840" s="27"/>
    </row>
    <row r="3841" spans="2:7">
      <c r="B3841"/>
      <c r="C3841" s="11"/>
      <c r="D3841" s="11"/>
      <c r="E3841" s="10"/>
      <c r="F3841" s="25"/>
      <c r="G3841" s="27"/>
    </row>
    <row r="3842" spans="2:7">
      <c r="B3842"/>
      <c r="C3842" s="11"/>
      <c r="D3842" s="11"/>
      <c r="E3842" s="10"/>
      <c r="F3842" s="25"/>
      <c r="G3842" s="27"/>
    </row>
    <row r="3843" spans="2:7">
      <c r="B3843"/>
      <c r="C3843" s="11"/>
      <c r="D3843" s="11"/>
      <c r="E3843" s="10"/>
      <c r="F3843" s="25"/>
      <c r="G3843" s="27"/>
    </row>
    <row r="3844" spans="2:7">
      <c r="B3844"/>
      <c r="C3844" s="11"/>
      <c r="D3844" s="11"/>
      <c r="E3844" s="10"/>
      <c r="F3844" s="25"/>
      <c r="G3844" s="27"/>
    </row>
    <row r="3845" spans="2:7">
      <c r="B3845"/>
      <c r="C3845" s="11"/>
      <c r="D3845" s="11"/>
      <c r="E3845" s="10"/>
      <c r="F3845" s="25"/>
      <c r="G3845" s="27"/>
    </row>
    <row r="3846" spans="2:7">
      <c r="B3846"/>
      <c r="C3846" s="11"/>
      <c r="D3846" s="11"/>
      <c r="E3846" s="10"/>
      <c r="F3846" s="25"/>
      <c r="G3846" s="27"/>
    </row>
    <row r="3847" spans="2:7">
      <c r="B3847"/>
      <c r="C3847" s="11"/>
      <c r="D3847" s="11"/>
      <c r="E3847" s="10"/>
      <c r="F3847" s="25"/>
      <c r="G3847" s="27"/>
    </row>
    <row r="3848" spans="2:7">
      <c r="B3848"/>
      <c r="C3848" s="11"/>
      <c r="D3848" s="11"/>
      <c r="E3848" s="10"/>
      <c r="F3848" s="25"/>
      <c r="G3848" s="27"/>
    </row>
    <row r="3849" spans="2:7">
      <c r="B3849"/>
      <c r="C3849" s="11"/>
      <c r="D3849" s="11"/>
      <c r="E3849" s="10"/>
      <c r="F3849" s="25"/>
      <c r="G3849" s="27"/>
    </row>
    <row r="3850" spans="2:7">
      <c r="B3850"/>
      <c r="C3850" s="11"/>
      <c r="D3850" s="11"/>
      <c r="E3850" s="10"/>
      <c r="F3850" s="25"/>
      <c r="G3850" s="27"/>
    </row>
    <row r="3851" spans="2:7">
      <c r="B3851"/>
      <c r="C3851" s="11"/>
      <c r="D3851" s="11"/>
      <c r="E3851" s="10"/>
      <c r="F3851" s="25"/>
      <c r="G3851" s="27"/>
    </row>
    <row r="3852" spans="2:7">
      <c r="B3852"/>
      <c r="C3852" s="11"/>
      <c r="D3852" s="11"/>
      <c r="E3852" s="10"/>
      <c r="F3852" s="25"/>
      <c r="G3852" s="27"/>
    </row>
    <row r="3853" spans="2:7">
      <c r="B3853"/>
      <c r="C3853" s="11"/>
      <c r="D3853" s="11"/>
      <c r="E3853" s="10"/>
      <c r="F3853" s="25"/>
      <c r="G3853" s="27"/>
    </row>
    <row r="3854" spans="2:7">
      <c r="B3854"/>
      <c r="C3854" s="11"/>
      <c r="D3854" s="11"/>
      <c r="E3854" s="10"/>
      <c r="F3854" s="25"/>
      <c r="G3854" s="27"/>
    </row>
    <row r="3855" spans="2:7">
      <c r="B3855"/>
      <c r="C3855" s="11"/>
      <c r="D3855" s="11"/>
      <c r="E3855" s="10"/>
      <c r="F3855" s="25"/>
      <c r="G3855" s="27"/>
    </row>
    <row r="3856" spans="2:7">
      <c r="B3856"/>
      <c r="C3856" s="11"/>
      <c r="D3856" s="11"/>
      <c r="E3856" s="10"/>
      <c r="F3856" s="25"/>
      <c r="G3856" s="27"/>
    </row>
    <row r="3857" spans="2:7">
      <c r="B3857"/>
      <c r="C3857" s="11"/>
      <c r="D3857" s="11"/>
      <c r="E3857" s="10"/>
      <c r="F3857" s="25"/>
      <c r="G3857" s="27"/>
    </row>
    <row r="3858" spans="2:7">
      <c r="B3858"/>
      <c r="C3858" s="11"/>
      <c r="D3858" s="11"/>
      <c r="E3858" s="10"/>
      <c r="F3858" s="25"/>
      <c r="G3858" s="27"/>
    </row>
    <row r="3859" spans="2:7">
      <c r="B3859"/>
      <c r="C3859" s="11"/>
      <c r="D3859" s="11"/>
      <c r="E3859" s="10"/>
      <c r="F3859" s="25"/>
      <c r="G3859" s="27"/>
    </row>
    <row r="3860" spans="2:7">
      <c r="B3860"/>
      <c r="C3860" s="11"/>
      <c r="D3860" s="11"/>
      <c r="E3860" s="10"/>
      <c r="F3860" s="25"/>
      <c r="G3860" s="27"/>
    </row>
    <row r="3861" spans="2:7">
      <c r="B3861"/>
      <c r="C3861" s="11"/>
      <c r="D3861" s="11"/>
      <c r="E3861" s="10"/>
      <c r="F3861" s="25"/>
      <c r="G3861" s="27"/>
    </row>
    <row r="3862" spans="2:7">
      <c r="B3862"/>
      <c r="C3862" s="11"/>
      <c r="D3862" s="11"/>
      <c r="E3862" s="10"/>
      <c r="F3862" s="25"/>
      <c r="G3862" s="27"/>
    </row>
    <row r="3863" spans="2:7">
      <c r="B3863"/>
      <c r="C3863" s="11"/>
      <c r="D3863" s="11"/>
      <c r="E3863" s="10"/>
      <c r="F3863" s="25"/>
      <c r="G3863" s="27"/>
    </row>
    <row r="3864" spans="2:7">
      <c r="B3864"/>
      <c r="C3864" s="11"/>
      <c r="D3864" s="11"/>
      <c r="E3864" s="10"/>
      <c r="F3864" s="25"/>
      <c r="G3864" s="27"/>
    </row>
    <row r="3865" spans="2:7">
      <c r="B3865"/>
      <c r="C3865" s="11"/>
      <c r="D3865" s="11"/>
      <c r="E3865" s="10"/>
      <c r="F3865" s="25"/>
      <c r="G3865" s="27"/>
    </row>
    <row r="3866" spans="2:7">
      <c r="B3866"/>
      <c r="C3866" s="11"/>
      <c r="D3866" s="11"/>
      <c r="E3866" s="10"/>
      <c r="F3866" s="25"/>
      <c r="G3866" s="27"/>
    </row>
    <row r="3867" spans="2:7">
      <c r="B3867"/>
      <c r="C3867" s="11"/>
      <c r="D3867" s="11"/>
      <c r="E3867" s="10"/>
      <c r="F3867" s="25"/>
      <c r="G3867" s="27"/>
    </row>
    <row r="3868" spans="2:7">
      <c r="B3868"/>
      <c r="C3868" s="11"/>
      <c r="D3868" s="11"/>
      <c r="E3868" s="10"/>
      <c r="F3868" s="25"/>
      <c r="G3868" s="27"/>
    </row>
    <row r="3869" spans="2:7">
      <c r="B3869"/>
      <c r="C3869" s="11"/>
      <c r="D3869" s="11"/>
      <c r="E3869" s="10"/>
      <c r="F3869" s="25"/>
      <c r="G3869" s="27"/>
    </row>
    <row r="3870" spans="2:7">
      <c r="B3870"/>
      <c r="C3870" s="11"/>
      <c r="D3870" s="11"/>
      <c r="E3870" s="10"/>
      <c r="F3870" s="25"/>
      <c r="G3870" s="27"/>
    </row>
    <row r="3871" spans="2:7">
      <c r="B3871"/>
      <c r="C3871" s="11"/>
      <c r="D3871" s="11"/>
      <c r="E3871" s="10"/>
      <c r="F3871" s="25"/>
      <c r="G3871" s="27"/>
    </row>
    <row r="3872" spans="2:7">
      <c r="B3872"/>
      <c r="C3872" s="11"/>
      <c r="D3872" s="11"/>
      <c r="E3872" s="10"/>
      <c r="F3872" s="25"/>
      <c r="G3872" s="27"/>
    </row>
    <row r="3873" spans="2:7">
      <c r="B3873"/>
      <c r="C3873" s="11"/>
      <c r="D3873" s="11"/>
      <c r="E3873" s="10"/>
      <c r="F3873" s="25"/>
      <c r="G3873" s="27"/>
    </row>
    <row r="3874" spans="2:7">
      <c r="B3874"/>
      <c r="C3874" s="11"/>
      <c r="D3874" s="11"/>
      <c r="E3874" s="10"/>
      <c r="F3874" s="25"/>
      <c r="G3874" s="27"/>
    </row>
    <row r="3875" spans="2:7">
      <c r="B3875"/>
      <c r="C3875" s="11"/>
      <c r="D3875" s="11"/>
      <c r="E3875" s="10"/>
      <c r="F3875" s="25"/>
      <c r="G3875" s="27"/>
    </row>
    <row r="3876" spans="2:7">
      <c r="B3876"/>
      <c r="C3876" s="11"/>
      <c r="D3876" s="11"/>
      <c r="E3876" s="10"/>
      <c r="F3876" s="25"/>
      <c r="G3876" s="27"/>
    </row>
    <row r="3877" spans="2:7">
      <c r="B3877"/>
      <c r="C3877" s="11"/>
      <c r="D3877" s="11"/>
      <c r="E3877" s="10"/>
      <c r="F3877" s="25"/>
      <c r="G3877" s="27"/>
    </row>
    <row r="3878" spans="2:7">
      <c r="B3878"/>
      <c r="C3878" s="11"/>
      <c r="D3878" s="11"/>
      <c r="E3878" s="10"/>
      <c r="F3878" s="25"/>
      <c r="G3878" s="27"/>
    </row>
    <row r="3879" spans="2:7">
      <c r="B3879"/>
      <c r="C3879" s="11"/>
      <c r="D3879" s="11"/>
      <c r="E3879" s="10"/>
      <c r="F3879" s="25"/>
      <c r="G3879" s="27"/>
    </row>
    <row r="3880" spans="2:7">
      <c r="B3880"/>
      <c r="C3880" s="11"/>
      <c r="D3880" s="11"/>
      <c r="E3880" s="10"/>
      <c r="F3880" s="25"/>
      <c r="G3880" s="27"/>
    </row>
    <row r="3881" spans="2:7">
      <c r="B3881"/>
      <c r="C3881" s="11"/>
      <c r="D3881" s="11"/>
      <c r="E3881" s="10"/>
      <c r="F3881" s="25"/>
      <c r="G3881" s="27"/>
    </row>
    <row r="3882" spans="2:7">
      <c r="B3882"/>
      <c r="C3882" s="11"/>
      <c r="D3882" s="11"/>
      <c r="E3882" s="10"/>
      <c r="F3882" s="25"/>
      <c r="G3882" s="27"/>
    </row>
    <row r="3883" spans="2:7">
      <c r="B3883"/>
      <c r="C3883" s="11"/>
      <c r="D3883" s="11"/>
      <c r="E3883" s="10"/>
      <c r="F3883" s="25"/>
      <c r="G3883" s="27"/>
    </row>
    <row r="3884" spans="2:7">
      <c r="B3884"/>
      <c r="C3884" s="11"/>
      <c r="D3884" s="11"/>
      <c r="E3884" s="10"/>
      <c r="F3884" s="25"/>
      <c r="G3884" s="27"/>
    </row>
    <row r="3885" spans="2:7">
      <c r="B3885"/>
      <c r="C3885" s="11"/>
      <c r="D3885" s="11"/>
      <c r="E3885" s="10"/>
      <c r="F3885" s="25"/>
      <c r="G3885" s="27"/>
    </row>
    <row r="3886" spans="2:7">
      <c r="B3886"/>
      <c r="C3886" s="11"/>
      <c r="D3886" s="11"/>
      <c r="E3886" s="10"/>
      <c r="F3886" s="25"/>
      <c r="G3886" s="27"/>
    </row>
    <row r="3887" spans="2:7">
      <c r="B3887"/>
      <c r="C3887" s="11"/>
      <c r="D3887" s="11"/>
      <c r="E3887" s="10"/>
      <c r="F3887" s="25"/>
      <c r="G3887" s="27"/>
    </row>
    <row r="3888" spans="2:7">
      <c r="B3888"/>
      <c r="C3888" s="11"/>
      <c r="D3888" s="11"/>
      <c r="E3888" s="10"/>
      <c r="F3888" s="25"/>
      <c r="G3888" s="27"/>
    </row>
    <row r="3889" spans="2:7">
      <c r="B3889"/>
      <c r="C3889" s="11"/>
      <c r="D3889" s="11"/>
      <c r="E3889" s="10"/>
      <c r="F3889" s="25"/>
      <c r="G3889" s="27"/>
    </row>
    <row r="3890" spans="2:7">
      <c r="B3890"/>
      <c r="C3890" s="11"/>
      <c r="D3890" s="11"/>
      <c r="E3890" s="10"/>
      <c r="F3890" s="25"/>
      <c r="G3890" s="27"/>
    </row>
    <row r="3891" spans="2:7">
      <c r="B3891"/>
      <c r="C3891" s="11"/>
      <c r="D3891" s="11"/>
      <c r="E3891" s="10"/>
      <c r="F3891" s="25"/>
      <c r="G3891" s="27"/>
    </row>
    <row r="3892" spans="2:7">
      <c r="B3892"/>
      <c r="C3892" s="11"/>
      <c r="D3892" s="11"/>
      <c r="E3892" s="10"/>
      <c r="F3892" s="25"/>
      <c r="G3892" s="27"/>
    </row>
    <row r="3893" spans="2:7">
      <c r="B3893"/>
      <c r="C3893" s="11"/>
      <c r="D3893" s="11"/>
      <c r="E3893" s="10"/>
      <c r="F3893" s="25"/>
      <c r="G3893" s="27"/>
    </row>
    <row r="3894" spans="2:7">
      <c r="B3894"/>
      <c r="C3894" s="11"/>
      <c r="D3894" s="11"/>
      <c r="E3894" s="10"/>
      <c r="F3894" s="25"/>
      <c r="G3894" s="27"/>
    </row>
    <row r="3895" spans="2:7">
      <c r="B3895"/>
      <c r="C3895" s="11"/>
      <c r="D3895" s="11"/>
      <c r="E3895" s="10"/>
      <c r="F3895" s="25"/>
      <c r="G3895" s="27"/>
    </row>
    <row r="3896" spans="2:7">
      <c r="B3896"/>
      <c r="C3896" s="11"/>
      <c r="D3896" s="11"/>
      <c r="E3896" s="10"/>
      <c r="F3896" s="25"/>
      <c r="G3896" s="27"/>
    </row>
    <row r="3897" spans="2:7">
      <c r="B3897"/>
      <c r="C3897" s="11"/>
      <c r="D3897" s="11"/>
      <c r="E3897" s="10"/>
      <c r="F3897" s="25"/>
      <c r="G3897" s="27"/>
    </row>
    <row r="3898" spans="2:7">
      <c r="B3898"/>
      <c r="C3898" s="11"/>
      <c r="D3898" s="11"/>
      <c r="E3898" s="10"/>
      <c r="F3898" s="25"/>
      <c r="G3898" s="27"/>
    </row>
    <row r="3899" spans="2:7">
      <c r="B3899"/>
      <c r="C3899" s="11"/>
      <c r="D3899" s="11"/>
      <c r="E3899" s="10"/>
      <c r="F3899" s="25"/>
      <c r="G3899" s="27"/>
    </row>
    <row r="3900" spans="2:7">
      <c r="B3900"/>
      <c r="C3900" s="11"/>
      <c r="D3900" s="11"/>
      <c r="E3900" s="10"/>
      <c r="F3900" s="25"/>
      <c r="G3900" s="27"/>
    </row>
    <row r="3901" spans="2:7">
      <c r="B3901"/>
      <c r="C3901" s="11"/>
      <c r="D3901" s="11"/>
      <c r="E3901" s="10"/>
      <c r="F3901" s="25"/>
      <c r="G3901" s="27"/>
    </row>
    <row r="3902" spans="2:7">
      <c r="B3902"/>
      <c r="C3902" s="11"/>
      <c r="D3902" s="11"/>
      <c r="E3902" s="10"/>
      <c r="F3902" s="25"/>
      <c r="G3902" s="27"/>
    </row>
    <row r="3903" spans="2:7">
      <c r="B3903"/>
      <c r="C3903" s="11"/>
      <c r="D3903" s="11"/>
      <c r="E3903" s="10"/>
      <c r="F3903" s="25"/>
      <c r="G3903" s="27"/>
    </row>
    <row r="3904" spans="2:7">
      <c r="B3904"/>
      <c r="C3904" s="11"/>
      <c r="D3904" s="11"/>
      <c r="E3904" s="10"/>
      <c r="F3904" s="25"/>
      <c r="G3904" s="27"/>
    </row>
    <row r="3905" spans="2:7">
      <c r="B3905"/>
      <c r="C3905" s="11"/>
      <c r="D3905" s="11"/>
      <c r="E3905" s="10"/>
      <c r="F3905" s="25"/>
      <c r="G3905" s="27"/>
    </row>
    <row r="3906" spans="2:7">
      <c r="B3906"/>
      <c r="C3906" s="11"/>
      <c r="D3906" s="11"/>
      <c r="E3906" s="10"/>
      <c r="F3906" s="25"/>
      <c r="G3906" s="27"/>
    </row>
    <row r="3907" spans="2:7">
      <c r="B3907"/>
      <c r="C3907" s="11"/>
      <c r="D3907" s="11"/>
      <c r="E3907" s="10"/>
      <c r="F3907" s="25"/>
      <c r="G3907" s="27"/>
    </row>
    <row r="3908" spans="2:7">
      <c r="B3908"/>
      <c r="C3908" s="11"/>
      <c r="D3908" s="11"/>
      <c r="E3908" s="10"/>
      <c r="F3908" s="25"/>
      <c r="G3908" s="27"/>
    </row>
    <row r="3909" spans="2:7">
      <c r="B3909"/>
      <c r="C3909" s="11"/>
      <c r="D3909" s="11"/>
      <c r="E3909" s="10"/>
      <c r="F3909" s="25"/>
      <c r="G3909" s="27"/>
    </row>
    <row r="3910" spans="2:7">
      <c r="B3910"/>
      <c r="C3910" s="11"/>
      <c r="D3910" s="11"/>
      <c r="E3910" s="10"/>
      <c r="F3910" s="25"/>
      <c r="G3910" s="27"/>
    </row>
    <row r="3911" spans="2:7">
      <c r="B3911"/>
      <c r="C3911" s="11"/>
      <c r="D3911" s="11"/>
      <c r="E3911" s="10"/>
      <c r="F3911" s="25"/>
      <c r="G3911" s="27"/>
    </row>
    <row r="3912" spans="2:7">
      <c r="B3912"/>
      <c r="C3912" s="11"/>
      <c r="D3912" s="11"/>
      <c r="E3912" s="10"/>
      <c r="F3912" s="25"/>
      <c r="G3912" s="27"/>
    </row>
    <row r="3913" spans="2:7">
      <c r="B3913"/>
      <c r="C3913" s="11"/>
      <c r="D3913" s="11"/>
      <c r="E3913" s="10"/>
      <c r="F3913" s="25"/>
      <c r="G3913" s="27"/>
    </row>
    <row r="3914" spans="2:7">
      <c r="B3914"/>
      <c r="C3914" s="11"/>
      <c r="D3914" s="11"/>
      <c r="E3914" s="10"/>
      <c r="F3914" s="25"/>
      <c r="G3914" s="27"/>
    </row>
    <row r="3915" spans="2:7">
      <c r="B3915"/>
      <c r="C3915" s="11"/>
      <c r="D3915" s="11"/>
      <c r="E3915" s="10"/>
      <c r="F3915" s="25"/>
      <c r="G3915" s="27"/>
    </row>
    <row r="3916" spans="2:7">
      <c r="B3916"/>
      <c r="C3916" s="11"/>
      <c r="D3916" s="11"/>
      <c r="E3916" s="10"/>
      <c r="F3916" s="25"/>
      <c r="G3916" s="27"/>
    </row>
    <row r="3917" spans="2:7">
      <c r="B3917"/>
      <c r="C3917" s="11"/>
      <c r="D3917" s="11"/>
      <c r="E3917" s="10"/>
      <c r="F3917" s="25"/>
      <c r="G3917" s="27"/>
    </row>
    <row r="3918" spans="2:7">
      <c r="B3918"/>
      <c r="C3918" s="11"/>
      <c r="D3918" s="11"/>
      <c r="E3918" s="10"/>
      <c r="F3918" s="25"/>
      <c r="G3918" s="27"/>
    </row>
    <row r="3919" spans="2:7">
      <c r="B3919"/>
      <c r="C3919" s="11"/>
      <c r="D3919" s="11"/>
      <c r="E3919" s="10"/>
      <c r="F3919" s="25"/>
      <c r="G3919" s="27"/>
    </row>
    <row r="3920" spans="2:7">
      <c r="B3920"/>
      <c r="C3920" s="11"/>
      <c r="D3920" s="11"/>
      <c r="E3920" s="10"/>
      <c r="F3920" s="25"/>
      <c r="G3920" s="27"/>
    </row>
    <row r="3921" spans="2:7">
      <c r="B3921"/>
      <c r="C3921" s="11"/>
      <c r="D3921" s="11"/>
      <c r="E3921" s="10"/>
      <c r="F3921" s="25"/>
      <c r="G3921" s="27"/>
    </row>
    <row r="3922" spans="2:7">
      <c r="B3922"/>
      <c r="C3922" s="11"/>
      <c r="D3922" s="11"/>
      <c r="E3922" s="10"/>
      <c r="F3922" s="25"/>
      <c r="G3922" s="27"/>
    </row>
    <row r="3923" spans="2:7">
      <c r="B3923"/>
      <c r="C3923" s="11"/>
      <c r="D3923" s="11"/>
      <c r="E3923" s="10"/>
      <c r="F3923" s="25"/>
      <c r="G3923" s="27"/>
    </row>
    <row r="3924" spans="2:7">
      <c r="B3924"/>
      <c r="C3924" s="11"/>
      <c r="D3924" s="11"/>
      <c r="E3924" s="10"/>
      <c r="F3924" s="25"/>
      <c r="G3924" s="27"/>
    </row>
    <row r="3925" spans="2:7">
      <c r="B3925"/>
      <c r="C3925" s="11"/>
      <c r="D3925" s="11"/>
      <c r="E3925" s="10"/>
      <c r="F3925" s="25"/>
      <c r="G3925" s="27"/>
    </row>
    <row r="3926" spans="2:7">
      <c r="B3926"/>
      <c r="C3926" s="11"/>
      <c r="D3926" s="11"/>
      <c r="E3926" s="10"/>
      <c r="F3926" s="25"/>
      <c r="G3926" s="27"/>
    </row>
    <row r="3927" spans="2:7">
      <c r="B3927"/>
      <c r="C3927" s="11"/>
      <c r="D3927" s="11"/>
      <c r="E3927" s="10"/>
      <c r="F3927" s="25"/>
      <c r="G3927" s="27"/>
    </row>
    <row r="3928" spans="2:7">
      <c r="B3928"/>
      <c r="C3928" s="11"/>
      <c r="D3928" s="11"/>
      <c r="E3928" s="10"/>
      <c r="F3928" s="25"/>
      <c r="G3928" s="27"/>
    </row>
    <row r="3929" spans="2:7">
      <c r="B3929"/>
      <c r="C3929" s="11"/>
      <c r="D3929" s="11"/>
      <c r="E3929" s="10"/>
      <c r="F3929" s="25"/>
      <c r="G3929" s="27"/>
    </row>
    <row r="3930" spans="2:7">
      <c r="B3930"/>
      <c r="C3930" s="11"/>
      <c r="D3930" s="11"/>
      <c r="E3930" s="10"/>
      <c r="F3930" s="25"/>
      <c r="G3930" s="27"/>
    </row>
    <row r="3931" spans="2:7">
      <c r="B3931"/>
      <c r="C3931" s="11"/>
      <c r="D3931" s="11"/>
      <c r="E3931" s="10"/>
      <c r="F3931" s="25"/>
      <c r="G3931" s="27"/>
    </row>
    <row r="3932" spans="2:7">
      <c r="B3932"/>
      <c r="C3932" s="11"/>
      <c r="D3932" s="11"/>
      <c r="E3932" s="10"/>
      <c r="F3932" s="25"/>
      <c r="G3932" s="27"/>
    </row>
    <row r="3933" spans="2:7">
      <c r="B3933"/>
      <c r="C3933" s="11"/>
      <c r="D3933" s="11"/>
      <c r="E3933" s="10"/>
      <c r="F3933" s="25"/>
      <c r="G3933" s="27"/>
    </row>
    <row r="3934" spans="2:7">
      <c r="B3934"/>
      <c r="C3934" s="11"/>
      <c r="D3934" s="11"/>
      <c r="E3934" s="10"/>
      <c r="F3934" s="25"/>
      <c r="G3934" s="27"/>
    </row>
    <row r="3935" spans="2:7">
      <c r="B3935"/>
      <c r="C3935" s="11"/>
      <c r="D3935" s="11"/>
      <c r="E3935" s="10"/>
      <c r="F3935" s="25"/>
      <c r="G3935" s="27"/>
    </row>
    <row r="3936" spans="2:7">
      <c r="B3936"/>
      <c r="C3936" s="11"/>
      <c r="D3936" s="11"/>
      <c r="E3936" s="10"/>
      <c r="F3936" s="25"/>
      <c r="G3936" s="27"/>
    </row>
    <row r="3937" spans="2:7">
      <c r="B3937"/>
      <c r="C3937" s="11"/>
      <c r="D3937" s="11"/>
      <c r="E3937" s="10"/>
      <c r="F3937" s="25"/>
      <c r="G3937" s="27"/>
    </row>
    <row r="3938" spans="2:7">
      <c r="B3938"/>
      <c r="C3938" s="11"/>
      <c r="D3938" s="11"/>
      <c r="E3938" s="10"/>
      <c r="F3938" s="25"/>
      <c r="G3938" s="27"/>
    </row>
    <row r="3939" spans="2:7">
      <c r="B3939"/>
      <c r="C3939" s="11"/>
      <c r="D3939" s="11"/>
      <c r="E3939" s="10"/>
      <c r="F3939" s="25"/>
      <c r="G3939" s="27"/>
    </row>
    <row r="3940" spans="2:7">
      <c r="B3940"/>
      <c r="C3940" s="11"/>
      <c r="D3940" s="11"/>
      <c r="E3940" s="10"/>
      <c r="F3940" s="25"/>
      <c r="G3940" s="27"/>
    </row>
    <row r="3941" spans="2:7">
      <c r="B3941"/>
      <c r="C3941" s="11"/>
      <c r="D3941" s="11"/>
      <c r="E3941" s="10"/>
      <c r="F3941" s="25"/>
      <c r="G3941" s="27"/>
    </row>
    <row r="3942" spans="2:7">
      <c r="B3942"/>
      <c r="C3942" s="11"/>
      <c r="D3942" s="11"/>
      <c r="E3942" s="10"/>
      <c r="F3942" s="25"/>
      <c r="G3942" s="27"/>
    </row>
    <row r="3943" spans="2:7">
      <c r="B3943"/>
      <c r="C3943" s="11"/>
      <c r="D3943" s="11"/>
      <c r="E3943" s="10"/>
      <c r="F3943" s="25"/>
      <c r="G3943" s="27"/>
    </row>
    <row r="3944" spans="2:7">
      <c r="B3944"/>
      <c r="C3944" s="11"/>
      <c r="D3944" s="11"/>
      <c r="E3944" s="10"/>
      <c r="F3944" s="25"/>
      <c r="G3944" s="27"/>
    </row>
    <row r="3945" spans="2:7">
      <c r="B3945"/>
      <c r="C3945" s="11"/>
      <c r="D3945" s="11"/>
      <c r="E3945" s="10"/>
      <c r="F3945" s="25"/>
      <c r="G3945" s="27"/>
    </row>
    <row r="3946" spans="2:7">
      <c r="B3946"/>
      <c r="C3946" s="11"/>
      <c r="D3946" s="11"/>
      <c r="E3946" s="10"/>
      <c r="F3946" s="25"/>
      <c r="G3946" s="27"/>
    </row>
    <row r="3947" spans="2:7">
      <c r="B3947"/>
      <c r="C3947" s="11"/>
      <c r="D3947" s="11"/>
      <c r="E3947" s="10"/>
      <c r="F3947" s="25"/>
      <c r="G3947" s="27"/>
    </row>
    <row r="3948" spans="2:7">
      <c r="B3948"/>
      <c r="C3948" s="11"/>
      <c r="D3948" s="11"/>
      <c r="E3948" s="10"/>
      <c r="F3948" s="25"/>
      <c r="G3948" s="27"/>
    </row>
    <row r="3949" spans="2:7">
      <c r="B3949"/>
      <c r="C3949" s="11"/>
      <c r="D3949" s="11"/>
      <c r="E3949" s="10"/>
      <c r="F3949" s="25"/>
      <c r="G3949" s="27"/>
    </row>
    <row r="3950" spans="2:7">
      <c r="B3950"/>
      <c r="C3950" s="11"/>
      <c r="D3950" s="11"/>
      <c r="E3950" s="10"/>
      <c r="F3950" s="25"/>
      <c r="G3950" s="27"/>
    </row>
    <row r="3951" spans="2:7">
      <c r="B3951"/>
      <c r="C3951" s="11"/>
      <c r="D3951" s="11"/>
      <c r="E3951" s="10"/>
      <c r="F3951" s="25"/>
      <c r="G3951" s="27"/>
    </row>
    <row r="3952" spans="2:7">
      <c r="B3952"/>
      <c r="C3952" s="11"/>
      <c r="D3952" s="11"/>
      <c r="E3952" s="10"/>
      <c r="F3952" s="25"/>
      <c r="G3952" s="27"/>
    </row>
    <row r="3953" spans="2:7">
      <c r="B3953"/>
      <c r="C3953" s="11"/>
      <c r="D3953" s="11"/>
      <c r="E3953" s="10"/>
      <c r="F3953" s="25"/>
      <c r="G3953" s="27"/>
    </row>
    <row r="3954" spans="2:7">
      <c r="B3954"/>
      <c r="C3954" s="11"/>
      <c r="D3954" s="11"/>
      <c r="E3954" s="10"/>
      <c r="F3954" s="25"/>
      <c r="G3954" s="27"/>
    </row>
    <row r="3955" spans="2:7">
      <c r="B3955"/>
      <c r="C3955" s="11"/>
      <c r="D3955" s="11"/>
      <c r="E3955" s="10"/>
      <c r="F3955" s="25"/>
      <c r="G3955" s="27"/>
    </row>
    <row r="3956" spans="2:7">
      <c r="B3956"/>
      <c r="C3956" s="11"/>
      <c r="D3956" s="11"/>
      <c r="E3956" s="10"/>
      <c r="F3956" s="25"/>
      <c r="G3956" s="27"/>
    </row>
    <row r="3957" spans="2:7">
      <c r="B3957"/>
      <c r="C3957" s="11"/>
      <c r="D3957" s="11"/>
      <c r="E3957" s="10"/>
      <c r="F3957" s="25"/>
      <c r="G3957" s="27"/>
    </row>
    <row r="3958" spans="2:7">
      <c r="B3958"/>
      <c r="C3958" s="11"/>
      <c r="D3958" s="11"/>
      <c r="E3958" s="10"/>
      <c r="F3958" s="25"/>
      <c r="G3958" s="27"/>
    </row>
    <row r="3959" spans="2:7">
      <c r="B3959"/>
      <c r="C3959" s="11"/>
      <c r="D3959" s="11"/>
      <c r="E3959" s="10"/>
      <c r="F3959" s="25"/>
      <c r="G3959" s="27"/>
    </row>
    <row r="3960" spans="2:7">
      <c r="B3960"/>
      <c r="C3960" s="11"/>
      <c r="D3960" s="11"/>
      <c r="E3960" s="10"/>
      <c r="F3960" s="25"/>
      <c r="G3960" s="27"/>
    </row>
    <row r="3961" spans="2:7">
      <c r="B3961"/>
      <c r="C3961" s="11"/>
      <c r="D3961" s="11"/>
      <c r="E3961" s="10"/>
      <c r="F3961" s="25"/>
      <c r="G3961" s="27"/>
    </row>
    <row r="3962" spans="2:7">
      <c r="B3962"/>
      <c r="C3962" s="11"/>
      <c r="D3962" s="11"/>
      <c r="E3962" s="10"/>
      <c r="F3962" s="25"/>
      <c r="G3962" s="27"/>
    </row>
    <row r="3963" spans="2:7">
      <c r="B3963"/>
      <c r="C3963" s="11"/>
      <c r="D3963" s="11"/>
      <c r="E3963" s="10"/>
      <c r="F3963" s="25"/>
      <c r="G3963" s="27"/>
    </row>
    <row r="3964" spans="2:7">
      <c r="B3964"/>
      <c r="C3964" s="11"/>
      <c r="D3964" s="11"/>
      <c r="E3964" s="10"/>
      <c r="F3964" s="25"/>
      <c r="G3964" s="27"/>
    </row>
    <row r="3965" spans="2:7">
      <c r="B3965"/>
      <c r="C3965" s="11"/>
      <c r="D3965" s="11"/>
      <c r="E3965" s="10"/>
      <c r="F3965" s="25"/>
      <c r="G3965" s="27"/>
    </row>
    <row r="3966" spans="2:7">
      <c r="B3966"/>
      <c r="C3966" s="11"/>
      <c r="D3966" s="11"/>
      <c r="E3966" s="10"/>
      <c r="F3966" s="25"/>
      <c r="G3966" s="27"/>
    </row>
    <row r="3967" spans="2:7">
      <c r="B3967"/>
      <c r="C3967" s="11"/>
      <c r="D3967" s="11"/>
      <c r="E3967" s="10"/>
      <c r="F3967" s="25"/>
      <c r="G3967" s="27"/>
    </row>
    <row r="3968" spans="2:7">
      <c r="B3968"/>
      <c r="C3968" s="11"/>
      <c r="D3968" s="11"/>
      <c r="E3968" s="10"/>
      <c r="F3968" s="25"/>
      <c r="G3968" s="27"/>
    </row>
    <row r="3969" spans="2:7">
      <c r="B3969"/>
      <c r="C3969" s="11"/>
      <c r="D3969" s="11"/>
      <c r="E3969" s="10"/>
      <c r="F3969" s="25"/>
      <c r="G3969" s="27"/>
    </row>
    <row r="3970" spans="2:7">
      <c r="B3970"/>
      <c r="C3970" s="11"/>
      <c r="D3970" s="11"/>
      <c r="E3970" s="10"/>
      <c r="F3970" s="25"/>
      <c r="G3970" s="27"/>
    </row>
    <row r="3971" spans="2:7">
      <c r="B3971"/>
      <c r="C3971" s="11"/>
      <c r="D3971" s="11"/>
      <c r="E3971" s="10"/>
      <c r="F3971" s="25"/>
      <c r="G3971" s="27"/>
    </row>
    <row r="3972" spans="2:7">
      <c r="B3972"/>
      <c r="C3972" s="11"/>
      <c r="D3972" s="11"/>
      <c r="E3972" s="10"/>
      <c r="F3972" s="25"/>
      <c r="G3972" s="27"/>
    </row>
    <row r="3973" spans="2:7">
      <c r="B3973"/>
      <c r="C3973" s="11"/>
      <c r="D3973" s="11"/>
      <c r="E3973" s="10"/>
      <c r="F3973" s="25"/>
      <c r="G3973" s="27"/>
    </row>
    <row r="3974" spans="2:7">
      <c r="B3974"/>
      <c r="C3974" s="11"/>
      <c r="D3974" s="11"/>
      <c r="E3974" s="10"/>
      <c r="F3974" s="25"/>
      <c r="G3974" s="27"/>
    </row>
    <row r="3975" spans="2:7">
      <c r="B3975"/>
      <c r="C3975" s="11"/>
      <c r="D3975" s="11"/>
      <c r="E3975" s="10"/>
      <c r="F3975" s="25"/>
      <c r="G3975" s="27"/>
    </row>
    <row r="3976" spans="2:7">
      <c r="B3976"/>
      <c r="C3976" s="11"/>
      <c r="D3976" s="11"/>
      <c r="E3976" s="10"/>
      <c r="F3976" s="25"/>
      <c r="G3976" s="27"/>
    </row>
    <row r="3977" spans="2:7">
      <c r="B3977"/>
      <c r="C3977" s="11"/>
      <c r="D3977" s="11"/>
      <c r="E3977" s="10"/>
      <c r="F3977" s="25"/>
      <c r="G3977" s="27"/>
    </row>
    <row r="3978" spans="2:7">
      <c r="B3978"/>
      <c r="C3978" s="11"/>
      <c r="D3978" s="11"/>
      <c r="E3978" s="10"/>
      <c r="F3978" s="25"/>
      <c r="G3978" s="27"/>
    </row>
    <row r="3979" spans="2:7">
      <c r="B3979"/>
      <c r="C3979" s="11"/>
      <c r="D3979" s="11"/>
      <c r="E3979" s="10"/>
      <c r="F3979" s="25"/>
      <c r="G3979" s="27"/>
    </row>
    <row r="3980" spans="2:7">
      <c r="B3980"/>
      <c r="C3980" s="11"/>
      <c r="D3980" s="11"/>
      <c r="E3980" s="10"/>
      <c r="F3980" s="25"/>
      <c r="G3980" s="27"/>
    </row>
    <row r="3981" spans="2:7">
      <c r="B3981"/>
      <c r="C3981" s="11"/>
      <c r="D3981" s="11"/>
      <c r="E3981" s="10"/>
      <c r="F3981" s="25"/>
      <c r="G3981" s="27"/>
    </row>
    <row r="3982" spans="2:7">
      <c r="B3982"/>
      <c r="C3982" s="11"/>
      <c r="D3982" s="11"/>
      <c r="E3982" s="10"/>
      <c r="F3982" s="25"/>
      <c r="G3982" s="27"/>
    </row>
    <row r="3983" spans="2:7">
      <c r="B3983"/>
      <c r="C3983" s="11"/>
      <c r="D3983" s="11"/>
      <c r="E3983" s="10"/>
      <c r="F3983" s="25"/>
      <c r="G3983" s="27"/>
    </row>
    <row r="3984" spans="2:7">
      <c r="B3984"/>
      <c r="C3984" s="11"/>
      <c r="D3984" s="11"/>
      <c r="E3984" s="10"/>
      <c r="F3984" s="25"/>
      <c r="G3984" s="27"/>
    </row>
    <row r="3985" spans="2:7">
      <c r="B3985"/>
      <c r="C3985" s="11"/>
      <c r="D3985" s="11"/>
      <c r="E3985" s="10"/>
      <c r="F3985" s="25"/>
      <c r="G3985" s="27"/>
    </row>
    <row r="3986" spans="2:7">
      <c r="B3986"/>
      <c r="C3986" s="11"/>
      <c r="D3986" s="11"/>
      <c r="E3986" s="10"/>
      <c r="F3986" s="25"/>
      <c r="G3986" s="27"/>
    </row>
    <row r="3987" spans="2:7">
      <c r="B3987"/>
      <c r="C3987" s="11"/>
      <c r="D3987" s="11"/>
      <c r="E3987" s="10"/>
      <c r="F3987" s="25"/>
      <c r="G3987" s="27"/>
    </row>
    <row r="3988" spans="2:7">
      <c r="B3988"/>
      <c r="C3988" s="11"/>
      <c r="D3988" s="11"/>
      <c r="E3988" s="10"/>
      <c r="F3988" s="25"/>
      <c r="G3988" s="27"/>
    </row>
    <row r="3989" spans="2:7">
      <c r="B3989"/>
      <c r="C3989" s="11"/>
      <c r="D3989" s="11"/>
      <c r="E3989" s="10"/>
      <c r="F3989" s="25"/>
      <c r="G3989" s="27"/>
    </row>
    <row r="3990" spans="2:7">
      <c r="B3990"/>
      <c r="C3990" s="11"/>
      <c r="D3990" s="11"/>
      <c r="E3990" s="10"/>
      <c r="F3990" s="25"/>
      <c r="G3990" s="27"/>
    </row>
    <row r="3991" spans="2:7">
      <c r="B3991"/>
      <c r="C3991" s="11"/>
      <c r="D3991" s="11"/>
      <c r="E3991" s="10"/>
      <c r="F3991" s="25"/>
      <c r="G3991" s="27"/>
    </row>
    <row r="3992" spans="2:7">
      <c r="B3992"/>
      <c r="C3992" s="11"/>
      <c r="D3992" s="11"/>
      <c r="E3992" s="10"/>
      <c r="F3992" s="25"/>
      <c r="G3992" s="27"/>
    </row>
    <row r="3993" spans="2:7">
      <c r="B3993"/>
      <c r="C3993" s="11"/>
      <c r="D3993" s="11"/>
      <c r="E3993" s="10"/>
      <c r="F3993" s="25"/>
      <c r="G3993" s="27"/>
    </row>
    <row r="3994" spans="2:7">
      <c r="B3994"/>
      <c r="C3994" s="11"/>
      <c r="D3994" s="11"/>
      <c r="E3994" s="10"/>
      <c r="F3994" s="25"/>
      <c r="G3994" s="27"/>
    </row>
    <row r="3995" spans="2:7">
      <c r="B3995"/>
      <c r="C3995" s="11"/>
      <c r="D3995" s="11"/>
      <c r="E3995" s="10"/>
      <c r="F3995" s="25"/>
      <c r="G3995" s="27"/>
    </row>
    <row r="3996" spans="2:7">
      <c r="B3996"/>
      <c r="C3996" s="11"/>
      <c r="D3996" s="11"/>
      <c r="E3996" s="10"/>
      <c r="F3996" s="25"/>
      <c r="G3996" s="27"/>
    </row>
    <row r="3997" spans="2:7">
      <c r="B3997"/>
      <c r="C3997" s="11"/>
      <c r="D3997" s="11"/>
      <c r="E3997" s="10"/>
      <c r="F3997" s="25"/>
      <c r="G3997" s="27"/>
    </row>
    <row r="3998" spans="2:7">
      <c r="B3998"/>
      <c r="C3998" s="11"/>
      <c r="D3998" s="11"/>
      <c r="E3998" s="10"/>
      <c r="F3998" s="25"/>
      <c r="G3998" s="27"/>
    </row>
    <row r="3999" spans="2:7">
      <c r="B3999"/>
      <c r="C3999" s="11"/>
      <c r="D3999" s="11"/>
      <c r="E3999" s="10"/>
      <c r="F3999" s="25"/>
      <c r="G3999" s="27"/>
    </row>
    <row r="4000" spans="2:7">
      <c r="B4000"/>
      <c r="C4000" s="11"/>
      <c r="D4000" s="11"/>
      <c r="E4000" s="10"/>
      <c r="F4000" s="25"/>
      <c r="G4000" s="27"/>
    </row>
    <row r="4001" spans="2:7">
      <c r="B4001"/>
      <c r="C4001" s="11"/>
      <c r="D4001" s="11"/>
      <c r="E4001" s="10"/>
      <c r="F4001" s="25"/>
      <c r="G4001" s="27"/>
    </row>
    <row r="4002" spans="2:7">
      <c r="B4002"/>
      <c r="C4002" s="11"/>
      <c r="D4002" s="11"/>
      <c r="E4002" s="10"/>
      <c r="F4002" s="25"/>
      <c r="G4002" s="27"/>
    </row>
    <row r="4003" spans="2:7">
      <c r="B4003"/>
      <c r="C4003" s="11"/>
      <c r="D4003" s="11"/>
      <c r="E4003" s="10"/>
      <c r="F4003" s="25"/>
      <c r="G4003" s="27"/>
    </row>
    <row r="4004" spans="2:7">
      <c r="B4004"/>
      <c r="C4004" s="11"/>
      <c r="D4004" s="11"/>
      <c r="E4004" s="10"/>
      <c r="F4004" s="25"/>
      <c r="G4004" s="27"/>
    </row>
    <row r="4005" spans="2:7">
      <c r="B4005"/>
      <c r="C4005" s="11"/>
      <c r="D4005" s="11"/>
      <c r="E4005" s="10"/>
      <c r="F4005" s="25"/>
      <c r="G4005" s="27"/>
    </row>
    <row r="4006" spans="2:7">
      <c r="B4006"/>
      <c r="C4006" s="11"/>
      <c r="D4006" s="11"/>
      <c r="E4006" s="10"/>
      <c r="F4006" s="25"/>
      <c r="G4006" s="27"/>
    </row>
    <row r="4007" spans="2:7">
      <c r="B4007"/>
      <c r="C4007" s="11"/>
      <c r="D4007" s="11"/>
      <c r="E4007" s="10"/>
      <c r="F4007" s="25"/>
      <c r="G4007" s="27"/>
    </row>
    <row r="4008" spans="2:7">
      <c r="B4008"/>
      <c r="C4008" s="11"/>
      <c r="D4008" s="11"/>
      <c r="E4008" s="10"/>
      <c r="F4008" s="25"/>
      <c r="G4008" s="27"/>
    </row>
    <row r="4009" spans="2:7">
      <c r="B4009"/>
      <c r="C4009" s="11"/>
      <c r="D4009" s="11"/>
      <c r="E4009" s="10"/>
      <c r="F4009" s="25"/>
      <c r="G4009" s="27"/>
    </row>
    <row r="4010" spans="2:7">
      <c r="B4010"/>
      <c r="C4010" s="11"/>
      <c r="D4010" s="11"/>
      <c r="E4010" s="10"/>
      <c r="F4010" s="25"/>
      <c r="G4010" s="27"/>
    </row>
    <row r="4011" spans="2:7">
      <c r="B4011"/>
      <c r="C4011" s="11"/>
      <c r="D4011" s="11"/>
      <c r="E4011" s="10"/>
      <c r="F4011" s="25"/>
      <c r="G4011" s="27"/>
    </row>
    <row r="4012" spans="2:7">
      <c r="B4012"/>
      <c r="C4012" s="11"/>
      <c r="D4012" s="11"/>
      <c r="E4012" s="10"/>
      <c r="F4012" s="25"/>
      <c r="G4012" s="27"/>
    </row>
    <row r="4013" spans="2:7">
      <c r="B4013"/>
      <c r="C4013" s="11"/>
      <c r="D4013" s="11"/>
      <c r="E4013" s="10"/>
      <c r="F4013" s="25"/>
      <c r="G4013" s="27"/>
    </row>
    <row r="4014" spans="2:7">
      <c r="B4014"/>
      <c r="C4014" s="11"/>
      <c r="D4014" s="11"/>
      <c r="E4014" s="10"/>
      <c r="F4014" s="25"/>
      <c r="G4014" s="27"/>
    </row>
    <row r="4015" spans="2:7">
      <c r="B4015"/>
      <c r="C4015" s="11"/>
      <c r="D4015" s="11"/>
      <c r="E4015" s="10"/>
      <c r="F4015" s="25"/>
      <c r="G4015" s="27"/>
    </row>
    <row r="4016" spans="2:7">
      <c r="B4016"/>
      <c r="C4016" s="11"/>
      <c r="D4016" s="11"/>
      <c r="E4016" s="10"/>
      <c r="F4016" s="25"/>
      <c r="G4016" s="27"/>
    </row>
    <row r="4017" spans="2:7">
      <c r="B4017"/>
      <c r="C4017" s="11"/>
      <c r="D4017" s="11"/>
      <c r="E4017" s="10"/>
      <c r="F4017" s="25"/>
      <c r="G4017" s="27"/>
    </row>
    <row r="4018" spans="2:7">
      <c r="B4018"/>
      <c r="C4018" s="11"/>
      <c r="D4018" s="11"/>
      <c r="E4018" s="10"/>
      <c r="F4018" s="25"/>
      <c r="G4018" s="27"/>
    </row>
    <row r="4019" spans="2:7">
      <c r="B4019"/>
      <c r="C4019" s="11"/>
      <c r="D4019" s="11"/>
      <c r="E4019" s="10"/>
      <c r="F4019" s="25"/>
      <c r="G4019" s="27"/>
    </row>
    <row r="4020" spans="2:7">
      <c r="B4020"/>
      <c r="C4020" s="11"/>
      <c r="D4020" s="11"/>
      <c r="E4020" s="10"/>
      <c r="F4020" s="25"/>
      <c r="G4020" s="27"/>
    </row>
    <row r="4021" spans="2:7">
      <c r="B4021"/>
      <c r="C4021" s="11"/>
      <c r="D4021" s="11"/>
      <c r="E4021" s="10"/>
      <c r="F4021" s="25"/>
      <c r="G4021" s="27"/>
    </row>
    <row r="4022" spans="2:7">
      <c r="B4022"/>
      <c r="C4022" s="11"/>
      <c r="D4022" s="11"/>
      <c r="E4022" s="10"/>
      <c r="F4022" s="25"/>
      <c r="G4022" s="27"/>
    </row>
    <row r="4023" spans="2:7">
      <c r="B4023"/>
      <c r="C4023" s="11"/>
      <c r="D4023" s="11"/>
      <c r="E4023" s="10"/>
      <c r="F4023" s="25"/>
      <c r="G4023" s="27"/>
    </row>
    <row r="4024" spans="2:7">
      <c r="B4024"/>
      <c r="C4024" s="11"/>
      <c r="D4024" s="11"/>
      <c r="E4024" s="10"/>
      <c r="F4024" s="25"/>
      <c r="G4024" s="27"/>
    </row>
    <row r="4025" spans="2:7">
      <c r="B4025"/>
      <c r="C4025" s="11"/>
      <c r="D4025" s="11"/>
      <c r="E4025" s="10"/>
      <c r="F4025" s="25"/>
      <c r="G4025" s="27"/>
    </row>
    <row r="4026" spans="2:7">
      <c r="B4026"/>
      <c r="C4026" s="11"/>
      <c r="D4026" s="11"/>
      <c r="E4026" s="10"/>
      <c r="F4026" s="25"/>
      <c r="G4026" s="27"/>
    </row>
    <row r="4027" spans="2:7">
      <c r="B4027"/>
      <c r="C4027" s="11"/>
      <c r="D4027" s="11"/>
      <c r="E4027" s="10"/>
      <c r="F4027" s="25"/>
      <c r="G4027" s="27"/>
    </row>
    <row r="4028" spans="2:7">
      <c r="B4028"/>
      <c r="C4028" s="11"/>
      <c r="D4028" s="11"/>
      <c r="E4028" s="10"/>
      <c r="F4028" s="25"/>
      <c r="G4028" s="27"/>
    </row>
    <row r="4029" spans="2:7">
      <c r="B4029"/>
      <c r="C4029" s="11"/>
      <c r="D4029" s="11"/>
      <c r="E4029" s="10"/>
      <c r="F4029" s="25"/>
      <c r="G4029" s="27"/>
    </row>
    <row r="4030" spans="2:7">
      <c r="B4030"/>
      <c r="C4030" s="11"/>
      <c r="D4030" s="11"/>
      <c r="E4030" s="10"/>
      <c r="F4030" s="25"/>
      <c r="G4030" s="27"/>
    </row>
    <row r="4031" spans="2:7">
      <c r="B4031"/>
      <c r="C4031" s="11"/>
      <c r="D4031" s="11"/>
      <c r="E4031" s="10"/>
      <c r="F4031" s="25"/>
      <c r="G4031" s="27"/>
    </row>
    <row r="4032" spans="2:7">
      <c r="B4032"/>
      <c r="C4032" s="11"/>
      <c r="D4032" s="11"/>
      <c r="E4032" s="10"/>
      <c r="F4032" s="25"/>
      <c r="G4032" s="27"/>
    </row>
    <row r="4033" spans="2:7">
      <c r="B4033"/>
      <c r="C4033" s="11"/>
      <c r="D4033" s="11"/>
      <c r="E4033" s="10"/>
      <c r="F4033" s="25"/>
      <c r="G4033" s="27"/>
    </row>
    <row r="4034" spans="2:7">
      <c r="B4034"/>
      <c r="C4034" s="11"/>
      <c r="D4034" s="11"/>
      <c r="E4034" s="10"/>
      <c r="F4034" s="25"/>
      <c r="G4034" s="27"/>
    </row>
    <row r="4035" spans="2:7">
      <c r="B4035"/>
      <c r="C4035" s="11"/>
      <c r="D4035" s="11"/>
      <c r="E4035" s="10"/>
      <c r="F4035" s="25"/>
      <c r="G4035" s="27"/>
    </row>
    <row r="4036" spans="2:7">
      <c r="B4036"/>
      <c r="C4036" s="11"/>
      <c r="D4036" s="11"/>
      <c r="E4036" s="10"/>
      <c r="F4036" s="25"/>
      <c r="G4036" s="27"/>
    </row>
    <row r="4037" spans="2:7">
      <c r="B4037"/>
      <c r="C4037" s="11"/>
      <c r="D4037" s="11"/>
      <c r="E4037" s="10"/>
      <c r="F4037" s="25"/>
      <c r="G4037" s="27"/>
    </row>
    <row r="4038" spans="2:7">
      <c r="B4038"/>
      <c r="C4038" s="11"/>
      <c r="D4038" s="11"/>
      <c r="E4038" s="10"/>
      <c r="F4038" s="25"/>
      <c r="G4038" s="27"/>
    </row>
    <row r="4039" spans="2:7">
      <c r="B4039"/>
      <c r="C4039" s="11"/>
      <c r="D4039" s="11"/>
      <c r="E4039" s="10"/>
      <c r="F4039" s="25"/>
      <c r="G4039" s="27"/>
    </row>
    <row r="4040" spans="2:7">
      <c r="B4040"/>
      <c r="C4040" s="11"/>
      <c r="D4040" s="11"/>
      <c r="E4040" s="10"/>
      <c r="F4040" s="25"/>
      <c r="G4040" s="27"/>
    </row>
    <row r="4041" spans="2:7">
      <c r="B4041"/>
      <c r="C4041" s="11"/>
      <c r="D4041" s="11"/>
      <c r="E4041" s="10"/>
      <c r="F4041" s="25"/>
      <c r="G4041" s="27"/>
    </row>
    <row r="4042" spans="2:7">
      <c r="B4042"/>
      <c r="C4042" s="11"/>
      <c r="D4042" s="11"/>
      <c r="E4042" s="10"/>
      <c r="F4042" s="25"/>
      <c r="G4042" s="27"/>
    </row>
    <row r="4043" spans="2:7">
      <c r="B4043"/>
      <c r="C4043" s="11"/>
      <c r="D4043" s="11"/>
      <c r="E4043" s="10"/>
      <c r="F4043" s="25"/>
      <c r="G4043" s="27"/>
    </row>
    <row r="4044" spans="2:7">
      <c r="B4044"/>
      <c r="C4044" s="11"/>
      <c r="D4044" s="11"/>
      <c r="E4044" s="10"/>
      <c r="F4044" s="25"/>
      <c r="G4044" s="27"/>
    </row>
    <row r="4045" spans="2:7">
      <c r="B4045"/>
      <c r="C4045" s="11"/>
      <c r="D4045" s="11"/>
      <c r="E4045" s="10"/>
      <c r="F4045" s="25"/>
      <c r="G4045" s="27"/>
    </row>
    <row r="4046" spans="2:7">
      <c r="B4046"/>
      <c r="C4046" s="11"/>
      <c r="D4046" s="11"/>
      <c r="E4046" s="10"/>
      <c r="F4046" s="25"/>
      <c r="G4046" s="27"/>
    </row>
    <row r="4047" spans="2:7">
      <c r="B4047"/>
      <c r="C4047" s="11"/>
      <c r="D4047" s="11"/>
      <c r="E4047" s="10"/>
      <c r="F4047" s="25"/>
      <c r="G4047" s="27"/>
    </row>
    <row r="4048" spans="2:7">
      <c r="B4048"/>
      <c r="C4048" s="11"/>
      <c r="D4048" s="11"/>
      <c r="E4048" s="10"/>
      <c r="F4048" s="25"/>
      <c r="G4048" s="27"/>
    </row>
    <row r="4049" spans="2:7">
      <c r="B4049"/>
      <c r="C4049" s="11"/>
      <c r="D4049" s="11"/>
      <c r="E4049" s="10"/>
      <c r="F4049" s="25"/>
      <c r="G4049" s="27"/>
    </row>
    <row r="4050" spans="2:7">
      <c r="B4050"/>
      <c r="C4050" s="11"/>
      <c r="D4050" s="11"/>
      <c r="E4050" s="10"/>
      <c r="F4050" s="25"/>
      <c r="G4050" s="27"/>
    </row>
    <row r="4051" spans="2:7">
      <c r="B4051"/>
      <c r="C4051" s="11"/>
      <c r="D4051" s="11"/>
      <c r="E4051" s="10"/>
      <c r="F4051" s="25"/>
      <c r="G4051" s="27"/>
    </row>
    <row r="4052" spans="2:7">
      <c r="B4052"/>
      <c r="C4052" s="11"/>
      <c r="D4052" s="11"/>
      <c r="E4052" s="10"/>
      <c r="F4052" s="25"/>
      <c r="G4052" s="27"/>
    </row>
    <row r="4053" spans="2:7">
      <c r="B4053"/>
      <c r="C4053" s="11"/>
      <c r="D4053" s="11"/>
      <c r="E4053" s="10"/>
      <c r="F4053" s="25"/>
      <c r="G4053" s="27"/>
    </row>
    <row r="4054" spans="2:7">
      <c r="B4054"/>
      <c r="C4054" s="11"/>
      <c r="D4054" s="11"/>
      <c r="E4054" s="10"/>
      <c r="F4054" s="25"/>
      <c r="G4054" s="27"/>
    </row>
    <row r="4055" spans="2:7">
      <c r="B4055"/>
      <c r="C4055" s="11"/>
      <c r="D4055" s="11"/>
      <c r="E4055" s="10"/>
      <c r="F4055" s="25"/>
      <c r="G4055" s="27"/>
    </row>
    <row r="4056" spans="2:7">
      <c r="B4056"/>
      <c r="C4056" s="11"/>
      <c r="D4056" s="11"/>
      <c r="E4056" s="10"/>
      <c r="F4056" s="25"/>
      <c r="G4056" s="27"/>
    </row>
    <row r="4057" spans="2:7">
      <c r="B4057"/>
      <c r="C4057" s="11"/>
      <c r="D4057" s="11"/>
      <c r="E4057" s="10"/>
      <c r="F4057" s="25"/>
      <c r="G4057" s="27"/>
    </row>
    <row r="4058" spans="2:7">
      <c r="B4058"/>
      <c r="C4058" s="11"/>
      <c r="D4058" s="11"/>
      <c r="E4058" s="10"/>
      <c r="F4058" s="25"/>
      <c r="G4058" s="27"/>
    </row>
    <row r="4059" spans="2:7">
      <c r="B4059"/>
      <c r="C4059" s="11"/>
      <c r="D4059" s="11"/>
      <c r="E4059" s="10"/>
      <c r="F4059" s="25"/>
      <c r="G4059" s="27"/>
    </row>
    <row r="4060" spans="2:7">
      <c r="B4060"/>
      <c r="C4060" s="11"/>
      <c r="D4060" s="11"/>
      <c r="E4060" s="10"/>
      <c r="F4060" s="25"/>
      <c r="G4060" s="27"/>
    </row>
    <row r="4061" spans="2:7">
      <c r="B4061"/>
      <c r="C4061" s="11"/>
      <c r="D4061" s="11"/>
      <c r="E4061" s="10"/>
      <c r="F4061" s="25"/>
      <c r="G4061" s="27"/>
    </row>
    <row r="4062" spans="2:7">
      <c r="B4062"/>
      <c r="C4062" s="11"/>
      <c r="D4062" s="11"/>
      <c r="E4062" s="10"/>
      <c r="F4062" s="25"/>
      <c r="G4062" s="27"/>
    </row>
    <row r="4063" spans="2:7">
      <c r="B4063"/>
      <c r="C4063" s="11"/>
      <c r="D4063" s="11"/>
      <c r="E4063" s="10"/>
      <c r="F4063" s="25"/>
      <c r="G4063" s="27"/>
    </row>
    <row r="4064" spans="2:7">
      <c r="B4064"/>
      <c r="C4064" s="11"/>
      <c r="D4064" s="11"/>
      <c r="E4064" s="10"/>
      <c r="F4064" s="25"/>
      <c r="G4064" s="27"/>
    </row>
    <row r="4065" spans="2:7">
      <c r="B4065"/>
      <c r="C4065" s="11"/>
      <c r="D4065" s="11"/>
      <c r="E4065" s="10"/>
      <c r="F4065" s="25"/>
      <c r="G4065" s="27"/>
    </row>
    <row r="4066" spans="2:7">
      <c r="B4066"/>
      <c r="C4066" s="11"/>
      <c r="D4066" s="11"/>
      <c r="E4066" s="10"/>
      <c r="F4066" s="25"/>
      <c r="G4066" s="27"/>
    </row>
    <row r="4067" spans="2:7">
      <c r="B4067"/>
      <c r="C4067" s="11"/>
      <c r="D4067" s="11"/>
      <c r="E4067" s="10"/>
      <c r="F4067" s="25"/>
      <c r="G4067" s="27"/>
    </row>
    <row r="4068" spans="2:7">
      <c r="B4068"/>
      <c r="C4068" s="11"/>
      <c r="D4068" s="11"/>
      <c r="E4068" s="10"/>
      <c r="F4068" s="25"/>
      <c r="G4068" s="27"/>
    </row>
    <row r="4069" spans="2:7">
      <c r="B4069"/>
      <c r="C4069" s="11"/>
      <c r="D4069" s="11"/>
      <c r="E4069" s="10"/>
      <c r="F4069" s="25"/>
      <c r="G4069" s="27"/>
    </row>
    <row r="4070" spans="2:7">
      <c r="B4070"/>
      <c r="C4070" s="11"/>
      <c r="D4070" s="11"/>
      <c r="E4070" s="10"/>
      <c r="F4070" s="25"/>
      <c r="G4070" s="27"/>
    </row>
    <row r="4071" spans="2:7">
      <c r="B4071"/>
      <c r="C4071" s="11"/>
      <c r="D4071" s="11"/>
      <c r="E4071" s="10"/>
      <c r="F4071" s="25"/>
      <c r="G4071" s="27"/>
    </row>
    <row r="4072" spans="2:7">
      <c r="B4072"/>
      <c r="C4072" s="11"/>
      <c r="D4072" s="11"/>
      <c r="E4072" s="10"/>
      <c r="F4072" s="25"/>
      <c r="G4072" s="27"/>
    </row>
    <row r="4073" spans="2:7">
      <c r="B4073"/>
      <c r="C4073" s="11"/>
      <c r="D4073" s="11"/>
      <c r="E4073" s="10"/>
      <c r="F4073" s="25"/>
      <c r="G4073" s="27"/>
    </row>
    <row r="4074" spans="2:7">
      <c r="B4074"/>
      <c r="C4074" s="11"/>
      <c r="D4074" s="11"/>
      <c r="E4074" s="10"/>
      <c r="F4074" s="25"/>
      <c r="G4074" s="27"/>
    </row>
    <row r="4075" spans="2:7">
      <c r="B4075"/>
      <c r="C4075" s="11"/>
      <c r="D4075" s="11"/>
      <c r="E4075" s="10"/>
      <c r="F4075" s="25"/>
      <c r="G4075" s="27"/>
    </row>
    <row r="4076" spans="2:7">
      <c r="B4076"/>
      <c r="C4076" s="11"/>
      <c r="D4076" s="11"/>
      <c r="E4076" s="10"/>
      <c r="F4076" s="25"/>
      <c r="G4076" s="27"/>
    </row>
    <row r="4077" spans="2:7">
      <c r="B4077"/>
      <c r="C4077" s="11"/>
      <c r="D4077" s="11"/>
      <c r="E4077" s="10"/>
      <c r="F4077" s="25"/>
      <c r="G4077" s="27"/>
    </row>
    <row r="4078" spans="2:7">
      <c r="B4078"/>
      <c r="C4078" s="11"/>
      <c r="D4078" s="11"/>
      <c r="E4078" s="10"/>
      <c r="F4078" s="25"/>
      <c r="G4078" s="27"/>
    </row>
    <row r="4079" spans="2:7">
      <c r="B4079"/>
      <c r="C4079" s="11"/>
      <c r="D4079" s="11"/>
      <c r="E4079" s="10"/>
      <c r="F4079" s="25"/>
      <c r="G4079" s="27"/>
    </row>
    <row r="4080" spans="2:7">
      <c r="B4080"/>
      <c r="C4080" s="11"/>
      <c r="D4080" s="11"/>
      <c r="E4080" s="10"/>
      <c r="F4080" s="25"/>
      <c r="G4080" s="27"/>
    </row>
    <row r="4081" spans="2:7">
      <c r="B4081"/>
      <c r="C4081" s="11"/>
      <c r="D4081" s="11"/>
      <c r="E4081" s="10"/>
      <c r="F4081" s="25"/>
      <c r="G4081" s="27"/>
    </row>
    <row r="4082" spans="2:7">
      <c r="B4082"/>
      <c r="C4082" s="11"/>
      <c r="D4082" s="11"/>
      <c r="E4082" s="10"/>
      <c r="F4082" s="25"/>
      <c r="G4082" s="27"/>
    </row>
    <row r="4083" spans="2:7">
      <c r="B4083"/>
      <c r="C4083" s="11"/>
      <c r="D4083" s="11"/>
      <c r="E4083" s="10"/>
      <c r="F4083" s="25"/>
      <c r="G4083" s="27"/>
    </row>
    <row r="4084" spans="2:7">
      <c r="B4084"/>
      <c r="C4084" s="11"/>
      <c r="D4084" s="11"/>
      <c r="E4084" s="10"/>
      <c r="F4084" s="25"/>
      <c r="G4084" s="27"/>
    </row>
    <row r="4085" spans="2:7">
      <c r="B4085"/>
      <c r="C4085" s="11"/>
      <c r="D4085" s="11"/>
      <c r="E4085" s="10"/>
      <c r="F4085" s="25"/>
      <c r="G4085" s="27"/>
    </row>
    <row r="4086" spans="2:7">
      <c r="B4086"/>
      <c r="C4086" s="11"/>
      <c r="D4086" s="11"/>
      <c r="E4086" s="10"/>
      <c r="F4086" s="25"/>
      <c r="G4086" s="27"/>
    </row>
    <row r="4087" spans="2:7">
      <c r="B4087"/>
      <c r="C4087" s="11"/>
      <c r="D4087" s="11"/>
      <c r="E4087" s="10"/>
      <c r="F4087" s="25"/>
      <c r="G4087" s="27"/>
    </row>
    <row r="4088" spans="2:7">
      <c r="B4088"/>
      <c r="C4088" s="11"/>
      <c r="D4088" s="11"/>
      <c r="E4088" s="10"/>
      <c r="F4088" s="25"/>
      <c r="G4088" s="27"/>
    </row>
    <row r="4089" spans="2:7">
      <c r="B4089"/>
      <c r="C4089" s="11"/>
      <c r="D4089" s="11"/>
      <c r="E4089" s="10"/>
      <c r="F4089" s="25"/>
      <c r="G4089" s="27"/>
    </row>
    <row r="4090" spans="2:7">
      <c r="B4090"/>
      <c r="C4090" s="11"/>
      <c r="D4090" s="11"/>
      <c r="E4090" s="10"/>
      <c r="F4090" s="25"/>
      <c r="G4090" s="27"/>
    </row>
    <row r="4091" spans="2:7">
      <c r="B4091"/>
      <c r="C4091" s="11"/>
      <c r="D4091" s="11"/>
      <c r="E4091" s="10"/>
      <c r="F4091" s="25"/>
      <c r="G4091" s="27"/>
    </row>
    <row r="4092" spans="2:7">
      <c r="B4092"/>
      <c r="C4092" s="11"/>
      <c r="D4092" s="11"/>
      <c r="E4092" s="10"/>
      <c r="F4092" s="25"/>
      <c r="G4092" s="27"/>
    </row>
    <row r="4093" spans="2:7">
      <c r="B4093"/>
      <c r="C4093" s="11"/>
      <c r="D4093" s="11"/>
      <c r="E4093" s="10"/>
      <c r="F4093" s="25"/>
      <c r="G4093" s="27"/>
    </row>
    <row r="4094" spans="2:7">
      <c r="B4094"/>
      <c r="C4094" s="11"/>
      <c r="D4094" s="11"/>
      <c r="E4094" s="10"/>
      <c r="F4094" s="25"/>
      <c r="G4094" s="27"/>
    </row>
    <row r="4095" spans="2:7">
      <c r="B4095"/>
      <c r="C4095" s="11"/>
      <c r="D4095" s="11"/>
      <c r="E4095" s="10"/>
      <c r="F4095" s="25"/>
      <c r="G4095" s="27"/>
    </row>
    <row r="4096" spans="2:7">
      <c r="B4096"/>
      <c r="C4096" s="11"/>
      <c r="D4096" s="11"/>
      <c r="E4096" s="10"/>
      <c r="F4096" s="25"/>
      <c r="G4096" s="27"/>
    </row>
    <row r="4097" spans="2:7">
      <c r="B4097"/>
      <c r="C4097" s="11"/>
      <c r="D4097" s="11"/>
      <c r="E4097" s="10"/>
      <c r="F4097" s="25"/>
      <c r="G4097" s="27"/>
    </row>
    <row r="4098" spans="2:7">
      <c r="B4098"/>
      <c r="C4098" s="11"/>
      <c r="D4098" s="11"/>
      <c r="E4098" s="10"/>
      <c r="F4098" s="25"/>
      <c r="G4098" s="27"/>
    </row>
    <row r="4099" spans="2:7">
      <c r="B4099"/>
      <c r="C4099" s="11"/>
      <c r="D4099" s="11"/>
      <c r="E4099" s="10"/>
      <c r="F4099" s="25"/>
      <c r="G4099" s="27"/>
    </row>
    <row r="4100" spans="2:7">
      <c r="B4100"/>
      <c r="C4100" s="11"/>
      <c r="D4100" s="11"/>
      <c r="E4100" s="10"/>
      <c r="F4100" s="25"/>
      <c r="G4100" s="27"/>
    </row>
    <row r="4101" spans="2:7">
      <c r="B4101"/>
      <c r="C4101" s="11"/>
      <c r="D4101" s="11"/>
      <c r="E4101" s="10"/>
      <c r="F4101" s="25"/>
      <c r="G4101" s="27"/>
    </row>
    <row r="4102" spans="2:7">
      <c r="B4102"/>
      <c r="C4102" s="11"/>
      <c r="D4102" s="11"/>
      <c r="E4102" s="10"/>
      <c r="F4102" s="25"/>
      <c r="G4102" s="27"/>
    </row>
    <row r="4103" spans="2:7">
      <c r="B4103"/>
      <c r="C4103" s="11"/>
      <c r="D4103" s="11"/>
      <c r="E4103" s="10"/>
      <c r="F4103" s="25"/>
      <c r="G4103" s="27"/>
    </row>
    <row r="4104" spans="2:7">
      <c r="B4104"/>
      <c r="C4104" s="11"/>
      <c r="D4104" s="11"/>
      <c r="E4104" s="10"/>
      <c r="F4104" s="25"/>
      <c r="G4104" s="27"/>
    </row>
    <row r="4105" spans="2:7">
      <c r="B4105"/>
      <c r="C4105" s="11"/>
      <c r="D4105" s="11"/>
      <c r="E4105" s="10"/>
      <c r="F4105" s="25"/>
      <c r="G4105" s="27"/>
    </row>
    <row r="4106" spans="2:7">
      <c r="B4106"/>
      <c r="C4106" s="11"/>
      <c r="D4106" s="11"/>
      <c r="E4106" s="10"/>
      <c r="F4106" s="25"/>
      <c r="G4106" s="27"/>
    </row>
    <row r="4107" spans="2:7">
      <c r="B4107"/>
      <c r="C4107" s="11"/>
      <c r="D4107" s="11"/>
      <c r="E4107" s="10"/>
      <c r="F4107" s="25"/>
      <c r="G4107" s="27"/>
    </row>
    <row r="4108" spans="2:7">
      <c r="B4108"/>
      <c r="C4108" s="11"/>
      <c r="D4108" s="11"/>
      <c r="E4108" s="10"/>
      <c r="F4108" s="25"/>
      <c r="G4108" s="27"/>
    </row>
    <row r="4109" spans="2:7">
      <c r="B4109"/>
      <c r="C4109" s="11"/>
      <c r="D4109" s="11"/>
      <c r="E4109" s="10"/>
      <c r="F4109" s="25"/>
      <c r="G4109" s="27"/>
    </row>
    <row r="4110" spans="2:7">
      <c r="B4110"/>
      <c r="C4110" s="11"/>
      <c r="D4110" s="11"/>
      <c r="E4110" s="10"/>
      <c r="F4110" s="25"/>
      <c r="G4110" s="27"/>
    </row>
    <row r="4111" spans="2:7">
      <c r="B4111"/>
      <c r="C4111" s="11"/>
      <c r="D4111" s="11"/>
      <c r="E4111" s="10"/>
      <c r="F4111" s="25"/>
      <c r="G4111" s="27"/>
    </row>
    <row r="4112" spans="2:7">
      <c r="B4112"/>
      <c r="C4112" s="11"/>
      <c r="D4112" s="11"/>
      <c r="E4112" s="10"/>
      <c r="F4112" s="25"/>
      <c r="G4112" s="27"/>
    </row>
    <row r="4113" spans="2:7">
      <c r="B4113"/>
      <c r="C4113" s="11"/>
      <c r="D4113" s="11"/>
      <c r="E4113" s="10"/>
      <c r="F4113" s="25"/>
      <c r="G4113" s="27"/>
    </row>
    <row r="4114" spans="2:7">
      <c r="B4114"/>
      <c r="C4114" s="11"/>
      <c r="D4114" s="11"/>
      <c r="E4114" s="10"/>
      <c r="F4114" s="25"/>
      <c r="G4114" s="27"/>
    </row>
    <row r="4115" spans="2:7">
      <c r="B4115"/>
      <c r="C4115" s="11"/>
      <c r="D4115" s="11"/>
      <c r="E4115" s="10"/>
      <c r="F4115" s="25"/>
      <c r="G4115" s="27"/>
    </row>
    <row r="4116" spans="2:7">
      <c r="B4116"/>
      <c r="C4116" s="11"/>
      <c r="D4116" s="11"/>
      <c r="E4116" s="10"/>
      <c r="F4116" s="25"/>
      <c r="G4116" s="27"/>
    </row>
    <row r="4117" spans="2:7">
      <c r="B4117"/>
      <c r="C4117" s="11"/>
      <c r="D4117" s="11"/>
      <c r="E4117" s="10"/>
      <c r="F4117" s="25"/>
      <c r="G4117" s="27"/>
    </row>
    <row r="4118" spans="2:7">
      <c r="B4118"/>
      <c r="C4118" s="11"/>
      <c r="D4118" s="11"/>
      <c r="E4118" s="10"/>
      <c r="F4118" s="25"/>
      <c r="G4118" s="27"/>
    </row>
    <row r="4119" spans="2:7">
      <c r="B4119"/>
      <c r="C4119" s="11"/>
      <c r="D4119" s="11"/>
      <c r="E4119" s="10"/>
      <c r="F4119" s="25"/>
      <c r="G4119" s="27"/>
    </row>
    <row r="4120" spans="2:7">
      <c r="B4120"/>
      <c r="C4120" s="11"/>
      <c r="D4120" s="11"/>
      <c r="E4120" s="10"/>
      <c r="F4120" s="25"/>
      <c r="G4120" s="27"/>
    </row>
    <row r="4121" spans="2:7">
      <c r="B4121"/>
      <c r="C4121" s="11"/>
      <c r="D4121" s="11"/>
      <c r="E4121" s="10"/>
      <c r="F4121" s="25"/>
      <c r="G4121" s="27"/>
    </row>
    <row r="4122" spans="2:7">
      <c r="B4122"/>
      <c r="C4122" s="11"/>
      <c r="D4122" s="11"/>
      <c r="E4122" s="10"/>
      <c r="F4122" s="25"/>
      <c r="G4122" s="27"/>
    </row>
    <row r="4123" spans="2:7">
      <c r="B4123"/>
      <c r="C4123" s="11"/>
      <c r="D4123" s="11"/>
      <c r="E4123" s="10"/>
      <c r="F4123" s="25"/>
      <c r="G4123" s="27"/>
    </row>
    <row r="4124" spans="2:7">
      <c r="B4124"/>
      <c r="C4124" s="11"/>
      <c r="D4124" s="11"/>
      <c r="E4124" s="10"/>
      <c r="F4124" s="25"/>
      <c r="G4124" s="27"/>
    </row>
    <row r="4125" spans="2:7">
      <c r="B4125"/>
      <c r="C4125" s="11"/>
      <c r="D4125" s="11"/>
      <c r="E4125" s="10"/>
      <c r="F4125" s="25"/>
      <c r="G4125" s="27"/>
    </row>
    <row r="4126" spans="2:7">
      <c r="B4126"/>
      <c r="C4126" s="11"/>
      <c r="D4126" s="11"/>
      <c r="E4126" s="10"/>
      <c r="F4126" s="25"/>
      <c r="G4126" s="27"/>
    </row>
    <row r="4127" spans="2:7">
      <c r="B4127"/>
      <c r="C4127" s="11"/>
      <c r="D4127" s="11"/>
      <c r="E4127" s="10"/>
      <c r="F4127" s="25"/>
      <c r="G4127" s="27"/>
    </row>
    <row r="4128" spans="2:7">
      <c r="B4128"/>
      <c r="C4128" s="11"/>
      <c r="D4128" s="11"/>
      <c r="E4128" s="10"/>
      <c r="F4128" s="25"/>
      <c r="G4128" s="27"/>
    </row>
    <row r="4129" spans="2:7">
      <c r="B4129"/>
      <c r="C4129" s="11"/>
      <c r="D4129" s="11"/>
      <c r="E4129" s="10"/>
      <c r="F4129" s="25"/>
      <c r="G4129" s="27"/>
    </row>
    <row r="4130" spans="2:7">
      <c r="B4130"/>
      <c r="C4130" s="11"/>
      <c r="D4130" s="11"/>
      <c r="E4130" s="10"/>
      <c r="F4130" s="25"/>
      <c r="G4130" s="27"/>
    </row>
    <row r="4131" spans="2:7">
      <c r="B4131"/>
      <c r="C4131" s="11"/>
      <c r="D4131" s="11"/>
      <c r="E4131" s="10"/>
      <c r="F4131" s="25"/>
      <c r="G4131" s="27"/>
    </row>
    <row r="4132" spans="2:7">
      <c r="B4132"/>
      <c r="C4132" s="11"/>
      <c r="D4132" s="11"/>
      <c r="E4132" s="10"/>
      <c r="F4132" s="25"/>
      <c r="G4132" s="27"/>
    </row>
    <row r="4133" spans="2:7">
      <c r="B4133"/>
      <c r="C4133" s="11"/>
      <c r="D4133" s="11"/>
      <c r="E4133" s="10"/>
      <c r="F4133" s="25"/>
      <c r="G4133" s="27"/>
    </row>
    <row r="4134" spans="2:7">
      <c r="B4134"/>
      <c r="C4134" s="11"/>
      <c r="D4134" s="11"/>
      <c r="E4134" s="10"/>
      <c r="F4134" s="25"/>
      <c r="G4134" s="27"/>
    </row>
    <row r="4135" spans="2:7">
      <c r="B4135"/>
      <c r="C4135" s="11"/>
      <c r="D4135" s="11"/>
      <c r="E4135" s="10"/>
      <c r="F4135" s="25"/>
      <c r="G4135" s="27"/>
    </row>
    <row r="4136" spans="2:7">
      <c r="B4136"/>
      <c r="C4136" s="11"/>
      <c r="D4136" s="11"/>
      <c r="E4136" s="10"/>
      <c r="F4136" s="25"/>
      <c r="G4136" s="27"/>
    </row>
    <row r="4137" spans="2:7">
      <c r="B4137"/>
      <c r="C4137" s="11"/>
      <c r="D4137" s="11"/>
      <c r="E4137" s="10"/>
      <c r="F4137" s="25"/>
      <c r="G4137" s="27"/>
    </row>
    <row r="4138" spans="2:7">
      <c r="B4138"/>
      <c r="C4138" s="11"/>
      <c r="D4138" s="11"/>
      <c r="E4138" s="10"/>
      <c r="F4138" s="25"/>
      <c r="G4138" s="27"/>
    </row>
    <row r="4139" spans="2:7">
      <c r="B4139"/>
      <c r="C4139" s="11"/>
      <c r="D4139" s="11"/>
      <c r="E4139" s="10"/>
      <c r="F4139" s="25"/>
      <c r="G4139" s="27"/>
    </row>
    <row r="4140" spans="2:7">
      <c r="B4140"/>
      <c r="C4140" s="11"/>
      <c r="D4140" s="11"/>
      <c r="E4140" s="10"/>
      <c r="F4140" s="25"/>
      <c r="G4140" s="27"/>
    </row>
    <row r="4141" spans="2:7">
      <c r="B4141"/>
      <c r="C4141" s="11"/>
      <c r="D4141" s="11"/>
      <c r="E4141" s="10"/>
      <c r="F4141" s="25"/>
      <c r="G4141" s="27"/>
    </row>
    <row r="4142" spans="2:7">
      <c r="B4142"/>
      <c r="C4142" s="11"/>
      <c r="D4142" s="11"/>
      <c r="E4142" s="10"/>
      <c r="F4142" s="25"/>
      <c r="G4142" s="27"/>
    </row>
    <row r="4143" spans="2:7">
      <c r="B4143"/>
      <c r="C4143" s="11"/>
      <c r="D4143" s="11"/>
      <c r="E4143" s="10"/>
      <c r="F4143" s="25"/>
      <c r="G4143" s="27"/>
    </row>
    <row r="4144" spans="2:7">
      <c r="B4144"/>
      <c r="C4144" s="11"/>
      <c r="D4144" s="11"/>
      <c r="E4144" s="10"/>
      <c r="F4144" s="25"/>
      <c r="G4144" s="27"/>
    </row>
    <row r="4145" spans="2:7">
      <c r="B4145"/>
      <c r="C4145" s="11"/>
      <c r="D4145" s="11"/>
      <c r="E4145" s="10"/>
      <c r="F4145" s="25"/>
      <c r="G4145" s="27"/>
    </row>
    <row r="4146" spans="2:7">
      <c r="B4146"/>
      <c r="C4146" s="11"/>
      <c r="D4146" s="11"/>
      <c r="E4146" s="10"/>
      <c r="F4146" s="25"/>
      <c r="G4146" s="27"/>
    </row>
    <row r="4147" spans="2:7">
      <c r="B4147"/>
      <c r="C4147" s="11"/>
      <c r="D4147" s="11"/>
      <c r="E4147" s="10"/>
      <c r="F4147" s="25"/>
      <c r="G4147" s="27"/>
    </row>
    <row r="4148" spans="2:7">
      <c r="B4148"/>
      <c r="C4148" s="11"/>
      <c r="D4148" s="11"/>
      <c r="E4148" s="10"/>
      <c r="F4148" s="25"/>
      <c r="G4148" s="27"/>
    </row>
    <row r="4149" spans="2:7">
      <c r="B4149"/>
      <c r="C4149" s="11"/>
      <c r="D4149" s="11"/>
      <c r="E4149" s="10"/>
      <c r="F4149" s="25"/>
      <c r="G4149" s="27"/>
    </row>
    <row r="4150" spans="2:7">
      <c r="B4150"/>
      <c r="C4150" s="11"/>
      <c r="D4150" s="11"/>
      <c r="E4150" s="10"/>
      <c r="F4150" s="25"/>
      <c r="G4150" s="27"/>
    </row>
    <row r="4151" spans="2:7">
      <c r="B4151"/>
      <c r="C4151" s="11"/>
      <c r="D4151" s="11"/>
      <c r="E4151" s="10"/>
      <c r="F4151" s="25"/>
      <c r="G4151" s="27"/>
    </row>
    <row r="4152" spans="2:7">
      <c r="B4152"/>
      <c r="C4152" s="11"/>
      <c r="D4152" s="11"/>
      <c r="E4152" s="10"/>
      <c r="F4152" s="25"/>
      <c r="G4152" s="27"/>
    </row>
    <row r="4153" spans="2:7">
      <c r="B4153"/>
      <c r="C4153" s="11"/>
      <c r="D4153" s="11"/>
      <c r="E4153" s="10"/>
      <c r="F4153" s="25"/>
      <c r="G4153" s="27"/>
    </row>
    <row r="4154" spans="2:7">
      <c r="B4154"/>
      <c r="C4154" s="11"/>
      <c r="D4154" s="11"/>
      <c r="E4154" s="10"/>
      <c r="F4154" s="25"/>
      <c r="G4154" s="27"/>
    </row>
    <row r="4155" spans="2:7">
      <c r="B4155"/>
      <c r="C4155" s="11"/>
      <c r="D4155" s="11"/>
      <c r="E4155" s="10"/>
      <c r="F4155" s="25"/>
      <c r="G4155" s="27"/>
    </row>
    <row r="4156" spans="2:7">
      <c r="B4156"/>
      <c r="C4156" s="11"/>
      <c r="D4156" s="11"/>
      <c r="E4156" s="10"/>
      <c r="F4156" s="25"/>
      <c r="G4156" s="27"/>
    </row>
    <row r="4157" spans="2:7">
      <c r="B4157"/>
      <c r="C4157" s="11"/>
      <c r="D4157" s="11"/>
      <c r="E4157" s="10"/>
      <c r="F4157" s="25"/>
      <c r="G4157" s="27"/>
    </row>
    <row r="4158" spans="2:7">
      <c r="B4158"/>
      <c r="C4158" s="11"/>
      <c r="D4158" s="11"/>
      <c r="E4158" s="10"/>
      <c r="F4158" s="25"/>
      <c r="G4158" s="27"/>
    </row>
    <row r="4159" spans="2:7">
      <c r="B4159"/>
      <c r="C4159" s="11"/>
      <c r="D4159" s="11"/>
      <c r="E4159" s="10"/>
      <c r="F4159" s="25"/>
      <c r="G4159" s="27"/>
    </row>
    <row r="4160" spans="2:7">
      <c r="B4160"/>
      <c r="C4160" s="11"/>
      <c r="D4160" s="11"/>
      <c r="E4160" s="10"/>
      <c r="F4160" s="25"/>
      <c r="G4160" s="27"/>
    </row>
    <row r="4161" spans="2:7">
      <c r="B4161"/>
      <c r="C4161" s="11"/>
      <c r="D4161" s="11"/>
      <c r="E4161" s="10"/>
      <c r="F4161" s="25"/>
      <c r="G4161" s="27"/>
    </row>
    <row r="4162" spans="2:7">
      <c r="B4162"/>
      <c r="C4162" s="11"/>
      <c r="D4162" s="11"/>
      <c r="E4162" s="10"/>
      <c r="F4162" s="25"/>
      <c r="G4162" s="27"/>
    </row>
    <row r="4163" spans="2:7">
      <c r="B4163"/>
      <c r="C4163" s="11"/>
      <c r="D4163" s="11"/>
      <c r="E4163" s="10"/>
      <c r="F4163" s="25"/>
      <c r="G4163" s="27"/>
    </row>
    <row r="4164" spans="2:7">
      <c r="B4164"/>
      <c r="C4164" s="11"/>
      <c r="D4164" s="11"/>
      <c r="E4164" s="10"/>
      <c r="F4164" s="25"/>
      <c r="G4164" s="27"/>
    </row>
    <row r="4165" spans="2:7">
      <c r="B4165"/>
      <c r="C4165" s="11"/>
      <c r="D4165" s="11"/>
      <c r="E4165" s="10"/>
      <c r="F4165" s="25"/>
      <c r="G4165" s="27"/>
    </row>
    <row r="4166" spans="2:7">
      <c r="B4166"/>
      <c r="C4166" s="11"/>
      <c r="D4166" s="11"/>
      <c r="E4166" s="10"/>
      <c r="F4166" s="25"/>
      <c r="G4166" s="27"/>
    </row>
    <row r="4167" spans="2:7">
      <c r="B4167"/>
      <c r="C4167" s="11"/>
      <c r="D4167" s="11"/>
      <c r="E4167" s="10"/>
      <c r="F4167" s="25"/>
      <c r="G4167" s="27"/>
    </row>
    <row r="4168" spans="2:7">
      <c r="B4168"/>
      <c r="C4168" s="11"/>
      <c r="D4168" s="11"/>
      <c r="E4168" s="10"/>
      <c r="F4168" s="25"/>
      <c r="G4168" s="27"/>
    </row>
    <row r="4169" spans="2:7">
      <c r="B4169"/>
      <c r="C4169" s="11"/>
      <c r="D4169" s="11"/>
      <c r="E4169" s="10"/>
      <c r="F4169" s="25"/>
      <c r="G4169" s="27"/>
    </row>
    <row r="4170" spans="2:7">
      <c r="B4170"/>
      <c r="C4170" s="11"/>
      <c r="D4170" s="11"/>
      <c r="E4170" s="10"/>
      <c r="F4170" s="25"/>
      <c r="G4170" s="27"/>
    </row>
    <row r="4171" spans="2:7">
      <c r="B4171"/>
      <c r="C4171" s="11"/>
      <c r="D4171" s="11"/>
      <c r="E4171" s="10"/>
      <c r="F4171" s="25"/>
      <c r="G4171" s="27"/>
    </row>
    <row r="4172" spans="2:7">
      <c r="B4172"/>
      <c r="C4172" s="11"/>
      <c r="D4172" s="11"/>
      <c r="E4172" s="10"/>
      <c r="F4172" s="25"/>
      <c r="G4172" s="27"/>
    </row>
    <row r="4173" spans="2:7">
      <c r="B4173"/>
      <c r="C4173" s="11"/>
      <c r="D4173" s="11"/>
      <c r="E4173" s="10"/>
      <c r="F4173" s="25"/>
      <c r="G4173" s="27"/>
    </row>
    <row r="4174" spans="2:7">
      <c r="B4174"/>
      <c r="C4174" s="11"/>
      <c r="D4174" s="11"/>
      <c r="E4174" s="10"/>
      <c r="F4174" s="25"/>
      <c r="G4174" s="27"/>
    </row>
    <row r="4175" spans="2:7">
      <c r="B4175"/>
      <c r="C4175" s="11"/>
      <c r="D4175" s="11"/>
      <c r="E4175" s="10"/>
      <c r="F4175" s="25"/>
      <c r="G4175" s="27"/>
    </row>
    <row r="4176" spans="2:7">
      <c r="B4176"/>
      <c r="C4176" s="11"/>
      <c r="D4176" s="11"/>
      <c r="E4176" s="10"/>
      <c r="F4176" s="25"/>
      <c r="G4176" s="27"/>
    </row>
    <row r="4177" spans="2:7">
      <c r="B4177"/>
      <c r="C4177" s="11"/>
      <c r="D4177" s="11"/>
      <c r="E4177" s="10"/>
      <c r="F4177" s="25"/>
      <c r="G4177" s="27"/>
    </row>
    <row r="4178" spans="2:7">
      <c r="B4178"/>
      <c r="C4178" s="11"/>
      <c r="D4178" s="11"/>
      <c r="E4178" s="10"/>
      <c r="F4178" s="25"/>
      <c r="G4178" s="27"/>
    </row>
    <row r="4179" spans="2:7">
      <c r="B4179"/>
      <c r="C4179" s="11"/>
      <c r="D4179" s="11"/>
      <c r="E4179" s="10"/>
      <c r="F4179" s="25"/>
      <c r="G4179" s="27"/>
    </row>
    <row r="4180" spans="2:7">
      <c r="B4180"/>
      <c r="C4180" s="11"/>
      <c r="D4180" s="11"/>
      <c r="E4180" s="10"/>
      <c r="F4180" s="25"/>
      <c r="G4180" s="27"/>
    </row>
    <row r="4181" spans="2:7">
      <c r="B4181"/>
      <c r="C4181" s="11"/>
      <c r="D4181" s="11"/>
      <c r="E4181" s="10"/>
      <c r="F4181" s="25"/>
      <c r="G4181" s="27"/>
    </row>
    <row r="4182" spans="2:7">
      <c r="B4182"/>
      <c r="C4182" s="11"/>
      <c r="D4182" s="11"/>
      <c r="E4182" s="10"/>
      <c r="F4182" s="25"/>
      <c r="G4182" s="27"/>
    </row>
    <row r="4183" spans="2:7">
      <c r="B4183"/>
      <c r="C4183" s="11"/>
      <c r="D4183" s="11"/>
      <c r="E4183" s="10"/>
      <c r="F4183" s="25"/>
      <c r="G4183" s="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2D3E-C81B-40DB-ADAE-D3944900EC52}">
  <dimension ref="A1:H4183"/>
  <sheetViews>
    <sheetView zoomScaleNormal="100" workbookViewId="0">
      <pane ySplit="6" topLeftCell="A7" activePane="bottomLeft" state="frozen"/>
      <selection pane="bottomLeft" activeCell="E14" sqref="E14"/>
    </sheetView>
  </sheetViews>
  <sheetFormatPr defaultColWidth="9" defaultRowHeight="14.35"/>
  <cols>
    <col min="1" max="1" width="15.29296875" bestFit="1" customWidth="1"/>
    <col min="2" max="2" width="8.87890625" style="3" bestFit="1" customWidth="1"/>
    <col min="3" max="3" width="17.1171875" style="3" bestFit="1" customWidth="1"/>
    <col min="4" max="4" width="12" style="2" bestFit="1" customWidth="1"/>
    <col min="5" max="5" width="13.29296875" style="2" bestFit="1" customWidth="1"/>
    <col min="6" max="6" width="14.29296875" style="26" customWidth="1"/>
    <col min="7" max="7" width="13.87890625" style="2" bestFit="1" customWidth="1"/>
    <col min="8" max="8" width="21.87890625" style="1" customWidth="1"/>
  </cols>
  <sheetData>
    <row r="1" spans="1:8" s="12" customFormat="1">
      <c r="B1" s="13"/>
      <c r="C1" s="13"/>
      <c r="D1" s="14"/>
      <c r="E1" s="14"/>
      <c r="F1" s="22"/>
      <c r="G1" s="14"/>
      <c r="H1" s="15"/>
    </row>
    <row r="2" spans="1:8" s="12" customFormat="1">
      <c r="B2" s="13"/>
      <c r="C2" s="13"/>
      <c r="D2" s="14"/>
      <c r="E2" s="14"/>
      <c r="F2" s="22"/>
      <c r="G2" s="14"/>
      <c r="H2" s="15"/>
    </row>
    <row r="3" spans="1:8" s="12" customFormat="1">
      <c r="B3" s="13"/>
      <c r="C3" s="13"/>
      <c r="D3" s="14"/>
      <c r="E3" s="14"/>
      <c r="F3" s="22"/>
      <c r="G3" s="14"/>
      <c r="H3" s="15"/>
    </row>
    <row r="4" spans="1:8" s="12" customFormat="1">
      <c r="B4" s="13"/>
      <c r="C4" s="13"/>
      <c r="D4" s="14"/>
      <c r="E4" s="14"/>
      <c r="F4" s="22"/>
      <c r="G4" s="14"/>
      <c r="H4" s="15"/>
    </row>
    <row r="5" spans="1:8" s="12" customFormat="1" ht="43">
      <c r="B5" s="13"/>
      <c r="C5" s="16" t="str">
        <f ca="1">IFERROR(_xlfn.FORMULATEXT(C8),"")</f>
        <v>=AVERAGE($B$7:B8)</v>
      </c>
      <c r="D5" s="16" t="str">
        <f t="shared" ref="D5:H5" ca="1" si="0">IFERROR(_xlfn.FORMULATEXT(D8),"")</f>
        <v>=STDEV.S($B$7:C8)</v>
      </c>
      <c r="E5" s="16" t="str">
        <f t="shared" ca="1" si="0"/>
        <v>=D8/SQRT(A8)</v>
      </c>
      <c r="F5" s="16" t="str">
        <f t="shared" ca="1" si="0"/>
        <v>=VLOOKUP(A8,critical_values,2,TRUE)</v>
      </c>
      <c r="G5" s="16" t="str">
        <f t="shared" ca="1" si="0"/>
        <v>=F8*E8</v>
      </c>
      <c r="H5" s="16" t="str">
        <f t="shared" ca="1" si="0"/>
        <v>=G8/C8/2</v>
      </c>
    </row>
    <row r="6" spans="1:8" s="17" customFormat="1" ht="28.7">
      <c r="A6" s="17" t="s">
        <v>6</v>
      </c>
      <c r="B6" s="18" t="s">
        <v>5</v>
      </c>
      <c r="C6" s="18" t="s">
        <v>9</v>
      </c>
      <c r="D6" s="21" t="s">
        <v>31</v>
      </c>
      <c r="E6" s="19" t="s">
        <v>1</v>
      </c>
      <c r="F6" s="23" t="s">
        <v>4</v>
      </c>
      <c r="G6" s="19" t="s">
        <v>2</v>
      </c>
      <c r="H6" s="20" t="s">
        <v>3</v>
      </c>
    </row>
    <row r="7" spans="1:8">
      <c r="A7">
        <v>1</v>
      </c>
      <c r="B7">
        <v>42000</v>
      </c>
      <c r="C7" s="7"/>
      <c r="D7" s="7"/>
      <c r="E7" s="7"/>
      <c r="F7" s="24"/>
      <c r="G7" s="7"/>
      <c r="H7" s="7"/>
    </row>
    <row r="8" spans="1:8">
      <c r="A8">
        <v>2</v>
      </c>
      <c r="B8">
        <v>38500</v>
      </c>
      <c r="C8" s="3">
        <f>AVERAGE($B$7:B8)</f>
        <v>40250</v>
      </c>
      <c r="D8" s="3">
        <f>_xlfn.STDEV.S($B$7:C8)</f>
        <v>1750</v>
      </c>
      <c r="E8" s="3">
        <f>D8/SQRT(A8)</f>
        <v>1237.4368670764582</v>
      </c>
      <c r="F8" s="25">
        <f>VLOOKUP(A8,critical_values[],2,TRUE)</f>
        <v>4.3029999999999999</v>
      </c>
      <c r="G8" s="3">
        <f>F8*E8</f>
        <v>5324.6908390299996</v>
      </c>
      <c r="H8" s="1">
        <f>G8/C8/2</f>
        <v>6.6145227814037255E-2</v>
      </c>
    </row>
    <row r="9" spans="1:8">
      <c r="A9">
        <v>3</v>
      </c>
      <c r="B9">
        <v>49500</v>
      </c>
      <c r="C9" s="3">
        <f>AVERAGE($B$7:B9)</f>
        <v>43333.333333333336</v>
      </c>
      <c r="D9" s="3">
        <f>_xlfn.STDEV.S($B$7:C9)</f>
        <v>4206.3113954574919</v>
      </c>
      <c r="E9" s="3">
        <f t="shared" ref="E9:E72" si="1">D9/SQRT(A9)</f>
        <v>2428.5150164627735</v>
      </c>
      <c r="F9" s="25">
        <f>VLOOKUP(A9,critical_values[],2,TRUE)</f>
        <v>3.1819999999999999</v>
      </c>
      <c r="G9" s="3">
        <f t="shared" ref="G9:G72" si="2">F9*E9</f>
        <v>7727.534782384545</v>
      </c>
      <c r="H9" s="1">
        <f t="shared" ref="H9:H72" si="3">G9/C9/2</f>
        <v>8.9163862873667815E-2</v>
      </c>
    </row>
    <row r="10" spans="1:8">
      <c r="A10">
        <v>4</v>
      </c>
      <c r="B10">
        <v>60500</v>
      </c>
      <c r="C10" s="3">
        <f>AVERAGE($B$7:B10)</f>
        <v>47625</v>
      </c>
      <c r="D10" s="3">
        <f>_xlfn.STDEV.S($B$7:C10)</f>
        <v>7500.57868137888</v>
      </c>
      <c r="E10" s="3">
        <f t="shared" si="1"/>
        <v>3750.28934068944</v>
      </c>
      <c r="F10" s="25">
        <f>VLOOKUP(A10,critical_values[],2,TRUE)</f>
        <v>2.7759999999999998</v>
      </c>
      <c r="G10" s="3">
        <f t="shared" si="2"/>
        <v>10410.803209753885</v>
      </c>
      <c r="H10" s="1">
        <f t="shared" si="3"/>
        <v>0.10929977123101192</v>
      </c>
    </row>
    <row r="11" spans="1:8">
      <c r="A11">
        <v>5</v>
      </c>
      <c r="B11">
        <v>61000</v>
      </c>
      <c r="C11" s="3">
        <f>AVERAGE($B$7:B11)</f>
        <v>50300</v>
      </c>
      <c r="D11" s="3">
        <f>_xlfn.STDEV.S($B$7:C11)</f>
        <v>8222.7423352763108</v>
      </c>
      <c r="E11" s="3">
        <f t="shared" si="1"/>
        <v>3677.3221646286393</v>
      </c>
      <c r="F11" s="25">
        <f>VLOOKUP(A11,critical_values[],2,TRUE)</f>
        <v>2.5710000000000002</v>
      </c>
      <c r="G11" s="3">
        <f t="shared" si="2"/>
        <v>9454.3952852602324</v>
      </c>
      <c r="H11" s="1">
        <f t="shared" si="3"/>
        <v>9.3980072418093766E-2</v>
      </c>
    </row>
    <row r="12" spans="1:8">
      <c r="A12">
        <v>6</v>
      </c>
      <c r="B12">
        <v>66000</v>
      </c>
      <c r="C12" s="3">
        <f>AVERAGE($B$7:B12)</f>
        <v>52916.666666666664</v>
      </c>
      <c r="D12" s="3">
        <f>_xlfn.STDEV.S($B$7:C12)</f>
        <v>9149.6318990923846</v>
      </c>
      <c r="E12" s="3">
        <f t="shared" si="1"/>
        <v>3735.3215811780947</v>
      </c>
      <c r="F12" s="25">
        <f>VLOOKUP(A12,critical_values[],2,TRUE)</f>
        <v>2.4470000000000001</v>
      </c>
      <c r="G12" s="3">
        <f t="shared" si="2"/>
        <v>9140.3319091427984</v>
      </c>
      <c r="H12" s="1">
        <f t="shared" si="3"/>
        <v>8.636534087379022E-2</v>
      </c>
    </row>
    <row r="13" spans="1:8">
      <c r="A13">
        <v>7</v>
      </c>
      <c r="B13">
        <v>66000</v>
      </c>
      <c r="C13" s="3">
        <f>AVERAGE($B$7:B13)</f>
        <v>54785.714285714283</v>
      </c>
      <c r="D13" s="3">
        <f>_xlfn.STDEV.S($B$7:C13)</f>
        <v>9472.4268994839567</v>
      </c>
      <c r="E13" s="3">
        <f t="shared" si="1"/>
        <v>3580.2408411818819</v>
      </c>
      <c r="F13" s="25">
        <f>VLOOKUP(A13,critical_values[],2,TRUE)</f>
        <v>2.3650000000000002</v>
      </c>
      <c r="G13" s="3">
        <f t="shared" si="2"/>
        <v>8467.2695893951513</v>
      </c>
      <c r="H13" s="1">
        <f t="shared" si="3"/>
        <v>7.7276254401259528E-2</v>
      </c>
    </row>
    <row r="14" spans="1:8">
      <c r="A14">
        <v>8</v>
      </c>
      <c r="B14">
        <v>69000</v>
      </c>
      <c r="C14" s="3">
        <f>AVERAGE($B$7:B14)</f>
        <v>56562.5</v>
      </c>
      <c r="D14" s="3">
        <f>_xlfn.STDEV.S($B$7:C14)</f>
        <v>9874.6082509337994</v>
      </c>
      <c r="E14" s="3">
        <f t="shared" si="1"/>
        <v>3491.201227897961</v>
      </c>
      <c r="F14" s="25">
        <f>VLOOKUP(A14,critical_values[],2,TRUE)</f>
        <v>2.306</v>
      </c>
      <c r="G14" s="3">
        <f t="shared" si="2"/>
        <v>8050.7100315326979</v>
      </c>
      <c r="H14" s="1">
        <f t="shared" si="3"/>
        <v>7.1166497516311142E-2</v>
      </c>
    </row>
    <row r="15" spans="1:8">
      <c r="A15">
        <v>9</v>
      </c>
      <c r="B15">
        <v>83800</v>
      </c>
      <c r="C15" s="3">
        <f>AVERAGE($B$7:B15)</f>
        <v>59588.888888888891</v>
      </c>
      <c r="D15" s="3">
        <f>_xlfn.STDEV.S($B$7:C15)</f>
        <v>11886.491646613675</v>
      </c>
      <c r="E15" s="3">
        <f t="shared" si="1"/>
        <v>3962.1638822045584</v>
      </c>
      <c r="F15" s="25">
        <f>VLOOKUP(A15,critical_values[],2,TRUE)</f>
        <v>2.262</v>
      </c>
      <c r="G15" s="3">
        <f t="shared" si="2"/>
        <v>8962.4147015467115</v>
      </c>
      <c r="H15" s="1">
        <f t="shared" si="3"/>
        <v>7.5202062571247813E-2</v>
      </c>
    </row>
    <row r="16" spans="1:8">
      <c r="A16">
        <v>10</v>
      </c>
      <c r="B16">
        <v>88500</v>
      </c>
      <c r="C16" s="3">
        <f>AVERAGE($B$7:B16)</f>
        <v>62480</v>
      </c>
      <c r="D16" s="3">
        <f>_xlfn.STDEV.S($B$7:C16)</f>
        <v>13585.058297551848</v>
      </c>
      <c r="E16" s="3">
        <f t="shared" si="1"/>
        <v>4295.9726366433279</v>
      </c>
      <c r="F16" s="25">
        <f>VLOOKUP(A16,critical_values[],2,TRUE)</f>
        <v>2.2280000000000002</v>
      </c>
      <c r="G16" s="3">
        <f t="shared" si="2"/>
        <v>9571.4270344413362</v>
      </c>
      <c r="H16" s="1">
        <f t="shared" si="3"/>
        <v>7.6595926972161776E-2</v>
      </c>
    </row>
    <row r="17" spans="1:8">
      <c r="A17">
        <v>11</v>
      </c>
      <c r="B17">
        <v>90000</v>
      </c>
      <c r="C17" s="3">
        <f>AVERAGE($B$7:B17)</f>
        <v>64981.818181818184</v>
      </c>
      <c r="D17" s="3">
        <f>_xlfn.STDEV.S($B$7:C17)</f>
        <v>14760.646900395797</v>
      </c>
      <c r="E17" s="3">
        <f t="shared" si="1"/>
        <v>4450.5024937759363</v>
      </c>
      <c r="F17" s="25">
        <f>VLOOKUP(A17,critical_values[],2,TRUE)</f>
        <v>2.2010000000000001</v>
      </c>
      <c r="G17" s="3">
        <f t="shared" si="2"/>
        <v>9795.5559888008356</v>
      </c>
      <c r="H17" s="1">
        <f t="shared" si="3"/>
        <v>7.5371513623957179E-2</v>
      </c>
    </row>
    <row r="18" spans="1:8">
      <c r="A18">
        <v>12</v>
      </c>
      <c r="B18">
        <v>30500</v>
      </c>
      <c r="C18" s="3">
        <f>AVERAGE($B$7:B18)</f>
        <v>62108.333333333336</v>
      </c>
      <c r="D18" s="3">
        <f>_xlfn.STDEV.S($B$7:C18)</f>
        <v>15330.840826032143</v>
      </c>
      <c r="E18" s="3">
        <f t="shared" si="1"/>
        <v>4425.6325389064814</v>
      </c>
      <c r="F18" s="25">
        <f>VLOOKUP(A18,critical_values[],2,TRUE)</f>
        <v>2.1789999999999998</v>
      </c>
      <c r="G18" s="3">
        <f t="shared" si="2"/>
        <v>9643.453302277223</v>
      </c>
      <c r="H18" s="1">
        <f t="shared" si="3"/>
        <v>7.7634133655794094E-2</v>
      </c>
    </row>
    <row r="19" spans="1:8">
      <c r="A19">
        <v>13</v>
      </c>
      <c r="B19">
        <v>27000</v>
      </c>
      <c r="C19" s="3">
        <f>AVERAGE($B$7:B19)</f>
        <v>59407.692307692305</v>
      </c>
      <c r="D19" s="3">
        <f>_xlfn.STDEV.S($B$7:C19)</f>
        <v>15960.374921422328</v>
      </c>
      <c r="E19" s="3">
        <f t="shared" si="1"/>
        <v>4426.611550370596</v>
      </c>
      <c r="F19" s="25">
        <f>VLOOKUP(A19,critical_values[],2,TRUE)</f>
        <v>2.16</v>
      </c>
      <c r="G19" s="3">
        <f t="shared" si="2"/>
        <v>9561.4809488004885</v>
      </c>
      <c r="H19" s="1">
        <f t="shared" si="3"/>
        <v>8.0473425051409003E-2</v>
      </c>
    </row>
    <row r="20" spans="1:8">
      <c r="A20">
        <v>14</v>
      </c>
      <c r="B20">
        <v>36000</v>
      </c>
      <c r="C20" s="3">
        <f>AVERAGE($B$7:B20)</f>
        <v>57735.714285714283</v>
      </c>
      <c r="D20" s="3">
        <f>_xlfn.STDEV.S($B$7:C20)</f>
        <v>15862.883125174887</v>
      </c>
      <c r="E20" s="3">
        <f t="shared" si="1"/>
        <v>4239.5338443458804</v>
      </c>
      <c r="F20" s="25">
        <f>VLOOKUP(A20,critical_values[],2,TRUE)</f>
        <v>2.145</v>
      </c>
      <c r="G20" s="3">
        <f t="shared" si="2"/>
        <v>9093.8000961219132</v>
      </c>
      <c r="H20" s="1">
        <f t="shared" si="3"/>
        <v>7.8753681396577249E-2</v>
      </c>
    </row>
    <row r="21" spans="1:8">
      <c r="A21">
        <v>15</v>
      </c>
      <c r="B21">
        <v>37000</v>
      </c>
      <c r="C21" s="3">
        <f>AVERAGE($B$7:B21)</f>
        <v>56353.333333333336</v>
      </c>
      <c r="D21" s="3">
        <f>_xlfn.STDEV.S($B$7:C21)</f>
        <v>15700.879108768419</v>
      </c>
      <c r="E21" s="3">
        <f t="shared" si="1"/>
        <v>4053.949553938402</v>
      </c>
      <c r="F21" s="25">
        <f>VLOOKUP(A21,critical_values[],2,TRUE)</f>
        <v>2.1309999999999998</v>
      </c>
      <c r="G21" s="3">
        <f t="shared" si="2"/>
        <v>8638.966499442733</v>
      </c>
      <c r="H21" s="1">
        <f t="shared" si="3"/>
        <v>7.6650004431350408E-2</v>
      </c>
    </row>
    <row r="22" spans="1:8">
      <c r="A22">
        <v>16</v>
      </c>
      <c r="B22">
        <v>37900</v>
      </c>
      <c r="C22" s="3">
        <f>AVERAGE($B$7:B22)</f>
        <v>55200</v>
      </c>
      <c r="D22" s="3">
        <f>_xlfn.STDEV.S($B$7:C22)</f>
        <v>15499.387860613704</v>
      </c>
      <c r="E22" s="3">
        <f t="shared" si="1"/>
        <v>3874.846965153426</v>
      </c>
      <c r="F22" s="25">
        <f>VLOOKUP(A22,critical_values[],2,TRUE)</f>
        <v>2.12</v>
      </c>
      <c r="G22" s="3">
        <f t="shared" si="2"/>
        <v>8214.6755661252628</v>
      </c>
      <c r="H22" s="1">
        <f t="shared" si="3"/>
        <v>7.4408293171424486E-2</v>
      </c>
    </row>
    <row r="23" spans="1:8">
      <c r="A23">
        <v>17</v>
      </c>
      <c r="B23">
        <v>40500</v>
      </c>
      <c r="C23" s="3">
        <f>AVERAGE($B$7:B23)</f>
        <v>54335.294117647056</v>
      </c>
      <c r="D23" s="3">
        <f>_xlfn.STDEV.S($B$7:C23)</f>
        <v>15219.58169058736</v>
      </c>
      <c r="E23" s="3">
        <f t="shared" si="1"/>
        <v>3691.2907581181344</v>
      </c>
      <c r="F23" s="25">
        <f>VLOOKUP(A23,critical_values[],2,TRUE)</f>
        <v>2.11</v>
      </c>
      <c r="G23" s="3">
        <f t="shared" si="2"/>
        <v>7788.6234996292633</v>
      </c>
      <c r="H23" s="1">
        <f t="shared" si="3"/>
        <v>7.1671862884972112E-2</v>
      </c>
    </row>
    <row r="24" spans="1:8">
      <c r="A24">
        <v>18</v>
      </c>
      <c r="B24">
        <v>40750</v>
      </c>
      <c r="C24" s="3">
        <f>AVERAGE($B$7:B24)</f>
        <v>53580.555555555555</v>
      </c>
      <c r="D24" s="3">
        <f>_xlfn.STDEV.S($B$7:C24)</f>
        <v>14949.690801918936</v>
      </c>
      <c r="E24" s="3">
        <f t="shared" si="1"/>
        <v>3523.6759142263454</v>
      </c>
      <c r="F24" s="25">
        <f>VLOOKUP(A24,critical_values[],2,TRUE)</f>
        <v>2.101</v>
      </c>
      <c r="G24" s="3">
        <f t="shared" si="2"/>
        <v>7403.2430957895513</v>
      </c>
      <c r="H24" s="1">
        <f t="shared" si="3"/>
        <v>6.9085165495469919E-2</v>
      </c>
    </row>
    <row r="25" spans="1:8">
      <c r="A25">
        <v>19</v>
      </c>
      <c r="B25">
        <v>45000</v>
      </c>
      <c r="C25" s="3">
        <f>AVERAGE($B$7:B25)</f>
        <v>53128.947368421053</v>
      </c>
      <c r="D25" s="3">
        <f>_xlfn.STDEV.S($B$7:C25)</f>
        <v>14607.02849168035</v>
      </c>
      <c r="E25" s="3">
        <f t="shared" si="1"/>
        <v>3351.0821610870521</v>
      </c>
      <c r="F25" s="25">
        <f>VLOOKUP(A25,critical_values[],2,TRUE)</f>
        <v>2.093</v>
      </c>
      <c r="G25" s="3">
        <f t="shared" si="2"/>
        <v>7013.8149631551996</v>
      </c>
      <c r="H25" s="1">
        <f t="shared" si="3"/>
        <v>6.6007471543884685E-2</v>
      </c>
    </row>
    <row r="26" spans="1:8">
      <c r="A26">
        <v>20</v>
      </c>
      <c r="B26">
        <v>45000</v>
      </c>
      <c r="C26" s="3">
        <f>AVERAGE($B$7:B26)</f>
        <v>52722.5</v>
      </c>
      <c r="D26" s="3">
        <f>_xlfn.STDEV.S($B$7:C26)</f>
        <v>14289.351587808478</v>
      </c>
      <c r="E26" s="3">
        <f t="shared" si="1"/>
        <v>3195.1961504734309</v>
      </c>
      <c r="F26" s="25">
        <f>VLOOKUP(A26,critical_values[],2,TRUE)</f>
        <v>2.0859999999999999</v>
      </c>
      <c r="G26" s="3">
        <f t="shared" si="2"/>
        <v>6665.1791698875759</v>
      </c>
      <c r="H26" s="1">
        <f t="shared" si="3"/>
        <v>6.3210006827138093E-2</v>
      </c>
    </row>
    <row r="27" spans="1:8">
      <c r="A27">
        <v>21</v>
      </c>
      <c r="B27">
        <v>48500</v>
      </c>
      <c r="C27" s="3">
        <f>AVERAGE($B$7:B27)</f>
        <v>52521.428571428572</v>
      </c>
      <c r="D27" s="3">
        <f>_xlfn.STDEV.S($B$7:C27)</f>
        <v>13951.462610562858</v>
      </c>
      <c r="E27" s="3">
        <f t="shared" si="1"/>
        <v>3044.4587365833577</v>
      </c>
      <c r="F27" s="25">
        <f>VLOOKUP(A27,critical_values[],2,TRUE)</f>
        <v>2.08</v>
      </c>
      <c r="G27" s="3">
        <f t="shared" si="2"/>
        <v>6332.4741720933844</v>
      </c>
      <c r="H27" s="1">
        <f t="shared" si="3"/>
        <v>6.028467184095429E-2</v>
      </c>
    </row>
    <row r="28" spans="1:8">
      <c r="A28">
        <v>22</v>
      </c>
      <c r="B28">
        <v>65900</v>
      </c>
      <c r="C28" s="3">
        <f>AVERAGE($B$7:B28)</f>
        <v>53129.545454545456</v>
      </c>
      <c r="D28" s="3">
        <f>_xlfn.STDEV.S($B$7:C28)</f>
        <v>13746.530705419236</v>
      </c>
      <c r="E28" s="3">
        <f t="shared" si="1"/>
        <v>2930.7701937997758</v>
      </c>
      <c r="F28" s="25">
        <f>VLOOKUP(A28,critical_values[],2,TRUE)</f>
        <v>2.0739999999999998</v>
      </c>
      <c r="G28" s="3">
        <f t="shared" si="2"/>
        <v>6078.4173819407342</v>
      </c>
      <c r="H28" s="1">
        <f t="shared" si="3"/>
        <v>5.7203739745346344E-2</v>
      </c>
    </row>
    <row r="29" spans="1:8">
      <c r="A29">
        <v>23</v>
      </c>
      <c r="B29">
        <v>37900</v>
      </c>
      <c r="C29" s="3">
        <f>AVERAGE($B$7:B29)</f>
        <v>52467.391304347824</v>
      </c>
      <c r="D29" s="3">
        <f>_xlfn.STDEV.S($B$7:C29)</f>
        <v>13637.728868266828</v>
      </c>
      <c r="E29" s="3">
        <f t="shared" si="1"/>
        <v>2843.6630440359113</v>
      </c>
      <c r="F29" s="25">
        <f>VLOOKUP(A29,critical_values[],2,TRUE)</f>
        <v>2.069</v>
      </c>
      <c r="G29" s="3">
        <f t="shared" si="2"/>
        <v>5883.5388381103003</v>
      </c>
      <c r="H29" s="1">
        <f t="shared" si="3"/>
        <v>5.6068528393013017E-2</v>
      </c>
    </row>
    <row r="30" spans="1:8">
      <c r="A30">
        <v>24</v>
      </c>
      <c r="B30">
        <v>38000</v>
      </c>
      <c r="C30" s="3">
        <f>AVERAGE($B$7:B30)</f>
        <v>51864.583333333336</v>
      </c>
      <c r="D30" s="3">
        <f>_xlfn.STDEV.S($B$7:C30)</f>
        <v>13526.417247411189</v>
      </c>
      <c r="E30" s="3">
        <f t="shared" si="1"/>
        <v>2761.0683586782652</v>
      </c>
      <c r="F30" s="25">
        <f>VLOOKUP(A30,critical_values[],2,TRUE)</f>
        <v>2.0640000000000001</v>
      </c>
      <c r="G30" s="3">
        <f t="shared" si="2"/>
        <v>5698.8450923119399</v>
      </c>
      <c r="H30" s="1">
        <f t="shared" si="3"/>
        <v>5.4939659455909437E-2</v>
      </c>
    </row>
    <row r="31" spans="1:8">
      <c r="A31">
        <v>25</v>
      </c>
      <c r="B31">
        <v>42000</v>
      </c>
      <c r="C31" s="3">
        <f>AVERAGE($B$7:B31)</f>
        <v>51470</v>
      </c>
      <c r="D31" s="3">
        <f>_xlfn.STDEV.S($B$7:C31)</f>
        <v>13336.242721531127</v>
      </c>
      <c r="E31" s="3">
        <f t="shared" si="1"/>
        <v>2667.2485443062255</v>
      </c>
      <c r="F31" s="25">
        <f>VLOOKUP(A31,critical_values[],2,TRUE)</f>
        <v>2.06</v>
      </c>
      <c r="G31" s="3">
        <f t="shared" si="2"/>
        <v>5494.5320012708244</v>
      </c>
      <c r="H31" s="1">
        <f t="shared" si="3"/>
        <v>5.3376063738787879E-2</v>
      </c>
    </row>
    <row r="32" spans="1:8">
      <c r="A32">
        <v>26</v>
      </c>
      <c r="B32">
        <v>42300</v>
      </c>
      <c r="C32" s="3">
        <f>AVERAGE($B$7:B32)</f>
        <v>51117.307692307695</v>
      </c>
      <c r="D32" s="3">
        <f>_xlfn.STDEV.S($B$7:C32)</f>
        <v>13150.259569170188</v>
      </c>
      <c r="E32" s="3">
        <f t="shared" si="1"/>
        <v>2578.9780827695786</v>
      </c>
      <c r="F32" s="25">
        <f>VLOOKUP(A32,critical_values[],2,TRUE)</f>
        <v>2.056</v>
      </c>
      <c r="G32" s="3">
        <f t="shared" si="2"/>
        <v>5302.3789381742536</v>
      </c>
      <c r="H32" s="1">
        <f t="shared" si="3"/>
        <v>5.1864810350449791E-2</v>
      </c>
    </row>
    <row r="33" spans="1:8">
      <c r="A33">
        <v>27</v>
      </c>
      <c r="B33">
        <v>43500</v>
      </c>
      <c r="C33" s="3">
        <f>AVERAGE($B$7:B33)</f>
        <v>50835.185185185182</v>
      </c>
      <c r="D33" s="3">
        <f>_xlfn.STDEV.S($B$7:C33)</f>
        <v>12956.067757411027</v>
      </c>
      <c r="E33" s="3">
        <f t="shared" si="1"/>
        <v>2493.3964024600955</v>
      </c>
      <c r="F33" s="25">
        <f>VLOOKUP(A33,critical_values[],2,TRUE)</f>
        <v>2.052</v>
      </c>
      <c r="G33" s="3">
        <f t="shared" si="2"/>
        <v>5116.4494178481164</v>
      </c>
      <c r="H33" s="1">
        <f t="shared" si="3"/>
        <v>5.0323898685621343E-2</v>
      </c>
    </row>
    <row r="34" spans="1:8">
      <c r="A34">
        <v>28</v>
      </c>
      <c r="B34">
        <v>44000</v>
      </c>
      <c r="C34" s="3">
        <f>AVERAGE($B$7:B34)</f>
        <v>50591.071428571428</v>
      </c>
      <c r="D34" s="3">
        <f>_xlfn.STDEV.S($B$7:C34)</f>
        <v>12765.131034242508</v>
      </c>
      <c r="E34" s="3">
        <f t="shared" si="1"/>
        <v>2412.3830121256005</v>
      </c>
      <c r="F34" s="25">
        <f>VLOOKUP(A34,critical_values[],2,TRUE)</f>
        <v>2.048</v>
      </c>
      <c r="G34" s="3">
        <f t="shared" si="2"/>
        <v>4940.5604088332302</v>
      </c>
      <c r="H34" s="1">
        <f t="shared" si="3"/>
        <v>4.8828382848233542E-2</v>
      </c>
    </row>
    <row r="35" spans="1:8">
      <c r="A35">
        <v>29</v>
      </c>
      <c r="B35">
        <v>44500</v>
      </c>
      <c r="C35" s="3">
        <f>AVERAGE($B$7:B35)</f>
        <v>50381.034482758623</v>
      </c>
      <c r="D35" s="3">
        <f>_xlfn.STDEV.S($B$7:C35)</f>
        <v>12577.769955157859</v>
      </c>
      <c r="E35" s="3">
        <f t="shared" si="1"/>
        <v>2335.6332453362011</v>
      </c>
      <c r="F35" s="25">
        <f>VLOOKUP(A35,critical_values[],2,TRUE)</f>
        <v>2.0449999999999999</v>
      </c>
      <c r="G35" s="3">
        <f t="shared" si="2"/>
        <v>4776.3699867125306</v>
      </c>
      <c r="H35" s="1">
        <f t="shared" si="3"/>
        <v>4.7402460427317127E-2</v>
      </c>
    </row>
    <row r="36" spans="1:8">
      <c r="A36">
        <v>30</v>
      </c>
      <c r="B36">
        <v>44900</v>
      </c>
      <c r="C36" s="3">
        <f>AVERAGE($B$7:B36)</f>
        <v>50198.333333333336</v>
      </c>
      <c r="D36" s="3">
        <f>_xlfn.STDEV.S($B$7:C36)</f>
        <v>12395.198949959768</v>
      </c>
      <c r="E36" s="3">
        <f t="shared" si="1"/>
        <v>2263.0433565524377</v>
      </c>
      <c r="F36" s="25">
        <f>VLOOKUP(A36,critical_values[],2,TRUE)</f>
        <v>2.0419999999999998</v>
      </c>
      <c r="G36" s="3">
        <f t="shared" si="2"/>
        <v>4621.1345340800772</v>
      </c>
      <c r="H36" s="1">
        <f t="shared" si="3"/>
        <v>4.6028764574654636E-2</v>
      </c>
    </row>
    <row r="37" spans="1:8">
      <c r="A37">
        <v>31</v>
      </c>
      <c r="B37">
        <v>45000</v>
      </c>
      <c r="C37" s="3">
        <f>AVERAGE($B$7:B37)</f>
        <v>50030.645161290326</v>
      </c>
      <c r="D37" s="3">
        <f>_xlfn.STDEV.S($B$7:C37)</f>
        <v>12220.084426573023</v>
      </c>
      <c r="E37" s="3">
        <f t="shared" si="1"/>
        <v>2194.7919542273362</v>
      </c>
      <c r="F37" s="25">
        <f>VLOOKUP(A37,critical_values[],2,TRUE)</f>
        <v>2.0419999999999998</v>
      </c>
      <c r="G37" s="3">
        <f t="shared" si="2"/>
        <v>4481.7651705322205</v>
      </c>
      <c r="H37" s="1">
        <f t="shared" si="3"/>
        <v>4.4790199647473751E-2</v>
      </c>
    </row>
    <row r="38" spans="1:8">
      <c r="A38">
        <v>32</v>
      </c>
      <c r="B38">
        <v>48000</v>
      </c>
      <c r="C38" s="3">
        <f>AVERAGE($B$7:B38)</f>
        <v>49967.1875</v>
      </c>
      <c r="D38" s="3">
        <f>_xlfn.STDEV.S($B$7:C38)</f>
        <v>12032.16346037203</v>
      </c>
      <c r="E38" s="3">
        <f t="shared" si="1"/>
        <v>2127.0060937935141</v>
      </c>
      <c r="F38" s="25">
        <f>VLOOKUP(A38,critical_values[],2,TRUE)</f>
        <v>2.0419999999999998</v>
      </c>
      <c r="G38" s="3">
        <f t="shared" si="2"/>
        <v>4343.346443526355</v>
      </c>
      <c r="H38" s="1">
        <f t="shared" si="3"/>
        <v>4.3461986363814806E-2</v>
      </c>
    </row>
    <row r="39" spans="1:8">
      <c r="A39">
        <v>33</v>
      </c>
      <c r="B39">
        <v>49000</v>
      </c>
      <c r="C39" s="3">
        <f>AVERAGE($B$7:B39)</f>
        <v>49937.878787878784</v>
      </c>
      <c r="D39" s="3">
        <f>_xlfn.STDEV.S($B$7:C39)</f>
        <v>11848.775178679722</v>
      </c>
      <c r="E39" s="3">
        <f t="shared" si="1"/>
        <v>2062.6070090506209</v>
      </c>
      <c r="F39" s="25">
        <f>VLOOKUP(A39,critical_values[],2,TRUE)</f>
        <v>2.0419999999999998</v>
      </c>
      <c r="G39" s="3">
        <f t="shared" si="2"/>
        <v>4211.8435124813677</v>
      </c>
      <c r="H39" s="1">
        <f t="shared" si="3"/>
        <v>4.2170829185316651E-2</v>
      </c>
    </row>
    <row r="40" spans="1:8">
      <c r="A40">
        <v>34</v>
      </c>
      <c r="B40">
        <v>51500</v>
      </c>
      <c r="C40" s="3">
        <f>AVERAGE($B$7:B40)</f>
        <v>49983.823529411762</v>
      </c>
      <c r="D40" s="3">
        <f>_xlfn.STDEV.S($B$7:C40)</f>
        <v>11669.408359547837</v>
      </c>
      <c r="E40" s="3">
        <f t="shared" si="1"/>
        <v>2001.287023112619</v>
      </c>
      <c r="F40" s="25">
        <f>VLOOKUP(A40,critical_values[],2,TRUE)</f>
        <v>2.0419999999999998</v>
      </c>
      <c r="G40" s="3">
        <f t="shared" si="2"/>
        <v>4086.6281011959677</v>
      </c>
      <c r="H40" s="1">
        <f t="shared" si="3"/>
        <v>4.0879506734726796E-2</v>
      </c>
    </row>
    <row r="41" spans="1:8">
      <c r="A41">
        <v>35</v>
      </c>
      <c r="B41">
        <v>61000</v>
      </c>
      <c r="C41" s="3">
        <f>AVERAGE($B$7:B41)</f>
        <v>50298.571428571428</v>
      </c>
      <c r="D41" s="3">
        <f>_xlfn.STDEV.S($B$7:C41)</f>
        <v>11554.251349343878</v>
      </c>
      <c r="E41" s="3">
        <f t="shared" si="1"/>
        <v>1953.0249376201364</v>
      </c>
      <c r="F41" s="25">
        <f>VLOOKUP(A41,critical_values[],2,TRUE)</f>
        <v>2.0419999999999998</v>
      </c>
      <c r="G41" s="3">
        <f t="shared" si="2"/>
        <v>3988.0769226203183</v>
      </c>
      <c r="H41" s="1">
        <f t="shared" si="3"/>
        <v>3.9644037686873003E-2</v>
      </c>
    </row>
    <row r="42" spans="1:8">
      <c r="A42">
        <v>36</v>
      </c>
      <c r="B42">
        <v>61000</v>
      </c>
      <c r="C42" s="3">
        <f>AVERAGE($B$7:B42)</f>
        <v>50595.833333333336</v>
      </c>
      <c r="D42" s="3">
        <f>_xlfn.STDEV.S($B$7:C42)</f>
        <v>11442.962278716379</v>
      </c>
      <c r="E42" s="3">
        <f t="shared" si="1"/>
        <v>1907.1603797860632</v>
      </c>
      <c r="F42" s="25">
        <f>VLOOKUP(A42,critical_values[],2,TRUE)</f>
        <v>2.0419999999999998</v>
      </c>
      <c r="G42" s="3">
        <f t="shared" si="2"/>
        <v>3894.4214955231409</v>
      </c>
      <c r="H42" s="1">
        <f t="shared" si="3"/>
        <v>3.8485594948758702E-2</v>
      </c>
    </row>
    <row r="43" spans="1:8">
      <c r="A43">
        <v>37</v>
      </c>
      <c r="B43">
        <v>61700</v>
      </c>
      <c r="C43" s="3">
        <f>AVERAGE($B$7:B43)</f>
        <v>50895.945945945947</v>
      </c>
      <c r="D43" s="3">
        <f>_xlfn.STDEV.S($B$7:C43)</f>
        <v>11343.438507262714</v>
      </c>
      <c r="E43" s="3">
        <f t="shared" si="1"/>
        <v>1864.8498031545839</v>
      </c>
      <c r="F43" s="25">
        <f>VLOOKUP(A43,critical_values[],2,TRUE)</f>
        <v>2.0419999999999998</v>
      </c>
      <c r="G43" s="3">
        <f t="shared" si="2"/>
        <v>3808.0232980416599</v>
      </c>
      <c r="H43" s="1">
        <f t="shared" si="3"/>
        <v>3.740988822651977E-2</v>
      </c>
    </row>
    <row r="44" spans="1:8">
      <c r="A44">
        <v>38</v>
      </c>
      <c r="B44">
        <v>67000</v>
      </c>
      <c r="C44" s="3">
        <f>AVERAGE($B$7:B44)</f>
        <v>51319.73684210526</v>
      </c>
      <c r="D44" s="3">
        <f>_xlfn.STDEV.S($B$7:C44)</f>
        <v>11324.906335693799</v>
      </c>
      <c r="E44" s="3">
        <f t="shared" si="1"/>
        <v>1837.1423999490246</v>
      </c>
      <c r="F44" s="25">
        <f>VLOOKUP(A44,critical_values[],2,TRUE)</f>
        <v>2.0419999999999998</v>
      </c>
      <c r="G44" s="3">
        <f t="shared" si="2"/>
        <v>3751.4447806959079</v>
      </c>
      <c r="H44" s="1">
        <f t="shared" si="3"/>
        <v>3.6549727371341822E-2</v>
      </c>
    </row>
    <row r="45" spans="1:8">
      <c r="A45">
        <v>39</v>
      </c>
      <c r="B45">
        <v>82000</v>
      </c>
      <c r="C45" s="3">
        <f>AVERAGE($B$7:B45)</f>
        <v>52106.410256410258</v>
      </c>
      <c r="D45" s="3">
        <f>_xlfn.STDEV.S($B$7:C45)</f>
        <v>11683.873149140305</v>
      </c>
      <c r="E45" s="3">
        <f t="shared" si="1"/>
        <v>1870.9170366646665</v>
      </c>
      <c r="F45" s="25">
        <f>VLOOKUP(A45,critical_values[],2,TRUE)</f>
        <v>2.0419999999999998</v>
      </c>
      <c r="G45" s="3">
        <f t="shared" si="2"/>
        <v>3820.4125888692488</v>
      </c>
      <c r="H45" s="1">
        <f t="shared" si="3"/>
        <v>3.6659717778190756E-2</v>
      </c>
    </row>
    <row r="46" spans="1:8">
      <c r="A46">
        <v>40</v>
      </c>
      <c r="B46">
        <v>54500</v>
      </c>
      <c r="C46" s="3">
        <f>AVERAGE($B$7:B46)</f>
        <v>52166.25</v>
      </c>
      <c r="D46" s="3">
        <f>_xlfn.STDEV.S($B$7:C46)</f>
        <v>11535.450501203333</v>
      </c>
      <c r="E46" s="3">
        <f t="shared" si="1"/>
        <v>1823.9148709966717</v>
      </c>
      <c r="F46" s="25">
        <f>VLOOKUP(A46,critical_values[],2,TRUE)</f>
        <v>2.0419999999999998</v>
      </c>
      <c r="G46" s="3">
        <f t="shared" si="2"/>
        <v>3724.4341665752031</v>
      </c>
      <c r="H46" s="1">
        <f t="shared" si="3"/>
        <v>3.5697737201497166E-2</v>
      </c>
    </row>
    <row r="47" spans="1:8">
      <c r="A47">
        <v>41</v>
      </c>
      <c r="B47">
        <v>66500</v>
      </c>
      <c r="C47" s="3">
        <f>AVERAGE($B$7:B47)</f>
        <v>52515.853658536587</v>
      </c>
      <c r="D47" s="3">
        <f>_xlfn.STDEV.S($B$7:C47)</f>
        <v>11496.367505083608</v>
      </c>
      <c r="E47" s="3">
        <f t="shared" si="1"/>
        <v>1795.4309613228356</v>
      </c>
      <c r="F47" s="25">
        <f>VLOOKUP(A47,critical_values[],2,TRUE)</f>
        <v>2.0419999999999998</v>
      </c>
      <c r="G47" s="3">
        <f t="shared" si="2"/>
        <v>3666.2700230212299</v>
      </c>
      <c r="H47" s="1">
        <f t="shared" si="3"/>
        <v>3.4906316546425106E-2</v>
      </c>
    </row>
    <row r="48" spans="1:8">
      <c r="A48">
        <v>42</v>
      </c>
      <c r="B48">
        <v>70000</v>
      </c>
      <c r="C48" s="3">
        <f>AVERAGE($B$7:B48)</f>
        <v>52932.142857142855</v>
      </c>
      <c r="D48" s="3">
        <f>_xlfn.STDEV.S($B$7:C48)</f>
        <v>11513.804206206958</v>
      </c>
      <c r="E48" s="3">
        <f t="shared" si="1"/>
        <v>1776.618559825358</v>
      </c>
      <c r="F48" s="25">
        <f>VLOOKUP(A48,critical_values[],2,TRUE)</f>
        <v>2.0419999999999998</v>
      </c>
      <c r="G48" s="3">
        <f t="shared" si="2"/>
        <v>3627.8550991633806</v>
      </c>
      <c r="H48" s="1">
        <f t="shared" si="3"/>
        <v>3.4268923411569618E-2</v>
      </c>
    </row>
    <row r="49" spans="1:8">
      <c r="A49">
        <v>43</v>
      </c>
      <c r="B49">
        <v>82000</v>
      </c>
      <c r="C49" s="3">
        <f>AVERAGE($B$7:B49)</f>
        <v>53608.139534883718</v>
      </c>
      <c r="D49" s="3">
        <f>_xlfn.STDEV.S($B$7:C49)</f>
        <v>11806.673859762113</v>
      </c>
      <c r="E49" s="3">
        <f t="shared" si="1"/>
        <v>1800.5008839970578</v>
      </c>
      <c r="F49" s="25">
        <f>VLOOKUP(A49,critical_values[],2,TRUE)</f>
        <v>2.0419999999999998</v>
      </c>
      <c r="G49" s="3">
        <f t="shared" si="2"/>
        <v>3676.6228051219919</v>
      </c>
      <c r="H49" s="1">
        <f t="shared" si="3"/>
        <v>3.4291647098940559E-2</v>
      </c>
    </row>
    <row r="50" spans="1:8">
      <c r="A50">
        <v>44</v>
      </c>
      <c r="B50">
        <v>92000</v>
      </c>
      <c r="C50" s="3">
        <f>AVERAGE($B$7:B50)</f>
        <v>54480.681818181816</v>
      </c>
      <c r="D50" s="3">
        <f>_xlfn.STDEV.S($B$7:C50)</f>
        <v>12387.468095752676</v>
      </c>
      <c r="E50" s="3">
        <f t="shared" si="1"/>
        <v>1867.4810807322692</v>
      </c>
      <c r="F50" s="25">
        <f>VLOOKUP(A50,critical_values[],2,TRUE)</f>
        <v>2.0419999999999998</v>
      </c>
      <c r="G50" s="3">
        <f t="shared" si="2"/>
        <v>3813.3963668552933</v>
      </c>
      <c r="H50" s="1">
        <f t="shared" si="3"/>
        <v>3.4997693123424253E-2</v>
      </c>
    </row>
    <row r="51" spans="1:8">
      <c r="A51">
        <v>45</v>
      </c>
      <c r="B51">
        <v>38000</v>
      </c>
      <c r="C51" s="3">
        <f>AVERAGE($B$7:B51)</f>
        <v>54114.444444444445</v>
      </c>
      <c r="D51" s="3">
        <f>_xlfn.STDEV.S($B$7:C51)</f>
        <v>12358.295424744903</v>
      </c>
      <c r="E51" s="3">
        <f t="shared" si="1"/>
        <v>1842.2659103836158</v>
      </c>
      <c r="F51" s="25">
        <f>VLOOKUP(A51,critical_values[],2,TRUE)</f>
        <v>2.0419999999999998</v>
      </c>
      <c r="G51" s="3">
        <f t="shared" si="2"/>
        <v>3761.9069890033434</v>
      </c>
      <c r="H51" s="1">
        <f t="shared" si="3"/>
        <v>3.4758806337422836E-2</v>
      </c>
    </row>
    <row r="52" spans="1:8">
      <c r="A52">
        <v>46</v>
      </c>
      <c r="B52">
        <v>44000</v>
      </c>
      <c r="C52" s="3">
        <f>AVERAGE($B$7:B52)</f>
        <v>53894.565217391304</v>
      </c>
      <c r="D52" s="3">
        <f>_xlfn.STDEV.S($B$7:C52)</f>
        <v>12260.880374145123</v>
      </c>
      <c r="E52" s="3">
        <f t="shared" si="1"/>
        <v>1807.7681865451439</v>
      </c>
      <c r="F52" s="25">
        <f>VLOOKUP(A52,critical_values[],2,TRUE)</f>
        <v>2.0419999999999998</v>
      </c>
      <c r="G52" s="3">
        <f t="shared" si="2"/>
        <v>3691.4626369251832</v>
      </c>
      <c r="H52" s="1">
        <f t="shared" si="3"/>
        <v>3.4247076880898376E-2</v>
      </c>
    </row>
    <row r="53" spans="1:8">
      <c r="A53">
        <v>47</v>
      </c>
      <c r="B53">
        <v>41000</v>
      </c>
      <c r="C53" s="3">
        <f>AVERAGE($B$7:B53)</f>
        <v>53620.212765957447</v>
      </c>
      <c r="D53" s="3">
        <f>_xlfn.STDEV.S($B$7:C53)</f>
        <v>12194.969424910121</v>
      </c>
      <c r="E53" s="3">
        <f t="shared" si="1"/>
        <v>1778.8191114815988</v>
      </c>
      <c r="F53" s="25">
        <f>VLOOKUP(A53,critical_values[],2,TRUE)</f>
        <v>2.0419999999999998</v>
      </c>
      <c r="G53" s="3">
        <f t="shared" si="2"/>
        <v>3632.3486256454244</v>
      </c>
      <c r="H53" s="1">
        <f t="shared" si="3"/>
        <v>3.3871076206839858E-2</v>
      </c>
    </row>
    <row r="54" spans="1:8">
      <c r="A54">
        <v>48</v>
      </c>
      <c r="B54">
        <v>43000</v>
      </c>
      <c r="C54" s="3">
        <f>AVERAGE($B$7:B54)</f>
        <v>53398.958333333336</v>
      </c>
      <c r="D54" s="3">
        <f>_xlfn.STDEV.S($B$7:C54)</f>
        <v>12110.527917537811</v>
      </c>
      <c r="E54" s="3">
        <f t="shared" si="1"/>
        <v>1748.0041383047333</v>
      </c>
      <c r="F54" s="25">
        <f>VLOOKUP(A54,critical_values[],2,TRUE)</f>
        <v>2.0419999999999998</v>
      </c>
      <c r="G54" s="3">
        <f t="shared" si="2"/>
        <v>3569.4244504182648</v>
      </c>
      <c r="H54" s="1">
        <f t="shared" si="3"/>
        <v>3.3422229214067983E-2</v>
      </c>
    </row>
    <row r="55" spans="1:8">
      <c r="A55">
        <v>49</v>
      </c>
      <c r="B55">
        <v>48000</v>
      </c>
      <c r="C55" s="3">
        <f>AVERAGE($B$7:B55)</f>
        <v>53288.775510204083</v>
      </c>
      <c r="D55" s="3">
        <f>_xlfn.STDEV.S($B$7:C55)</f>
        <v>11995.20849570218</v>
      </c>
      <c r="E55" s="3">
        <f t="shared" si="1"/>
        <v>1713.60121367174</v>
      </c>
      <c r="F55" s="25">
        <f>VLOOKUP(A55,critical_values[],2,TRUE)</f>
        <v>2.0419999999999998</v>
      </c>
      <c r="G55" s="3">
        <f t="shared" si="2"/>
        <v>3499.1736783176925</v>
      </c>
      <c r="H55" s="1">
        <f t="shared" si="3"/>
        <v>3.2832183183188812E-2</v>
      </c>
    </row>
    <row r="56" spans="1:8">
      <c r="A56">
        <v>50</v>
      </c>
      <c r="B56">
        <v>54800</v>
      </c>
      <c r="C56" s="3">
        <f>AVERAGE($B$7:B56)</f>
        <v>53319</v>
      </c>
      <c r="D56" s="3">
        <f>_xlfn.STDEV.S($B$7:C56)</f>
        <v>11873.397926732026</v>
      </c>
      <c r="E56" s="3">
        <f t="shared" si="1"/>
        <v>1679.152037943702</v>
      </c>
      <c r="F56" s="25">
        <f>VLOOKUP(A56,critical_values[],2,TRUE)</f>
        <v>2.0419999999999998</v>
      </c>
      <c r="G56" s="3">
        <f t="shared" si="2"/>
        <v>3428.8284614810391</v>
      </c>
      <c r="H56" s="1">
        <f t="shared" si="3"/>
        <v>3.2153908189210594E-2</v>
      </c>
    </row>
    <row r="57" spans="1:8">
      <c r="A57">
        <v>51</v>
      </c>
      <c r="B57">
        <v>55000</v>
      </c>
      <c r="C57" s="3">
        <f>AVERAGE($B$7:B57)</f>
        <v>53351.960784313727</v>
      </c>
      <c r="D57" s="3">
        <f>_xlfn.STDEV.S($B$7:C57)</f>
        <v>11755.544958881326</v>
      </c>
      <c r="E57" s="3">
        <f t="shared" si="1"/>
        <v>1646.1055482817389</v>
      </c>
      <c r="F57" s="25">
        <f>VLOOKUP(A57,critical_values[],2,TRUE)</f>
        <v>2.0419999999999998</v>
      </c>
      <c r="G57" s="3">
        <f t="shared" si="2"/>
        <v>3361.3475295913108</v>
      </c>
      <c r="H57" s="1">
        <f t="shared" si="3"/>
        <v>3.1501630682143525E-2</v>
      </c>
    </row>
    <row r="58" spans="1:8">
      <c r="A58">
        <v>52</v>
      </c>
      <c r="B58">
        <v>57000</v>
      </c>
      <c r="C58" s="3">
        <f>AVERAGE($B$7:B58)</f>
        <v>53422.115384615383</v>
      </c>
      <c r="D58" s="3">
        <f>_xlfn.STDEV.S($B$7:C58)</f>
        <v>11645.906212786629</v>
      </c>
      <c r="E58" s="3">
        <f t="shared" si="1"/>
        <v>1614.9966153633395</v>
      </c>
      <c r="F58" s="25">
        <f>VLOOKUP(A58,critical_values[],2,TRUE)</f>
        <v>2.0419999999999998</v>
      </c>
      <c r="G58" s="3">
        <f t="shared" si="2"/>
        <v>3297.823088571939</v>
      </c>
      <c r="H58" s="1">
        <f t="shared" si="3"/>
        <v>3.0865710434986381E-2</v>
      </c>
    </row>
    <row r="59" spans="1:8">
      <c r="A59">
        <v>53</v>
      </c>
      <c r="B59">
        <v>68000</v>
      </c>
      <c r="C59" s="3">
        <f>AVERAGE($B$7:B59)</f>
        <v>53697.169811320753</v>
      </c>
      <c r="D59" s="3">
        <f>_xlfn.STDEV.S($B$7:C59)</f>
        <v>11623.563159093816</v>
      </c>
      <c r="E59" s="3">
        <f t="shared" si="1"/>
        <v>1596.6191906263318</v>
      </c>
      <c r="F59" s="25">
        <f>VLOOKUP(A59,critical_values[],2,TRUE)</f>
        <v>2.0419999999999998</v>
      </c>
      <c r="G59" s="3">
        <f t="shared" si="2"/>
        <v>3260.2963872589694</v>
      </c>
      <c r="H59" s="1">
        <f t="shared" si="3"/>
        <v>3.035817715081526E-2</v>
      </c>
    </row>
    <row r="60" spans="1:8">
      <c r="A60">
        <v>54</v>
      </c>
      <c r="B60">
        <v>95000</v>
      </c>
      <c r="C60" s="3">
        <f>AVERAGE($B$7:B60)</f>
        <v>54462.037037037036</v>
      </c>
      <c r="D60" s="3">
        <f>_xlfn.STDEV.S($B$7:C60)</f>
        <v>12197.558195634865</v>
      </c>
      <c r="E60" s="3">
        <f t="shared" si="1"/>
        <v>1659.8774270671383</v>
      </c>
      <c r="F60" s="25">
        <f>VLOOKUP(A60,critical_values[],2,TRUE)</f>
        <v>2.0419999999999998</v>
      </c>
      <c r="G60" s="3">
        <f t="shared" si="2"/>
        <v>3389.469706071096</v>
      </c>
      <c r="H60" s="1">
        <f t="shared" si="3"/>
        <v>3.1117727966786104E-2</v>
      </c>
    </row>
    <row r="61" spans="1:8">
      <c r="A61">
        <v>55</v>
      </c>
      <c r="B61">
        <v>38000</v>
      </c>
      <c r="C61" s="3">
        <f>AVERAGE($B$7:B61)</f>
        <v>54162.727272727272</v>
      </c>
      <c r="D61" s="3">
        <f>_xlfn.STDEV.S($B$7:C61)</f>
        <v>12177.902455243597</v>
      </c>
      <c r="E61" s="3">
        <f t="shared" si="1"/>
        <v>1642.0680320832023</v>
      </c>
      <c r="F61" s="25">
        <f>VLOOKUP(A61,critical_values[],2,TRUE)</f>
        <v>2.0419999999999998</v>
      </c>
      <c r="G61" s="3">
        <f t="shared" si="2"/>
        <v>3353.1029215138988</v>
      </c>
      <c r="H61" s="1">
        <f t="shared" si="3"/>
        <v>3.0953970473365521E-2</v>
      </c>
    </row>
    <row r="62" spans="1:8">
      <c r="A62">
        <v>56</v>
      </c>
      <c r="B62">
        <v>25000</v>
      </c>
      <c r="C62" s="3">
        <f>AVERAGE($B$7:B62)</f>
        <v>53641.964285714283</v>
      </c>
      <c r="D62" s="3">
        <f>_xlfn.STDEV.S($B$7:C62)</f>
        <v>12368.289227752182</v>
      </c>
      <c r="E62" s="3">
        <f t="shared" si="1"/>
        <v>1652.7821696705544</v>
      </c>
      <c r="F62" s="25">
        <f>VLOOKUP(A62,critical_values[],2,TRUE)</f>
        <v>2.0419999999999998</v>
      </c>
      <c r="G62" s="3">
        <f t="shared" si="2"/>
        <v>3374.9811904672715</v>
      </c>
      <c r="H62" s="1">
        <f t="shared" si="3"/>
        <v>3.1458404212148537E-2</v>
      </c>
    </row>
    <row r="63" spans="1:8">
      <c r="A63">
        <v>57</v>
      </c>
      <c r="B63">
        <v>25245</v>
      </c>
      <c r="C63" s="3">
        <f>AVERAGE($B$7:B63)</f>
        <v>53143.771929824565</v>
      </c>
      <c r="D63" s="3">
        <f>_xlfn.STDEV.S($B$7:C63)</f>
        <v>12539.112359996687</v>
      </c>
      <c r="E63" s="3">
        <f t="shared" si="1"/>
        <v>1660.8460049689836</v>
      </c>
      <c r="F63" s="25">
        <f>VLOOKUP(A63,critical_values[],2,TRUE)</f>
        <v>2.0419999999999998</v>
      </c>
      <c r="G63" s="3">
        <f t="shared" si="2"/>
        <v>3391.4475421466641</v>
      </c>
      <c r="H63" s="1">
        <f t="shared" si="3"/>
        <v>3.1908231378692996E-2</v>
      </c>
    </row>
    <row r="64" spans="1:8">
      <c r="A64">
        <v>58</v>
      </c>
      <c r="B64">
        <v>56000</v>
      </c>
      <c r="C64" s="3">
        <f>AVERAGE($B$7:B64)</f>
        <v>53193.017241379312</v>
      </c>
      <c r="D64" s="3">
        <f>_xlfn.STDEV.S($B$7:C64)</f>
        <v>12431.590766676205</v>
      </c>
      <c r="E64" s="3">
        <f t="shared" si="1"/>
        <v>1632.3478383441159</v>
      </c>
      <c r="F64" s="25">
        <f>VLOOKUP(A64,critical_values[],2,TRUE)</f>
        <v>2.0419999999999998</v>
      </c>
      <c r="G64" s="3">
        <f t="shared" si="2"/>
        <v>3333.2542858986844</v>
      </c>
      <c r="H64" s="1">
        <f t="shared" si="3"/>
        <v>3.1331690311653511E-2</v>
      </c>
    </row>
    <row r="65" spans="1:8">
      <c r="A65">
        <v>59</v>
      </c>
      <c r="B65">
        <v>35500</v>
      </c>
      <c r="C65" s="3">
        <f>AVERAGE($B$7:B65)</f>
        <v>52893.135593220337</v>
      </c>
      <c r="D65" s="3">
        <f>_xlfn.STDEV.S($B$7:C65)</f>
        <v>12431.132850388987</v>
      </c>
      <c r="E65" s="3">
        <f t="shared" si="1"/>
        <v>1618.3956480500872</v>
      </c>
      <c r="F65" s="25">
        <f>VLOOKUP(A65,critical_values[],2,TRUE)</f>
        <v>2.0419999999999998</v>
      </c>
      <c r="G65" s="3">
        <f t="shared" si="2"/>
        <v>3304.7639133182779</v>
      </c>
      <c r="H65" s="1">
        <f t="shared" si="3"/>
        <v>3.1240007576161466E-2</v>
      </c>
    </row>
    <row r="66" spans="1:8">
      <c r="A66">
        <v>60</v>
      </c>
      <c r="B66">
        <v>30000</v>
      </c>
      <c r="C66" s="3">
        <f>AVERAGE($B$7:B66)</f>
        <v>52511.583333333336</v>
      </c>
      <c r="D66" s="3">
        <f>_xlfn.STDEV.S($B$7:C66)</f>
        <v>12503.865294223575</v>
      </c>
      <c r="E66" s="3">
        <f t="shared" si="1"/>
        <v>1614.2420682582936</v>
      </c>
      <c r="F66" s="25">
        <f>VLOOKUP(A66,critical_values[],2,TRUE)</f>
        <v>2</v>
      </c>
      <c r="G66" s="3">
        <f t="shared" si="2"/>
        <v>3228.4841365165871</v>
      </c>
      <c r="H66" s="1">
        <f t="shared" si="3"/>
        <v>3.0740685498119497E-2</v>
      </c>
    </row>
    <row r="67" spans="1:8">
      <c r="A67">
        <v>61</v>
      </c>
      <c r="B67">
        <v>48000</v>
      </c>
      <c r="C67" s="3">
        <f>AVERAGE($B$7:B67)</f>
        <v>52437.62295081967</v>
      </c>
      <c r="D67" s="3">
        <f>_xlfn.STDEV.S($B$7:C67)</f>
        <v>12406.836790444497</v>
      </c>
      <c r="E67" s="3">
        <f t="shared" si="1"/>
        <v>1588.5326724851786</v>
      </c>
      <c r="F67" s="25">
        <f>VLOOKUP(A67,critical_values[],2,TRUE)</f>
        <v>2</v>
      </c>
      <c r="G67" s="3">
        <f t="shared" si="2"/>
        <v>3177.0653449703573</v>
      </c>
      <c r="H67" s="1">
        <f t="shared" si="3"/>
        <v>3.0293758242532002E-2</v>
      </c>
    </row>
    <row r="68" spans="1:8">
      <c r="A68">
        <v>62</v>
      </c>
      <c r="B68">
        <v>48000</v>
      </c>
      <c r="C68" s="3">
        <f>AVERAGE($B$7:B68)</f>
        <v>52366.048387096773</v>
      </c>
      <c r="D68" s="3">
        <f>_xlfn.STDEV.S($B$7:C68)</f>
        <v>12312.137116922037</v>
      </c>
      <c r="E68" s="3">
        <f t="shared" si="1"/>
        <v>1563.6429774928579</v>
      </c>
      <c r="F68" s="25">
        <f>VLOOKUP(A68,critical_values[],2,TRUE)</f>
        <v>2</v>
      </c>
      <c r="G68" s="3">
        <f t="shared" si="2"/>
        <v>3127.2859549857158</v>
      </c>
      <c r="H68" s="1">
        <f t="shared" si="3"/>
        <v>2.9859861984127611E-2</v>
      </c>
    </row>
    <row r="69" spans="1:8">
      <c r="A69">
        <v>63</v>
      </c>
      <c r="B69">
        <v>52000</v>
      </c>
      <c r="C69" s="3">
        <f>AVERAGE($B$7:B69)</f>
        <v>52360.238095238092</v>
      </c>
      <c r="D69" s="3">
        <f>_xlfn.STDEV.S($B$7:C69)</f>
        <v>12212.630024382319</v>
      </c>
      <c r="E69" s="3">
        <f t="shared" si="1"/>
        <v>1538.6467570741097</v>
      </c>
      <c r="F69" s="25">
        <f>VLOOKUP(A69,critical_values[],2,TRUE)</f>
        <v>2</v>
      </c>
      <c r="G69" s="3">
        <f t="shared" si="2"/>
        <v>3077.2935141482194</v>
      </c>
      <c r="H69" s="1">
        <f t="shared" si="3"/>
        <v>2.9385786105010896E-2</v>
      </c>
    </row>
    <row r="70" spans="1:8">
      <c r="A70">
        <v>64</v>
      </c>
      <c r="B70">
        <v>54000</v>
      </c>
      <c r="C70" s="3">
        <f>AVERAGE($B$7:B70)</f>
        <v>52385.859375</v>
      </c>
      <c r="D70" s="3">
        <f>_xlfn.STDEV.S($B$7:C70)</f>
        <v>12115.914132413764</v>
      </c>
      <c r="E70" s="3">
        <f t="shared" si="1"/>
        <v>1514.4892665517204</v>
      </c>
      <c r="F70" s="25">
        <f>VLOOKUP(A70,critical_values[],2,TRUE)</f>
        <v>2</v>
      </c>
      <c r="G70" s="3">
        <f t="shared" si="2"/>
        <v>3028.9785331034409</v>
      </c>
      <c r="H70" s="1">
        <f t="shared" si="3"/>
        <v>2.8910268622499246E-2</v>
      </c>
    </row>
    <row r="71" spans="1:8">
      <c r="A71">
        <v>65</v>
      </c>
      <c r="B71">
        <v>56000</v>
      </c>
      <c r="C71" s="3">
        <f>AVERAGE($B$7:B71)</f>
        <v>52441.461538461539</v>
      </c>
      <c r="D71" s="3">
        <f>_xlfn.STDEV.S($B$7:C71)</f>
        <v>12024.44914548114</v>
      </c>
      <c r="E71" s="3">
        <f t="shared" si="1"/>
        <v>1491.4493583411877</v>
      </c>
      <c r="F71" s="25">
        <f>VLOOKUP(A71,critical_values[],2,TRUE)</f>
        <v>2</v>
      </c>
      <c r="G71" s="3">
        <f t="shared" si="2"/>
        <v>2982.8987166823754</v>
      </c>
      <c r="H71" s="1">
        <f t="shared" si="3"/>
        <v>2.8440270629134377E-2</v>
      </c>
    </row>
    <row r="72" spans="1:8">
      <c r="A72">
        <v>66</v>
      </c>
      <c r="B72">
        <v>60000</v>
      </c>
      <c r="C72" s="3">
        <f>AVERAGE($B$7:B72)</f>
        <v>52555.984848484848</v>
      </c>
      <c r="D72" s="3">
        <f>_xlfn.STDEV.S($B$7:C72)</f>
        <v>11948.595311659923</v>
      </c>
      <c r="E72" s="3">
        <f t="shared" si="1"/>
        <v>1470.7704120208848</v>
      </c>
      <c r="F72" s="25">
        <f>VLOOKUP(A72,critical_values[],2,TRUE)</f>
        <v>2</v>
      </c>
      <c r="G72" s="3">
        <f t="shared" si="2"/>
        <v>2941.5408240417696</v>
      </c>
      <c r="H72" s="1">
        <f t="shared" si="3"/>
        <v>2.7984832103537034E-2</v>
      </c>
    </row>
    <row r="73" spans="1:8">
      <c r="A73">
        <v>67</v>
      </c>
      <c r="B73">
        <v>60000</v>
      </c>
      <c r="C73" s="3">
        <f>AVERAGE($B$7:B73)</f>
        <v>52667.089552238809</v>
      </c>
      <c r="D73" s="3">
        <f>_xlfn.STDEV.S($B$7:C73)</f>
        <v>11874.322198660349</v>
      </c>
      <c r="E73" s="3">
        <f t="shared" ref="E73:E136" si="4">D73/SQRT(A73)</f>
        <v>1450.6793451180754</v>
      </c>
      <c r="F73" s="25">
        <f>VLOOKUP(A73,critical_values[],2,TRUE)</f>
        <v>2</v>
      </c>
      <c r="G73" s="3">
        <f t="shared" ref="G73:G136" si="5">F73*E73</f>
        <v>2901.3586902361508</v>
      </c>
      <c r="H73" s="1">
        <f t="shared" ref="H73:H136" si="6">G73/C73/2</f>
        <v>2.7544323361160725E-2</v>
      </c>
    </row>
    <row r="74" spans="1:8">
      <c r="A74">
        <v>68</v>
      </c>
      <c r="B74">
        <v>67000</v>
      </c>
      <c r="C74" s="3">
        <f>AVERAGE($B$7:B74)</f>
        <v>52877.867647058825</v>
      </c>
      <c r="D74" s="3">
        <f>_xlfn.STDEV.S($B$7:C74)</f>
        <v>11848.407867820588</v>
      </c>
      <c r="E74" s="3">
        <f t="shared" si="4"/>
        <v>1436.8305039536358</v>
      </c>
      <c r="F74" s="25">
        <f>VLOOKUP(A74,critical_values[],2,TRUE)</f>
        <v>2</v>
      </c>
      <c r="G74" s="3">
        <f t="shared" si="5"/>
        <v>2873.6610079072716</v>
      </c>
      <c r="H74" s="1">
        <f t="shared" si="6"/>
        <v>2.7172625672880271E-2</v>
      </c>
    </row>
    <row r="75" spans="1:8">
      <c r="A75">
        <v>69</v>
      </c>
      <c r="B75">
        <v>47000</v>
      </c>
      <c r="C75" s="3">
        <f>AVERAGE($B$7:B75)</f>
        <v>52792.681159420288</v>
      </c>
      <c r="D75" s="3">
        <f>_xlfn.STDEV.S($B$7:C75)</f>
        <v>11771.850808090656</v>
      </c>
      <c r="E75" s="3">
        <f t="shared" si="4"/>
        <v>1417.1643019303951</v>
      </c>
      <c r="F75" s="25">
        <f>VLOOKUP(A75,critical_values[],2,TRUE)</f>
        <v>2</v>
      </c>
      <c r="G75" s="3">
        <f t="shared" si="5"/>
        <v>2834.3286038607903</v>
      </c>
      <c r="H75" s="1">
        <f t="shared" si="6"/>
        <v>2.6843953949808388E-2</v>
      </c>
    </row>
    <row r="76" spans="1:8">
      <c r="A76">
        <v>70</v>
      </c>
      <c r="B76">
        <v>70000</v>
      </c>
      <c r="C76" s="3">
        <f>AVERAGE($B$7:B76)</f>
        <v>53038.5</v>
      </c>
      <c r="D76" s="3">
        <f>_xlfn.STDEV.S($B$7:C76)</f>
        <v>11776.107322586236</v>
      </c>
      <c r="E76" s="3">
        <f t="shared" si="4"/>
        <v>1407.5140378547317</v>
      </c>
      <c r="F76" s="25">
        <f>VLOOKUP(A76,critical_values[],2,TRUE)</f>
        <v>2</v>
      </c>
      <c r="G76" s="3">
        <f t="shared" si="5"/>
        <v>2815.0280757094633</v>
      </c>
      <c r="H76" s="1">
        <f t="shared" si="6"/>
        <v>2.6537591331857645E-2</v>
      </c>
    </row>
    <row r="77" spans="1:8">
      <c r="A77">
        <v>71</v>
      </c>
      <c r="B77">
        <v>45000</v>
      </c>
      <c r="C77" s="3">
        <f>AVERAGE($B$7:B77)</f>
        <v>52925.281690140844</v>
      </c>
      <c r="D77" s="3">
        <f>_xlfn.STDEV.S($B$7:C77)</f>
        <v>11711.103013241031</v>
      </c>
      <c r="E77" s="3">
        <f t="shared" si="4"/>
        <v>1389.8522253333222</v>
      </c>
      <c r="F77" s="25">
        <f>VLOOKUP(A77,critical_values[],2,TRUE)</f>
        <v>2</v>
      </c>
      <c r="G77" s="3">
        <f t="shared" si="5"/>
        <v>2779.7044506666443</v>
      </c>
      <c r="H77" s="1">
        <f t="shared" si="6"/>
        <v>2.6260648615352197E-2</v>
      </c>
    </row>
    <row r="78" spans="1:8">
      <c r="A78">
        <v>72</v>
      </c>
      <c r="B78">
        <v>51000</v>
      </c>
      <c r="C78" s="3">
        <f>AVERAGE($B$7:B78)</f>
        <v>52898.541666666664</v>
      </c>
      <c r="D78" s="3">
        <f>_xlfn.STDEV.S($B$7:C78)</f>
        <v>11629.477620619964</v>
      </c>
      <c r="E78" s="3">
        <f t="shared" si="4"/>
        <v>1370.5470811995956</v>
      </c>
      <c r="F78" s="25">
        <f>VLOOKUP(A78,critical_values[],2,TRUE)</f>
        <v>2</v>
      </c>
      <c r="G78" s="3">
        <f t="shared" si="5"/>
        <v>2741.0941623991912</v>
      </c>
      <c r="H78" s="1">
        <f t="shared" si="6"/>
        <v>2.5908976656406166E-2</v>
      </c>
    </row>
    <row r="79" spans="1:8">
      <c r="A79">
        <v>73</v>
      </c>
      <c r="B79">
        <v>32500</v>
      </c>
      <c r="C79" s="3">
        <f>AVERAGE($B$7:B79)</f>
        <v>52619.109589041094</v>
      </c>
      <c r="D79" s="3">
        <f>_xlfn.STDEV.S($B$7:C79)</f>
        <v>11672.432394103769</v>
      </c>
      <c r="E79" s="3">
        <f t="shared" si="4"/>
        <v>1366.154877975182</v>
      </c>
      <c r="F79" s="25">
        <f>VLOOKUP(A79,critical_values[],2,TRUE)</f>
        <v>2</v>
      </c>
      <c r="G79" s="3">
        <f t="shared" si="5"/>
        <v>2732.309755950364</v>
      </c>
      <c r="H79" s="1">
        <f t="shared" si="6"/>
        <v>2.5963093800806334E-2</v>
      </c>
    </row>
    <row r="80" spans="1:8">
      <c r="A80">
        <v>74</v>
      </c>
      <c r="B80">
        <v>34000</v>
      </c>
      <c r="C80" s="3">
        <f>AVERAGE($B$7:B80)</f>
        <v>52367.5</v>
      </c>
      <c r="D80" s="3">
        <f>_xlfn.STDEV.S($B$7:C80)</f>
        <v>11695.36057458779</v>
      </c>
      <c r="E80" s="3">
        <f t="shared" si="4"/>
        <v>1359.5580510533882</v>
      </c>
      <c r="F80" s="25">
        <f>VLOOKUP(A80,critical_values[],2,TRUE)</f>
        <v>2</v>
      </c>
      <c r="G80" s="3">
        <f t="shared" si="5"/>
        <v>2719.1161021067765</v>
      </c>
      <c r="H80" s="1">
        <f t="shared" si="6"/>
        <v>2.5961866635859802E-2</v>
      </c>
    </row>
    <row r="81" spans="1:8">
      <c r="A81">
        <v>75</v>
      </c>
      <c r="B81">
        <v>35000</v>
      </c>
      <c r="C81" s="3">
        <f>AVERAGE($B$7:B81)</f>
        <v>52135.933333333334</v>
      </c>
      <c r="D81" s="3">
        <f>_xlfn.STDEV.S($B$7:C81)</f>
        <v>11705.849747386615</v>
      </c>
      <c r="E81" s="3">
        <f t="shared" si="4"/>
        <v>1351.675100549395</v>
      </c>
      <c r="F81" s="25">
        <f>VLOOKUP(A81,critical_values[],2,TRUE)</f>
        <v>2</v>
      </c>
      <c r="G81" s="3">
        <f t="shared" si="5"/>
        <v>2703.35020109879</v>
      </c>
      <c r="H81" s="1">
        <f t="shared" si="6"/>
        <v>2.592597876607295E-2</v>
      </c>
    </row>
    <row r="82" spans="1:8">
      <c r="A82">
        <v>76</v>
      </c>
      <c r="B82">
        <v>36000</v>
      </c>
      <c r="C82" s="3">
        <f>AVERAGE($B$7:B82)</f>
        <v>51923.618421052633</v>
      </c>
      <c r="D82" s="3">
        <f>_xlfn.STDEV.S($B$7:C82)</f>
        <v>11705.235210076667</v>
      </c>
      <c r="E82" s="3">
        <f t="shared" si="4"/>
        <v>1342.6825629236389</v>
      </c>
      <c r="F82" s="25">
        <f>VLOOKUP(A82,critical_values[],2,TRUE)</f>
        <v>2</v>
      </c>
      <c r="G82" s="3">
        <f t="shared" si="5"/>
        <v>2685.3651258472778</v>
      </c>
      <c r="H82" s="1">
        <f t="shared" si="6"/>
        <v>2.5858801904669323E-2</v>
      </c>
    </row>
    <row r="83" spans="1:8">
      <c r="A83">
        <v>77</v>
      </c>
      <c r="B83">
        <v>45000</v>
      </c>
      <c r="C83" s="3">
        <f>AVERAGE($B$7:B83)</f>
        <v>51833.7012987013</v>
      </c>
      <c r="D83" s="3">
        <f>_xlfn.STDEV.S($B$7:C83)</f>
        <v>11643.530142990641</v>
      </c>
      <c r="E83" s="3">
        <f t="shared" si="4"/>
        <v>1326.9034071203841</v>
      </c>
      <c r="F83" s="25">
        <f>VLOOKUP(A83,critical_values[],2,TRUE)</f>
        <v>2</v>
      </c>
      <c r="G83" s="3">
        <f t="shared" si="5"/>
        <v>2653.8068142407683</v>
      </c>
      <c r="H83" s="1">
        <f t="shared" si="6"/>
        <v>2.5599240916134035E-2</v>
      </c>
    </row>
    <row r="84" spans="1:8">
      <c r="A84">
        <v>78</v>
      </c>
      <c r="B84">
        <v>47000</v>
      </c>
      <c r="C84" s="3">
        <f>AVERAGE($B$7:B84)</f>
        <v>51771.730769230766</v>
      </c>
      <c r="D84" s="3">
        <f>_xlfn.STDEV.S($B$7:C84)</f>
        <v>11575.805607698572</v>
      </c>
      <c r="E84" s="3">
        <f t="shared" si="4"/>
        <v>1310.7018841319318</v>
      </c>
      <c r="F84" s="25">
        <f>VLOOKUP(A84,critical_values[],2,TRUE)</f>
        <v>2</v>
      </c>
      <c r="G84" s="3">
        <f t="shared" si="5"/>
        <v>2621.4037682638636</v>
      </c>
      <c r="H84" s="1">
        <f t="shared" si="6"/>
        <v>2.5316941594521979E-2</v>
      </c>
    </row>
    <row r="85" spans="1:8">
      <c r="A85">
        <v>79</v>
      </c>
      <c r="B85">
        <v>55000</v>
      </c>
      <c r="C85" s="3">
        <f>AVERAGE($B$7:B85)</f>
        <v>51812.594936708861</v>
      </c>
      <c r="D85" s="3">
        <f>_xlfn.STDEV.S($B$7:C85)</f>
        <v>11503.412361128961</v>
      </c>
      <c r="E85" s="3">
        <f t="shared" si="4"/>
        <v>1294.235006686906</v>
      </c>
      <c r="F85" s="25">
        <f>VLOOKUP(A85,critical_values[],2,TRUE)</f>
        <v>2</v>
      </c>
      <c r="G85" s="3">
        <f t="shared" si="5"/>
        <v>2588.470013373812</v>
      </c>
      <c r="H85" s="1">
        <f t="shared" si="6"/>
        <v>2.4979158219499822E-2</v>
      </c>
    </row>
    <row r="86" spans="1:8">
      <c r="A86">
        <v>80</v>
      </c>
      <c r="B86">
        <v>63900</v>
      </c>
      <c r="C86" s="3">
        <f>AVERAGE($B$7:B86)</f>
        <v>51963.6875</v>
      </c>
      <c r="D86" s="3">
        <f>_xlfn.STDEV.S($B$7:C86)</f>
        <v>11467.096556602448</v>
      </c>
      <c r="E86" s="3">
        <f t="shared" si="4"/>
        <v>1282.0603702558419</v>
      </c>
      <c r="F86" s="25">
        <f>VLOOKUP(A86,critical_values[],2,TRUE)</f>
        <v>2</v>
      </c>
      <c r="G86" s="3">
        <f t="shared" si="5"/>
        <v>2564.1207405116838</v>
      </c>
      <c r="H86" s="1">
        <f t="shared" si="6"/>
        <v>2.4672236169841526E-2</v>
      </c>
    </row>
    <row r="87" spans="1:8">
      <c r="A87">
        <v>81</v>
      </c>
      <c r="B87">
        <v>50000</v>
      </c>
      <c r="C87" s="3">
        <f>AVERAGE($B$7:B87)</f>
        <v>51939.444444444445</v>
      </c>
      <c r="D87" s="3">
        <f>_xlfn.STDEV.S($B$7:C87)</f>
        <v>11396.850999417864</v>
      </c>
      <c r="E87" s="3">
        <f t="shared" si="4"/>
        <v>1266.3167777130959</v>
      </c>
      <c r="F87" s="25">
        <f>VLOOKUP(A87,critical_values[],2,TRUE)</f>
        <v>2</v>
      </c>
      <c r="G87" s="3">
        <f t="shared" si="5"/>
        <v>2532.6335554261918</v>
      </c>
      <c r="H87" s="1">
        <f t="shared" si="6"/>
        <v>2.438063770719719E-2</v>
      </c>
    </row>
    <row r="88" spans="1:8">
      <c r="A88">
        <v>82</v>
      </c>
      <c r="B88">
        <v>35000</v>
      </c>
      <c r="C88" s="3">
        <f>AVERAGE($B$7:B88)</f>
        <v>51732.865853658535</v>
      </c>
      <c r="D88" s="3">
        <f>_xlfn.STDEV.S($B$7:C88)</f>
        <v>11408.048394306787</v>
      </c>
      <c r="E88" s="3">
        <f t="shared" si="4"/>
        <v>1259.8081937190011</v>
      </c>
      <c r="F88" s="25">
        <f>VLOOKUP(A88,critical_values[],2,TRUE)</f>
        <v>2</v>
      </c>
      <c r="G88" s="3">
        <f t="shared" si="5"/>
        <v>2519.6163874380022</v>
      </c>
      <c r="H88" s="1">
        <f t="shared" si="6"/>
        <v>2.4352182561908232E-2</v>
      </c>
    </row>
    <row r="89" spans="1:8">
      <c r="A89">
        <v>83</v>
      </c>
      <c r="B89">
        <v>50000</v>
      </c>
      <c r="C89" s="3">
        <f>AVERAGE($B$7:B89)</f>
        <v>51711.987951807227</v>
      </c>
      <c r="D89" s="3">
        <f>_xlfn.STDEV.S($B$7:C89)</f>
        <v>11339.756434712406</v>
      </c>
      <c r="E89" s="3">
        <f t="shared" si="4"/>
        <v>1244.6999735195366</v>
      </c>
      <c r="F89" s="25">
        <f>VLOOKUP(A89,critical_values[],2,TRUE)</f>
        <v>2</v>
      </c>
      <c r="G89" s="3">
        <f t="shared" si="5"/>
        <v>2489.3999470390731</v>
      </c>
      <c r="H89" s="1">
        <f t="shared" si="6"/>
        <v>2.4069853486961855E-2</v>
      </c>
    </row>
    <row r="90" spans="1:8">
      <c r="A90">
        <v>84</v>
      </c>
      <c r="B90">
        <v>43000</v>
      </c>
      <c r="C90" s="3">
        <f>AVERAGE($B$7:B90)</f>
        <v>51608.273809523809</v>
      </c>
      <c r="D90" s="3">
        <f>_xlfn.STDEV.S($B$7:C90)</f>
        <v>11294.138656394041</v>
      </c>
      <c r="E90" s="3">
        <f t="shared" si="4"/>
        <v>1232.2915548155368</v>
      </c>
      <c r="F90" s="25">
        <f>VLOOKUP(A90,critical_values[],2,TRUE)</f>
        <v>2</v>
      </c>
      <c r="G90" s="3">
        <f t="shared" si="5"/>
        <v>2464.5831096310735</v>
      </c>
      <c r="H90" s="1">
        <f t="shared" si="6"/>
        <v>2.3877790591556838E-2</v>
      </c>
    </row>
    <row r="91" spans="1:8">
      <c r="A91">
        <v>85</v>
      </c>
      <c r="B91">
        <v>55500</v>
      </c>
      <c r="C91" s="3">
        <f>AVERAGE($B$7:B91)</f>
        <v>51654.058823529413</v>
      </c>
      <c r="D91" s="3">
        <f>_xlfn.STDEV.S($B$7:C91)</f>
        <v>11229.648619957845</v>
      </c>
      <c r="E91" s="3">
        <f t="shared" si="4"/>
        <v>1218.0264081350479</v>
      </c>
      <c r="F91" s="25">
        <f>VLOOKUP(A91,critical_values[],2,TRUE)</f>
        <v>2</v>
      </c>
      <c r="G91" s="3">
        <f t="shared" si="5"/>
        <v>2436.0528162700957</v>
      </c>
      <c r="H91" s="1">
        <f t="shared" si="6"/>
        <v>2.3580458842475581E-2</v>
      </c>
    </row>
    <row r="92" spans="1:8">
      <c r="A92">
        <v>86</v>
      </c>
      <c r="B92">
        <v>57000</v>
      </c>
      <c r="C92" s="3">
        <f>AVERAGE($B$7:B92)</f>
        <v>51716.220930232557</v>
      </c>
      <c r="D92" s="3">
        <f>_xlfn.STDEV.S($B$7:C92)</f>
        <v>11169.437957850505</v>
      </c>
      <c r="E92" s="3">
        <f t="shared" si="4"/>
        <v>1204.4314701187698</v>
      </c>
      <c r="F92" s="25">
        <f>VLOOKUP(A92,critical_values[],2,TRUE)</f>
        <v>2</v>
      </c>
      <c r="G92" s="3">
        <f t="shared" si="5"/>
        <v>2408.8629402375395</v>
      </c>
      <c r="H92" s="1">
        <f t="shared" si="6"/>
        <v>2.3289239786944225E-2</v>
      </c>
    </row>
    <row r="93" spans="1:8">
      <c r="A93">
        <v>87</v>
      </c>
      <c r="B93">
        <v>60000</v>
      </c>
      <c r="C93" s="3">
        <f>AVERAGE($B$7:B93)</f>
        <v>51811.436781609198</v>
      </c>
      <c r="D93" s="3">
        <f>_xlfn.STDEV.S($B$7:C93)</f>
        <v>11119.984681672664</v>
      </c>
      <c r="E93" s="3">
        <f t="shared" si="4"/>
        <v>1192.1874964425529</v>
      </c>
      <c r="F93" s="25">
        <f>VLOOKUP(A93,critical_values[],2,TRUE)</f>
        <v>2</v>
      </c>
      <c r="G93" s="3">
        <f t="shared" si="5"/>
        <v>2384.3749928851057</v>
      </c>
      <c r="H93" s="1">
        <f t="shared" si="6"/>
        <v>2.3010122291488497E-2</v>
      </c>
    </row>
    <row r="94" spans="1:8">
      <c r="A94">
        <v>88</v>
      </c>
      <c r="B94">
        <v>78000</v>
      </c>
      <c r="C94" s="3">
        <f>AVERAGE($B$7:B94)</f>
        <v>52109.034090909088</v>
      </c>
      <c r="D94" s="3">
        <f>_xlfn.STDEV.S($B$7:C94)</f>
        <v>11225.383377780596</v>
      </c>
      <c r="E94" s="3">
        <f t="shared" si="4"/>
        <v>1196.6298887545925</v>
      </c>
      <c r="F94" s="25">
        <f>VLOOKUP(A94,critical_values[],2,TRUE)</f>
        <v>2</v>
      </c>
      <c r="G94" s="3">
        <f t="shared" si="5"/>
        <v>2393.2597775091849</v>
      </c>
      <c r="H94" s="1">
        <f t="shared" si="6"/>
        <v>2.2963962192562609E-2</v>
      </c>
    </row>
    <row r="95" spans="1:8">
      <c r="A95">
        <v>89</v>
      </c>
      <c r="B95">
        <v>35000</v>
      </c>
      <c r="C95" s="3">
        <f>AVERAGE($B$7:B95)</f>
        <v>51916.79775280899</v>
      </c>
      <c r="D95" s="3">
        <f>_xlfn.STDEV.S($B$7:C95)</f>
        <v>11238.177280443873</v>
      </c>
      <c r="E95" s="3">
        <f t="shared" si="4"/>
        <v>1191.2444092406147</v>
      </c>
      <c r="F95" s="25">
        <f>VLOOKUP(A95,critical_values[],2,TRUE)</f>
        <v>2</v>
      </c>
      <c r="G95" s="3">
        <f t="shared" si="5"/>
        <v>2382.4888184812294</v>
      </c>
      <c r="H95" s="1">
        <f t="shared" si="6"/>
        <v>2.2945259738716486E-2</v>
      </c>
    </row>
    <row r="96" spans="1:8">
      <c r="A96">
        <v>90</v>
      </c>
      <c r="B96">
        <v>44000</v>
      </c>
      <c r="C96" s="3">
        <f>AVERAGE($B$7:B96)</f>
        <v>51828.833333333336</v>
      </c>
      <c r="D96" s="3">
        <f>_xlfn.STDEV.S($B$7:C96)</f>
        <v>11192.28211649888</v>
      </c>
      <c r="E96" s="3">
        <f t="shared" si="4"/>
        <v>1179.7701234435492</v>
      </c>
      <c r="F96" s="25">
        <f>VLOOKUP(A96,critical_values[],2,TRUE)</f>
        <v>2</v>
      </c>
      <c r="G96" s="3">
        <f t="shared" si="5"/>
        <v>2359.5402468870984</v>
      </c>
      <c r="H96" s="1">
        <f t="shared" si="6"/>
        <v>2.2762814587315602E-2</v>
      </c>
    </row>
    <row r="97" spans="1:8">
      <c r="A97">
        <v>91</v>
      </c>
      <c r="B97">
        <v>47000</v>
      </c>
      <c r="C97" s="3">
        <f>AVERAGE($B$7:B97)</f>
        <v>51775.769230769234</v>
      </c>
      <c r="D97" s="3">
        <f>_xlfn.STDEV.S($B$7:C97)</f>
        <v>11136.927674900027</v>
      </c>
      <c r="E97" s="3">
        <f t="shared" si="4"/>
        <v>1167.4672409266389</v>
      </c>
      <c r="F97" s="25">
        <f>VLOOKUP(A97,critical_values[],2,TRUE)</f>
        <v>2</v>
      </c>
      <c r="G97" s="3">
        <f t="shared" si="5"/>
        <v>2334.9344818532777</v>
      </c>
      <c r="H97" s="1">
        <f t="shared" si="6"/>
        <v>2.2548525271022687E-2</v>
      </c>
    </row>
    <row r="98" spans="1:8">
      <c r="A98">
        <v>92</v>
      </c>
      <c r="B98">
        <v>58000</v>
      </c>
      <c r="C98" s="3">
        <f>AVERAGE($B$7:B98)</f>
        <v>51843.42391304348</v>
      </c>
      <c r="D98" s="3">
        <f>_xlfn.STDEV.S($B$7:C98)</f>
        <v>11083.748928850924</v>
      </c>
      <c r="E98" s="3">
        <f t="shared" si="4"/>
        <v>1155.5607067275403</v>
      </c>
      <c r="F98" s="25">
        <f>VLOOKUP(A98,critical_values[],2,TRUE)</f>
        <v>2</v>
      </c>
      <c r="G98" s="3">
        <f t="shared" si="5"/>
        <v>2311.1214134550805</v>
      </c>
      <c r="H98" s="1">
        <f t="shared" si="6"/>
        <v>2.228943652845445E-2</v>
      </c>
    </row>
    <row r="99" spans="1:8">
      <c r="A99">
        <v>93</v>
      </c>
      <c r="B99">
        <v>163000</v>
      </c>
      <c r="C99" s="3">
        <f>AVERAGE($B$7:B99)</f>
        <v>53038.655913978495</v>
      </c>
      <c r="D99" s="3">
        <f>_xlfn.STDEV.S($B$7:C99)</f>
        <v>13702.902348792299</v>
      </c>
      <c r="E99" s="3">
        <f t="shared" si="4"/>
        <v>1420.9247813305699</v>
      </c>
      <c r="F99" s="25">
        <f>VLOOKUP(A99,critical_values[],2,TRUE)</f>
        <v>2</v>
      </c>
      <c r="G99" s="3">
        <f t="shared" si="5"/>
        <v>2841.8495626611398</v>
      </c>
      <c r="H99" s="1">
        <f t="shared" si="6"/>
        <v>2.6790361800176785E-2</v>
      </c>
    </row>
    <row r="100" spans="1:8">
      <c r="A100">
        <v>94</v>
      </c>
      <c r="B100">
        <v>128000</v>
      </c>
      <c r="C100" s="3">
        <f>AVERAGE($B$7:B100)</f>
        <v>53836.117021276594</v>
      </c>
      <c r="D100" s="3">
        <f>_xlfn.STDEV.S($B$7:C100)</f>
        <v>14694.246673696969</v>
      </c>
      <c r="E100" s="3">
        <f t="shared" si="4"/>
        <v>1515.5958217018656</v>
      </c>
      <c r="F100" s="25">
        <f>VLOOKUP(A100,critical_values[],2,TRUE)</f>
        <v>2</v>
      </c>
      <c r="G100" s="3">
        <f t="shared" si="5"/>
        <v>3031.1916434037312</v>
      </c>
      <c r="H100" s="1">
        <f t="shared" si="6"/>
        <v>2.8152027032389546E-2</v>
      </c>
    </row>
    <row r="101" spans="1:8">
      <c r="A101">
        <v>95</v>
      </c>
      <c r="B101">
        <v>123500</v>
      </c>
      <c r="C101" s="3">
        <f>AVERAGE($B$7:B101)</f>
        <v>54569.42105263158</v>
      </c>
      <c r="D101" s="3">
        <f>_xlfn.STDEV.S($B$7:C101)</f>
        <v>15482.41557524774</v>
      </c>
      <c r="E101" s="3">
        <f t="shared" si="4"/>
        <v>1588.46232181902</v>
      </c>
      <c r="F101" s="25">
        <f>VLOOKUP(A101,critical_values[],2,TRUE)</f>
        <v>2</v>
      </c>
      <c r="G101" s="3">
        <f t="shared" si="5"/>
        <v>3176.9246436380399</v>
      </c>
      <c r="H101" s="1">
        <f t="shared" si="6"/>
        <v>2.9109019138886708E-2</v>
      </c>
    </row>
    <row r="102" spans="1:8">
      <c r="A102">
        <v>96</v>
      </c>
      <c r="B102">
        <v>39000</v>
      </c>
      <c r="C102" s="3">
        <f>AVERAGE($B$7:B102)</f>
        <v>54407.239583333336</v>
      </c>
      <c r="D102" s="3">
        <f>_xlfn.STDEV.S($B$7:C102)</f>
        <v>15437.37916890507</v>
      </c>
      <c r="E102" s="3">
        <f t="shared" si="4"/>
        <v>1575.5709137369865</v>
      </c>
      <c r="F102" s="25">
        <f>VLOOKUP(A102,critical_values[],2,TRUE)</f>
        <v>2</v>
      </c>
      <c r="G102" s="3">
        <f t="shared" si="5"/>
        <v>3151.1418274739731</v>
      </c>
      <c r="H102" s="1">
        <f t="shared" si="6"/>
        <v>2.8958846760158623E-2</v>
      </c>
    </row>
    <row r="103" spans="1:8">
      <c r="A103">
        <v>97</v>
      </c>
      <c r="B103">
        <v>53900</v>
      </c>
      <c r="C103" s="3">
        <f>AVERAGE($B$7:B103)</f>
        <v>54402.010309278354</v>
      </c>
      <c r="D103" s="3">
        <f>_xlfn.STDEV.S($B$7:C103)</f>
        <v>15356.888755758293</v>
      </c>
      <c r="E103" s="3">
        <f t="shared" si="4"/>
        <v>1559.2558106542779</v>
      </c>
      <c r="F103" s="25">
        <f>VLOOKUP(A103,critical_values[],2,TRUE)</f>
        <v>2</v>
      </c>
      <c r="G103" s="3">
        <f t="shared" si="5"/>
        <v>3118.5116213085557</v>
      </c>
      <c r="H103" s="1">
        <f t="shared" si="6"/>
        <v>2.8661731465249626E-2</v>
      </c>
    </row>
    <row r="104" spans="1:8">
      <c r="A104">
        <v>98</v>
      </c>
      <c r="B104">
        <v>59900</v>
      </c>
      <c r="C104" s="3">
        <f>AVERAGE($B$7:B104)</f>
        <v>54458.112244897959</v>
      </c>
      <c r="D104" s="3">
        <f>_xlfn.STDEV.S($B$7:C104)</f>
        <v>15284.283735433204</v>
      </c>
      <c r="E104" s="3">
        <f t="shared" si="4"/>
        <v>1543.9458107005819</v>
      </c>
      <c r="F104" s="25">
        <f>VLOOKUP(A104,critical_values[],2,TRUE)</f>
        <v>2</v>
      </c>
      <c r="G104" s="3">
        <f t="shared" si="5"/>
        <v>3087.8916214011638</v>
      </c>
      <c r="H104" s="1">
        <f t="shared" si="6"/>
        <v>2.835107107197294E-2</v>
      </c>
    </row>
    <row r="105" spans="1:8">
      <c r="A105">
        <v>99</v>
      </c>
      <c r="B105">
        <v>35000</v>
      </c>
      <c r="C105" s="3">
        <f>AVERAGE($B$7:B105)</f>
        <v>54261.565656565654</v>
      </c>
      <c r="D105" s="3">
        <f>_xlfn.STDEV.S($B$7:C105)</f>
        <v>15264.086768944087</v>
      </c>
      <c r="E105" s="3">
        <f t="shared" si="4"/>
        <v>1534.0984418186611</v>
      </c>
      <c r="F105" s="25">
        <f>VLOOKUP(A105,critical_values[],2,TRUE)</f>
        <v>2</v>
      </c>
      <c r="G105" s="3">
        <f t="shared" si="5"/>
        <v>3068.1968836373221</v>
      </c>
      <c r="H105" s="1">
        <f t="shared" si="6"/>
        <v>2.8272284871548578E-2</v>
      </c>
    </row>
    <row r="106" spans="1:8">
      <c r="A106">
        <v>100</v>
      </c>
      <c r="B106">
        <v>43000</v>
      </c>
      <c r="C106" s="3">
        <f>AVERAGE($B$7:B106)</f>
        <v>54148.95</v>
      </c>
      <c r="D106" s="3">
        <f>_xlfn.STDEV.S($B$7:C106)</f>
        <v>15205.277201335535</v>
      </c>
      <c r="E106" s="3">
        <f t="shared" si="4"/>
        <v>1520.5277201335534</v>
      </c>
      <c r="F106" s="25">
        <f>VLOOKUP(A106,critical_values[],2,TRUE)</f>
        <v>2</v>
      </c>
      <c r="G106" s="3">
        <f t="shared" si="5"/>
        <v>3041.0554402671069</v>
      </c>
      <c r="H106" s="1">
        <f t="shared" si="6"/>
        <v>2.8080465459321989E-2</v>
      </c>
    </row>
    <row r="107" spans="1:8">
      <c r="A107">
        <v>101</v>
      </c>
      <c r="B107">
        <v>57000</v>
      </c>
      <c r="C107" s="3">
        <f>AVERAGE($B$7:B107)</f>
        <v>54177.178217821784</v>
      </c>
      <c r="D107" s="3">
        <f>_xlfn.STDEV.S($B$7:C107)</f>
        <v>15131.143497985102</v>
      </c>
      <c r="E107" s="3">
        <f t="shared" si="4"/>
        <v>1505.6050510899242</v>
      </c>
      <c r="F107" s="25">
        <f>VLOOKUP(A107,critical_values[],2,TRUE)</f>
        <v>2</v>
      </c>
      <c r="G107" s="3">
        <f t="shared" si="5"/>
        <v>3011.2101021798485</v>
      </c>
      <c r="H107" s="1">
        <f t="shared" si="6"/>
        <v>2.7790392571509934E-2</v>
      </c>
    </row>
    <row r="108" spans="1:8">
      <c r="A108">
        <v>102</v>
      </c>
      <c r="B108">
        <v>79000</v>
      </c>
      <c r="C108" s="3">
        <f>AVERAGE($B$7:B108)</f>
        <v>54420.539215686273</v>
      </c>
      <c r="D108" s="3">
        <f>_xlfn.STDEV.S($B$7:C108)</f>
        <v>15161.964462945169</v>
      </c>
      <c r="E108" s="3">
        <f t="shared" si="4"/>
        <v>1501.258185968481</v>
      </c>
      <c r="F108" s="25">
        <f>VLOOKUP(A108,critical_values[],2,TRUE)</f>
        <v>2</v>
      </c>
      <c r="G108" s="3">
        <f t="shared" si="5"/>
        <v>3002.5163719369621</v>
      </c>
      <c r="H108" s="1">
        <f t="shared" si="6"/>
        <v>2.7586242393124905E-2</v>
      </c>
    </row>
    <row r="109" spans="1:8">
      <c r="A109">
        <v>103</v>
      </c>
      <c r="B109">
        <v>125000</v>
      </c>
      <c r="C109" s="3">
        <f>AVERAGE($B$7:B109)</f>
        <v>55105.776699029127</v>
      </c>
      <c r="D109" s="3">
        <f>_xlfn.STDEV.S($B$7:C109)</f>
        <v>15889.260440513481</v>
      </c>
      <c r="E109" s="3">
        <f t="shared" si="4"/>
        <v>1565.6153520415608</v>
      </c>
      <c r="F109" s="25">
        <f>VLOOKUP(A109,critical_values[],2,TRUE)</f>
        <v>2</v>
      </c>
      <c r="G109" s="3">
        <f t="shared" si="5"/>
        <v>3131.2307040831215</v>
      </c>
      <c r="H109" s="1">
        <f t="shared" si="6"/>
        <v>2.8411093098142364E-2</v>
      </c>
    </row>
    <row r="110" spans="1:8">
      <c r="A110">
        <v>104</v>
      </c>
      <c r="B110">
        <v>132000</v>
      </c>
      <c r="C110" s="3">
        <f>AVERAGE($B$7:B110)</f>
        <v>55845.144230769234</v>
      </c>
      <c r="D110" s="3">
        <f>_xlfn.STDEV.S($B$7:C110)</f>
        <v>16715.649580050711</v>
      </c>
      <c r="E110" s="3">
        <f t="shared" si="4"/>
        <v>1639.1042959818774</v>
      </c>
      <c r="F110" s="25">
        <f>VLOOKUP(A110,critical_values[],2,TRUE)</f>
        <v>2</v>
      </c>
      <c r="G110" s="3">
        <f t="shared" si="5"/>
        <v>3278.2085919637548</v>
      </c>
      <c r="H110" s="1">
        <f t="shared" si="6"/>
        <v>2.9350883027691656E-2</v>
      </c>
    </row>
    <row r="111" spans="1:8">
      <c r="A111">
        <v>105</v>
      </c>
      <c r="B111">
        <v>58000</v>
      </c>
      <c r="C111" s="3">
        <f>AVERAGE($B$7:B111)</f>
        <v>55865.666666666664</v>
      </c>
      <c r="D111" s="3">
        <f>_xlfn.STDEV.S($B$7:C111)</f>
        <v>16637.267492218547</v>
      </c>
      <c r="E111" s="3">
        <f t="shared" si="4"/>
        <v>1623.6310559320341</v>
      </c>
      <c r="F111" s="25">
        <f>VLOOKUP(A111,critical_values[],2,TRUE)</f>
        <v>2</v>
      </c>
      <c r="G111" s="3">
        <f t="shared" si="5"/>
        <v>3247.2621118640682</v>
      </c>
      <c r="H111" s="1">
        <f t="shared" si="6"/>
        <v>2.9063128622804121E-2</v>
      </c>
    </row>
    <row r="112" spans="1:8">
      <c r="A112">
        <v>106</v>
      </c>
      <c r="B112">
        <v>43000</v>
      </c>
      <c r="C112" s="3">
        <f>AVERAGE($B$7:B112)</f>
        <v>55744.292452830188</v>
      </c>
      <c r="D112" s="3">
        <f>_xlfn.STDEV.S($B$7:C112)</f>
        <v>16576.769905249967</v>
      </c>
      <c r="E112" s="3">
        <f t="shared" si="4"/>
        <v>1610.0782252518657</v>
      </c>
      <c r="F112" s="25">
        <f>VLOOKUP(A112,critical_values[],2,TRUE)</f>
        <v>2</v>
      </c>
      <c r="G112" s="3">
        <f t="shared" si="5"/>
        <v>3220.1564505037313</v>
      </c>
      <c r="H112" s="1">
        <f t="shared" si="6"/>
        <v>2.888328390954616E-2</v>
      </c>
    </row>
    <row r="113" spans="1:8">
      <c r="A113">
        <v>107</v>
      </c>
      <c r="B113">
        <v>48000</v>
      </c>
      <c r="C113" s="3">
        <f>AVERAGE($B$7:B113)</f>
        <v>55671.915887850468</v>
      </c>
      <c r="D113" s="3">
        <f>_xlfn.STDEV.S($B$7:C113)</f>
        <v>16504.41586528287</v>
      </c>
      <c r="E113" s="3">
        <f t="shared" si="4"/>
        <v>1595.5421047353109</v>
      </c>
      <c r="F113" s="25">
        <f>VLOOKUP(A113,critical_values[],2,TRUE)</f>
        <v>2</v>
      </c>
      <c r="G113" s="3">
        <f t="shared" si="5"/>
        <v>3191.0842094706218</v>
      </c>
      <c r="H113" s="1">
        <f t="shared" si="6"/>
        <v>2.8659730481513986E-2</v>
      </c>
    </row>
    <row r="114" spans="1:8">
      <c r="A114">
        <v>108</v>
      </c>
      <c r="B114">
        <v>58500</v>
      </c>
      <c r="C114" s="3">
        <f>AVERAGE($B$7:B114)</f>
        <v>55698.101851851854</v>
      </c>
      <c r="D114" s="3">
        <f>_xlfn.STDEV.S($B$7:C114)</f>
        <v>16429.806166204846</v>
      </c>
      <c r="E114" s="3">
        <f t="shared" si="4"/>
        <v>1580.9588354652901</v>
      </c>
      <c r="F114" s="25">
        <f>VLOOKUP(A114,critical_values[],2,TRUE)</f>
        <v>2</v>
      </c>
      <c r="G114" s="3">
        <f t="shared" si="5"/>
        <v>3161.9176709305802</v>
      </c>
      <c r="H114" s="1">
        <f t="shared" si="6"/>
        <v>2.8384429323469421E-2</v>
      </c>
    </row>
    <row r="115" spans="1:8">
      <c r="A115">
        <v>109</v>
      </c>
      <c r="B115">
        <v>73000</v>
      </c>
      <c r="C115" s="3">
        <f>AVERAGE($B$7:B115)</f>
        <v>55856.834862385324</v>
      </c>
      <c r="D115" s="3">
        <f>_xlfn.STDEV.S($B$7:C115)</f>
        <v>16402.662200386385</v>
      </c>
      <c r="E115" s="3">
        <f t="shared" si="4"/>
        <v>1571.0901003133488</v>
      </c>
      <c r="F115" s="25">
        <f>VLOOKUP(A115,critical_values[],2,TRUE)</f>
        <v>2</v>
      </c>
      <c r="G115" s="3">
        <f t="shared" si="5"/>
        <v>3142.1802006266976</v>
      </c>
      <c r="H115" s="1">
        <f t="shared" si="6"/>
        <v>2.8127087834175512E-2</v>
      </c>
    </row>
    <row r="116" spans="1:8">
      <c r="A116">
        <v>110</v>
      </c>
      <c r="B116">
        <v>63500</v>
      </c>
      <c r="C116" s="3">
        <f>AVERAGE($B$7:B116)</f>
        <v>55926.318181818184</v>
      </c>
      <c r="D116" s="3">
        <f>_xlfn.STDEV.S($B$7:C116)</f>
        <v>16338.942969584439</v>
      </c>
      <c r="E116" s="3">
        <f t="shared" si="4"/>
        <v>1557.8570869316047</v>
      </c>
      <c r="F116" s="25">
        <f>VLOOKUP(A116,critical_values[],2,TRUE)</f>
        <v>2</v>
      </c>
      <c r="G116" s="3">
        <f t="shared" si="5"/>
        <v>3115.7141738632095</v>
      </c>
      <c r="H116" s="1">
        <f t="shared" si="6"/>
        <v>2.7855527372049833E-2</v>
      </c>
    </row>
    <row r="117" spans="1:8">
      <c r="A117">
        <v>111</v>
      </c>
      <c r="B117">
        <v>43000</v>
      </c>
      <c r="C117" s="3">
        <f>AVERAGE($B$7:B117)</f>
        <v>55809.864864864867</v>
      </c>
      <c r="D117" s="3">
        <f>_xlfn.STDEV.S($B$7:C117)</f>
        <v>16283.182131951482</v>
      </c>
      <c r="E117" s="3">
        <f t="shared" si="4"/>
        <v>1545.5312516835972</v>
      </c>
      <c r="F117" s="25">
        <f>VLOOKUP(A117,critical_values[],2,TRUE)</f>
        <v>2</v>
      </c>
      <c r="G117" s="3">
        <f t="shared" si="5"/>
        <v>3091.0625033671945</v>
      </c>
      <c r="H117" s="1">
        <f t="shared" si="6"/>
        <v>2.7692796881445009E-2</v>
      </c>
    </row>
    <row r="118" spans="1:8">
      <c r="A118">
        <v>112</v>
      </c>
      <c r="B118">
        <v>46500</v>
      </c>
      <c r="C118" s="3">
        <f>AVERAGE($B$7:B118)</f>
        <v>55726.741071428572</v>
      </c>
      <c r="D118" s="3">
        <f>_xlfn.STDEV.S($B$7:C118)</f>
        <v>16218.675092080921</v>
      </c>
      <c r="E118" s="3">
        <f t="shared" si="4"/>
        <v>1532.5207460215613</v>
      </c>
      <c r="F118" s="25">
        <f>VLOOKUP(A118,critical_values[],2,TRUE)</f>
        <v>2</v>
      </c>
      <c r="G118" s="3">
        <f t="shared" si="5"/>
        <v>3065.0414920431226</v>
      </c>
      <c r="H118" s="1">
        <f t="shared" si="6"/>
        <v>2.7500634642482147E-2</v>
      </c>
    </row>
    <row r="119" spans="1:8">
      <c r="A119">
        <v>113</v>
      </c>
      <c r="B119">
        <v>92000</v>
      </c>
      <c r="C119" s="3">
        <f>AVERAGE($B$7:B119)</f>
        <v>56047.743362831861</v>
      </c>
      <c r="D119" s="3">
        <f>_xlfn.STDEV.S($B$7:C119)</f>
        <v>16339.445261236222</v>
      </c>
      <c r="E119" s="3">
        <f t="shared" si="4"/>
        <v>1537.0857135056392</v>
      </c>
      <c r="F119" s="25">
        <f>VLOOKUP(A119,critical_values[],2,TRUE)</f>
        <v>2</v>
      </c>
      <c r="G119" s="3">
        <f t="shared" si="5"/>
        <v>3074.1714270112784</v>
      </c>
      <c r="H119" s="1">
        <f t="shared" si="6"/>
        <v>2.74245780700773E-2</v>
      </c>
    </row>
    <row r="120" spans="1:8">
      <c r="A120">
        <v>114</v>
      </c>
      <c r="B120">
        <v>75000</v>
      </c>
      <c r="C120" s="3">
        <f>AVERAGE($B$7:B120)</f>
        <v>56213.991228070176</v>
      </c>
      <c r="D120" s="3">
        <f>_xlfn.STDEV.S($B$7:C120)</f>
        <v>16323.494704483965</v>
      </c>
      <c r="E120" s="3">
        <f t="shared" si="4"/>
        <v>1528.8353535648598</v>
      </c>
      <c r="F120" s="25">
        <f>VLOOKUP(A120,critical_values[],2,TRUE)</f>
        <v>2</v>
      </c>
      <c r="G120" s="3">
        <f t="shared" si="5"/>
        <v>3057.6707071297196</v>
      </c>
      <c r="H120" s="1">
        <f t="shared" si="6"/>
        <v>2.7196705307084536E-2</v>
      </c>
    </row>
    <row r="121" spans="1:8">
      <c r="A121">
        <v>115</v>
      </c>
      <c r="B121">
        <v>75000</v>
      </c>
      <c r="C121" s="3">
        <f>AVERAGE($B$7:B121)</f>
        <v>56377.34782608696</v>
      </c>
      <c r="D121" s="3">
        <f>_xlfn.STDEV.S($B$7:C121)</f>
        <v>16307.311245590106</v>
      </c>
      <c r="E121" s="3">
        <f t="shared" si="4"/>
        <v>1520.6646145984116</v>
      </c>
      <c r="F121" s="25">
        <f>VLOOKUP(A121,critical_values[],2,TRUE)</f>
        <v>2</v>
      </c>
      <c r="G121" s="3">
        <f t="shared" si="5"/>
        <v>3041.3292291968232</v>
      </c>
      <c r="H121" s="1">
        <f t="shared" si="6"/>
        <v>2.6972971827077839E-2</v>
      </c>
    </row>
    <row r="122" spans="1:8">
      <c r="A122">
        <v>116</v>
      </c>
      <c r="B122">
        <v>85000</v>
      </c>
      <c r="C122" s="3">
        <f>AVERAGE($B$7:B122)</f>
        <v>56624.09482758621</v>
      </c>
      <c r="D122" s="3">
        <f>_xlfn.STDEV.S($B$7:C122)</f>
        <v>16357.746368911874</v>
      </c>
      <c r="E122" s="3">
        <f t="shared" si="4"/>
        <v>1518.7786218947663</v>
      </c>
      <c r="F122" s="25">
        <f>VLOOKUP(A122,critical_values[],2,TRUE)</f>
        <v>2</v>
      </c>
      <c r="G122" s="3">
        <f t="shared" si="5"/>
        <v>3037.5572437895325</v>
      </c>
      <c r="H122" s="1">
        <f t="shared" si="6"/>
        <v>2.6822126278914844E-2</v>
      </c>
    </row>
    <row r="123" spans="1:8">
      <c r="A123">
        <v>117</v>
      </c>
      <c r="B123">
        <v>93000</v>
      </c>
      <c r="C123" s="3">
        <f>AVERAGE($B$7:B123)</f>
        <v>56935</v>
      </c>
      <c r="D123" s="3">
        <f>_xlfn.STDEV.S($B$7:C123)</f>
        <v>16477.260324016836</v>
      </c>
      <c r="E123" s="3">
        <f t="shared" si="4"/>
        <v>1523.3232558310533</v>
      </c>
      <c r="F123" s="25">
        <f>VLOOKUP(A123,critical_values[],2,TRUE)</f>
        <v>2</v>
      </c>
      <c r="G123" s="3">
        <f t="shared" si="5"/>
        <v>3046.6465116621066</v>
      </c>
      <c r="H123" s="1">
        <f t="shared" si="6"/>
        <v>2.6755480035673195E-2</v>
      </c>
    </row>
    <row r="124" spans="1:8">
      <c r="A124">
        <v>118</v>
      </c>
      <c r="B124">
        <v>94500</v>
      </c>
      <c r="C124" s="3">
        <f>AVERAGE($B$7:B124)</f>
        <v>57253.347457627118</v>
      </c>
      <c r="D124" s="3">
        <f>_xlfn.STDEV.S($B$7:C124)</f>
        <v>16607.151294372023</v>
      </c>
      <c r="E124" s="3">
        <f t="shared" si="4"/>
        <v>1528.8121957196172</v>
      </c>
      <c r="F124" s="25">
        <f>VLOOKUP(A124,critical_values[],2,TRUE)</f>
        <v>2</v>
      </c>
      <c r="G124" s="3">
        <f t="shared" si="5"/>
        <v>3057.6243914392344</v>
      </c>
      <c r="H124" s="1">
        <f t="shared" si="6"/>
        <v>2.6702581833334418E-2</v>
      </c>
    </row>
    <row r="125" spans="1:8">
      <c r="A125">
        <v>119</v>
      </c>
      <c r="B125">
        <v>106500</v>
      </c>
      <c r="C125" s="3">
        <f>AVERAGE($B$7:B125)</f>
        <v>57667.184873949576</v>
      </c>
      <c r="D125" s="3">
        <f>_xlfn.STDEV.S($B$7:C125)</f>
        <v>16868.46486633833</v>
      </c>
      <c r="E125" s="3">
        <f t="shared" si="4"/>
        <v>1546.3296390145535</v>
      </c>
      <c r="F125" s="25">
        <f>VLOOKUP(A125,critical_values[],2,TRUE)</f>
        <v>2</v>
      </c>
      <c r="G125" s="3">
        <f t="shared" si="5"/>
        <v>3092.6592780291071</v>
      </c>
      <c r="H125" s="1">
        <f t="shared" si="6"/>
        <v>2.6814723874497442E-2</v>
      </c>
    </row>
    <row r="126" spans="1:8">
      <c r="A126">
        <v>120</v>
      </c>
      <c r="B126">
        <v>116000</v>
      </c>
      <c r="C126" s="3">
        <f>AVERAGE($B$7:B126)</f>
        <v>58153.291666666664</v>
      </c>
      <c r="D126" s="3">
        <f>_xlfn.STDEV.S($B$7:C126)</f>
        <v>17247.734561139347</v>
      </c>
      <c r="E126" s="3">
        <f t="shared" si="4"/>
        <v>1574.4955474995811</v>
      </c>
      <c r="F126" s="25">
        <f>VLOOKUP(A126,critical_values[],2,TRUE)</f>
        <v>1.98</v>
      </c>
      <c r="G126" s="3">
        <f t="shared" si="5"/>
        <v>3117.5011840491707</v>
      </c>
      <c r="H126" s="1">
        <f t="shared" si="6"/>
        <v>2.6804167869968702E-2</v>
      </c>
    </row>
    <row r="127" spans="1:8">
      <c r="A127">
        <v>121</v>
      </c>
      <c r="B127">
        <v>61500</v>
      </c>
      <c r="C127" s="3">
        <f>AVERAGE($B$7:B127)</f>
        <v>58180.950413223138</v>
      </c>
      <c r="D127" s="3">
        <f>_xlfn.STDEV.S($B$7:C127)</f>
        <v>17180.352903697338</v>
      </c>
      <c r="E127" s="3">
        <f t="shared" si="4"/>
        <v>1561.8502639724852</v>
      </c>
      <c r="F127" s="25">
        <f>VLOOKUP(A127,critical_values[],2,TRUE)</f>
        <v>1.98</v>
      </c>
      <c r="G127" s="3">
        <f t="shared" si="5"/>
        <v>3092.4635226655205</v>
      </c>
      <c r="H127" s="1">
        <f t="shared" si="6"/>
        <v>2.6576254776706755E-2</v>
      </c>
    </row>
    <row r="128" spans="1:8">
      <c r="A128">
        <v>122</v>
      </c>
      <c r="B128">
        <v>80000</v>
      </c>
      <c r="C128" s="3">
        <f>AVERAGE($B$7:B128)</f>
        <v>58359.795081967211</v>
      </c>
      <c r="D128" s="3">
        <f>_xlfn.STDEV.S($B$7:C128)</f>
        <v>17180.136094008216</v>
      </c>
      <c r="E128" s="3">
        <f t="shared" si="4"/>
        <v>1555.4164383830341</v>
      </c>
      <c r="F128" s="25">
        <f>VLOOKUP(A128,critical_values[],2,TRUE)</f>
        <v>1.98</v>
      </c>
      <c r="G128" s="3">
        <f t="shared" si="5"/>
        <v>3079.7245479984076</v>
      </c>
      <c r="H128" s="1">
        <f t="shared" si="6"/>
        <v>2.6385669652137126E-2</v>
      </c>
    </row>
    <row r="129" spans="1:8">
      <c r="A129">
        <v>123</v>
      </c>
      <c r="B129">
        <v>37000</v>
      </c>
      <c r="C129" s="3">
        <f>AVERAGE($B$7:B129)</f>
        <v>58186.138211382116</v>
      </c>
      <c r="D129" s="3">
        <f>_xlfn.STDEV.S($B$7:C129)</f>
        <v>17152.89253238825</v>
      </c>
      <c r="E129" s="3">
        <f t="shared" si="4"/>
        <v>1546.624234316824</v>
      </c>
      <c r="F129" s="25">
        <f>VLOOKUP(A129,critical_values[],2,TRUE)</f>
        <v>1.98</v>
      </c>
      <c r="G129" s="3">
        <f t="shared" si="5"/>
        <v>3062.3159839473115</v>
      </c>
      <c r="H129" s="1">
        <f t="shared" si="6"/>
        <v>2.6314824097986578E-2</v>
      </c>
    </row>
    <row r="130" spans="1:8">
      <c r="A130">
        <v>124</v>
      </c>
      <c r="B130">
        <v>59500</v>
      </c>
      <c r="C130" s="3">
        <f>AVERAGE($B$7:B130)</f>
        <v>58196.733870967742</v>
      </c>
      <c r="D130" s="3">
        <f>_xlfn.STDEV.S($B$7:C130)</f>
        <v>17085.238019338467</v>
      </c>
      <c r="E130" s="3">
        <f t="shared" si="4"/>
        <v>1534.2996673313114</v>
      </c>
      <c r="F130" s="25">
        <f>VLOOKUP(A130,critical_values[],2,TRUE)</f>
        <v>1.98</v>
      </c>
      <c r="G130" s="3">
        <f t="shared" si="5"/>
        <v>3037.9133413159966</v>
      </c>
      <c r="H130" s="1">
        <f t="shared" si="6"/>
        <v>2.6100376595459614E-2</v>
      </c>
    </row>
    <row r="131" spans="1:8">
      <c r="A131">
        <v>125</v>
      </c>
      <c r="B131">
        <v>70000</v>
      </c>
      <c r="C131" s="3">
        <f>AVERAGE($B$7:B131)</f>
        <v>58291.16</v>
      </c>
      <c r="D131" s="3">
        <f>_xlfn.STDEV.S($B$7:C131)</f>
        <v>17040.371324162155</v>
      </c>
      <c r="E131" s="3">
        <f t="shared" si="4"/>
        <v>1524.1371457065873</v>
      </c>
      <c r="F131" s="25">
        <f>VLOOKUP(A131,critical_values[],2,TRUE)</f>
        <v>1.98</v>
      </c>
      <c r="G131" s="3">
        <f t="shared" si="5"/>
        <v>3017.7915484990426</v>
      </c>
      <c r="H131" s="1">
        <f t="shared" si="6"/>
        <v>2.588549917774018E-2</v>
      </c>
    </row>
    <row r="132" spans="1:8">
      <c r="A132">
        <v>126</v>
      </c>
      <c r="B132">
        <v>95000</v>
      </c>
      <c r="C132" s="3">
        <f>AVERAGE($B$7:B132)</f>
        <v>58582.5</v>
      </c>
      <c r="D132" s="3">
        <f>_xlfn.STDEV.S($B$7:C132)</f>
        <v>17150.864767913194</v>
      </c>
      <c r="E132" s="3">
        <f t="shared" si="4"/>
        <v>1527.920472581508</v>
      </c>
      <c r="F132" s="25">
        <f>VLOOKUP(A132,critical_values[],2,TRUE)</f>
        <v>1.98</v>
      </c>
      <c r="G132" s="3">
        <f t="shared" si="5"/>
        <v>3025.2825357113857</v>
      </c>
      <c r="H132" s="1">
        <f t="shared" si="6"/>
        <v>2.5820701879498021E-2</v>
      </c>
    </row>
    <row r="133" spans="1:8">
      <c r="A133">
        <v>127</v>
      </c>
      <c r="B133">
        <v>117000</v>
      </c>
      <c r="C133" s="3">
        <f>AVERAGE($B$7:B133)</f>
        <v>59042.48031496063</v>
      </c>
      <c r="D133" s="3">
        <f>_xlfn.STDEV.S($B$7:C133)</f>
        <v>17507.123512592414</v>
      </c>
      <c r="E133" s="3">
        <f t="shared" si="4"/>
        <v>1553.5060010050779</v>
      </c>
      <c r="F133" s="25">
        <f>VLOOKUP(A133,critical_values[],2,TRUE)</f>
        <v>1.98</v>
      </c>
      <c r="G133" s="3">
        <f t="shared" si="5"/>
        <v>3075.9418819900543</v>
      </c>
      <c r="H133" s="1">
        <f t="shared" si="6"/>
        <v>2.6048548990333056E-2</v>
      </c>
    </row>
    <row r="134" spans="1:8">
      <c r="A134">
        <v>128</v>
      </c>
      <c r="B134">
        <v>122500</v>
      </c>
      <c r="C134" s="3">
        <f>AVERAGE($B$7:B134)</f>
        <v>59538.2421875</v>
      </c>
      <c r="D134" s="3">
        <f>_xlfn.STDEV.S($B$7:C134)</f>
        <v>17924.04975752563</v>
      </c>
      <c r="E134" s="3">
        <f t="shared" si="4"/>
        <v>1584.2771412339332</v>
      </c>
      <c r="F134" s="25">
        <f>VLOOKUP(A134,critical_values[],2,TRUE)</f>
        <v>1.98</v>
      </c>
      <c r="G134" s="3">
        <f t="shared" si="5"/>
        <v>3136.8687396431878</v>
      </c>
      <c r="H134" s="1">
        <f t="shared" si="6"/>
        <v>2.6343309983560201E-2</v>
      </c>
    </row>
    <row r="135" spans="1:8">
      <c r="A135">
        <v>129</v>
      </c>
      <c r="B135">
        <v>123500</v>
      </c>
      <c r="C135" s="3">
        <f>AVERAGE($B$7:B135)</f>
        <v>60034.069767441862</v>
      </c>
      <c r="D135" s="3">
        <f>_xlfn.STDEV.S($B$7:C135)</f>
        <v>18335.636162390256</v>
      </c>
      <c r="E135" s="3">
        <f t="shared" si="4"/>
        <v>1614.3627477233383</v>
      </c>
      <c r="F135" s="25">
        <f>VLOOKUP(A135,critical_values[],2,TRUE)</f>
        <v>1.98</v>
      </c>
      <c r="G135" s="3">
        <f t="shared" si="5"/>
        <v>3196.4382404922098</v>
      </c>
      <c r="H135" s="1">
        <f t="shared" si="6"/>
        <v>2.6621868656202006E-2</v>
      </c>
    </row>
    <row r="136" spans="1:8">
      <c r="A136">
        <v>130</v>
      </c>
      <c r="B136">
        <v>127000</v>
      </c>
      <c r="C136" s="3">
        <f>AVERAGE($B$7:B136)</f>
        <v>60549.192307692305</v>
      </c>
      <c r="D136" s="3">
        <f>_xlfn.STDEV.S($B$7:C136)</f>
        <v>18777.663344713797</v>
      </c>
      <c r="E136" s="3">
        <f t="shared" si="4"/>
        <v>1646.9100220328889</v>
      </c>
      <c r="F136" s="25">
        <f>VLOOKUP(A136,critical_values[],2,TRUE)</f>
        <v>1.98</v>
      </c>
      <c r="G136" s="3">
        <f t="shared" si="5"/>
        <v>3260.8818436251199</v>
      </c>
      <c r="H136" s="1">
        <f t="shared" si="6"/>
        <v>2.6927542047582773E-2</v>
      </c>
    </row>
    <row r="137" spans="1:8">
      <c r="A137">
        <v>131</v>
      </c>
      <c r="B137">
        <v>35000</v>
      </c>
      <c r="C137" s="3">
        <f>AVERAGE($B$7:B137)</f>
        <v>60354.16030534351</v>
      </c>
      <c r="D137" s="3">
        <f>_xlfn.STDEV.S($B$7:C137)</f>
        <v>18756.758006877844</v>
      </c>
      <c r="E137" s="3">
        <f t="shared" ref="E137:E200" si="7">D137/SQRT(A137)</f>
        <v>1638.7855560418577</v>
      </c>
      <c r="F137" s="25">
        <f>VLOOKUP(A137,critical_values[],2,TRUE)</f>
        <v>1.98</v>
      </c>
      <c r="G137" s="3">
        <f t="shared" ref="G137:G200" si="8">F137*E137</f>
        <v>3244.7954009628784</v>
      </c>
      <c r="H137" s="1">
        <f t="shared" ref="H137:H200" si="9">G137/C137/2</f>
        <v>2.688129024202162E-2</v>
      </c>
    </row>
    <row r="138" spans="1:8">
      <c r="A138">
        <v>132</v>
      </c>
      <c r="B138">
        <v>44500</v>
      </c>
      <c r="C138" s="3">
        <f>AVERAGE($B$7:B138)</f>
        <v>60234.053030303032</v>
      </c>
      <c r="D138" s="3">
        <f>_xlfn.STDEV.S($B$7:C138)</f>
        <v>18702.246901081162</v>
      </c>
      <c r="E138" s="3">
        <f t="shared" si="7"/>
        <v>1627.8216508224614</v>
      </c>
      <c r="F138" s="25">
        <f>VLOOKUP(A138,critical_values[],2,TRUE)</f>
        <v>1.98</v>
      </c>
      <c r="G138" s="3">
        <f t="shared" si="8"/>
        <v>3223.0868686284734</v>
      </c>
      <c r="H138" s="1">
        <f t="shared" si="9"/>
        <v>2.6754690299580015E-2</v>
      </c>
    </row>
    <row r="139" spans="1:8">
      <c r="A139">
        <v>133</v>
      </c>
      <c r="B139">
        <v>49900</v>
      </c>
      <c r="C139" s="3">
        <f>AVERAGE($B$7:B139)</f>
        <v>60156.353383458649</v>
      </c>
      <c r="D139" s="3">
        <f>_xlfn.STDEV.S($B$7:C139)</f>
        <v>18637.469831851904</v>
      </c>
      <c r="E139" s="3">
        <f t="shared" si="7"/>
        <v>1616.073589790381</v>
      </c>
      <c r="F139" s="25">
        <f>VLOOKUP(A139,critical_values[],2,TRUE)</f>
        <v>1.98</v>
      </c>
      <c r="G139" s="3">
        <f t="shared" si="8"/>
        <v>3199.8257077849544</v>
      </c>
      <c r="H139" s="1">
        <f t="shared" si="9"/>
        <v>2.6595908227582316E-2</v>
      </c>
    </row>
    <row r="140" spans="1:8">
      <c r="A140">
        <v>134</v>
      </c>
      <c r="B140">
        <v>50500</v>
      </c>
      <c r="C140" s="3">
        <f>AVERAGE($B$7:B140)</f>
        <v>60084.291044776117</v>
      </c>
      <c r="D140" s="3">
        <f>_xlfn.STDEV.S($B$7:C140)</f>
        <v>18572.555988606848</v>
      </c>
      <c r="E140" s="3">
        <f t="shared" si="7"/>
        <v>1604.4244700899458</v>
      </c>
      <c r="F140" s="25">
        <f>VLOOKUP(A140,critical_values[],2,TRUE)</f>
        <v>1.98</v>
      </c>
      <c r="G140" s="3">
        <f t="shared" si="8"/>
        <v>3176.7604507780925</v>
      </c>
      <c r="H140" s="1">
        <f t="shared" si="9"/>
        <v>2.6435865311373166E-2</v>
      </c>
    </row>
    <row r="141" spans="1:8">
      <c r="A141">
        <v>135</v>
      </c>
      <c r="B141">
        <v>65000</v>
      </c>
      <c r="C141" s="3">
        <f>AVERAGE($B$7:B141)</f>
        <v>60120.703703703701</v>
      </c>
      <c r="D141" s="3">
        <f>_xlfn.STDEV.S($B$7:C141)</f>
        <v>18510.387877370216</v>
      </c>
      <c r="E141" s="3">
        <f t="shared" si="7"/>
        <v>1593.1205329087668</v>
      </c>
      <c r="F141" s="25">
        <f>VLOOKUP(A141,critical_values[],2,TRUE)</f>
        <v>1.98</v>
      </c>
      <c r="G141" s="3">
        <f t="shared" si="8"/>
        <v>3154.378655159358</v>
      </c>
      <c r="H141" s="1">
        <f t="shared" si="9"/>
        <v>2.6233713686264076E-2</v>
      </c>
    </row>
    <row r="142" spans="1:8">
      <c r="A142">
        <v>136</v>
      </c>
      <c r="B142">
        <v>90000</v>
      </c>
      <c r="C142" s="3">
        <f>AVERAGE($B$7:B142)</f>
        <v>60340.404411764706</v>
      </c>
      <c r="D142" s="3">
        <f>_xlfn.STDEV.S($B$7:C142)</f>
        <v>18550.662648638281</v>
      </c>
      <c r="E142" s="3">
        <f t="shared" si="7"/>
        <v>1590.7061988487253</v>
      </c>
      <c r="F142" s="25">
        <f>VLOOKUP(A142,critical_values[],2,TRUE)</f>
        <v>1.98</v>
      </c>
      <c r="G142" s="3">
        <f t="shared" si="8"/>
        <v>3149.5982737204763</v>
      </c>
      <c r="H142" s="1">
        <f t="shared" si="9"/>
        <v>2.6098584393199658E-2</v>
      </c>
    </row>
    <row r="143" spans="1:8">
      <c r="A143">
        <v>137</v>
      </c>
      <c r="B143">
        <v>46000</v>
      </c>
      <c r="C143" s="3">
        <f>AVERAGE($B$7:B143)</f>
        <v>60235.729927007298</v>
      </c>
      <c r="D143" s="3">
        <f>_xlfn.STDEV.S($B$7:C143)</f>
        <v>18495.749212619045</v>
      </c>
      <c r="E143" s="3">
        <f t="shared" si="7"/>
        <v>1580.1984975009832</v>
      </c>
      <c r="F143" s="25">
        <f>VLOOKUP(A143,critical_values[],2,TRUE)</f>
        <v>1.98</v>
      </c>
      <c r="G143" s="3">
        <f t="shared" si="8"/>
        <v>3128.7930250519466</v>
      </c>
      <c r="H143" s="1">
        <f t="shared" si="9"/>
        <v>2.5971238572549619E-2</v>
      </c>
    </row>
    <row r="144" spans="1:8">
      <c r="A144">
        <v>138</v>
      </c>
      <c r="B144">
        <v>35000</v>
      </c>
      <c r="C144" s="3">
        <f>AVERAGE($B$7:B144)</f>
        <v>60052.862318840576</v>
      </c>
      <c r="D144" s="3">
        <f>_xlfn.STDEV.S($B$7:C144)</f>
        <v>18477.532935693962</v>
      </c>
      <c r="E144" s="3">
        <f t="shared" si="7"/>
        <v>1572.9120583819358</v>
      </c>
      <c r="F144" s="25">
        <f>VLOOKUP(A144,critical_values[],2,TRUE)</f>
        <v>1.98</v>
      </c>
      <c r="G144" s="3">
        <f t="shared" si="8"/>
        <v>3114.3658755962329</v>
      </c>
      <c r="H144" s="1">
        <f t="shared" si="9"/>
        <v>2.5930203451927328E-2</v>
      </c>
    </row>
    <row r="145" spans="1:8">
      <c r="A145">
        <v>139</v>
      </c>
      <c r="B145">
        <v>26500</v>
      </c>
      <c r="C145" s="3">
        <f>AVERAGE($B$7:B145)</f>
        <v>59811.474820143885</v>
      </c>
      <c r="D145" s="3">
        <f>_xlfn.STDEV.S($B$7:C145)</f>
        <v>18502.981551988963</v>
      </c>
      <c r="E145" s="3">
        <f t="shared" si="7"/>
        <v>1569.4024118469767</v>
      </c>
      <c r="F145" s="25">
        <f>VLOOKUP(A145,critical_values[],2,TRUE)</f>
        <v>1.98</v>
      </c>
      <c r="G145" s="3">
        <f t="shared" si="8"/>
        <v>3107.416775457014</v>
      </c>
      <c r="H145" s="1">
        <f t="shared" si="9"/>
        <v>2.5976761021201805E-2</v>
      </c>
    </row>
    <row r="146" spans="1:8">
      <c r="A146">
        <v>140</v>
      </c>
      <c r="B146">
        <v>43000</v>
      </c>
      <c r="C146" s="3">
        <f>AVERAGE($B$7:B146)</f>
        <v>59691.392857142855</v>
      </c>
      <c r="D146" s="3">
        <f>_xlfn.STDEV.S($B$7:C146)</f>
        <v>18456.140578682305</v>
      </c>
      <c r="E146" s="3">
        <f t="shared" si="7"/>
        <v>1559.8285735940976</v>
      </c>
      <c r="F146" s="25">
        <f>VLOOKUP(A146,critical_values[],2,TRUE)</f>
        <v>1.98</v>
      </c>
      <c r="G146" s="3">
        <f t="shared" si="8"/>
        <v>3088.4605757163131</v>
      </c>
      <c r="H146" s="1">
        <f t="shared" si="9"/>
        <v>2.5870233779833288E-2</v>
      </c>
    </row>
    <row r="147" spans="1:8">
      <c r="A147">
        <v>141</v>
      </c>
      <c r="B147">
        <v>56000</v>
      </c>
      <c r="C147" s="3">
        <f>AVERAGE($B$7:B147)</f>
        <v>59665.212765957447</v>
      </c>
      <c r="D147" s="3">
        <f>_xlfn.STDEV.S($B$7:C147)</f>
        <v>18390.897213070402</v>
      </c>
      <c r="E147" s="3">
        <f t="shared" si="7"/>
        <v>1548.7929418124129</v>
      </c>
      <c r="F147" s="25">
        <f>VLOOKUP(A147,critical_values[],2,TRUE)</f>
        <v>1.98</v>
      </c>
      <c r="G147" s="3">
        <f t="shared" si="8"/>
        <v>3066.6100247885774</v>
      </c>
      <c r="H147" s="1">
        <f t="shared" si="9"/>
        <v>2.5698475565801224E-2</v>
      </c>
    </row>
    <row r="148" spans="1:8">
      <c r="A148">
        <v>142</v>
      </c>
      <c r="B148">
        <v>40000</v>
      </c>
      <c r="C148" s="3">
        <f>AVERAGE($B$7:B148)</f>
        <v>59526.725352112677</v>
      </c>
      <c r="D148" s="3">
        <f>_xlfn.STDEV.S($B$7:C148)</f>
        <v>18354.035864940008</v>
      </c>
      <c r="E148" s="3">
        <f t="shared" si="7"/>
        <v>1540.2364747366503</v>
      </c>
      <c r="F148" s="25">
        <f>VLOOKUP(A148,critical_values[],2,TRUE)</f>
        <v>1.98</v>
      </c>
      <c r="G148" s="3">
        <f t="shared" si="8"/>
        <v>3049.6682199785673</v>
      </c>
      <c r="H148" s="1">
        <f t="shared" si="9"/>
        <v>2.5615958226655001E-2</v>
      </c>
    </row>
    <row r="149" spans="1:8">
      <c r="A149">
        <v>143</v>
      </c>
      <c r="B149">
        <v>51000</v>
      </c>
      <c r="C149" s="3">
        <f>AVERAGE($B$7:B149)</f>
        <v>59467.097902097899</v>
      </c>
      <c r="D149" s="3">
        <f>_xlfn.STDEV.S($B$7:C149)</f>
        <v>18293.303953741713</v>
      </c>
      <c r="E149" s="3">
        <f t="shared" si="7"/>
        <v>1529.7629267947632</v>
      </c>
      <c r="F149" s="25">
        <f>VLOOKUP(A149,critical_values[],2,TRUE)</f>
        <v>1.98</v>
      </c>
      <c r="G149" s="3">
        <f t="shared" si="8"/>
        <v>3028.9305950536309</v>
      </c>
      <c r="H149" s="1">
        <f t="shared" si="9"/>
        <v>2.5467281084073007E-2</v>
      </c>
    </row>
    <row r="150" spans="1:8">
      <c r="A150">
        <v>144</v>
      </c>
      <c r="B150">
        <v>51000</v>
      </c>
      <c r="C150" s="3">
        <f>AVERAGE($B$7:B150)</f>
        <v>59408.298611111109</v>
      </c>
      <c r="D150" s="3">
        <f>_xlfn.STDEV.S($B$7:C150)</f>
        <v>18233.18722332218</v>
      </c>
      <c r="E150" s="3">
        <f t="shared" si="7"/>
        <v>1519.4322686101816</v>
      </c>
      <c r="F150" s="25">
        <f>VLOOKUP(A150,critical_values[],2,TRUE)</f>
        <v>1.98</v>
      </c>
      <c r="G150" s="3">
        <f t="shared" si="8"/>
        <v>3008.4758918481593</v>
      </c>
      <c r="H150" s="1">
        <f t="shared" si="9"/>
        <v>2.5320333709114885E-2</v>
      </c>
    </row>
    <row r="151" spans="1:8">
      <c r="A151">
        <v>145</v>
      </c>
      <c r="B151">
        <v>57250</v>
      </c>
      <c r="C151" s="3">
        <f>AVERAGE($B$7:B151)</f>
        <v>59393.413793103449</v>
      </c>
      <c r="D151" s="3">
        <f>_xlfn.STDEV.S($B$7:C151)</f>
        <v>18170.359861283563</v>
      </c>
      <c r="E151" s="3">
        <f t="shared" si="7"/>
        <v>1508.9662537954296</v>
      </c>
      <c r="F151" s="25">
        <f>VLOOKUP(A151,critical_values[],2,TRUE)</f>
        <v>1.98</v>
      </c>
      <c r="G151" s="3">
        <f t="shared" si="8"/>
        <v>2987.7531825149504</v>
      </c>
      <c r="H151" s="1">
        <f t="shared" si="9"/>
        <v>2.515222641455472E-2</v>
      </c>
    </row>
    <row r="152" spans="1:8">
      <c r="A152">
        <v>146</v>
      </c>
      <c r="B152">
        <v>44000</v>
      </c>
      <c r="C152" s="3">
        <f>AVERAGE($B$7:B152)</f>
        <v>59287.979452054795</v>
      </c>
      <c r="D152" s="3">
        <f>_xlfn.STDEV.S($B$7:C152)</f>
        <v>18123.997594148848</v>
      </c>
      <c r="E152" s="3">
        <f t="shared" si="7"/>
        <v>1499.9527133932736</v>
      </c>
      <c r="F152" s="25">
        <f>VLOOKUP(A152,critical_values[],2,TRUE)</f>
        <v>1.98</v>
      </c>
      <c r="G152" s="3">
        <f t="shared" si="8"/>
        <v>2969.9063725186816</v>
      </c>
      <c r="H152" s="1">
        <f t="shared" si="9"/>
        <v>2.504644617650021E-2</v>
      </c>
    </row>
    <row r="153" spans="1:8">
      <c r="A153">
        <v>147</v>
      </c>
      <c r="B153">
        <v>61000</v>
      </c>
      <c r="C153" s="3">
        <f>AVERAGE($B$7:B153)</f>
        <v>59299.625850340133</v>
      </c>
      <c r="D153" s="3">
        <f>_xlfn.STDEV.S($B$7:C153)</f>
        <v>18063.956938961994</v>
      </c>
      <c r="E153" s="3">
        <f t="shared" si="7"/>
        <v>1489.8900573342164</v>
      </c>
      <c r="F153" s="25">
        <f>VLOOKUP(A153,critical_values[],2,TRUE)</f>
        <v>1.98</v>
      </c>
      <c r="G153" s="3">
        <f t="shared" si="8"/>
        <v>2949.9823135217484</v>
      </c>
      <c r="H153" s="1">
        <f t="shared" si="9"/>
        <v>2.4873532262807925E-2</v>
      </c>
    </row>
    <row r="154" spans="1:8">
      <c r="A154">
        <v>148</v>
      </c>
      <c r="B154">
        <v>62000</v>
      </c>
      <c r="C154" s="3">
        <f>AVERAGE($B$7:B154)</f>
        <v>59317.87162162162</v>
      </c>
      <c r="D154" s="3">
        <f>_xlfn.STDEV.S($B$7:C154)</f>
        <v>18005.379867339805</v>
      </c>
      <c r="E154" s="3">
        <f t="shared" si="7"/>
        <v>1480.0331081194663</v>
      </c>
      <c r="F154" s="25">
        <f>VLOOKUP(A154,critical_values[],2,TRUE)</f>
        <v>1.98</v>
      </c>
      <c r="G154" s="3">
        <f t="shared" si="8"/>
        <v>2930.4655540765434</v>
      </c>
      <c r="H154" s="1">
        <f t="shared" si="9"/>
        <v>2.4701371390813489E-2</v>
      </c>
    </row>
    <row r="155" spans="1:8">
      <c r="A155">
        <v>149</v>
      </c>
      <c r="B155">
        <v>80000</v>
      </c>
      <c r="C155" s="3">
        <f>AVERAGE($B$7:B155)</f>
        <v>59456.677852348992</v>
      </c>
      <c r="D155" s="3">
        <f>_xlfn.STDEV.S($B$7:C155)</f>
        <v>17994.8208126442</v>
      </c>
      <c r="E155" s="3">
        <f t="shared" si="7"/>
        <v>1474.1931613738509</v>
      </c>
      <c r="F155" s="25">
        <f>VLOOKUP(A155,critical_values[],2,TRUE)</f>
        <v>1.98</v>
      </c>
      <c r="G155" s="3">
        <f t="shared" si="8"/>
        <v>2918.902459520225</v>
      </c>
      <c r="H155" s="1">
        <f t="shared" si="9"/>
        <v>2.4546464459121356E-2</v>
      </c>
    </row>
    <row r="156" spans="1:8">
      <c r="A156">
        <v>150</v>
      </c>
      <c r="B156">
        <v>50000</v>
      </c>
      <c r="C156" s="3">
        <f>AVERAGE($B$7:B156)</f>
        <v>59393.633333333331</v>
      </c>
      <c r="D156" s="3">
        <f>_xlfn.STDEV.S($B$7:C156)</f>
        <v>17939.46962112379</v>
      </c>
      <c r="E156" s="3">
        <f t="shared" si="7"/>
        <v>1464.7515609304382</v>
      </c>
      <c r="F156" s="25">
        <f>VLOOKUP(A156,critical_values[],2,TRUE)</f>
        <v>1.98</v>
      </c>
      <c r="G156" s="3">
        <f t="shared" si="8"/>
        <v>2900.2080906422675</v>
      </c>
      <c r="H156" s="1">
        <f t="shared" si="9"/>
        <v>2.4415142902316698E-2</v>
      </c>
    </row>
    <row r="157" spans="1:8">
      <c r="A157">
        <v>151</v>
      </c>
      <c r="B157">
        <v>59900</v>
      </c>
      <c r="C157" s="3">
        <f>AVERAGE($B$7:B157)</f>
        <v>59396.986754966885</v>
      </c>
      <c r="D157" s="3">
        <f>_xlfn.STDEV.S($B$7:C157)</f>
        <v>17880.871389105432</v>
      </c>
      <c r="E157" s="3">
        <f t="shared" si="7"/>
        <v>1455.1246769225431</v>
      </c>
      <c r="F157" s="25">
        <f>VLOOKUP(A157,critical_values[],2,TRUE)</f>
        <v>1.98</v>
      </c>
      <c r="G157" s="3">
        <f t="shared" si="8"/>
        <v>2881.1468603066355</v>
      </c>
      <c r="H157" s="1">
        <f t="shared" si="9"/>
        <v>2.4253308271279507E-2</v>
      </c>
    </row>
    <row r="158" spans="1:8">
      <c r="A158">
        <v>152</v>
      </c>
      <c r="B158">
        <v>35500</v>
      </c>
      <c r="C158" s="3">
        <f>AVERAGE($B$7:B158)</f>
        <v>59239.769736842107</v>
      </c>
      <c r="D158" s="3">
        <f>_xlfn.STDEV.S($B$7:C158)</f>
        <v>17864.909267015446</v>
      </c>
      <c r="E158" s="3">
        <f t="shared" si="7"/>
        <v>1449.0354848336876</v>
      </c>
      <c r="F158" s="25">
        <f>VLOOKUP(A158,critical_values[],2,TRUE)</f>
        <v>1.98</v>
      </c>
      <c r="G158" s="3">
        <f t="shared" si="8"/>
        <v>2869.0902599707015</v>
      </c>
      <c r="H158" s="1">
        <f t="shared" si="9"/>
        <v>2.4215913335888364E-2</v>
      </c>
    </row>
    <row r="159" spans="1:8">
      <c r="A159">
        <v>153</v>
      </c>
      <c r="B159">
        <v>37000</v>
      </c>
      <c r="C159" s="3">
        <f>AVERAGE($B$7:B159)</f>
        <v>59094.411764705881</v>
      </c>
      <c r="D159" s="3">
        <f>_xlfn.STDEV.S($B$7:C159)</f>
        <v>17843.147948846716</v>
      </c>
      <c r="E159" s="3">
        <f t="shared" si="7"/>
        <v>1442.5330134631004</v>
      </c>
      <c r="F159" s="25">
        <f>VLOOKUP(A159,critical_values[],2,TRUE)</f>
        <v>1.98</v>
      </c>
      <c r="G159" s="3">
        <f t="shared" si="8"/>
        <v>2856.2153666569388</v>
      </c>
      <c r="H159" s="1">
        <f t="shared" si="9"/>
        <v>2.4166543682924115E-2</v>
      </c>
    </row>
    <row r="160" spans="1:8">
      <c r="A160">
        <v>154</v>
      </c>
      <c r="B160">
        <v>42000</v>
      </c>
      <c r="C160" s="3">
        <f>AVERAGE($B$7:B160)</f>
        <v>58983.409090909088</v>
      </c>
      <c r="D160" s="3">
        <f>_xlfn.STDEV.S($B$7:C160)</f>
        <v>17805.491083972775</v>
      </c>
      <c r="E160" s="3">
        <f t="shared" si="7"/>
        <v>1434.8073601214421</v>
      </c>
      <c r="F160" s="25">
        <f>VLOOKUP(A160,critical_values[],2,TRUE)</f>
        <v>1.98</v>
      </c>
      <c r="G160" s="3">
        <f t="shared" si="8"/>
        <v>2840.9185730404552</v>
      </c>
      <c r="H160" s="1">
        <f t="shared" si="9"/>
        <v>2.4082353129689787E-2</v>
      </c>
    </row>
    <row r="161" spans="1:8">
      <c r="A161">
        <v>155</v>
      </c>
      <c r="B161">
        <v>48000</v>
      </c>
      <c r="C161" s="3">
        <f>AVERAGE($B$7:B161)</f>
        <v>58912.548387096773</v>
      </c>
      <c r="D161" s="3">
        <f>_xlfn.STDEV.S($B$7:C161)</f>
        <v>17755.142918611826</v>
      </c>
      <c r="E161" s="3">
        <f t="shared" si="7"/>
        <v>1426.1273979655346</v>
      </c>
      <c r="F161" s="25">
        <f>VLOOKUP(A161,critical_values[],2,TRUE)</f>
        <v>1.98</v>
      </c>
      <c r="G161" s="3">
        <f t="shared" si="8"/>
        <v>2823.7322479717582</v>
      </c>
      <c r="H161" s="1">
        <f t="shared" si="9"/>
        <v>2.3965456641069541E-2</v>
      </c>
    </row>
    <row r="162" spans="1:8">
      <c r="A162">
        <v>156</v>
      </c>
      <c r="B162">
        <v>60000</v>
      </c>
      <c r="C162" s="3">
        <f>AVERAGE($B$7:B162)</f>
        <v>58919.519230769234</v>
      </c>
      <c r="D162" s="3">
        <f>_xlfn.STDEV.S($B$7:C162)</f>
        <v>17699.06930541377</v>
      </c>
      <c r="E162" s="3">
        <f t="shared" si="7"/>
        <v>1417.0596459720964</v>
      </c>
      <c r="F162" s="25">
        <f>VLOOKUP(A162,critical_values[],2,TRUE)</f>
        <v>1.98</v>
      </c>
      <c r="G162" s="3">
        <f t="shared" si="8"/>
        <v>2805.7780990247506</v>
      </c>
      <c r="H162" s="1">
        <f t="shared" si="9"/>
        <v>2.3810259619018614E-2</v>
      </c>
    </row>
    <row r="163" spans="1:8">
      <c r="A163">
        <v>157</v>
      </c>
      <c r="B163">
        <v>60000</v>
      </c>
      <c r="C163" s="3">
        <f>AVERAGE($B$7:B163)</f>
        <v>58926.401273885349</v>
      </c>
      <c r="D163" s="3">
        <f>_xlfn.STDEV.S($B$7:C163)</f>
        <v>17643.526546785299</v>
      </c>
      <c r="E163" s="3">
        <f t="shared" si="7"/>
        <v>1408.1067132745663</v>
      </c>
      <c r="F163" s="25">
        <f>VLOOKUP(A163,critical_values[],2,TRUE)</f>
        <v>1.98</v>
      </c>
      <c r="G163" s="3">
        <f t="shared" si="8"/>
        <v>2788.0512922836415</v>
      </c>
      <c r="H163" s="1">
        <f t="shared" si="9"/>
        <v>2.3657063998571669E-2</v>
      </c>
    </row>
    <row r="164" spans="1:8">
      <c r="A164">
        <v>158</v>
      </c>
      <c r="B164">
        <v>60000</v>
      </c>
      <c r="C164" s="3">
        <f>AVERAGE($B$7:B164)</f>
        <v>58933.196202531646</v>
      </c>
      <c r="D164" s="3">
        <f>_xlfn.STDEV.S($B$7:C164)</f>
        <v>17588.506295612704</v>
      </c>
      <c r="E164" s="3">
        <f t="shared" si="7"/>
        <v>1399.2664301245372</v>
      </c>
      <c r="F164" s="25">
        <f>VLOOKUP(A164,critical_values[],2,TRUE)</f>
        <v>1.98</v>
      </c>
      <c r="G164" s="3">
        <f t="shared" si="8"/>
        <v>2770.5475316465836</v>
      </c>
      <c r="H164" s="1">
        <f t="shared" si="9"/>
        <v>2.3505831264651202E-2</v>
      </c>
    </row>
    <row r="165" spans="1:8">
      <c r="A165">
        <v>159</v>
      </c>
      <c r="B165">
        <v>62000</v>
      </c>
      <c r="C165" s="3">
        <f>AVERAGE($B$7:B165)</f>
        <v>58952.484276729563</v>
      </c>
      <c r="D165" s="3">
        <f>_xlfn.STDEV.S($B$7:C165)</f>
        <v>17535.480620339666</v>
      </c>
      <c r="E165" s="3">
        <f t="shared" si="7"/>
        <v>1390.6540712290157</v>
      </c>
      <c r="F165" s="25">
        <f>VLOOKUP(A165,critical_values[],2,TRUE)</f>
        <v>1.98</v>
      </c>
      <c r="G165" s="3">
        <f t="shared" si="8"/>
        <v>2753.4950610334508</v>
      </c>
      <c r="H165" s="1">
        <f t="shared" si="9"/>
        <v>2.3353511686702095E-2</v>
      </c>
    </row>
    <row r="166" spans="1:8">
      <c r="A166">
        <v>160</v>
      </c>
      <c r="B166">
        <v>63000</v>
      </c>
      <c r="C166" s="3">
        <f>AVERAGE($B$7:B166)</f>
        <v>58977.78125</v>
      </c>
      <c r="D166" s="3">
        <f>_xlfn.STDEV.S($B$7:C166)</f>
        <v>17483.944803469865</v>
      </c>
      <c r="E166" s="3">
        <f t="shared" si="7"/>
        <v>1382.2272015907445</v>
      </c>
      <c r="F166" s="25">
        <f>VLOOKUP(A166,critical_values[],2,TRUE)</f>
        <v>1.98</v>
      </c>
      <c r="G166" s="3">
        <f t="shared" si="8"/>
        <v>2736.8098591496741</v>
      </c>
      <c r="H166" s="1">
        <f t="shared" si="9"/>
        <v>2.320204152432128E-2</v>
      </c>
    </row>
    <row r="167" spans="1:8">
      <c r="A167">
        <v>161</v>
      </c>
      <c r="B167">
        <v>63900</v>
      </c>
      <c r="C167" s="3">
        <f>AVERAGE($B$7:B167)</f>
        <v>59008.354037267083</v>
      </c>
      <c r="D167" s="3">
        <f>_xlfn.STDEV.S($B$7:C167)</f>
        <v>17433.923796073865</v>
      </c>
      <c r="E167" s="3">
        <f t="shared" si="7"/>
        <v>1373.9856765265297</v>
      </c>
      <c r="F167" s="25">
        <f>VLOOKUP(A167,critical_values[],2,TRUE)</f>
        <v>1.98</v>
      </c>
      <c r="G167" s="3">
        <f t="shared" si="8"/>
        <v>2720.4916395225287</v>
      </c>
      <c r="H167" s="1">
        <f t="shared" si="9"/>
        <v>2.3051749908194235E-2</v>
      </c>
    </row>
    <row r="168" spans="1:8">
      <c r="A168">
        <v>162</v>
      </c>
      <c r="B168">
        <v>130000</v>
      </c>
      <c r="C168" s="3">
        <f>AVERAGE($B$7:B168)</f>
        <v>59446.574074074073</v>
      </c>
      <c r="D168" s="3">
        <f>_xlfn.STDEV.S($B$7:C168)</f>
        <v>17848.865809133473</v>
      </c>
      <c r="E168" s="3">
        <f t="shared" si="7"/>
        <v>1402.3393389029991</v>
      </c>
      <c r="F168" s="25">
        <f>VLOOKUP(A168,critical_values[],2,TRUE)</f>
        <v>1.98</v>
      </c>
      <c r="G168" s="3">
        <f t="shared" si="8"/>
        <v>2776.6318910279383</v>
      </c>
      <c r="H168" s="1">
        <f t="shared" si="9"/>
        <v>2.3354011011366988E-2</v>
      </c>
    </row>
    <row r="169" spans="1:8">
      <c r="A169">
        <v>163</v>
      </c>
      <c r="B169">
        <v>25000</v>
      </c>
      <c r="C169" s="3">
        <f>AVERAGE($B$7:B169)</f>
        <v>59235.245398773004</v>
      </c>
      <c r="D169" s="3">
        <f>_xlfn.STDEV.S($B$7:C169)</f>
        <v>17883.51681079722</v>
      </c>
      <c r="E169" s="3">
        <f t="shared" si="7"/>
        <v>1400.7451424592232</v>
      </c>
      <c r="F169" s="25">
        <f>VLOOKUP(A169,critical_values[],2,TRUE)</f>
        <v>1.98</v>
      </c>
      <c r="G169" s="3">
        <f t="shared" si="8"/>
        <v>2773.4753820692617</v>
      </c>
      <c r="H169" s="1">
        <f t="shared" si="9"/>
        <v>2.341068533943063E-2</v>
      </c>
    </row>
    <row r="170" spans="1:8">
      <c r="A170">
        <v>164</v>
      </c>
      <c r="B170">
        <v>50000</v>
      </c>
      <c r="C170" s="3">
        <f>AVERAGE($B$7:B170)</f>
        <v>59178.932926829271</v>
      </c>
      <c r="D170" s="3">
        <f>_xlfn.STDEV.S($B$7:C170)</f>
        <v>17833.284450879833</v>
      </c>
      <c r="E170" s="3">
        <f t="shared" si="7"/>
        <v>1392.545559761744</v>
      </c>
      <c r="F170" s="25">
        <f>VLOOKUP(A170,critical_values[],2,TRUE)</f>
        <v>1.98</v>
      </c>
      <c r="G170" s="3">
        <f t="shared" si="8"/>
        <v>2757.2402083282532</v>
      </c>
      <c r="H170" s="1">
        <f t="shared" si="9"/>
        <v>2.3295791863443983E-2</v>
      </c>
    </row>
    <row r="171" spans="1:8">
      <c r="A171">
        <v>165</v>
      </c>
      <c r="B171">
        <v>52900</v>
      </c>
      <c r="C171" s="3">
        <f>AVERAGE($B$7:B171)</f>
        <v>59140.878787878784</v>
      </c>
      <c r="D171" s="3">
        <f>_xlfn.STDEV.S($B$7:C171)</f>
        <v>17780.697721329092</v>
      </c>
      <c r="E171" s="3">
        <f t="shared" si="7"/>
        <v>1384.2254402509895</v>
      </c>
      <c r="F171" s="25">
        <f>VLOOKUP(A171,critical_values[],2,TRUE)</f>
        <v>1.98</v>
      </c>
      <c r="G171" s="3">
        <f t="shared" si="8"/>
        <v>2740.7663716969591</v>
      </c>
      <c r="H171" s="1">
        <f t="shared" si="9"/>
        <v>2.3171505292703672E-2</v>
      </c>
    </row>
    <row r="172" spans="1:8">
      <c r="A172">
        <v>166</v>
      </c>
      <c r="B172">
        <v>62000</v>
      </c>
      <c r="C172" s="3">
        <f>AVERAGE($B$7:B172)</f>
        <v>59158.102409638552</v>
      </c>
      <c r="D172" s="3">
        <f>_xlfn.STDEV.S($B$7:C172)</f>
        <v>17729.151113796044</v>
      </c>
      <c r="E172" s="3">
        <f t="shared" si="7"/>
        <v>1376.0489957299815</v>
      </c>
      <c r="F172" s="25">
        <f>VLOOKUP(A172,critical_values[],2,TRUE)</f>
        <v>1.98</v>
      </c>
      <c r="G172" s="3">
        <f t="shared" si="8"/>
        <v>2724.5770115453633</v>
      </c>
      <c r="H172" s="1">
        <f t="shared" si="9"/>
        <v>2.3027927710384533E-2</v>
      </c>
    </row>
    <row r="173" spans="1:8">
      <c r="A173">
        <v>167</v>
      </c>
      <c r="B173">
        <v>73500</v>
      </c>
      <c r="C173" s="3">
        <f>AVERAGE($B$7:B173)</f>
        <v>59243.982035928144</v>
      </c>
      <c r="D173" s="3">
        <f>_xlfn.STDEV.S($B$7:C173)</f>
        <v>17698.846600058892</v>
      </c>
      <c r="E173" s="3">
        <f t="shared" si="7"/>
        <v>1369.5778688183389</v>
      </c>
      <c r="F173" s="25">
        <f>VLOOKUP(A173,critical_values[],2,TRUE)</f>
        <v>1.98</v>
      </c>
      <c r="G173" s="3">
        <f t="shared" si="8"/>
        <v>2711.7641802603107</v>
      </c>
      <c r="H173" s="1">
        <f t="shared" si="9"/>
        <v>2.288641045951113E-2</v>
      </c>
    </row>
    <row r="174" spans="1:8">
      <c r="A174">
        <v>168</v>
      </c>
      <c r="B174">
        <v>38000</v>
      </c>
      <c r="C174" s="3">
        <f>AVERAGE($B$7:B174)</f>
        <v>59117.529761904763</v>
      </c>
      <c r="D174" s="3">
        <f>_xlfn.STDEV.S($B$7:C174)</f>
        <v>17677.155446236004</v>
      </c>
      <c r="E174" s="3">
        <f t="shared" si="7"/>
        <v>1363.8221515774264</v>
      </c>
      <c r="F174" s="25">
        <f>VLOOKUP(A174,critical_values[],2,TRUE)</f>
        <v>1.98</v>
      </c>
      <c r="G174" s="3">
        <f t="shared" si="8"/>
        <v>2700.3678601233041</v>
      </c>
      <c r="H174" s="1">
        <f t="shared" si="9"/>
        <v>2.2838977465728081E-2</v>
      </c>
    </row>
    <row r="175" spans="1:8">
      <c r="A175">
        <v>169</v>
      </c>
      <c r="B175">
        <v>46000</v>
      </c>
      <c r="C175" s="3">
        <f>AVERAGE($B$7:B175)</f>
        <v>59039.91124260355</v>
      </c>
      <c r="D175" s="3">
        <f>_xlfn.STDEV.S($B$7:C175)</f>
        <v>17635.182909189385</v>
      </c>
      <c r="E175" s="3">
        <f t="shared" si="7"/>
        <v>1356.5525314761067</v>
      </c>
      <c r="F175" s="25">
        <f>VLOOKUP(A175,critical_values[],2,TRUE)</f>
        <v>1.98</v>
      </c>
      <c r="G175" s="3">
        <f t="shared" si="8"/>
        <v>2685.9740123226911</v>
      </c>
      <c r="H175" s="1">
        <f t="shared" si="9"/>
        <v>2.2747104084266275E-2</v>
      </c>
    </row>
    <row r="176" spans="1:8">
      <c r="A176">
        <v>170</v>
      </c>
      <c r="B176">
        <v>48000</v>
      </c>
      <c r="C176" s="3">
        <f>AVERAGE($B$7:B176)</f>
        <v>58974.970588235294</v>
      </c>
      <c r="D176" s="3">
        <f>_xlfn.STDEV.S($B$7:C176)</f>
        <v>17590.161540189241</v>
      </c>
      <c r="E176" s="3">
        <f t="shared" si="7"/>
        <v>1349.1038049494684</v>
      </c>
      <c r="F176" s="25">
        <f>VLOOKUP(A176,critical_values[],2,TRUE)</f>
        <v>1.98</v>
      </c>
      <c r="G176" s="3">
        <f t="shared" si="8"/>
        <v>2671.2255337999477</v>
      </c>
      <c r="H176" s="1">
        <f t="shared" si="9"/>
        <v>2.2647112047333696E-2</v>
      </c>
    </row>
    <row r="177" spans="1:8">
      <c r="A177">
        <v>171</v>
      </c>
      <c r="B177">
        <v>52500</v>
      </c>
      <c r="C177" s="3">
        <f>AVERAGE($B$7:B177)</f>
        <v>58937.105263157893</v>
      </c>
      <c r="D177" s="3">
        <f>_xlfn.STDEV.S($B$7:C177)</f>
        <v>17540.388595580978</v>
      </c>
      <c r="E177" s="3">
        <f t="shared" si="7"/>
        <v>1341.3470406766808</v>
      </c>
      <c r="F177" s="25">
        <f>VLOOKUP(A177,critical_values[],2,TRUE)</f>
        <v>1.98</v>
      </c>
      <c r="G177" s="3">
        <f t="shared" si="8"/>
        <v>2655.8671405398277</v>
      </c>
      <c r="H177" s="1">
        <f t="shared" si="9"/>
        <v>2.2531367367647371E-2</v>
      </c>
    </row>
    <row r="178" spans="1:8">
      <c r="A178">
        <v>172</v>
      </c>
      <c r="B178">
        <v>32000</v>
      </c>
      <c r="C178" s="3">
        <f>AVERAGE($B$7:B178)</f>
        <v>58780.494186046511</v>
      </c>
      <c r="D178" s="3">
        <f>_xlfn.STDEV.S($B$7:C178)</f>
        <v>17541.546223896657</v>
      </c>
      <c r="E178" s="3">
        <f t="shared" si="7"/>
        <v>1337.5303602837703</v>
      </c>
      <c r="F178" s="25">
        <f>VLOOKUP(A178,critical_values[],2,TRUE)</f>
        <v>1.98</v>
      </c>
      <c r="G178" s="3">
        <f t="shared" si="8"/>
        <v>2648.3101133618652</v>
      </c>
      <c r="H178" s="1">
        <f t="shared" si="9"/>
        <v>2.2527116776014863E-2</v>
      </c>
    </row>
    <row r="179" spans="1:8">
      <c r="A179">
        <v>173</v>
      </c>
      <c r="B179">
        <v>38000</v>
      </c>
      <c r="C179" s="3">
        <f>AVERAGE($B$7:B179)</f>
        <v>58660.375722543351</v>
      </c>
      <c r="D179" s="3">
        <f>_xlfn.STDEV.S($B$7:C179)</f>
        <v>17520.576916732971</v>
      </c>
      <c r="E179" s="3">
        <f t="shared" si="7"/>
        <v>1332.0647962315063</v>
      </c>
      <c r="F179" s="25">
        <f>VLOOKUP(A179,critical_values[],2,TRUE)</f>
        <v>1.98</v>
      </c>
      <c r="G179" s="3">
        <f t="shared" si="8"/>
        <v>2637.4882965383827</v>
      </c>
      <c r="H179" s="1">
        <f t="shared" si="9"/>
        <v>2.2481004119487665E-2</v>
      </c>
    </row>
    <row r="180" spans="1:8">
      <c r="A180">
        <v>174</v>
      </c>
      <c r="B180">
        <v>46000</v>
      </c>
      <c r="C180" s="3">
        <f>AVERAGE($B$7:B180)</f>
        <v>58587.614942528737</v>
      </c>
      <c r="D180" s="3">
        <f>_xlfn.STDEV.S($B$7:C180)</f>
        <v>17479.964746427879</v>
      </c>
      <c r="E180" s="3">
        <f t="shared" si="7"/>
        <v>1325.1527076095176</v>
      </c>
      <c r="F180" s="25">
        <f>VLOOKUP(A180,critical_values[],2,TRUE)</f>
        <v>1.98</v>
      </c>
      <c r="G180" s="3">
        <f t="shared" si="8"/>
        <v>2623.8023610668447</v>
      </c>
      <c r="H180" s="1">
        <f t="shared" si="9"/>
        <v>2.2392124714759699E-2</v>
      </c>
    </row>
    <row r="181" spans="1:8">
      <c r="A181">
        <v>175</v>
      </c>
      <c r="B181">
        <v>50000</v>
      </c>
      <c r="C181" s="3">
        <f>AVERAGE($B$7:B181)</f>
        <v>58538.542857142857</v>
      </c>
      <c r="D181" s="3">
        <f>_xlfn.STDEV.S($B$7:C181)</f>
        <v>17433.811583906918</v>
      </c>
      <c r="E181" s="3">
        <f t="shared" si="7"/>
        <v>1317.8722815707079</v>
      </c>
      <c r="F181" s="25">
        <f>VLOOKUP(A181,critical_values[],2,TRUE)</f>
        <v>1.98</v>
      </c>
      <c r="G181" s="3">
        <f t="shared" si="8"/>
        <v>2609.3871175100016</v>
      </c>
      <c r="H181" s="1">
        <f t="shared" si="9"/>
        <v>2.2287769648434329E-2</v>
      </c>
    </row>
    <row r="182" spans="1:8">
      <c r="A182">
        <v>176</v>
      </c>
      <c r="B182">
        <v>57500</v>
      </c>
      <c r="C182" s="3">
        <f>AVERAGE($B$7:B182)</f>
        <v>58532.642045454544</v>
      </c>
      <c r="D182" s="3">
        <f>_xlfn.STDEV.S($B$7:C182)</f>
        <v>17384.178068328049</v>
      </c>
      <c r="E182" s="3">
        <f t="shared" si="7"/>
        <v>1310.3817259402149</v>
      </c>
      <c r="F182" s="25">
        <f>VLOOKUP(A182,critical_values[],2,TRUE)</f>
        <v>1.98</v>
      </c>
      <c r="G182" s="3">
        <f t="shared" si="8"/>
        <v>2594.5558173616255</v>
      </c>
      <c r="H182" s="1">
        <f t="shared" si="9"/>
        <v>2.2163323973542641E-2</v>
      </c>
    </row>
    <row r="183" spans="1:8">
      <c r="A183">
        <v>177</v>
      </c>
      <c r="B183">
        <v>70000</v>
      </c>
      <c r="C183" s="3">
        <f>AVERAGE($B$7:B183)</f>
        <v>58597.429378531073</v>
      </c>
      <c r="D183" s="3">
        <f>_xlfn.STDEV.S($B$7:C183)</f>
        <v>17348.955499464235</v>
      </c>
      <c r="E183" s="3">
        <f t="shared" si="7"/>
        <v>1304.0273491170126</v>
      </c>
      <c r="F183" s="25">
        <f>VLOOKUP(A183,critical_values[],2,TRUE)</f>
        <v>1.98</v>
      </c>
      <c r="G183" s="3">
        <f t="shared" si="8"/>
        <v>2581.9741512516848</v>
      </c>
      <c r="H183" s="1">
        <f t="shared" si="9"/>
        <v>2.2031462631001256E-2</v>
      </c>
    </row>
    <row r="184" spans="1:8">
      <c r="A184">
        <v>178</v>
      </c>
      <c r="B184">
        <v>69900</v>
      </c>
      <c r="C184" s="3">
        <f>AVERAGE($B$7:B184)</f>
        <v>58660.926966292136</v>
      </c>
      <c r="D184" s="3">
        <f>_xlfn.STDEV.S($B$7:C184)</f>
        <v>17313.766005056295</v>
      </c>
      <c r="E184" s="3">
        <f t="shared" si="7"/>
        <v>1297.7216276648974</v>
      </c>
      <c r="F184" s="25">
        <f>VLOOKUP(A184,critical_values[],2,TRUE)</f>
        <v>1.98</v>
      </c>
      <c r="G184" s="3">
        <f t="shared" si="8"/>
        <v>2569.4888227764968</v>
      </c>
      <c r="H184" s="1">
        <f t="shared" si="9"/>
        <v>2.190119518783757E-2</v>
      </c>
    </row>
    <row r="185" spans="1:8">
      <c r="A185">
        <v>179</v>
      </c>
      <c r="B185">
        <v>74500</v>
      </c>
      <c r="C185" s="3">
        <f>AVERAGE($B$7:B185)</f>
        <v>58749.41340782123</v>
      </c>
      <c r="D185" s="3">
        <f>_xlfn.STDEV.S($B$7:C185)</f>
        <v>17290.165978327499</v>
      </c>
      <c r="E185" s="3">
        <f t="shared" si="7"/>
        <v>1292.3276811707581</v>
      </c>
      <c r="F185" s="25">
        <f>VLOOKUP(A185,critical_values[],2,TRUE)</f>
        <v>1.98</v>
      </c>
      <c r="G185" s="3">
        <f t="shared" si="8"/>
        <v>2558.8088087181009</v>
      </c>
      <c r="H185" s="1">
        <f t="shared" si="9"/>
        <v>2.1777313681037112E-2</v>
      </c>
    </row>
    <row r="186" spans="1:8">
      <c r="A186">
        <v>180</v>
      </c>
      <c r="B186">
        <v>42000</v>
      </c>
      <c r="C186" s="3">
        <f>AVERAGE($B$7:B186)</f>
        <v>58656.361111111109</v>
      </c>
      <c r="D186" s="3">
        <f>_xlfn.STDEV.S($B$7:C186)</f>
        <v>17260.286247543321</v>
      </c>
      <c r="E186" s="3">
        <f t="shared" si="7"/>
        <v>1286.5057786870543</v>
      </c>
      <c r="F186" s="25">
        <f>VLOOKUP(A186,critical_values[],2,TRUE)</f>
        <v>1.98</v>
      </c>
      <c r="G186" s="3">
        <f t="shared" si="8"/>
        <v>2547.2814418003677</v>
      </c>
      <c r="H186" s="1">
        <f t="shared" si="9"/>
        <v>2.1713599288703943E-2</v>
      </c>
    </row>
    <row r="187" spans="1:8">
      <c r="A187">
        <v>181</v>
      </c>
      <c r="B187">
        <v>60000</v>
      </c>
      <c r="C187" s="3">
        <f>AVERAGE($B$7:B187)</f>
        <v>58663.784530386743</v>
      </c>
      <c r="D187" s="3">
        <f>_xlfn.STDEV.S($B$7:C187)</f>
        <v>17213.216900440788</v>
      </c>
      <c r="E187" s="3">
        <f t="shared" si="7"/>
        <v>1279.4483360180429</v>
      </c>
      <c r="F187" s="25">
        <f>VLOOKUP(A187,critical_values[],2,TRUE)</f>
        <v>1.98</v>
      </c>
      <c r="G187" s="3">
        <f t="shared" si="8"/>
        <v>2533.3077053157249</v>
      </c>
      <c r="H187" s="1">
        <f t="shared" si="9"/>
        <v>2.1591751415249376E-2</v>
      </c>
    </row>
    <row r="188" spans="1:8">
      <c r="A188">
        <v>182</v>
      </c>
      <c r="B188">
        <v>50000</v>
      </c>
      <c r="C188" s="3">
        <f>AVERAGE($B$7:B188)</f>
        <v>58616.181318681316</v>
      </c>
      <c r="D188" s="3">
        <f>_xlfn.STDEV.S($B$7:C188)</f>
        <v>17169.760214348476</v>
      </c>
      <c r="E188" s="3">
        <f t="shared" si="7"/>
        <v>1272.707302612077</v>
      </c>
      <c r="F188" s="25">
        <f>VLOOKUP(A188,critical_values[],2,TRUE)</f>
        <v>1.98</v>
      </c>
      <c r="G188" s="3">
        <f t="shared" si="8"/>
        <v>2519.9604591719126</v>
      </c>
      <c r="H188" s="1">
        <f t="shared" si="9"/>
        <v>2.1495433534568949E-2</v>
      </c>
    </row>
    <row r="189" spans="1:8">
      <c r="A189">
        <v>183</v>
      </c>
      <c r="B189">
        <v>58000</v>
      </c>
      <c r="C189" s="3">
        <f>AVERAGE($B$7:B189)</f>
        <v>58612.81420765027</v>
      </c>
      <c r="D189" s="3">
        <f>_xlfn.STDEV.S($B$7:C189)</f>
        <v>17122.812669583385</v>
      </c>
      <c r="E189" s="3">
        <f t="shared" si="7"/>
        <v>1265.7547343926492</v>
      </c>
      <c r="F189" s="25">
        <f>VLOOKUP(A189,critical_values[],2,TRUE)</f>
        <v>1.98</v>
      </c>
      <c r="G189" s="3">
        <f t="shared" si="8"/>
        <v>2506.1943740974452</v>
      </c>
      <c r="H189" s="1">
        <f t="shared" si="9"/>
        <v>2.1379235991114819E-2</v>
      </c>
    </row>
    <row r="190" spans="1:8">
      <c r="A190">
        <v>184</v>
      </c>
      <c r="B190">
        <v>63900</v>
      </c>
      <c r="C190" s="3">
        <f>AVERAGE($B$7:B190)</f>
        <v>58641.54891304348</v>
      </c>
      <c r="D190" s="3">
        <f>_xlfn.STDEV.S($B$7:C190)</f>
        <v>17079.962387833053</v>
      </c>
      <c r="E190" s="3">
        <f t="shared" si="7"/>
        <v>1259.1515327570867</v>
      </c>
      <c r="F190" s="25">
        <f>VLOOKUP(A190,critical_values[],2,TRUE)</f>
        <v>1.98</v>
      </c>
      <c r="G190" s="3">
        <f t="shared" si="8"/>
        <v>2493.1200348590314</v>
      </c>
      <c r="H190" s="1">
        <f t="shared" si="9"/>
        <v>2.1257283283529483E-2</v>
      </c>
    </row>
    <row r="191" spans="1:8">
      <c r="A191">
        <v>185</v>
      </c>
      <c r="B191">
        <v>28000</v>
      </c>
      <c r="C191" s="3">
        <f>AVERAGE($B$7:B191)</f>
        <v>58475.91891891892</v>
      </c>
      <c r="D191" s="3">
        <f>_xlfn.STDEV.S($B$7:C191)</f>
        <v>17100.583351123216</v>
      </c>
      <c r="E191" s="3">
        <f t="shared" si="7"/>
        <v>1257.2598926079716</v>
      </c>
      <c r="F191" s="25">
        <f>VLOOKUP(A191,critical_values[],2,TRUE)</f>
        <v>1.98</v>
      </c>
      <c r="G191" s="3">
        <f t="shared" si="8"/>
        <v>2489.3745873637836</v>
      </c>
      <c r="H191" s="1">
        <f t="shared" si="9"/>
        <v>2.1285467876233644E-2</v>
      </c>
    </row>
    <row r="192" spans="1:8">
      <c r="A192">
        <v>186</v>
      </c>
      <c r="B192">
        <v>54000</v>
      </c>
      <c r="C192" s="3">
        <f>AVERAGE($B$7:B192)</f>
        <v>58451.854838709674</v>
      </c>
      <c r="D192" s="3">
        <f>_xlfn.STDEV.S($B$7:C192)</f>
        <v>17055.172212409419</v>
      </c>
      <c r="E192" s="3">
        <f t="shared" si="7"/>
        <v>1250.5459005710964</v>
      </c>
      <c r="F192" s="25">
        <f>VLOOKUP(A192,critical_values[],2,TRUE)</f>
        <v>1.98</v>
      </c>
      <c r="G192" s="3">
        <f t="shared" si="8"/>
        <v>2476.0808831307709</v>
      </c>
      <c r="H192" s="1">
        <f t="shared" si="9"/>
        <v>2.1180515913166446E-2</v>
      </c>
    </row>
    <row r="193" spans="1:8">
      <c r="A193">
        <v>187</v>
      </c>
      <c r="B193">
        <v>44700</v>
      </c>
      <c r="C193" s="3">
        <f>AVERAGE($B$7:B193)</f>
        <v>58378.315508021391</v>
      </c>
      <c r="D193" s="3">
        <f>_xlfn.STDEV.S($B$7:C193)</f>
        <v>17021.257503968809</v>
      </c>
      <c r="E193" s="3">
        <f t="shared" si="7"/>
        <v>1244.7176236619384</v>
      </c>
      <c r="F193" s="25">
        <f>VLOOKUP(A193,critical_values[],2,TRUE)</f>
        <v>1.98</v>
      </c>
      <c r="G193" s="3">
        <f t="shared" si="8"/>
        <v>2464.5408948506379</v>
      </c>
      <c r="H193" s="1">
        <f t="shared" si="9"/>
        <v>2.1108359100495123E-2</v>
      </c>
    </row>
    <row r="194" spans="1:8">
      <c r="A194">
        <v>188</v>
      </c>
      <c r="B194">
        <v>47000</v>
      </c>
      <c r="C194" s="3">
        <f>AVERAGE($B$7:B194)</f>
        <v>58317.792553191488</v>
      </c>
      <c r="D194" s="3">
        <f>_xlfn.STDEV.S($B$7:C194)</f>
        <v>16983.576275469964</v>
      </c>
      <c r="E194" s="3">
        <f t="shared" si="7"/>
        <v>1238.6546045126352</v>
      </c>
      <c r="F194" s="25">
        <f>VLOOKUP(A194,critical_values[],2,TRUE)</f>
        <v>1.98</v>
      </c>
      <c r="G194" s="3">
        <f t="shared" si="8"/>
        <v>2452.5361169350176</v>
      </c>
      <c r="H194" s="1">
        <f t="shared" si="9"/>
        <v>2.1027340109779247E-2</v>
      </c>
    </row>
    <row r="195" spans="1:8">
      <c r="A195">
        <v>189</v>
      </c>
      <c r="B195">
        <v>50000</v>
      </c>
      <c r="C195" s="3">
        <f>AVERAGE($B$7:B195)</f>
        <v>58273.783068783072</v>
      </c>
      <c r="D195" s="3">
        <f>_xlfn.STDEV.S($B$7:C195)</f>
        <v>16942.22661263882</v>
      </c>
      <c r="E195" s="3">
        <f t="shared" si="7"/>
        <v>1232.3656491033757</v>
      </c>
      <c r="F195" s="25">
        <f>VLOOKUP(A195,critical_values[],2,TRUE)</f>
        <v>1.98</v>
      </c>
      <c r="G195" s="3">
        <f t="shared" si="8"/>
        <v>2440.0839852246841</v>
      </c>
      <c r="H195" s="1">
        <f t="shared" si="9"/>
        <v>2.093637873436625E-2</v>
      </c>
    </row>
    <row r="196" spans="1:8">
      <c r="A196">
        <v>190</v>
      </c>
      <c r="B196">
        <v>57250</v>
      </c>
      <c r="C196" s="3">
        <f>AVERAGE($B$7:B196)</f>
        <v>58268.394736842107</v>
      </c>
      <c r="D196" s="3">
        <f>_xlfn.STDEV.S($B$7:C196)</f>
        <v>16897.505810247545</v>
      </c>
      <c r="E196" s="3">
        <f t="shared" si="7"/>
        <v>1225.8739151430523</v>
      </c>
      <c r="F196" s="25">
        <f>VLOOKUP(A196,critical_values[],2,TRUE)</f>
        <v>1.98</v>
      </c>
      <c r="G196" s="3">
        <f t="shared" si="8"/>
        <v>2427.2303519832435</v>
      </c>
      <c r="H196" s="1">
        <f t="shared" si="9"/>
        <v>2.082801802714283E-2</v>
      </c>
    </row>
    <row r="197" spans="1:8">
      <c r="A197">
        <v>191</v>
      </c>
      <c r="B197">
        <v>67000</v>
      </c>
      <c r="C197" s="3">
        <f>AVERAGE($B$7:B197)</f>
        <v>58314.109947643978</v>
      </c>
      <c r="D197" s="3">
        <f>_xlfn.STDEV.S($B$7:C197)</f>
        <v>16861.088288898973</v>
      </c>
      <c r="E197" s="3">
        <f t="shared" si="7"/>
        <v>1220.0255303440747</v>
      </c>
      <c r="F197" s="25">
        <f>VLOOKUP(A197,critical_values[],2,TRUE)</f>
        <v>1.98</v>
      </c>
      <c r="G197" s="3">
        <f t="shared" si="8"/>
        <v>2415.6505500812677</v>
      </c>
      <c r="H197" s="1">
        <f t="shared" si="9"/>
        <v>2.0712401786206681E-2</v>
      </c>
    </row>
    <row r="198" spans="1:8">
      <c r="A198">
        <v>192</v>
      </c>
      <c r="B198">
        <v>52500</v>
      </c>
      <c r="C198" s="3">
        <f>AVERAGE($B$7:B198)</f>
        <v>58283.828125</v>
      </c>
      <c r="D198" s="3">
        <f>_xlfn.STDEV.S($B$7:C198)</f>
        <v>16818.555147149338</v>
      </c>
      <c r="E198" s="3">
        <f t="shared" si="7"/>
        <v>1213.7746676984045</v>
      </c>
      <c r="F198" s="25">
        <f>VLOOKUP(A198,critical_values[],2,TRUE)</f>
        <v>1.98</v>
      </c>
      <c r="G198" s="3">
        <f t="shared" si="8"/>
        <v>2403.2738420428409</v>
      </c>
      <c r="H198" s="1">
        <f t="shared" si="9"/>
        <v>2.0616986901483152E-2</v>
      </c>
    </row>
    <row r="199" spans="1:8">
      <c r="A199">
        <v>193</v>
      </c>
      <c r="B199">
        <v>42000</v>
      </c>
      <c r="C199" s="3">
        <f>AVERAGE($B$7:B199)</f>
        <v>58199.455958549224</v>
      </c>
      <c r="D199" s="3">
        <f>_xlfn.STDEV.S($B$7:C199)</f>
        <v>16792.04433213481</v>
      </c>
      <c r="E199" s="3">
        <f t="shared" si="7"/>
        <v>1208.717799754098</v>
      </c>
      <c r="F199" s="25">
        <f>VLOOKUP(A199,critical_values[],2,TRUE)</f>
        <v>1.98</v>
      </c>
      <c r="G199" s="3">
        <f t="shared" si="8"/>
        <v>2393.2612435131141</v>
      </c>
      <c r="H199" s="1">
        <f t="shared" si="9"/>
        <v>2.0560855802652527E-2</v>
      </c>
    </row>
    <row r="200" spans="1:8">
      <c r="A200">
        <v>194</v>
      </c>
      <c r="B200">
        <v>57500</v>
      </c>
      <c r="C200" s="3">
        <f>AVERAGE($B$7:B200)</f>
        <v>58195.850515463921</v>
      </c>
      <c r="D200" s="3">
        <f>_xlfn.STDEV.S($B$7:C200)</f>
        <v>16748.648776121037</v>
      </c>
      <c r="E200" s="3">
        <f t="shared" si="7"/>
        <v>1202.4829034639092</v>
      </c>
      <c r="F200" s="25">
        <f>VLOOKUP(A200,critical_values[],2,TRUE)</f>
        <v>1.98</v>
      </c>
      <c r="G200" s="3">
        <f t="shared" si="8"/>
        <v>2380.9161488585401</v>
      </c>
      <c r="H200" s="1">
        <f t="shared" si="9"/>
        <v>2.0456064545580258E-2</v>
      </c>
    </row>
    <row r="201" spans="1:8">
      <c r="A201">
        <v>195</v>
      </c>
      <c r="B201">
        <v>33000</v>
      </c>
      <c r="C201" s="3">
        <f>AVERAGE($B$7:B201)</f>
        <v>58066.641025641024</v>
      </c>
      <c r="D201" s="3">
        <f>_xlfn.STDEV.S($B$7:C201)</f>
        <v>16749.373271452358</v>
      </c>
      <c r="E201" s="3">
        <f t="shared" ref="E201:E264" si="10">D201/SQRT(A201)</f>
        <v>1199.4475330525549</v>
      </c>
      <c r="F201" s="25">
        <f>VLOOKUP(A201,critical_values[],2,TRUE)</f>
        <v>1.98</v>
      </c>
      <c r="G201" s="3">
        <f t="shared" ref="G201:G264" si="11">F201*E201</f>
        <v>2374.9061154440587</v>
      </c>
      <c r="H201" s="1">
        <f t="shared" ref="H201:H264" si="12">G201/C201/2</f>
        <v>2.0449832067910984E-2</v>
      </c>
    </row>
    <row r="202" spans="1:8">
      <c r="A202">
        <v>196</v>
      </c>
      <c r="B202">
        <v>34400</v>
      </c>
      <c r="C202" s="3">
        <f>AVERAGE($B$7:B202)</f>
        <v>57945.892857142855</v>
      </c>
      <c r="D202" s="3">
        <f>_xlfn.STDEV.S($B$7:C202)</f>
        <v>16744.922195525753</v>
      </c>
      <c r="E202" s="3">
        <f t="shared" si="10"/>
        <v>1196.0658711089823</v>
      </c>
      <c r="F202" s="25">
        <f>VLOOKUP(A202,critical_values[],2,TRUE)</f>
        <v>1.98</v>
      </c>
      <c r="G202" s="3">
        <f t="shared" si="11"/>
        <v>2368.210424795785</v>
      </c>
      <c r="H202" s="1">
        <f t="shared" si="12"/>
        <v>2.0434670241722415E-2</v>
      </c>
    </row>
    <row r="203" spans="1:8">
      <c r="A203">
        <v>197</v>
      </c>
      <c r="B203">
        <v>40000</v>
      </c>
      <c r="C203" s="3">
        <f>AVERAGE($B$7:B203)</f>
        <v>57854.796954314719</v>
      </c>
      <c r="D203" s="3">
        <f>_xlfn.STDEV.S($B$7:C203)</f>
        <v>16723.655523986272</v>
      </c>
      <c r="E203" s="3">
        <f t="shared" si="10"/>
        <v>1191.5111210980313</v>
      </c>
      <c r="F203" s="25">
        <f>VLOOKUP(A203,critical_values[],2,TRUE)</f>
        <v>1.98</v>
      </c>
      <c r="G203" s="3">
        <f t="shared" si="11"/>
        <v>2359.1920197741019</v>
      </c>
      <c r="H203" s="1">
        <f t="shared" si="12"/>
        <v>2.0388905881365788E-2</v>
      </c>
    </row>
    <row r="204" spans="1:8">
      <c r="A204">
        <v>198</v>
      </c>
      <c r="B204">
        <v>40500</v>
      </c>
      <c r="C204" s="3">
        <f>AVERAGE($B$7:B204)</f>
        <v>57767.146464646466</v>
      </c>
      <c r="D204" s="3">
        <f>_xlfn.STDEV.S($B$7:C204)</f>
        <v>16701.219816026798</v>
      </c>
      <c r="E204" s="3">
        <f t="shared" si="10"/>
        <v>1186.9040095964765</v>
      </c>
      <c r="F204" s="25">
        <f>VLOOKUP(A204,critical_values[],2,TRUE)</f>
        <v>1.98</v>
      </c>
      <c r="G204" s="3">
        <f t="shared" si="11"/>
        <v>2350.0699390010236</v>
      </c>
      <c r="H204" s="1">
        <f t="shared" si="12"/>
        <v>2.0340886497130926E-2</v>
      </c>
    </row>
    <row r="205" spans="1:8">
      <c r="A205">
        <v>199</v>
      </c>
      <c r="B205">
        <v>46500</v>
      </c>
      <c r="C205" s="3">
        <f>AVERAGE($B$7:B205)</f>
        <v>57710.527638190957</v>
      </c>
      <c r="D205" s="3">
        <f>_xlfn.STDEV.S($B$7:C205)</f>
        <v>16666.924397400722</v>
      </c>
      <c r="E205" s="3">
        <f t="shared" si="10"/>
        <v>1181.4869450612257</v>
      </c>
      <c r="F205" s="25">
        <f>VLOOKUP(A205,critical_values[],2,TRUE)</f>
        <v>1.98</v>
      </c>
      <c r="G205" s="3">
        <f t="shared" si="11"/>
        <v>2339.3441512212266</v>
      </c>
      <c r="H205" s="1">
        <f t="shared" si="12"/>
        <v>2.0267915118429142E-2</v>
      </c>
    </row>
    <row r="206" spans="1:8">
      <c r="A206">
        <v>200</v>
      </c>
      <c r="B206">
        <v>52000</v>
      </c>
      <c r="C206" s="3">
        <f>AVERAGE($B$7:B206)</f>
        <v>57681.974999999999</v>
      </c>
      <c r="D206" s="3">
        <f>_xlfn.STDEV.S($B$7:C206)</f>
        <v>16626.716730838212</v>
      </c>
      <c r="E206" s="3">
        <f t="shared" si="10"/>
        <v>1175.6864149243524</v>
      </c>
      <c r="F206" s="25">
        <f>VLOOKUP(A206,critical_values[],2,TRUE)</f>
        <v>1.96</v>
      </c>
      <c r="G206" s="3">
        <f t="shared" si="11"/>
        <v>2304.345373251731</v>
      </c>
      <c r="H206" s="1">
        <f t="shared" si="12"/>
        <v>1.9974570680457205E-2</v>
      </c>
    </row>
    <row r="207" spans="1:8">
      <c r="A207">
        <v>201</v>
      </c>
      <c r="B207">
        <v>53000</v>
      </c>
      <c r="C207" s="3">
        <f>AVERAGE($B$7:B207)</f>
        <v>57658.6815920398</v>
      </c>
      <c r="D207" s="3">
        <f>_xlfn.STDEV.S($B$7:C207)</f>
        <v>16586.180874170652</v>
      </c>
      <c r="E207" s="3">
        <f t="shared" si="10"/>
        <v>1169.8989963434003</v>
      </c>
      <c r="F207" s="25">
        <f>VLOOKUP(A207,critical_values[],2,TRUE)</f>
        <v>1.96</v>
      </c>
      <c r="G207" s="3">
        <f t="shared" si="11"/>
        <v>2293.0020328330647</v>
      </c>
      <c r="H207" s="1">
        <f t="shared" si="12"/>
        <v>1.988427388139959E-2</v>
      </c>
    </row>
    <row r="208" spans="1:8">
      <c r="A208">
        <v>202</v>
      </c>
      <c r="B208">
        <v>53900</v>
      </c>
      <c r="C208" s="3">
        <f>AVERAGE($B$7:B208)</f>
        <v>57640.074257425746</v>
      </c>
      <c r="D208" s="3">
        <f>_xlfn.STDEV.S($B$7:C208)</f>
        <v>16545.512523411759</v>
      </c>
      <c r="E208" s="3">
        <f t="shared" si="10"/>
        <v>1164.1381987776808</v>
      </c>
      <c r="F208" s="25">
        <f>VLOOKUP(A208,critical_values[],2,TRUE)</f>
        <v>1.96</v>
      </c>
      <c r="G208" s="3">
        <f t="shared" si="11"/>
        <v>2281.7108696042542</v>
      </c>
      <c r="H208" s="1">
        <f t="shared" si="12"/>
        <v>1.9792747485143137E-2</v>
      </c>
    </row>
    <row r="209" spans="1:8">
      <c r="A209">
        <v>203</v>
      </c>
      <c r="B209">
        <v>50000</v>
      </c>
      <c r="C209" s="3">
        <f>AVERAGE($B$7:B209)</f>
        <v>57602.438423645319</v>
      </c>
      <c r="D209" s="3">
        <f>_xlfn.STDEV.S($B$7:C209)</f>
        <v>16507.883562049174</v>
      </c>
      <c r="E209" s="3">
        <f t="shared" si="10"/>
        <v>1158.6262880499733</v>
      </c>
      <c r="F209" s="25">
        <f>VLOOKUP(A209,critical_values[],2,TRUE)</f>
        <v>1.96</v>
      </c>
      <c r="G209" s="3">
        <f t="shared" si="11"/>
        <v>2270.9075245779477</v>
      </c>
      <c r="H209" s="1">
        <f t="shared" si="12"/>
        <v>1.9711904449914389E-2</v>
      </c>
    </row>
    <row r="210" spans="1:8">
      <c r="A210">
        <v>204</v>
      </c>
      <c r="B210">
        <v>55500</v>
      </c>
      <c r="C210" s="3">
        <f>AVERAGE($B$7:B210)</f>
        <v>57592.132352941175</v>
      </c>
      <c r="D210" s="3">
        <f>_xlfn.STDEV.S($B$7:C210)</f>
        <v>16467.338373280076</v>
      </c>
      <c r="E210" s="3">
        <f t="shared" si="10"/>
        <v>1152.9442980527147</v>
      </c>
      <c r="F210" s="25">
        <f>VLOOKUP(A210,critical_values[],2,TRUE)</f>
        <v>1.96</v>
      </c>
      <c r="G210" s="3">
        <f t="shared" si="11"/>
        <v>2259.7708241833207</v>
      </c>
      <c r="H210" s="1">
        <f t="shared" si="12"/>
        <v>1.9618745928131242E-2</v>
      </c>
    </row>
    <row r="211" spans="1:8">
      <c r="A211">
        <v>205</v>
      </c>
      <c r="B211">
        <v>56000</v>
      </c>
      <c r="C211" s="3">
        <f>AVERAGE($B$7:B211)</f>
        <v>57584.365853658535</v>
      </c>
      <c r="D211" s="3">
        <f>_xlfn.STDEV.S($B$7:C211)</f>
        <v>16427.025037685882</v>
      </c>
      <c r="E211" s="3">
        <f t="shared" si="10"/>
        <v>1147.3131955685217</v>
      </c>
      <c r="F211" s="25">
        <f>VLOOKUP(A211,critical_values[],2,TRUE)</f>
        <v>1.96</v>
      </c>
      <c r="G211" s="3">
        <f t="shared" si="11"/>
        <v>2248.7338633143027</v>
      </c>
      <c r="H211" s="1">
        <f t="shared" si="12"/>
        <v>1.952555897749313E-2</v>
      </c>
    </row>
    <row r="212" spans="1:8">
      <c r="A212">
        <v>206</v>
      </c>
      <c r="B212">
        <v>60000</v>
      </c>
      <c r="C212" s="3">
        <f>AVERAGE($B$7:B212)</f>
        <v>57596.092233009709</v>
      </c>
      <c r="D212" s="3">
        <f>_xlfn.STDEV.S($B$7:C212)</f>
        <v>16387.818595024888</v>
      </c>
      <c r="E212" s="3">
        <f t="shared" si="10"/>
        <v>1141.7934247375913</v>
      </c>
      <c r="F212" s="25">
        <f>VLOOKUP(A212,critical_values[],2,TRUE)</f>
        <v>1.96</v>
      </c>
      <c r="G212" s="3">
        <f t="shared" si="11"/>
        <v>2237.9151124856789</v>
      </c>
      <c r="H212" s="1">
        <f t="shared" si="12"/>
        <v>1.9427664497028808E-2</v>
      </c>
    </row>
    <row r="213" spans="1:8">
      <c r="A213">
        <v>207</v>
      </c>
      <c r="B213">
        <v>60000</v>
      </c>
      <c r="C213" s="3">
        <f>AVERAGE($B$7:B213)</f>
        <v>57607.705314009661</v>
      </c>
      <c r="D213" s="3">
        <f>_xlfn.STDEV.S($B$7:C213)</f>
        <v>16348.895074123062</v>
      </c>
      <c r="E213" s="3">
        <f t="shared" si="10"/>
        <v>1136.3267589537886</v>
      </c>
      <c r="F213" s="25">
        <f>VLOOKUP(A213,critical_values[],2,TRUE)</f>
        <v>1.96</v>
      </c>
      <c r="G213" s="3">
        <f t="shared" si="11"/>
        <v>2227.2004475494255</v>
      </c>
      <c r="H213" s="1">
        <f t="shared" si="12"/>
        <v>1.9330751289340028E-2</v>
      </c>
    </row>
    <row r="214" spans="1:8">
      <c r="A214">
        <v>208</v>
      </c>
      <c r="B214">
        <v>69500</v>
      </c>
      <c r="C214" s="3">
        <f>AVERAGE($B$7:B214)</f>
        <v>57664.879807692305</v>
      </c>
      <c r="D214" s="3">
        <f>_xlfn.STDEV.S($B$7:C214)</f>
        <v>16321.611300634468</v>
      </c>
      <c r="E214" s="3">
        <f t="shared" si="10"/>
        <v>1131.7001238967321</v>
      </c>
      <c r="F214" s="25">
        <f>VLOOKUP(A214,critical_values[],2,TRUE)</f>
        <v>1.96</v>
      </c>
      <c r="G214" s="3">
        <f t="shared" si="11"/>
        <v>2218.1322428375947</v>
      </c>
      <c r="H214" s="1">
        <f t="shared" si="12"/>
        <v>1.9232956439299672E-2</v>
      </c>
    </row>
    <row r="215" spans="1:8">
      <c r="A215">
        <v>209</v>
      </c>
      <c r="B215">
        <v>72000</v>
      </c>
      <c r="C215" s="3">
        <f>AVERAGE($B$7:B215)</f>
        <v>57733.468899521533</v>
      </c>
      <c r="D215" s="3">
        <f>_xlfn.STDEV.S($B$7:C215)</f>
        <v>16299.658975329197</v>
      </c>
      <c r="E215" s="3">
        <f t="shared" si="10"/>
        <v>1127.4709869319688</v>
      </c>
      <c r="F215" s="25">
        <f>VLOOKUP(A215,critical_values[],2,TRUE)</f>
        <v>1.96</v>
      </c>
      <c r="G215" s="3">
        <f t="shared" si="11"/>
        <v>2209.8431343866587</v>
      </c>
      <c r="H215" s="1">
        <f t="shared" si="12"/>
        <v>1.9138319388296559E-2</v>
      </c>
    </row>
    <row r="216" spans="1:8">
      <c r="A216">
        <v>210</v>
      </c>
      <c r="B216">
        <v>92500</v>
      </c>
      <c r="C216" s="3">
        <f>AVERAGE($B$7:B216)</f>
        <v>57899.023809523809</v>
      </c>
      <c r="D216" s="3">
        <f>_xlfn.STDEV.S($B$7:C216)</f>
        <v>16354.342848379281</v>
      </c>
      <c r="E216" s="3">
        <f t="shared" si="10"/>
        <v>1128.556874534348</v>
      </c>
      <c r="F216" s="25">
        <f>VLOOKUP(A216,critical_values[],2,TRUE)</f>
        <v>1.96</v>
      </c>
      <c r="G216" s="3">
        <f t="shared" si="11"/>
        <v>2211.9714740873219</v>
      </c>
      <c r="H216" s="1">
        <f t="shared" si="12"/>
        <v>1.9101975547673004E-2</v>
      </c>
    </row>
    <row r="217" spans="1:8">
      <c r="A217">
        <v>211</v>
      </c>
      <c r="B217">
        <v>40500</v>
      </c>
      <c r="C217" s="3">
        <f>AVERAGE($B$7:B217)</f>
        <v>57816.563981042651</v>
      </c>
      <c r="D217" s="3">
        <f>_xlfn.STDEV.S($B$7:C217)</f>
        <v>16334.802978998499</v>
      </c>
      <c r="E217" s="3">
        <f t="shared" si="10"/>
        <v>1124.5342129218413</v>
      </c>
      <c r="F217" s="25">
        <f>VLOOKUP(A217,critical_values[],2,TRUE)</f>
        <v>1.96</v>
      </c>
      <c r="G217" s="3">
        <f t="shared" si="11"/>
        <v>2204.0870573268089</v>
      </c>
      <c r="H217" s="1">
        <f t="shared" si="12"/>
        <v>1.9061034637491623E-2</v>
      </c>
    </row>
    <row r="218" spans="1:8">
      <c r="A218">
        <v>212</v>
      </c>
      <c r="B218">
        <v>42000</v>
      </c>
      <c r="C218" s="3">
        <f>AVERAGE($B$7:B218)</f>
        <v>57741.957547169812</v>
      </c>
      <c r="D218" s="3">
        <f>_xlfn.STDEV.S($B$7:C218)</f>
        <v>16311.957687056287</v>
      </c>
      <c r="E218" s="3">
        <f t="shared" si="10"/>
        <v>1120.3098535006022</v>
      </c>
      <c r="F218" s="25">
        <f>VLOOKUP(A218,critical_values[],2,TRUE)</f>
        <v>1.96</v>
      </c>
      <c r="G218" s="3">
        <f t="shared" si="11"/>
        <v>2195.8073128611804</v>
      </c>
      <c r="H218" s="1">
        <f t="shared" si="12"/>
        <v>1.9013966672912067E-2</v>
      </c>
    </row>
    <row r="219" spans="1:8">
      <c r="A219">
        <v>213</v>
      </c>
      <c r="B219">
        <v>47900</v>
      </c>
      <c r="C219" s="3">
        <f>AVERAGE($B$7:B219)</f>
        <v>57695.751173708923</v>
      </c>
      <c r="D219" s="3">
        <f>_xlfn.STDEV.S($B$7:C219)</f>
        <v>16279.165958997646</v>
      </c>
      <c r="E219" s="3">
        <f t="shared" si="10"/>
        <v>1115.430072051387</v>
      </c>
      <c r="F219" s="25">
        <f>VLOOKUP(A219,critical_values[],2,TRUE)</f>
        <v>1.96</v>
      </c>
      <c r="G219" s="3">
        <f t="shared" si="11"/>
        <v>2186.2429412207184</v>
      </c>
      <c r="H219" s="1">
        <f t="shared" si="12"/>
        <v>1.8946307975421215E-2</v>
      </c>
    </row>
    <row r="220" spans="1:8">
      <c r="A220">
        <v>214</v>
      </c>
      <c r="B220">
        <v>52000</v>
      </c>
      <c r="C220" s="3">
        <f>AVERAGE($B$7:B220)</f>
        <v>57669.135514018693</v>
      </c>
      <c r="D220" s="3">
        <f>_xlfn.STDEV.S($B$7:C220)</f>
        <v>16242.584220529365</v>
      </c>
      <c r="E220" s="3">
        <f t="shared" si="10"/>
        <v>1110.3201991666733</v>
      </c>
      <c r="F220" s="25">
        <f>VLOOKUP(A220,critical_values[],2,TRUE)</f>
        <v>1.96</v>
      </c>
      <c r="G220" s="3">
        <f t="shared" si="11"/>
        <v>2176.2275903666796</v>
      </c>
      <c r="H220" s="1">
        <f t="shared" si="12"/>
        <v>1.8868217556665678E-2</v>
      </c>
    </row>
    <row r="221" spans="1:8">
      <c r="A221">
        <v>215</v>
      </c>
      <c r="B221">
        <v>62000</v>
      </c>
      <c r="C221" s="3">
        <f>AVERAGE($B$7:B221)</f>
        <v>57689.279069767443</v>
      </c>
      <c r="D221" s="3">
        <f>_xlfn.STDEV.S($B$7:C221)</f>
        <v>16206.661066014554</v>
      </c>
      <c r="E221" s="3">
        <f t="shared" si="10"/>
        <v>1105.2851108738437</v>
      </c>
      <c r="F221" s="25">
        <f>VLOOKUP(A221,critical_values[],2,TRUE)</f>
        <v>1.96</v>
      </c>
      <c r="G221" s="3">
        <f t="shared" si="11"/>
        <v>2166.3588173127337</v>
      </c>
      <c r="H221" s="1">
        <f t="shared" si="12"/>
        <v>1.8776095422277799E-2</v>
      </c>
    </row>
    <row r="222" spans="1:8">
      <c r="A222">
        <v>216</v>
      </c>
      <c r="B222">
        <v>41000</v>
      </c>
      <c r="C222" s="3">
        <f>AVERAGE($B$7:B222)</f>
        <v>57612.013888888891</v>
      </c>
      <c r="D222" s="3">
        <f>_xlfn.STDEV.S($B$7:C222)</f>
        <v>16186.739526211664</v>
      </c>
      <c r="E222" s="3">
        <f t="shared" si="10"/>
        <v>1101.368123293292</v>
      </c>
      <c r="F222" s="25">
        <f>VLOOKUP(A222,critical_values[],2,TRUE)</f>
        <v>1.96</v>
      </c>
      <c r="G222" s="3">
        <f t="shared" si="11"/>
        <v>2158.6815216548521</v>
      </c>
      <c r="H222" s="1">
        <f t="shared" si="12"/>
        <v>1.8734647306533209E-2</v>
      </c>
    </row>
    <row r="223" spans="1:8">
      <c r="A223">
        <v>217</v>
      </c>
      <c r="B223">
        <v>138300</v>
      </c>
      <c r="C223" s="3">
        <f>AVERAGE($B$7:B223)</f>
        <v>57983.847926267284</v>
      </c>
      <c r="D223" s="3">
        <f>_xlfn.STDEV.S($B$7:C223)</f>
        <v>16618.606396067167</v>
      </c>
      <c r="E223" s="3">
        <f t="shared" si="10"/>
        <v>1128.1445117488101</v>
      </c>
      <c r="F223" s="25">
        <f>VLOOKUP(A223,critical_values[],2,TRUE)</f>
        <v>1.96</v>
      </c>
      <c r="G223" s="3">
        <f t="shared" si="11"/>
        <v>2211.1632430276677</v>
      </c>
      <c r="H223" s="1">
        <f t="shared" si="12"/>
        <v>1.9067061967320626E-2</v>
      </c>
    </row>
    <row r="224" spans="1:8">
      <c r="A224">
        <v>218</v>
      </c>
      <c r="B224">
        <v>42000</v>
      </c>
      <c r="C224" s="3">
        <f>AVERAGE($B$7:B224)</f>
        <v>57910.527522935779</v>
      </c>
      <c r="D224" s="3">
        <f>_xlfn.STDEV.S($B$7:C224)</f>
        <v>16595.712555457547</v>
      </c>
      <c r="E224" s="3">
        <f t="shared" si="10"/>
        <v>1124.0034836689201</v>
      </c>
      <c r="F224" s="25">
        <f>VLOOKUP(A224,critical_values[],2,TRUE)</f>
        <v>1.96</v>
      </c>
      <c r="G224" s="3">
        <f t="shared" si="11"/>
        <v>2203.0468279910833</v>
      </c>
      <c r="H224" s="1">
        <f t="shared" si="12"/>
        <v>1.9021125538172267E-2</v>
      </c>
    </row>
    <row r="225" spans="1:8">
      <c r="A225">
        <v>219</v>
      </c>
      <c r="B225">
        <v>47000</v>
      </c>
      <c r="C225" s="3">
        <f>AVERAGE($B$7:B225)</f>
        <v>57860.707762557075</v>
      </c>
      <c r="D225" s="3">
        <f>_xlfn.STDEV.S($B$7:C225)</f>
        <v>16564.393263682308</v>
      </c>
      <c r="E225" s="3">
        <f t="shared" si="10"/>
        <v>1119.3179678778788</v>
      </c>
      <c r="F225" s="25">
        <f>VLOOKUP(A225,critical_values[],2,TRUE)</f>
        <v>1.96</v>
      </c>
      <c r="G225" s="3">
        <f t="shared" si="11"/>
        <v>2193.8632170406422</v>
      </c>
      <c r="H225" s="1">
        <f t="shared" si="12"/>
        <v>1.8958143633876691E-2</v>
      </c>
    </row>
    <row r="226" spans="1:8">
      <c r="A226">
        <v>220</v>
      </c>
      <c r="B226">
        <v>64500</v>
      </c>
      <c r="C226" s="3">
        <f>AVERAGE($B$7:B226)</f>
        <v>57890.88636363636</v>
      </c>
      <c r="D226" s="3">
        <f>_xlfn.STDEV.S($B$7:C226)</f>
        <v>16530.64982331092</v>
      </c>
      <c r="E226" s="3">
        <f t="shared" si="10"/>
        <v>1114.4961837304238</v>
      </c>
      <c r="F226" s="25">
        <f>VLOOKUP(A226,critical_values[],2,TRUE)</f>
        <v>1.96</v>
      </c>
      <c r="G226" s="3">
        <f t="shared" si="11"/>
        <v>2184.4125201116308</v>
      </c>
      <c r="H226" s="1">
        <f t="shared" si="12"/>
        <v>1.8866635642702387E-2</v>
      </c>
    </row>
    <row r="227" spans="1:8">
      <c r="A227">
        <v>221</v>
      </c>
      <c r="B227">
        <v>46000</v>
      </c>
      <c r="C227" s="3">
        <f>AVERAGE($B$7:B227)</f>
        <v>57837.081447963799</v>
      </c>
      <c r="D227" s="3">
        <f>_xlfn.STDEV.S($B$7:C227)</f>
        <v>16501.210186769491</v>
      </c>
      <c r="E227" s="3">
        <f t="shared" si="10"/>
        <v>1109.9915160654646</v>
      </c>
      <c r="F227" s="25">
        <f>VLOOKUP(A227,critical_values[],2,TRUE)</f>
        <v>1.96</v>
      </c>
      <c r="G227" s="3">
        <f t="shared" si="11"/>
        <v>2175.5833714883106</v>
      </c>
      <c r="H227" s="1">
        <f t="shared" si="12"/>
        <v>1.8807859223028824E-2</v>
      </c>
    </row>
    <row r="228" spans="1:8">
      <c r="A228">
        <v>222</v>
      </c>
      <c r="B228">
        <v>58000</v>
      </c>
      <c r="C228" s="3">
        <f>AVERAGE($B$7:B228)</f>
        <v>57837.815315315318</v>
      </c>
      <c r="D228" s="3">
        <f>_xlfn.STDEV.S($B$7:C228)</f>
        <v>16463.996022053176</v>
      </c>
      <c r="E228" s="3">
        <f t="shared" si="10"/>
        <v>1104.9910623220599</v>
      </c>
      <c r="F228" s="25">
        <f>VLOOKUP(A228,critical_values[],2,TRUE)</f>
        <v>1.96</v>
      </c>
      <c r="G228" s="3">
        <f t="shared" si="11"/>
        <v>2165.7824821512372</v>
      </c>
      <c r="H228" s="1">
        <f t="shared" si="12"/>
        <v>1.8722893234677063E-2</v>
      </c>
    </row>
    <row r="229" spans="1:8">
      <c r="A229">
        <v>223</v>
      </c>
      <c r="B229">
        <v>70100</v>
      </c>
      <c r="C229" s="3">
        <f>AVERAGE($B$7:B229)</f>
        <v>57892.802690582961</v>
      </c>
      <c r="D229" s="3">
        <f>_xlfn.STDEV.S($B$7:C229)</f>
        <v>16438.964299529667</v>
      </c>
      <c r="E229" s="3">
        <f t="shared" si="10"/>
        <v>1100.83447198657</v>
      </c>
      <c r="F229" s="25">
        <f>VLOOKUP(A229,critical_values[],2,TRUE)</f>
        <v>1.96</v>
      </c>
      <c r="G229" s="3">
        <f t="shared" si="11"/>
        <v>2157.6355650936771</v>
      </c>
      <c r="H229" s="1">
        <f t="shared" si="12"/>
        <v>1.8634747885894334E-2</v>
      </c>
    </row>
    <row r="230" spans="1:8">
      <c r="A230">
        <v>224</v>
      </c>
      <c r="B230">
        <v>78500</v>
      </c>
      <c r="C230" s="3">
        <f>AVERAGE($B$7:B230)</f>
        <v>57984.799107142855</v>
      </c>
      <c r="D230" s="3">
        <f>_xlfn.STDEV.S($B$7:C230)</f>
        <v>16434.006293669725</v>
      </c>
      <c r="E230" s="3">
        <f t="shared" si="10"/>
        <v>1098.0432329106923</v>
      </c>
      <c r="F230" s="25">
        <f>VLOOKUP(A230,critical_values[],2,TRUE)</f>
        <v>1.96</v>
      </c>
      <c r="G230" s="3">
        <f t="shared" si="11"/>
        <v>2152.1647365049566</v>
      </c>
      <c r="H230" s="1">
        <f t="shared" si="12"/>
        <v>1.8558008043868882E-2</v>
      </c>
    </row>
    <row r="231" spans="1:8">
      <c r="A231">
        <v>225</v>
      </c>
      <c r="B231">
        <v>87250</v>
      </c>
      <c r="C231" s="3">
        <f>AVERAGE($B$7:B231)</f>
        <v>58114.866666666669</v>
      </c>
      <c r="D231" s="3">
        <f>_xlfn.STDEV.S($B$7:C231)</f>
        <v>16459.704713887437</v>
      </c>
      <c r="E231" s="3">
        <f t="shared" si="10"/>
        <v>1097.3136475924957</v>
      </c>
      <c r="F231" s="25">
        <f>VLOOKUP(A231,critical_values[],2,TRUE)</f>
        <v>1.96</v>
      </c>
      <c r="G231" s="3">
        <f t="shared" si="11"/>
        <v>2150.7347492812914</v>
      </c>
      <c r="H231" s="1">
        <f t="shared" si="12"/>
        <v>1.850417003980586E-2</v>
      </c>
    </row>
    <row r="232" spans="1:8">
      <c r="A232">
        <v>226</v>
      </c>
      <c r="B232">
        <v>70800</v>
      </c>
      <c r="C232" s="3">
        <f>AVERAGE($B$7:B232)</f>
        <v>58170.995575221241</v>
      </c>
      <c r="D232" s="3">
        <f>_xlfn.STDEV.S($B$7:C232)</f>
        <v>16436.036366871278</v>
      </c>
      <c r="E232" s="3">
        <f t="shared" si="10"/>
        <v>1093.3088760570415</v>
      </c>
      <c r="F232" s="25">
        <f>VLOOKUP(A232,critical_values[],2,TRUE)</f>
        <v>1.96</v>
      </c>
      <c r="G232" s="3">
        <f t="shared" si="11"/>
        <v>2142.8853970718014</v>
      </c>
      <c r="H232" s="1">
        <f t="shared" si="12"/>
        <v>1.8418847536319231E-2</v>
      </c>
    </row>
    <row r="233" spans="1:8">
      <c r="A233">
        <v>227</v>
      </c>
      <c r="B233">
        <v>56000</v>
      </c>
      <c r="C233" s="3">
        <f>AVERAGE($B$7:B233)</f>
        <v>58161.431718061671</v>
      </c>
      <c r="D233" s="3">
        <f>_xlfn.STDEV.S($B$7:C233)</f>
        <v>16399.791079411854</v>
      </c>
      <c r="E233" s="3">
        <f t="shared" si="10"/>
        <v>1088.4923644774915</v>
      </c>
      <c r="F233" s="25">
        <f>VLOOKUP(A233,critical_values[],2,TRUE)</f>
        <v>1.96</v>
      </c>
      <c r="G233" s="3">
        <f t="shared" si="11"/>
        <v>2133.4450343758831</v>
      </c>
      <c r="H233" s="1">
        <f t="shared" si="12"/>
        <v>1.834071971197156E-2</v>
      </c>
    </row>
    <row r="234" spans="1:8">
      <c r="A234">
        <v>228</v>
      </c>
      <c r="B234">
        <v>48000</v>
      </c>
      <c r="C234" s="3">
        <f>AVERAGE($B$7:B234)</f>
        <v>58116.864035087718</v>
      </c>
      <c r="D234" s="3">
        <f>_xlfn.STDEV.S($B$7:C234)</f>
        <v>16369.183285193469</v>
      </c>
      <c r="E234" s="3">
        <f t="shared" si="10"/>
        <v>1084.0756459983511</v>
      </c>
      <c r="F234" s="25">
        <f>VLOOKUP(A234,critical_values[],2,TRUE)</f>
        <v>1.96</v>
      </c>
      <c r="G234" s="3">
        <f t="shared" si="11"/>
        <v>2124.7882661567683</v>
      </c>
      <c r="H234" s="1">
        <f t="shared" si="12"/>
        <v>1.828030728631486E-2</v>
      </c>
    </row>
    <row r="235" spans="1:8">
      <c r="A235">
        <v>229</v>
      </c>
      <c r="B235">
        <v>68000</v>
      </c>
      <c r="C235" s="3">
        <f>AVERAGE($B$7:B235)</f>
        <v>58160.021834061132</v>
      </c>
      <c r="D235" s="3">
        <f>_xlfn.STDEV.S($B$7:C235)</f>
        <v>16341.419096288724</v>
      </c>
      <c r="E235" s="3">
        <f t="shared" si="10"/>
        <v>1079.8713696659593</v>
      </c>
      <c r="F235" s="25">
        <f>VLOOKUP(A235,critical_values[],2,TRUE)</f>
        <v>1.96</v>
      </c>
      <c r="G235" s="3">
        <f t="shared" si="11"/>
        <v>2116.5478845452803</v>
      </c>
      <c r="H235" s="1">
        <f t="shared" si="12"/>
        <v>1.81959000168887E-2</v>
      </c>
    </row>
    <row r="236" spans="1:8">
      <c r="A236">
        <v>230</v>
      </c>
      <c r="B236">
        <v>79000</v>
      </c>
      <c r="C236" s="3">
        <f>AVERAGE($B$7:B236)</f>
        <v>58250.630434782608</v>
      </c>
      <c r="D236" s="3">
        <f>_xlfn.STDEV.S($B$7:C236)</f>
        <v>16337.984270540799</v>
      </c>
      <c r="E236" s="3">
        <f t="shared" si="10"/>
        <v>1077.2947802642113</v>
      </c>
      <c r="F236" s="25">
        <f>VLOOKUP(A236,critical_values[],2,TRUE)</f>
        <v>1.96</v>
      </c>
      <c r="G236" s="3">
        <f t="shared" si="11"/>
        <v>2111.4977693178544</v>
      </c>
      <c r="H236" s="1">
        <f t="shared" si="12"/>
        <v>1.8124248214634233E-2</v>
      </c>
    </row>
    <row r="237" spans="1:8">
      <c r="A237">
        <v>231</v>
      </c>
      <c r="B237">
        <v>80000</v>
      </c>
      <c r="C237" s="3">
        <f>AVERAGE($B$7:B237)</f>
        <v>58344.783549783548</v>
      </c>
      <c r="D237" s="3">
        <f>_xlfn.STDEV.S($B$7:C237)</f>
        <v>16337.414459533768</v>
      </c>
      <c r="E237" s="3">
        <f t="shared" si="10"/>
        <v>1074.922953491048</v>
      </c>
      <c r="F237" s="25">
        <f>VLOOKUP(A237,critical_values[],2,TRUE)</f>
        <v>1.96</v>
      </c>
      <c r="G237" s="3">
        <f t="shared" si="11"/>
        <v>2106.8489888424542</v>
      </c>
      <c r="H237" s="1">
        <f t="shared" si="12"/>
        <v>1.8055161581367031E-2</v>
      </c>
    </row>
    <row r="238" spans="1:8">
      <c r="A238">
        <v>232</v>
      </c>
      <c r="B238">
        <v>87000</v>
      </c>
      <c r="C238" s="3">
        <f>AVERAGE($B$7:B238)</f>
        <v>58468.297413793101</v>
      </c>
      <c r="D238" s="3">
        <f>_xlfn.STDEV.S($B$7:C238)</f>
        <v>16361.077032528739</v>
      </c>
      <c r="E238" s="3">
        <f t="shared" si="10"/>
        <v>1074.1573314422417</v>
      </c>
      <c r="F238" s="25">
        <f>VLOOKUP(A238,critical_values[],2,TRUE)</f>
        <v>1.96</v>
      </c>
      <c r="G238" s="3">
        <f t="shared" si="11"/>
        <v>2105.3483696267936</v>
      </c>
      <c r="H238" s="1">
        <f t="shared" si="12"/>
        <v>1.8004187420806669E-2</v>
      </c>
    </row>
    <row r="239" spans="1:8">
      <c r="A239">
        <v>233</v>
      </c>
      <c r="B239">
        <v>25000</v>
      </c>
      <c r="C239" s="3">
        <f>AVERAGE($B$7:B239)</f>
        <v>58324.656652360514</v>
      </c>
      <c r="D239" s="3">
        <f>_xlfn.STDEV.S($B$7:C239)</f>
        <v>16394.048413510118</v>
      </c>
      <c r="E239" s="3">
        <f t="shared" si="10"/>
        <v>1074.0098212171404</v>
      </c>
      <c r="F239" s="25">
        <f>VLOOKUP(A239,critical_values[],2,TRUE)</f>
        <v>1.96</v>
      </c>
      <c r="G239" s="3">
        <f t="shared" si="11"/>
        <v>2105.0592495855949</v>
      </c>
      <c r="H239" s="1">
        <f t="shared" si="12"/>
        <v>1.8046049221795112E-2</v>
      </c>
    </row>
    <row r="240" spans="1:8">
      <c r="A240">
        <v>234</v>
      </c>
      <c r="B240">
        <v>32500</v>
      </c>
      <c r="C240" s="3">
        <f>AVERAGE($B$7:B240)</f>
        <v>58214.294871794875</v>
      </c>
      <c r="D240" s="3">
        <f>_xlfn.STDEV.S($B$7:C240)</f>
        <v>16398.602091231216</v>
      </c>
      <c r="E240" s="3">
        <f t="shared" si="10"/>
        <v>1072.0101546004028</v>
      </c>
      <c r="F240" s="25">
        <f>VLOOKUP(A240,critical_values[],2,TRUE)</f>
        <v>1.96</v>
      </c>
      <c r="G240" s="3">
        <f t="shared" si="11"/>
        <v>2101.1399030167895</v>
      </c>
      <c r="H240" s="1">
        <f t="shared" si="12"/>
        <v>1.8046597555154812E-2</v>
      </c>
    </row>
    <row r="241" spans="1:8">
      <c r="A241">
        <v>235</v>
      </c>
      <c r="B241">
        <v>36000</v>
      </c>
      <c r="C241" s="3">
        <f>AVERAGE($B$7:B241)</f>
        <v>58119.765957446805</v>
      </c>
      <c r="D241" s="3">
        <f>_xlfn.STDEV.S($B$7:C241)</f>
        <v>16392.552540503399</v>
      </c>
      <c r="E241" s="3">
        <f t="shared" si="10"/>
        <v>1069.3322211173891</v>
      </c>
      <c r="F241" s="25">
        <f>VLOOKUP(A241,critical_values[],2,TRUE)</f>
        <v>1.96</v>
      </c>
      <c r="G241" s="3">
        <f t="shared" si="11"/>
        <v>2095.8911533900823</v>
      </c>
      <c r="H241" s="1">
        <f t="shared" si="12"/>
        <v>1.8030794849764348E-2</v>
      </c>
    </row>
    <row r="242" spans="1:8">
      <c r="A242">
        <v>236</v>
      </c>
      <c r="B242">
        <v>42500</v>
      </c>
      <c r="C242" s="3">
        <f>AVERAGE($B$7:B242)</f>
        <v>58053.580508474573</v>
      </c>
      <c r="D242" s="3">
        <f>_xlfn.STDEV.S($B$7:C242)</f>
        <v>16371.435272031398</v>
      </c>
      <c r="E242" s="3">
        <f t="shared" si="10"/>
        <v>1065.6896646294078</v>
      </c>
      <c r="F242" s="25">
        <f>VLOOKUP(A242,critical_values[],2,TRUE)</f>
        <v>1.96</v>
      </c>
      <c r="G242" s="3">
        <f t="shared" si="11"/>
        <v>2088.7517426736395</v>
      </c>
      <c r="H242" s="1">
        <f t="shared" si="12"/>
        <v>1.7989861472616032E-2</v>
      </c>
    </row>
    <row r="243" spans="1:8">
      <c r="A243">
        <v>237</v>
      </c>
      <c r="B243">
        <v>43000</v>
      </c>
      <c r="C243" s="3">
        <f>AVERAGE($B$7:B243)</f>
        <v>57990.063291139239</v>
      </c>
      <c r="D243" s="3">
        <f>_xlfn.STDEV.S($B$7:C243)</f>
        <v>16349.488885246728</v>
      </c>
      <c r="E243" s="3">
        <f t="shared" si="10"/>
        <v>1062.0134265538347</v>
      </c>
      <c r="F243" s="25">
        <f>VLOOKUP(A243,critical_values[],2,TRUE)</f>
        <v>1.96</v>
      </c>
      <c r="G243" s="3">
        <f t="shared" si="11"/>
        <v>2081.5463160455161</v>
      </c>
      <c r="H243" s="1">
        <f t="shared" si="12"/>
        <v>1.7947439594910495E-2</v>
      </c>
    </row>
    <row r="244" spans="1:8">
      <c r="A244">
        <v>238</v>
      </c>
      <c r="B244">
        <v>50000</v>
      </c>
      <c r="C244" s="3">
        <f>AVERAGE($B$7:B244)</f>
        <v>57956.491596638654</v>
      </c>
      <c r="D244" s="3">
        <f>_xlfn.STDEV.S($B$7:C244)</f>
        <v>16318.174737362211</v>
      </c>
      <c r="E244" s="3">
        <f t="shared" si="10"/>
        <v>1057.7501626333049</v>
      </c>
      <c r="F244" s="25">
        <f>VLOOKUP(A244,critical_values[],2,TRUE)</f>
        <v>1.96</v>
      </c>
      <c r="G244" s="3">
        <f t="shared" si="11"/>
        <v>2073.1903187612775</v>
      </c>
      <c r="H244" s="1">
        <f t="shared" si="12"/>
        <v>1.788574723596207E-2</v>
      </c>
    </row>
    <row r="245" spans="1:8">
      <c r="A245">
        <v>239</v>
      </c>
      <c r="B245">
        <v>26000</v>
      </c>
      <c r="C245" s="3">
        <f>AVERAGE($B$7:B245)</f>
        <v>57822.782426778242</v>
      </c>
      <c r="D245" s="3">
        <f>_xlfn.STDEV.S($B$7:C245)</f>
        <v>16345.566998791817</v>
      </c>
      <c r="E245" s="3">
        <f t="shared" si="10"/>
        <v>1057.3068347116653</v>
      </c>
      <c r="F245" s="25">
        <f>VLOOKUP(A245,critical_values[],2,TRUE)</f>
        <v>1.96</v>
      </c>
      <c r="G245" s="3">
        <f t="shared" si="11"/>
        <v>2072.3213960348639</v>
      </c>
      <c r="H245" s="1">
        <f t="shared" si="12"/>
        <v>1.791959249504356E-2</v>
      </c>
    </row>
    <row r="246" spans="1:8">
      <c r="A246">
        <v>240</v>
      </c>
      <c r="B246">
        <v>30000</v>
      </c>
      <c r="C246" s="3">
        <f>AVERAGE($B$7:B246)</f>
        <v>57706.854166666664</v>
      </c>
      <c r="D246" s="3">
        <f>_xlfn.STDEV.S($B$7:C246)</f>
        <v>16357.674493734497</v>
      </c>
      <c r="E246" s="3">
        <f t="shared" si="10"/>
        <v>1055.8833482819257</v>
      </c>
      <c r="F246" s="25">
        <f>VLOOKUP(A246,critical_values[],2,TRUE)</f>
        <v>1.96</v>
      </c>
      <c r="G246" s="3">
        <f t="shared" si="11"/>
        <v>2069.5313626325742</v>
      </c>
      <c r="H246" s="1">
        <f t="shared" si="12"/>
        <v>1.7931417268522688E-2</v>
      </c>
    </row>
    <row r="247" spans="1:8">
      <c r="A247">
        <v>241</v>
      </c>
      <c r="B247">
        <v>34000</v>
      </c>
      <c r="C247" s="3">
        <f>AVERAGE($B$7:B247)</f>
        <v>57608.485477178423</v>
      </c>
      <c r="D247" s="3">
        <f>_xlfn.STDEV.S($B$7:C247)</f>
        <v>16356.846508562765</v>
      </c>
      <c r="E247" s="3">
        <f t="shared" si="10"/>
        <v>1053.6371065511998</v>
      </c>
      <c r="F247" s="25">
        <f>VLOOKUP(A247,critical_values[],2,TRUE)</f>
        <v>1.96</v>
      </c>
      <c r="G247" s="3">
        <f t="shared" si="11"/>
        <v>2065.1287288403519</v>
      </c>
      <c r="H247" s="1">
        <f t="shared" si="12"/>
        <v>1.7923824170472696E-2</v>
      </c>
    </row>
    <row r="248" spans="1:8">
      <c r="A248">
        <v>242</v>
      </c>
      <c r="B248">
        <v>52000</v>
      </c>
      <c r="C248" s="3">
        <f>AVERAGE($B$7:B248)</f>
        <v>57585.309917355371</v>
      </c>
      <c r="D248" s="3">
        <f>_xlfn.STDEV.S($B$7:C248)</f>
        <v>16324.384504477934</v>
      </c>
      <c r="E248" s="3">
        <f t="shared" si="10"/>
        <v>1049.3711801648133</v>
      </c>
      <c r="F248" s="25">
        <f>VLOOKUP(A248,critical_values[],2,TRUE)</f>
        <v>1.96</v>
      </c>
      <c r="G248" s="3">
        <f t="shared" si="11"/>
        <v>2056.767513123034</v>
      </c>
      <c r="H248" s="1">
        <f t="shared" si="12"/>
        <v>1.7858439210232974E-2</v>
      </c>
    </row>
    <row r="249" spans="1:8">
      <c r="A249">
        <v>243</v>
      </c>
      <c r="B249">
        <v>70000</v>
      </c>
      <c r="C249" s="3">
        <f>AVERAGE($B$7:B249)</f>
        <v>57636.399176954736</v>
      </c>
      <c r="D249" s="3">
        <f>_xlfn.STDEV.S($B$7:C249)</f>
        <v>16301.674774599862</v>
      </c>
      <c r="E249" s="3">
        <f t="shared" si="10"/>
        <v>1045.7529243729957</v>
      </c>
      <c r="F249" s="25">
        <f>VLOOKUP(A249,critical_values[],2,TRUE)</f>
        <v>1.96</v>
      </c>
      <c r="G249" s="3">
        <f t="shared" si="11"/>
        <v>2049.6757317710717</v>
      </c>
      <c r="H249" s="1">
        <f t="shared" si="12"/>
        <v>1.7781087655026614E-2</v>
      </c>
    </row>
    <row r="250" spans="1:8">
      <c r="A250">
        <v>244</v>
      </c>
      <c r="B250">
        <v>27000</v>
      </c>
      <c r="C250" s="3">
        <f>AVERAGE($B$7:B250)</f>
        <v>57510.840163934423</v>
      </c>
      <c r="D250" s="3">
        <f>_xlfn.STDEV.S($B$7:C250)</f>
        <v>16324.211903470938</v>
      </c>
      <c r="E250" s="3">
        <f t="shared" si="10"/>
        <v>1045.0505797419298</v>
      </c>
      <c r="F250" s="25">
        <f>VLOOKUP(A250,critical_values[],2,TRUE)</f>
        <v>1.96</v>
      </c>
      <c r="G250" s="3">
        <f t="shared" si="11"/>
        <v>2048.2991362941825</v>
      </c>
      <c r="H250" s="1">
        <f t="shared" si="12"/>
        <v>1.780793960282543E-2</v>
      </c>
    </row>
    <row r="251" spans="1:8">
      <c r="A251">
        <v>245</v>
      </c>
      <c r="B251">
        <v>32500</v>
      </c>
      <c r="C251" s="3">
        <f>AVERAGE($B$7:B251)</f>
        <v>57408.755102040814</v>
      </c>
      <c r="D251" s="3">
        <f>_xlfn.STDEV.S($B$7:C251)</f>
        <v>16327.700236600098</v>
      </c>
      <c r="E251" s="3">
        <f t="shared" si="10"/>
        <v>1043.1385041507776</v>
      </c>
      <c r="F251" s="25">
        <f>VLOOKUP(A251,critical_values[],2,TRUE)</f>
        <v>1.96</v>
      </c>
      <c r="G251" s="3">
        <f t="shared" si="11"/>
        <v>2044.5514681355241</v>
      </c>
      <c r="H251" s="1">
        <f t="shared" si="12"/>
        <v>1.7806965718917347E-2</v>
      </c>
    </row>
    <row r="252" spans="1:8">
      <c r="A252">
        <v>246</v>
      </c>
      <c r="B252">
        <v>37200</v>
      </c>
      <c r="C252" s="3">
        <f>AVERAGE($B$7:B252)</f>
        <v>57326.60569105691</v>
      </c>
      <c r="D252" s="3">
        <f>_xlfn.STDEV.S($B$7:C252)</f>
        <v>16318.181906624641</v>
      </c>
      <c r="E252" s="3">
        <f t="shared" si="10"/>
        <v>1040.4092783195376</v>
      </c>
      <c r="F252" s="25">
        <f>VLOOKUP(A252,critical_values[],2,TRUE)</f>
        <v>1.96</v>
      </c>
      <c r="G252" s="3">
        <f t="shared" si="11"/>
        <v>2039.2021855062937</v>
      </c>
      <c r="H252" s="1">
        <f t="shared" si="12"/>
        <v>1.77858270250284E-2</v>
      </c>
    </row>
    <row r="253" spans="1:8">
      <c r="A253">
        <v>247</v>
      </c>
      <c r="B253">
        <v>38000</v>
      </c>
      <c r="C253" s="3">
        <f>AVERAGE($B$7:B253)</f>
        <v>57248.360323886642</v>
      </c>
      <c r="D253" s="3">
        <f>_xlfn.STDEV.S($B$7:C253)</f>
        <v>16306.739546675937</v>
      </c>
      <c r="E253" s="3">
        <f t="shared" si="10"/>
        <v>1037.5729907364441</v>
      </c>
      <c r="F253" s="25">
        <f>VLOOKUP(A253,critical_values[],2,TRUE)</f>
        <v>1.96</v>
      </c>
      <c r="G253" s="3">
        <f t="shared" si="11"/>
        <v>2033.6430618434304</v>
      </c>
      <c r="H253" s="1">
        <f t="shared" si="12"/>
        <v>1.7761583478880016E-2</v>
      </c>
    </row>
    <row r="254" spans="1:8">
      <c r="A254">
        <v>248</v>
      </c>
      <c r="B254">
        <v>42000</v>
      </c>
      <c r="C254" s="3">
        <f>AVERAGE($B$7:B254)</f>
        <v>57186.875</v>
      </c>
      <c r="D254" s="3">
        <f>_xlfn.STDEV.S($B$7:C254)</f>
        <v>16287.035064893251</v>
      </c>
      <c r="E254" s="3">
        <f t="shared" si="10"/>
        <v>1034.2277608489994</v>
      </c>
      <c r="F254" s="25">
        <f>VLOOKUP(A254,critical_values[],2,TRUE)</f>
        <v>1.96</v>
      </c>
      <c r="G254" s="3">
        <f t="shared" si="11"/>
        <v>2027.0864112640388</v>
      </c>
      <c r="H254" s="1">
        <f t="shared" si="12"/>
        <v>1.7723353577757475E-2</v>
      </c>
    </row>
    <row r="255" spans="1:8">
      <c r="A255">
        <v>249</v>
      </c>
      <c r="B255">
        <v>44500</v>
      </c>
      <c r="C255" s="3">
        <f>AVERAGE($B$7:B255)</f>
        <v>57135.923694779114</v>
      </c>
      <c r="D255" s="3">
        <f>_xlfn.STDEV.S($B$7:C255)</f>
        <v>16263.276817700169</v>
      </c>
      <c r="E255" s="3">
        <f t="shared" si="10"/>
        <v>1030.6432912369157</v>
      </c>
      <c r="F255" s="25">
        <f>VLOOKUP(A255,critical_values[],2,TRUE)</f>
        <v>1.96</v>
      </c>
      <c r="G255" s="3">
        <f t="shared" si="11"/>
        <v>2020.0608508243547</v>
      </c>
      <c r="H255" s="1">
        <f t="shared" si="12"/>
        <v>1.7677677371731551E-2</v>
      </c>
    </row>
    <row r="256" spans="1:8">
      <c r="A256">
        <v>250</v>
      </c>
      <c r="B256">
        <v>45000</v>
      </c>
      <c r="C256" s="3">
        <f>AVERAGE($B$7:B256)</f>
        <v>57087.38</v>
      </c>
      <c r="D256" s="3">
        <f>_xlfn.STDEV.S($B$7:C256)</f>
        <v>16238.907366581197</v>
      </c>
      <c r="E256" s="3">
        <f t="shared" si="10"/>
        <v>1027.0386798176689</v>
      </c>
      <c r="F256" s="25">
        <f>VLOOKUP(A256,critical_values[],2,TRUE)</f>
        <v>1.96</v>
      </c>
      <c r="G256" s="3">
        <f t="shared" si="11"/>
        <v>2012.9958124426312</v>
      </c>
      <c r="H256" s="1">
        <f t="shared" si="12"/>
        <v>1.7630830250421645E-2</v>
      </c>
    </row>
    <row r="257" spans="1:8">
      <c r="A257">
        <v>251</v>
      </c>
      <c r="B257">
        <v>48500</v>
      </c>
      <c r="C257" s="3">
        <f>AVERAGE($B$7:B257)</f>
        <v>57053.167330677294</v>
      </c>
      <c r="D257" s="3">
        <f>_xlfn.STDEV.S($B$7:C257)</f>
        <v>16210.429180208799</v>
      </c>
      <c r="E257" s="3">
        <f t="shared" si="10"/>
        <v>1023.1932170361104</v>
      </c>
      <c r="F257" s="25">
        <f>VLOOKUP(A257,critical_values[],2,TRUE)</f>
        <v>1.96</v>
      </c>
      <c r="G257" s="3">
        <f t="shared" si="11"/>
        <v>2005.4587053907762</v>
      </c>
      <c r="H257" s="1">
        <f t="shared" si="12"/>
        <v>1.7575349443504498E-2</v>
      </c>
    </row>
    <row r="258" spans="1:8">
      <c r="A258">
        <v>252</v>
      </c>
      <c r="B258">
        <v>52000</v>
      </c>
      <c r="C258" s="3">
        <f>AVERAGE($B$7:B258)</f>
        <v>57033.115079365081</v>
      </c>
      <c r="D258" s="3">
        <f>_xlfn.STDEV.S($B$7:C258)</f>
        <v>16179.39822472732</v>
      </c>
      <c r="E258" s="3">
        <f t="shared" si="10"/>
        <v>1019.2062872692479</v>
      </c>
      <c r="F258" s="25">
        <f>VLOOKUP(A258,critical_values[],2,TRUE)</f>
        <v>1.96</v>
      </c>
      <c r="G258" s="3">
        <f t="shared" si="11"/>
        <v>1997.6443230477259</v>
      </c>
      <c r="H258" s="1">
        <f t="shared" si="12"/>
        <v>1.7513021340916424E-2</v>
      </c>
    </row>
    <row r="259" spans="1:8">
      <c r="A259">
        <v>253</v>
      </c>
      <c r="B259">
        <v>53900</v>
      </c>
      <c r="C259" s="3">
        <f>AVERAGE($B$7:B259)</f>
        <v>57020.73122529644</v>
      </c>
      <c r="D259" s="3">
        <f>_xlfn.STDEV.S($B$7:C259)</f>
        <v>16147.709903823506</v>
      </c>
      <c r="E259" s="3">
        <f t="shared" si="10"/>
        <v>1015.1978236279722</v>
      </c>
      <c r="F259" s="25">
        <f>VLOOKUP(A259,critical_values[],2,TRUE)</f>
        <v>1.96</v>
      </c>
      <c r="G259" s="3">
        <f t="shared" si="11"/>
        <v>1989.7877343108255</v>
      </c>
      <c r="H259" s="1">
        <f t="shared" si="12"/>
        <v>1.7447932458537856E-2</v>
      </c>
    </row>
    <row r="260" spans="1:8">
      <c r="A260">
        <v>254</v>
      </c>
      <c r="B260">
        <v>60000</v>
      </c>
      <c r="C260" s="3">
        <f>AVERAGE($B$7:B260)</f>
        <v>57032.460629921261</v>
      </c>
      <c r="D260" s="3">
        <f>_xlfn.STDEV.S($B$7:C260)</f>
        <v>16116.508151068751</v>
      </c>
      <c r="E260" s="3">
        <f t="shared" si="10"/>
        <v>1011.2396597944538</v>
      </c>
      <c r="F260" s="25">
        <f>VLOOKUP(A260,critical_values[],2,TRUE)</f>
        <v>1.96</v>
      </c>
      <c r="G260" s="3">
        <f t="shared" si="11"/>
        <v>1982.0297331971294</v>
      </c>
      <c r="H260" s="1">
        <f t="shared" si="12"/>
        <v>1.737633017500639E-2</v>
      </c>
    </row>
    <row r="261" spans="1:8">
      <c r="A261">
        <v>255</v>
      </c>
      <c r="B261">
        <v>61000</v>
      </c>
      <c r="C261" s="3">
        <f>AVERAGE($B$7:B261)</f>
        <v>57048.01960784314</v>
      </c>
      <c r="D261" s="3">
        <f>_xlfn.STDEV.S($B$7:C261)</f>
        <v>16085.970872083584</v>
      </c>
      <c r="E261" s="3">
        <f t="shared" si="10"/>
        <v>1007.3425705786907</v>
      </c>
      <c r="F261" s="25">
        <f>VLOOKUP(A261,critical_values[],2,TRUE)</f>
        <v>1.96</v>
      </c>
      <c r="G261" s="3">
        <f t="shared" si="11"/>
        <v>1974.3914383342337</v>
      </c>
      <c r="H261" s="1">
        <f t="shared" si="12"/>
        <v>1.7304644858020524E-2</v>
      </c>
    </row>
    <row r="262" spans="1:8">
      <c r="A262">
        <v>256</v>
      </c>
      <c r="B262">
        <v>64500</v>
      </c>
      <c r="C262" s="3">
        <f>AVERAGE($B$7:B262)</f>
        <v>57077.12890625</v>
      </c>
      <c r="D262" s="3">
        <f>_xlfn.STDEV.S($B$7:C262)</f>
        <v>16058.248575753885</v>
      </c>
      <c r="E262" s="3">
        <f t="shared" si="10"/>
        <v>1003.6405359846178</v>
      </c>
      <c r="F262" s="25">
        <f>VLOOKUP(A262,critical_values[],2,TRUE)</f>
        <v>1.96</v>
      </c>
      <c r="G262" s="3">
        <f t="shared" si="11"/>
        <v>1967.1354505298509</v>
      </c>
      <c r="H262" s="1">
        <f t="shared" si="12"/>
        <v>1.7232256494198395E-2</v>
      </c>
    </row>
    <row r="263" spans="1:8">
      <c r="A263">
        <v>257</v>
      </c>
      <c r="B263">
        <v>71000</v>
      </c>
      <c r="C263" s="3">
        <f>AVERAGE($B$7:B263)</f>
        <v>57131.303501945527</v>
      </c>
      <c r="D263" s="3">
        <f>_xlfn.STDEV.S($B$7:C263)</f>
        <v>16039.504444690354</v>
      </c>
      <c r="E263" s="3">
        <f t="shared" si="10"/>
        <v>1000.5167980381849</v>
      </c>
      <c r="F263" s="25">
        <f>VLOOKUP(A263,critical_values[],2,TRUE)</f>
        <v>1.96</v>
      </c>
      <c r="G263" s="3">
        <f t="shared" si="11"/>
        <v>1961.0129241548423</v>
      </c>
      <c r="H263" s="1">
        <f t="shared" si="12"/>
        <v>1.7162333116450448E-2</v>
      </c>
    </row>
    <row r="264" spans="1:8">
      <c r="A264">
        <v>258</v>
      </c>
      <c r="B264">
        <v>75500</v>
      </c>
      <c r="C264" s="3">
        <f>AVERAGE($B$7:B264)</f>
        <v>57202.5</v>
      </c>
      <c r="D264" s="3">
        <f>_xlfn.STDEV.S($B$7:C264)</f>
        <v>16029.90724709498</v>
      </c>
      <c r="E264" s="3">
        <f t="shared" si="10"/>
        <v>997.97843405896094</v>
      </c>
      <c r="F264" s="25">
        <f>VLOOKUP(A264,critical_values[],2,TRUE)</f>
        <v>1.96</v>
      </c>
      <c r="G264" s="3">
        <f t="shared" si="11"/>
        <v>1956.0377307555634</v>
      </c>
      <c r="H264" s="1">
        <f t="shared" si="12"/>
        <v>1.709748464451347E-2</v>
      </c>
    </row>
    <row r="265" spans="1:8">
      <c r="A265">
        <v>259</v>
      </c>
      <c r="B265">
        <v>33500</v>
      </c>
      <c r="C265" s="3">
        <f>AVERAGE($B$7:B265)</f>
        <v>57110.984555984556</v>
      </c>
      <c r="D265" s="3">
        <f>_xlfn.STDEV.S($B$7:C265)</f>
        <v>16031.192045700847</v>
      </c>
      <c r="E265" s="3">
        <f t="shared" ref="E265:E328" si="13">D265/SQRT(A265)</f>
        <v>996.1298050157435</v>
      </c>
      <c r="F265" s="25">
        <f>VLOOKUP(A265,critical_values[],2,TRUE)</f>
        <v>1.96</v>
      </c>
      <c r="G265" s="3">
        <f t="shared" ref="G265:G328" si="14">F265*E265</f>
        <v>1952.4144178308572</v>
      </c>
      <c r="H265" s="1">
        <f t="shared" ref="H265:H328" si="15">G265/C265/2</f>
        <v>1.7093160212611563E-2</v>
      </c>
    </row>
    <row r="266" spans="1:8">
      <c r="A266">
        <v>260</v>
      </c>
      <c r="B266">
        <v>41000</v>
      </c>
      <c r="C266" s="3">
        <f>AVERAGE($B$7:B266)</f>
        <v>57049.019230769234</v>
      </c>
      <c r="D266" s="3">
        <f>_xlfn.STDEV.S($B$7:C266)</f>
        <v>16014.886302213696</v>
      </c>
      <c r="E266" s="3">
        <f t="shared" si="13"/>
        <v>993.20108598571301</v>
      </c>
      <c r="F266" s="25">
        <f>VLOOKUP(A266,critical_values[],2,TRUE)</f>
        <v>1.96</v>
      </c>
      <c r="G266" s="3">
        <f t="shared" si="14"/>
        <v>1946.6741285319974</v>
      </c>
      <c r="H266" s="1">
        <f t="shared" si="15"/>
        <v>1.7061416259037666E-2</v>
      </c>
    </row>
    <row r="267" spans="1:8">
      <c r="A267">
        <v>261</v>
      </c>
      <c r="B267">
        <v>41000</v>
      </c>
      <c r="C267" s="3">
        <f>AVERAGE($B$7:B267)</f>
        <v>56987.528735632186</v>
      </c>
      <c r="D267" s="3">
        <f>_xlfn.STDEV.S($B$7:C267)</f>
        <v>15998.633236245618</v>
      </c>
      <c r="E267" s="3">
        <f t="shared" si="13"/>
        <v>990.29053639175072</v>
      </c>
      <c r="F267" s="25">
        <f>VLOOKUP(A267,critical_values[],2,TRUE)</f>
        <v>1.96</v>
      </c>
      <c r="G267" s="3">
        <f t="shared" si="14"/>
        <v>1940.9694513278314</v>
      </c>
      <c r="H267" s="1">
        <f t="shared" si="15"/>
        <v>1.7029773832903682E-2</v>
      </c>
    </row>
    <row r="268" spans="1:8">
      <c r="A268">
        <v>262</v>
      </c>
      <c r="B268">
        <v>46200</v>
      </c>
      <c r="C268" s="3">
        <f>AVERAGE($B$7:B268)</f>
        <v>56946.354961832061</v>
      </c>
      <c r="D268" s="3">
        <f>_xlfn.STDEV.S($B$7:C268)</f>
        <v>15974.375916856096</v>
      </c>
      <c r="E268" s="3">
        <f t="shared" si="13"/>
        <v>986.90024000091444</v>
      </c>
      <c r="F268" s="25">
        <f>VLOOKUP(A268,critical_values[],2,TRUE)</f>
        <v>1.96</v>
      </c>
      <c r="G268" s="3">
        <f t="shared" si="14"/>
        <v>1934.3244704017923</v>
      </c>
      <c r="H268" s="1">
        <f t="shared" si="15"/>
        <v>1.698374260914734E-2</v>
      </c>
    </row>
    <row r="269" spans="1:8">
      <c r="A269">
        <v>263</v>
      </c>
      <c r="B269">
        <v>48500</v>
      </c>
      <c r="C269" s="3">
        <f>AVERAGE($B$7:B269)</f>
        <v>56914.239543726238</v>
      </c>
      <c r="D269" s="3">
        <f>_xlfn.STDEV.S($B$7:C269)</f>
        <v>15947.721542819598</v>
      </c>
      <c r="E269" s="3">
        <f t="shared" si="13"/>
        <v>983.37863779672966</v>
      </c>
      <c r="F269" s="25">
        <f>VLOOKUP(A269,critical_values[],2,TRUE)</f>
        <v>1.96</v>
      </c>
      <c r="G269" s="3">
        <f t="shared" si="14"/>
        <v>1927.42213008159</v>
      </c>
      <c r="H269" s="1">
        <f t="shared" si="15"/>
        <v>1.6932688071855766E-2</v>
      </c>
    </row>
    <row r="270" spans="1:8">
      <c r="A270">
        <v>264</v>
      </c>
      <c r="B270">
        <v>48900</v>
      </c>
      <c r="C270" s="3">
        <f>AVERAGE($B$7:B270)</f>
        <v>56883.882575757576</v>
      </c>
      <c r="D270" s="3">
        <f>_xlfn.STDEV.S($B$7:C270)</f>
        <v>15920.838514010944</v>
      </c>
      <c r="E270" s="3">
        <f t="shared" si="13"/>
        <v>979.85987516539558</v>
      </c>
      <c r="F270" s="25">
        <f>VLOOKUP(A270,critical_values[],2,TRUE)</f>
        <v>1.96</v>
      </c>
      <c r="G270" s="3">
        <f t="shared" si="14"/>
        <v>1920.5253553241753</v>
      </c>
      <c r="H270" s="1">
        <f t="shared" si="15"/>
        <v>1.6881102944814222E-2</v>
      </c>
    </row>
    <row r="271" spans="1:8">
      <c r="A271">
        <v>265</v>
      </c>
      <c r="B271">
        <v>50000</v>
      </c>
      <c r="C271" s="3">
        <f>AVERAGE($B$7:B271)</f>
        <v>56857.905660377357</v>
      </c>
      <c r="D271" s="3">
        <f>_xlfn.STDEV.S($B$7:C271)</f>
        <v>15893.178618982398</v>
      </c>
      <c r="E271" s="3">
        <f t="shared" si="13"/>
        <v>976.31020166106475</v>
      </c>
      <c r="F271" s="25">
        <f>VLOOKUP(A271,critical_values[],2,TRUE)</f>
        <v>1.96</v>
      </c>
      <c r="G271" s="3">
        <f t="shared" si="14"/>
        <v>1913.5679952556868</v>
      </c>
      <c r="H271" s="1">
        <f t="shared" si="15"/>
        <v>1.6827633492919856E-2</v>
      </c>
    </row>
    <row r="272" spans="1:8">
      <c r="A272">
        <v>266</v>
      </c>
      <c r="B272">
        <v>51000</v>
      </c>
      <c r="C272" s="3">
        <f>AVERAGE($B$7:B272)</f>
        <v>56835.883458646618</v>
      </c>
      <c r="D272" s="3">
        <f>_xlfn.STDEV.S($B$7:C272)</f>
        <v>15864.959366753374</v>
      </c>
      <c r="E272" s="3">
        <f t="shared" si="13"/>
        <v>972.7430707086985</v>
      </c>
      <c r="F272" s="25">
        <f>VLOOKUP(A272,critical_values[],2,TRUE)</f>
        <v>1.96</v>
      </c>
      <c r="G272" s="3">
        <f t="shared" si="14"/>
        <v>1906.5764185890491</v>
      </c>
      <c r="H272" s="1">
        <f t="shared" si="15"/>
        <v>1.6772646984332184E-2</v>
      </c>
    </row>
    <row r="273" spans="1:8">
      <c r="A273">
        <v>267</v>
      </c>
      <c r="B273">
        <v>52500</v>
      </c>
      <c r="C273" s="3">
        <f>AVERAGE($B$7:B273)</f>
        <v>56819.644194756554</v>
      </c>
      <c r="D273" s="3">
        <f>_xlfn.STDEV.S($B$7:C273)</f>
        <v>15836.055373052386</v>
      </c>
      <c r="E273" s="3">
        <f t="shared" si="13"/>
        <v>969.15084994880158</v>
      </c>
      <c r="F273" s="25">
        <f>VLOOKUP(A273,critical_values[],2,TRUE)</f>
        <v>1.96</v>
      </c>
      <c r="G273" s="3">
        <f t="shared" si="14"/>
        <v>1899.5356658996511</v>
      </c>
      <c r="H273" s="1">
        <f t="shared" si="15"/>
        <v>1.6715483639678834E-2</v>
      </c>
    </row>
    <row r="274" spans="1:8">
      <c r="A274">
        <v>268</v>
      </c>
      <c r="B274">
        <v>52500</v>
      </c>
      <c r="C274" s="3">
        <f>AVERAGE($B$7:B274)</f>
        <v>56803.526119402988</v>
      </c>
      <c r="D274" s="3">
        <f>_xlfn.STDEV.S($B$7:C274)</f>
        <v>15807.312047123502</v>
      </c>
      <c r="E274" s="3">
        <f t="shared" si="13"/>
        <v>965.5852647819039</v>
      </c>
      <c r="F274" s="25">
        <f>VLOOKUP(A274,critical_values[],2,TRUE)</f>
        <v>1.96</v>
      </c>
      <c r="G274" s="3">
        <f t="shared" si="14"/>
        <v>1892.5471189725315</v>
      </c>
      <c r="H274" s="1">
        <f t="shared" si="15"/>
        <v>1.6658711600001132E-2</v>
      </c>
    </row>
    <row r="275" spans="1:8">
      <c r="A275">
        <v>269</v>
      </c>
      <c r="B275">
        <v>54000</v>
      </c>
      <c r="C275" s="3">
        <f>AVERAGE($B$7:B275)</f>
        <v>56793.104089219334</v>
      </c>
      <c r="D275" s="3">
        <f>_xlfn.STDEV.S($B$7:C275)</f>
        <v>15778.15863944726</v>
      </c>
      <c r="E275" s="3">
        <f t="shared" si="13"/>
        <v>962.01131088645354</v>
      </c>
      <c r="F275" s="25">
        <f>VLOOKUP(A275,critical_values[],2,TRUE)</f>
        <v>1.96</v>
      </c>
      <c r="G275" s="3">
        <f t="shared" si="14"/>
        <v>1885.542169337449</v>
      </c>
      <c r="H275" s="1">
        <f t="shared" si="15"/>
        <v>1.6600097842647848E-2</v>
      </c>
    </row>
    <row r="276" spans="1:8">
      <c r="A276">
        <v>270</v>
      </c>
      <c r="B276">
        <v>59000</v>
      </c>
      <c r="C276" s="3">
        <f>AVERAGE($B$7:B276)</f>
        <v>56801.277777777781</v>
      </c>
      <c r="D276" s="3">
        <f>_xlfn.STDEV.S($B$7:C276)</f>
        <v>15749.189829395786</v>
      </c>
      <c r="E276" s="3">
        <f t="shared" si="13"/>
        <v>958.46517022122339</v>
      </c>
      <c r="F276" s="25">
        <f>VLOOKUP(A276,critical_values[],2,TRUE)</f>
        <v>1.96</v>
      </c>
      <c r="G276" s="3">
        <f t="shared" si="14"/>
        <v>1878.5917336335979</v>
      </c>
      <c r="H276" s="1">
        <f t="shared" si="15"/>
        <v>1.6536527056514164E-2</v>
      </c>
    </row>
    <row r="277" spans="1:8">
      <c r="A277">
        <v>271</v>
      </c>
      <c r="B277">
        <v>60000</v>
      </c>
      <c r="C277" s="3">
        <f>AVERAGE($B$7:B277)</f>
        <v>56813.081180811809</v>
      </c>
      <c r="D277" s="3">
        <f>_xlfn.STDEV.S($B$7:C277)</f>
        <v>15720.737962153664</v>
      </c>
      <c r="E277" s="3">
        <f t="shared" si="13"/>
        <v>954.96682207915114</v>
      </c>
      <c r="F277" s="25">
        <f>VLOOKUP(A277,critical_values[],2,TRUE)</f>
        <v>1.96</v>
      </c>
      <c r="G277" s="3">
        <f t="shared" si="14"/>
        <v>1871.7349712751361</v>
      </c>
      <c r="H277" s="1">
        <f t="shared" si="15"/>
        <v>1.6472746525735878E-2</v>
      </c>
    </row>
    <row r="278" spans="1:8">
      <c r="A278">
        <v>272</v>
      </c>
      <c r="B278">
        <v>63000</v>
      </c>
      <c r="C278" s="3">
        <f>AVERAGE($B$7:B278)</f>
        <v>56835.82720588235</v>
      </c>
      <c r="D278" s="3">
        <f>_xlfn.STDEV.S($B$7:C278)</f>
        <v>15694.211648786832</v>
      </c>
      <c r="E278" s="3">
        <f t="shared" si="13"/>
        <v>951.60135792275298</v>
      </c>
      <c r="F278" s="25">
        <f>VLOOKUP(A278,critical_values[],2,TRUE)</f>
        <v>1.96</v>
      </c>
      <c r="G278" s="3">
        <f t="shared" si="14"/>
        <v>1865.1386615285958</v>
      </c>
      <c r="H278" s="1">
        <f t="shared" si="15"/>
        <v>1.6408124533600164E-2</v>
      </c>
    </row>
    <row r="279" spans="1:8">
      <c r="A279">
        <v>273</v>
      </c>
      <c r="B279">
        <v>64000</v>
      </c>
      <c r="C279" s="3">
        <f>AVERAGE($B$7:B279)</f>
        <v>56862.069597069596</v>
      </c>
      <c r="D279" s="3">
        <f>_xlfn.STDEV.S($B$7:C279)</f>
        <v>15668.648012680624</v>
      </c>
      <c r="E279" s="3">
        <f t="shared" si="13"/>
        <v>948.30971769706287</v>
      </c>
      <c r="F279" s="25">
        <f>VLOOKUP(A279,critical_values[],2,TRUE)</f>
        <v>1.96</v>
      </c>
      <c r="G279" s="3">
        <f t="shared" si="14"/>
        <v>1858.6870466862431</v>
      </c>
      <c r="H279" s="1">
        <f t="shared" si="15"/>
        <v>1.6343821635908511E-2</v>
      </c>
    </row>
    <row r="280" spans="1:8">
      <c r="A280">
        <v>274</v>
      </c>
      <c r="B280">
        <v>64900</v>
      </c>
      <c r="C280" s="3">
        <f>AVERAGE($B$7:B280)</f>
        <v>56891.405109489053</v>
      </c>
      <c r="D280" s="3">
        <f>_xlfn.STDEV.S($B$7:C280)</f>
        <v>15644.054188426371</v>
      </c>
      <c r="E280" s="3">
        <f t="shared" si="13"/>
        <v>945.09187644828626</v>
      </c>
      <c r="F280" s="25">
        <f>VLOOKUP(A280,critical_values[],2,TRUE)</f>
        <v>1.96</v>
      </c>
      <c r="G280" s="3">
        <f t="shared" si="14"/>
        <v>1852.380077838641</v>
      </c>
      <c r="H280" s="1">
        <f t="shared" si="15"/>
        <v>1.627996420789472E-2</v>
      </c>
    </row>
    <row r="281" spans="1:8">
      <c r="A281">
        <v>275</v>
      </c>
      <c r="B281">
        <v>65000</v>
      </c>
      <c r="C281" s="3">
        <f>AVERAGE($B$7:B281)</f>
        <v>56920.890909090907</v>
      </c>
      <c r="D281" s="3">
        <f>_xlfn.STDEV.S($B$7:C281)</f>
        <v>15619.684811441399</v>
      </c>
      <c r="E281" s="3">
        <f t="shared" si="13"/>
        <v>941.90243387571354</v>
      </c>
      <c r="F281" s="25">
        <f>VLOOKUP(A281,critical_values[],2,TRUE)</f>
        <v>1.96</v>
      </c>
      <c r="G281" s="3">
        <f t="shared" si="14"/>
        <v>1846.1287703963985</v>
      </c>
      <c r="H281" s="1">
        <f t="shared" si="15"/>
        <v>1.6216618722156639E-2</v>
      </c>
    </row>
    <row r="282" spans="1:8">
      <c r="A282">
        <v>276</v>
      </c>
      <c r="B282">
        <v>66000</v>
      </c>
      <c r="C282" s="3">
        <f>AVERAGE($B$7:B282)</f>
        <v>56953.786231884056</v>
      </c>
      <c r="D282" s="3">
        <f>_xlfn.STDEV.S($B$7:C282)</f>
        <v>15596.483101395108</v>
      </c>
      <c r="E282" s="3">
        <f t="shared" si="13"/>
        <v>938.7979616496167</v>
      </c>
      <c r="F282" s="25">
        <f>VLOOKUP(A282,critical_values[],2,TRUE)</f>
        <v>1.96</v>
      </c>
      <c r="G282" s="3">
        <f t="shared" si="14"/>
        <v>1840.0440048332487</v>
      </c>
      <c r="H282" s="1">
        <f t="shared" si="15"/>
        <v>1.6153833893866296E-2</v>
      </c>
    </row>
    <row r="283" spans="1:8">
      <c r="A283">
        <v>277</v>
      </c>
      <c r="B283">
        <v>70000</v>
      </c>
      <c r="C283" s="3">
        <f>AVERAGE($B$7:B283)</f>
        <v>57000.884476534295</v>
      </c>
      <c r="D283" s="3">
        <f>_xlfn.STDEV.S($B$7:C283)</f>
        <v>15578.712937140035</v>
      </c>
      <c r="E283" s="3">
        <f t="shared" si="13"/>
        <v>936.03414262803176</v>
      </c>
      <c r="F283" s="25">
        <f>VLOOKUP(A283,critical_values[],2,TRUE)</f>
        <v>1.96</v>
      </c>
      <c r="G283" s="3">
        <f t="shared" si="14"/>
        <v>1834.6269195509421</v>
      </c>
      <c r="H283" s="1">
        <f t="shared" si="15"/>
        <v>1.60929688758269E-2</v>
      </c>
    </row>
    <row r="284" spans="1:8">
      <c r="A284">
        <v>278</v>
      </c>
      <c r="B284">
        <v>65500</v>
      </c>
      <c r="C284" s="3">
        <f>AVERAGE($B$7:B284)</f>
        <v>57031.456834532371</v>
      </c>
      <c r="D284" s="3">
        <f>_xlfn.STDEV.S($B$7:C284)</f>
        <v>15555.189975163528</v>
      </c>
      <c r="E284" s="3">
        <f t="shared" si="13"/>
        <v>932.93829779591817</v>
      </c>
      <c r="F284" s="25">
        <f>VLOOKUP(A284,critical_values[],2,TRUE)</f>
        <v>1.96</v>
      </c>
      <c r="G284" s="3">
        <f t="shared" si="14"/>
        <v>1828.5590636799996</v>
      </c>
      <c r="H284" s="1">
        <f t="shared" si="15"/>
        <v>1.6031144610116399E-2</v>
      </c>
    </row>
    <row r="285" spans="1:8">
      <c r="A285">
        <v>279</v>
      </c>
      <c r="B285">
        <v>57000</v>
      </c>
      <c r="C285" s="3">
        <f>AVERAGE($B$7:B285)</f>
        <v>57031.344086021505</v>
      </c>
      <c r="D285" s="3">
        <f>_xlfn.STDEV.S($B$7:C285)</f>
        <v>15527.208351327221</v>
      </c>
      <c r="E285" s="3">
        <f t="shared" si="13"/>
        <v>929.58964852426232</v>
      </c>
      <c r="F285" s="25">
        <f>VLOOKUP(A285,critical_values[],2,TRUE)</f>
        <v>1.96</v>
      </c>
      <c r="G285" s="3">
        <f t="shared" si="14"/>
        <v>1821.9957111075541</v>
      </c>
      <c r="H285" s="1">
        <f t="shared" si="15"/>
        <v>1.5973634676743738E-2</v>
      </c>
    </row>
    <row r="286" spans="1:8">
      <c r="A286">
        <v>280</v>
      </c>
      <c r="B286">
        <v>52000</v>
      </c>
      <c r="C286" s="3">
        <f>AVERAGE($B$7:B286)</f>
        <v>57013.375</v>
      </c>
      <c r="D286" s="3">
        <f>_xlfn.STDEV.S($B$7:C286)</f>
        <v>15500.586050001506</v>
      </c>
      <c r="E286" s="3">
        <f t="shared" si="13"/>
        <v>926.33719542057008</v>
      </c>
      <c r="F286" s="25">
        <f>VLOOKUP(A286,critical_values[],2,TRUE)</f>
        <v>1.96</v>
      </c>
      <c r="G286" s="3">
        <f t="shared" si="14"/>
        <v>1815.6209030243174</v>
      </c>
      <c r="H286" s="1">
        <f t="shared" si="15"/>
        <v>1.5922762886992022E-2</v>
      </c>
    </row>
    <row r="287" spans="1:8">
      <c r="A287">
        <v>281</v>
      </c>
      <c r="B287">
        <v>54000</v>
      </c>
      <c r="C287" s="3">
        <f>AVERAGE($B$7:B287)</f>
        <v>57002.651245551599</v>
      </c>
      <c r="D287" s="3">
        <f>_xlfn.STDEV.S($B$7:C287)</f>
        <v>15473.277629515898</v>
      </c>
      <c r="E287" s="3">
        <f t="shared" si="13"/>
        <v>923.0583557468907</v>
      </c>
      <c r="F287" s="25">
        <f>VLOOKUP(A287,critical_values[],2,TRUE)</f>
        <v>1.96</v>
      </c>
      <c r="G287" s="3">
        <f t="shared" si="14"/>
        <v>1809.1943772639058</v>
      </c>
      <c r="H287" s="1">
        <f t="shared" si="15"/>
        <v>1.5869387982239622E-2</v>
      </c>
    </row>
    <row r="288" spans="1:8">
      <c r="A288">
        <v>282</v>
      </c>
      <c r="B288">
        <v>74500</v>
      </c>
      <c r="C288" s="3">
        <f>AVERAGE($B$7:B288)</f>
        <v>57064.698581560282</v>
      </c>
      <c r="D288" s="3">
        <f>_xlfn.STDEV.S($B$7:C288)</f>
        <v>15464.176425931137</v>
      </c>
      <c r="E288" s="3">
        <f t="shared" si="13"/>
        <v>920.87830518017131</v>
      </c>
      <c r="F288" s="25">
        <f>VLOOKUP(A288,critical_values[],2,TRUE)</f>
        <v>1.96</v>
      </c>
      <c r="G288" s="3">
        <f t="shared" si="14"/>
        <v>1804.9214781531357</v>
      </c>
      <c r="H288" s="1">
        <f t="shared" si="15"/>
        <v>1.5814693873949355E-2</v>
      </c>
    </row>
    <row r="289" spans="1:8">
      <c r="A289">
        <v>283</v>
      </c>
      <c r="B289">
        <v>90000</v>
      </c>
      <c r="C289" s="3">
        <f>AVERAGE($B$7:B289)</f>
        <v>57181.077738515902</v>
      </c>
      <c r="D289" s="3">
        <f>_xlfn.STDEV.S($B$7:C289)</f>
        <v>15500.50390316449</v>
      </c>
      <c r="E289" s="3">
        <f t="shared" si="13"/>
        <v>921.4093162644939</v>
      </c>
      <c r="F289" s="25">
        <f>VLOOKUP(A289,critical_values[],2,TRUE)</f>
        <v>1.96</v>
      </c>
      <c r="G289" s="3">
        <f t="shared" si="14"/>
        <v>1805.9622598784081</v>
      </c>
      <c r="H289" s="1">
        <f t="shared" si="15"/>
        <v>1.5791607392719287E-2</v>
      </c>
    </row>
    <row r="290" spans="1:8">
      <c r="A290">
        <v>284</v>
      </c>
      <c r="B290">
        <v>45000</v>
      </c>
      <c r="C290" s="3">
        <f>AVERAGE($B$7:B290)</f>
        <v>57138.186619718312</v>
      </c>
      <c r="D290" s="3">
        <f>_xlfn.STDEV.S($B$7:C290)</f>
        <v>15480.875812616077</v>
      </c>
      <c r="E290" s="3">
        <f t="shared" si="13"/>
        <v>918.62097335948124</v>
      </c>
      <c r="F290" s="25">
        <f>VLOOKUP(A290,critical_values[],2,TRUE)</f>
        <v>1.96</v>
      </c>
      <c r="G290" s="3">
        <f t="shared" si="14"/>
        <v>1800.4971077845832</v>
      </c>
      <c r="H290" s="1">
        <f t="shared" si="15"/>
        <v>1.5755637466828832E-2</v>
      </c>
    </row>
    <row r="291" spans="1:8">
      <c r="A291">
        <v>285</v>
      </c>
      <c r="B291">
        <v>45000</v>
      </c>
      <c r="C291" s="3">
        <f>AVERAGE($B$7:B291)</f>
        <v>57095.596491228069</v>
      </c>
      <c r="D291" s="3">
        <f>_xlfn.STDEV.S($B$7:C291)</f>
        <v>15461.333882877809</v>
      </c>
      <c r="E291" s="3">
        <f t="shared" si="13"/>
        <v>915.85037741812994</v>
      </c>
      <c r="F291" s="25">
        <f>VLOOKUP(A291,critical_values[],2,TRUE)</f>
        <v>1.96</v>
      </c>
      <c r="G291" s="3">
        <f t="shared" si="14"/>
        <v>1795.0667397395346</v>
      </c>
      <c r="H291" s="1">
        <f t="shared" si="15"/>
        <v>1.5719835241718872E-2</v>
      </c>
    </row>
    <row r="292" spans="1:8">
      <c r="A292">
        <v>286</v>
      </c>
      <c r="B292">
        <v>65000</v>
      </c>
      <c r="C292" s="3">
        <f>AVERAGE($B$7:B292)</f>
        <v>57123.234265734267</v>
      </c>
      <c r="D292" s="3">
        <f>_xlfn.STDEV.S($B$7:C292)</f>
        <v>15438.164491605843</v>
      </c>
      <c r="E292" s="3">
        <f t="shared" si="13"/>
        <v>912.87780352050288</v>
      </c>
      <c r="F292" s="25">
        <f>VLOOKUP(A292,critical_values[],2,TRUE)</f>
        <v>1.96</v>
      </c>
      <c r="G292" s="3">
        <f t="shared" si="14"/>
        <v>1789.2404949001857</v>
      </c>
      <c r="H292" s="1">
        <f t="shared" si="15"/>
        <v>1.5661232403059791E-2</v>
      </c>
    </row>
    <row r="293" spans="1:8">
      <c r="A293">
        <v>287</v>
      </c>
      <c r="B293">
        <v>55000</v>
      </c>
      <c r="C293" s="3">
        <f>AVERAGE($B$7:B293)</f>
        <v>57115.836236933799</v>
      </c>
      <c r="D293" s="3">
        <f>_xlfn.STDEV.S($B$7:C293)</f>
        <v>15411.318054824626</v>
      </c>
      <c r="E293" s="3">
        <f t="shared" si="13"/>
        <v>909.70134124786546</v>
      </c>
      <c r="F293" s="25">
        <f>VLOOKUP(A293,critical_values[],2,TRUE)</f>
        <v>1.96</v>
      </c>
      <c r="G293" s="3">
        <f t="shared" si="14"/>
        <v>1783.0146288458163</v>
      </c>
      <c r="H293" s="1">
        <f t="shared" si="15"/>
        <v>1.5608758851479748E-2</v>
      </c>
    </row>
    <row r="294" spans="1:8">
      <c r="A294">
        <v>288</v>
      </c>
      <c r="B294">
        <v>62000</v>
      </c>
      <c r="C294" s="3">
        <f>AVERAGE($B$7:B294)</f>
        <v>57132.795138888891</v>
      </c>
      <c r="D294" s="3">
        <f>_xlfn.STDEV.S($B$7:C294)</f>
        <v>15386.075411615248</v>
      </c>
      <c r="E294" s="3">
        <f t="shared" si="13"/>
        <v>906.63318828339527</v>
      </c>
      <c r="F294" s="25">
        <f>VLOOKUP(A294,critical_values[],2,TRUE)</f>
        <v>1.96</v>
      </c>
      <c r="G294" s="3">
        <f t="shared" si="14"/>
        <v>1777.0010490354548</v>
      </c>
      <c r="H294" s="1">
        <f t="shared" si="15"/>
        <v>1.5551497565589031E-2</v>
      </c>
    </row>
    <row r="295" spans="1:8">
      <c r="A295">
        <v>289</v>
      </c>
      <c r="B295">
        <v>30000</v>
      </c>
      <c r="C295" s="3">
        <f>AVERAGE($B$7:B295)</f>
        <v>57038.910034602079</v>
      </c>
      <c r="D295" s="3">
        <f>_xlfn.STDEV.S($B$7:C295)</f>
        <v>15399.40106047285</v>
      </c>
      <c r="E295" s="3">
        <f t="shared" si="13"/>
        <v>905.84712120428526</v>
      </c>
      <c r="F295" s="25">
        <f>VLOOKUP(A295,critical_values[],2,TRUE)</f>
        <v>1.96</v>
      </c>
      <c r="G295" s="3">
        <f t="shared" si="14"/>
        <v>1775.460357560399</v>
      </c>
      <c r="H295" s="1">
        <f t="shared" si="15"/>
        <v>1.5563589455718332E-2</v>
      </c>
    </row>
    <row r="296" spans="1:8">
      <c r="A296">
        <v>290</v>
      </c>
      <c r="B296">
        <v>34000</v>
      </c>
      <c r="C296" s="3">
        <f>AVERAGE($B$7:B296)</f>
        <v>56959.465517241377</v>
      </c>
      <c r="D296" s="3">
        <f>_xlfn.STDEV.S($B$7:C296)</f>
        <v>15401.447960162985</v>
      </c>
      <c r="E296" s="3">
        <f t="shared" si="13"/>
        <v>904.40416520111899</v>
      </c>
      <c r="F296" s="25">
        <f>VLOOKUP(A296,critical_values[],2,TRUE)</f>
        <v>1.96</v>
      </c>
      <c r="G296" s="3">
        <f t="shared" si="14"/>
        <v>1772.6321637941933</v>
      </c>
      <c r="H296" s="1">
        <f t="shared" si="15"/>
        <v>1.5560470482799961E-2</v>
      </c>
    </row>
    <row r="297" spans="1:8">
      <c r="A297">
        <v>291</v>
      </c>
      <c r="B297">
        <v>38000</v>
      </c>
      <c r="C297" s="3">
        <f>AVERAGE($B$7:B297)</f>
        <v>56894.312714776635</v>
      </c>
      <c r="D297" s="3">
        <f>_xlfn.STDEV.S($B$7:C297)</f>
        <v>15394.182314879499</v>
      </c>
      <c r="E297" s="3">
        <f t="shared" si="13"/>
        <v>902.4229491697007</v>
      </c>
      <c r="F297" s="25">
        <f>VLOOKUP(A297,critical_values[],2,TRUE)</f>
        <v>1.96</v>
      </c>
      <c r="G297" s="3">
        <f t="shared" si="14"/>
        <v>1768.7489803726132</v>
      </c>
      <c r="H297" s="1">
        <f t="shared" si="15"/>
        <v>1.5544163344056288E-2</v>
      </c>
    </row>
    <row r="298" spans="1:8">
      <c r="A298">
        <v>292</v>
      </c>
      <c r="B298">
        <v>39000</v>
      </c>
      <c r="C298" s="3">
        <f>AVERAGE($B$7:B298)</f>
        <v>56833.030821917811</v>
      </c>
      <c r="D298" s="3">
        <f>_xlfn.STDEV.S($B$7:C298)</f>
        <v>15384.885338856624</v>
      </c>
      <c r="E298" s="3">
        <f t="shared" si="13"/>
        <v>900.33231477035463</v>
      </c>
      <c r="F298" s="25">
        <f>VLOOKUP(A298,critical_values[],2,TRUE)</f>
        <v>1.96</v>
      </c>
      <c r="G298" s="3">
        <f t="shared" si="14"/>
        <v>1764.651336949895</v>
      </c>
      <c r="H298" s="1">
        <f t="shared" si="15"/>
        <v>1.5524874456188184E-2</v>
      </c>
    </row>
    <row r="299" spans="1:8">
      <c r="A299">
        <v>293</v>
      </c>
      <c r="B299">
        <v>45000</v>
      </c>
      <c r="C299" s="3">
        <f>AVERAGE($B$7:B299)</f>
        <v>56792.645051194537</v>
      </c>
      <c r="D299" s="3">
        <f>_xlfn.STDEV.S($B$7:C299)</f>
        <v>15365.902098019689</v>
      </c>
      <c r="E299" s="3">
        <f t="shared" si="13"/>
        <v>897.6855855655532</v>
      </c>
      <c r="F299" s="25">
        <f>VLOOKUP(A299,critical_values[],2,TRUE)</f>
        <v>1.96</v>
      </c>
      <c r="G299" s="3">
        <f t="shared" si="14"/>
        <v>1759.4637477084843</v>
      </c>
      <c r="H299" s="1">
        <f t="shared" si="15"/>
        <v>1.5490243024624515E-2</v>
      </c>
    </row>
    <row r="300" spans="1:8">
      <c r="A300">
        <v>294</v>
      </c>
      <c r="B300">
        <v>47000</v>
      </c>
      <c r="C300" s="3">
        <f>AVERAGE($B$7:B300)</f>
        <v>56759.336734693876</v>
      </c>
      <c r="D300" s="3">
        <f>_xlfn.STDEV.S($B$7:C300)</f>
        <v>15344.669588762808</v>
      </c>
      <c r="E300" s="3">
        <f t="shared" si="13"/>
        <v>894.91930390646348</v>
      </c>
      <c r="F300" s="25">
        <f>VLOOKUP(A300,critical_values[],2,TRUE)</f>
        <v>1.96</v>
      </c>
      <c r="G300" s="3">
        <f t="shared" si="14"/>
        <v>1754.0418356566684</v>
      </c>
      <c r="H300" s="1">
        <f t="shared" si="15"/>
        <v>1.5451570935857313E-2</v>
      </c>
    </row>
    <row r="301" spans="1:8">
      <c r="A301">
        <v>295</v>
      </c>
      <c r="B301">
        <v>47500</v>
      </c>
      <c r="C301" s="3">
        <f>AVERAGE($B$7:B301)</f>
        <v>56727.949152542373</v>
      </c>
      <c r="D301" s="3">
        <f>_xlfn.STDEV.S($B$7:C301)</f>
        <v>15323.023997976286</v>
      </c>
      <c r="E301" s="3">
        <f t="shared" si="13"/>
        <v>892.14094889015973</v>
      </c>
      <c r="F301" s="25">
        <f>VLOOKUP(A301,critical_values[],2,TRUE)</f>
        <v>1.96</v>
      </c>
      <c r="G301" s="3">
        <f t="shared" si="14"/>
        <v>1748.5962598247131</v>
      </c>
      <c r="H301" s="1">
        <f t="shared" si="15"/>
        <v>1.5412123000628046E-2</v>
      </c>
    </row>
    <row r="302" spans="1:8">
      <c r="A302">
        <v>296</v>
      </c>
      <c r="B302">
        <v>49000</v>
      </c>
      <c r="C302" s="3">
        <f>AVERAGE($B$7:B302)</f>
        <v>56701.841216216213</v>
      </c>
      <c r="D302" s="3">
        <f>_xlfn.STDEV.S($B$7:C302)</f>
        <v>15300.116870433836</v>
      </c>
      <c r="E302" s="3">
        <f t="shared" si="13"/>
        <v>889.30122934620374</v>
      </c>
      <c r="F302" s="25">
        <f>VLOOKUP(A302,critical_values[],2,TRUE)</f>
        <v>1.96</v>
      </c>
      <c r="G302" s="3">
        <f t="shared" si="14"/>
        <v>1743.0304095185593</v>
      </c>
      <c r="H302" s="1">
        <f t="shared" si="15"/>
        <v>1.53701394181541E-2</v>
      </c>
    </row>
    <row r="303" spans="1:8">
      <c r="A303">
        <v>297</v>
      </c>
      <c r="B303">
        <v>50000</v>
      </c>
      <c r="C303" s="3">
        <f>AVERAGE($B$7:B303)</f>
        <v>56679.276094276094</v>
      </c>
      <c r="D303" s="3">
        <f>_xlfn.STDEV.S($B$7:C303)</f>
        <v>15276.552524351968</v>
      </c>
      <c r="E303" s="3">
        <f t="shared" si="13"/>
        <v>886.43548484109635</v>
      </c>
      <c r="F303" s="25">
        <f>VLOOKUP(A303,critical_values[],2,TRUE)</f>
        <v>1.96</v>
      </c>
      <c r="G303" s="3">
        <f t="shared" si="14"/>
        <v>1737.4135502885488</v>
      </c>
      <c r="H303" s="1">
        <f t="shared" si="15"/>
        <v>1.5326709072630569E-2</v>
      </c>
    </row>
    <row r="304" spans="1:8">
      <c r="A304">
        <v>298</v>
      </c>
      <c r="B304">
        <v>50000</v>
      </c>
      <c r="C304" s="3">
        <f>AVERAGE($B$7:B304)</f>
        <v>56656.862416107382</v>
      </c>
      <c r="D304" s="3">
        <f>_xlfn.STDEV.S($B$7:C304)</f>
        <v>15253.103069454019</v>
      </c>
      <c r="E304" s="3">
        <f t="shared" si="13"/>
        <v>883.58853669139557</v>
      </c>
      <c r="F304" s="25">
        <f>VLOOKUP(A304,critical_values[],2,TRUE)</f>
        <v>1.96</v>
      </c>
      <c r="G304" s="3">
        <f t="shared" si="14"/>
        <v>1731.8335319151354</v>
      </c>
      <c r="H304" s="1">
        <f t="shared" si="15"/>
        <v>1.5283528402931647E-2</v>
      </c>
    </row>
    <row r="305" spans="1:8">
      <c r="A305">
        <v>299</v>
      </c>
      <c r="B305">
        <v>52900</v>
      </c>
      <c r="C305" s="3">
        <f>AVERAGE($B$7:B305)</f>
        <v>56644.297658862874</v>
      </c>
      <c r="D305" s="3">
        <f>_xlfn.STDEV.S($B$7:C305)</f>
        <v>15228.178227477221</v>
      </c>
      <c r="E305" s="3">
        <f t="shared" si="13"/>
        <v>880.66828555932705</v>
      </c>
      <c r="F305" s="25">
        <f>VLOOKUP(A305,critical_values[],2,TRUE)</f>
        <v>1.96</v>
      </c>
      <c r="G305" s="3">
        <f t="shared" si="14"/>
        <v>1726.1098396962809</v>
      </c>
      <c r="H305" s="1">
        <f t="shared" si="15"/>
        <v>1.5236395462890909E-2</v>
      </c>
    </row>
    <row r="306" spans="1:8">
      <c r="A306">
        <v>300</v>
      </c>
      <c r="B306">
        <v>53000</v>
      </c>
      <c r="C306" s="3">
        <f>AVERAGE($B$7:B306)</f>
        <v>56632.15</v>
      </c>
      <c r="D306" s="3">
        <f>_xlfn.STDEV.S($B$7:C306)</f>
        <v>15203.339155802085</v>
      </c>
      <c r="E306" s="3">
        <f t="shared" si="13"/>
        <v>877.76519541835103</v>
      </c>
      <c r="F306" s="25">
        <f>VLOOKUP(A306,critical_values[],2,TRUE)</f>
        <v>1.96</v>
      </c>
      <c r="G306" s="3">
        <f t="shared" si="14"/>
        <v>1720.419783019968</v>
      </c>
      <c r="H306" s="1">
        <f t="shared" si="15"/>
        <v>1.5189426703912601E-2</v>
      </c>
    </row>
    <row r="307" spans="1:8">
      <c r="A307">
        <v>301</v>
      </c>
      <c r="B307">
        <v>55000</v>
      </c>
      <c r="C307" s="3">
        <f>AVERAGE($B$7:B307)</f>
        <v>56626.727574750832</v>
      </c>
      <c r="D307" s="3">
        <f>_xlfn.STDEV.S($B$7:C307)</f>
        <v>15178.092306676645</v>
      </c>
      <c r="E307" s="3">
        <f t="shared" si="13"/>
        <v>874.85069645987869</v>
      </c>
      <c r="F307" s="25">
        <f>VLOOKUP(A307,critical_values[],2,TRUE)</f>
        <v>1.96</v>
      </c>
      <c r="G307" s="3">
        <f t="shared" si="14"/>
        <v>1714.7073650613622</v>
      </c>
      <c r="H307" s="1">
        <f t="shared" si="15"/>
        <v>1.5140441965305526E-2</v>
      </c>
    </row>
    <row r="308" spans="1:8">
      <c r="A308">
        <v>302</v>
      </c>
      <c r="B308">
        <v>56000</v>
      </c>
      <c r="C308" s="3">
        <f>AVERAGE($B$7:B308)</f>
        <v>56624.652317880791</v>
      </c>
      <c r="D308" s="3">
        <f>_xlfn.STDEV.S($B$7:C308)</f>
        <v>15152.87051535779</v>
      </c>
      <c r="E308" s="3">
        <f t="shared" si="13"/>
        <v>871.94971613479402</v>
      </c>
      <c r="F308" s="25">
        <f>VLOOKUP(A308,critical_values[],2,TRUE)</f>
        <v>1.96</v>
      </c>
      <c r="G308" s="3">
        <f t="shared" si="14"/>
        <v>1709.0214436241963</v>
      </c>
      <c r="H308" s="1">
        <f t="shared" si="15"/>
        <v>1.5090789732624335E-2</v>
      </c>
    </row>
    <row r="309" spans="1:8">
      <c r="A309">
        <v>303</v>
      </c>
      <c r="B309">
        <v>58500</v>
      </c>
      <c r="C309" s="3">
        <f>AVERAGE($B$7:B309)</f>
        <v>56630.841584158414</v>
      </c>
      <c r="D309" s="3">
        <f>_xlfn.STDEV.S($B$7:C309)</f>
        <v>15128.000951316661</v>
      </c>
      <c r="E309" s="3">
        <f t="shared" si="13"/>
        <v>869.08094695100749</v>
      </c>
      <c r="F309" s="25">
        <f>VLOOKUP(A309,critical_values[],2,TRUE)</f>
        <v>1.96</v>
      </c>
      <c r="G309" s="3">
        <f t="shared" si="14"/>
        <v>1703.3986560239746</v>
      </c>
      <c r="H309" s="1">
        <f t="shared" si="15"/>
        <v>1.5039496221264647E-2</v>
      </c>
    </row>
    <row r="310" spans="1:8">
      <c r="A310">
        <v>304</v>
      </c>
      <c r="B310">
        <v>59500</v>
      </c>
      <c r="C310" s="3">
        <f>AVERAGE($B$7:B310)</f>
        <v>56640.27960526316</v>
      </c>
      <c r="D310" s="3">
        <f>_xlfn.STDEV.S($B$7:C310)</f>
        <v>15103.535268003885</v>
      </c>
      <c r="E310" s="3">
        <f t="shared" si="13"/>
        <v>866.24715688725564</v>
      </c>
      <c r="F310" s="25">
        <f>VLOOKUP(A310,critical_values[],2,TRUE)</f>
        <v>1.96</v>
      </c>
      <c r="G310" s="3">
        <f t="shared" si="14"/>
        <v>1697.8444274990211</v>
      </c>
      <c r="H310" s="1">
        <f t="shared" si="15"/>
        <v>1.4987959446277637E-2</v>
      </c>
    </row>
    <row r="311" spans="1:8">
      <c r="A311">
        <v>305</v>
      </c>
      <c r="B311">
        <v>60000</v>
      </c>
      <c r="C311" s="3">
        <f>AVERAGE($B$7:B311)</f>
        <v>56651.295081967211</v>
      </c>
      <c r="D311" s="3">
        <f>_xlfn.STDEV.S($B$7:C311)</f>
        <v>15079.370358189062</v>
      </c>
      <c r="E311" s="3">
        <f t="shared" si="13"/>
        <v>863.44223496009761</v>
      </c>
      <c r="F311" s="25">
        <f>VLOOKUP(A311,critical_values[],2,TRUE)</f>
        <v>1.96</v>
      </c>
      <c r="G311" s="3">
        <f t="shared" si="14"/>
        <v>1692.3467805217913</v>
      </c>
      <c r="H311" s="1">
        <f t="shared" si="15"/>
        <v>1.4936523322840024E-2</v>
      </c>
    </row>
    <row r="312" spans="1:8">
      <c r="A312">
        <v>306</v>
      </c>
      <c r="B312">
        <v>64000</v>
      </c>
      <c r="C312" s="3">
        <f>AVERAGE($B$7:B312)</f>
        <v>56675.310457516338</v>
      </c>
      <c r="D312" s="3">
        <f>_xlfn.STDEV.S($B$7:C312)</f>
        <v>15057.742967565162</v>
      </c>
      <c r="E312" s="3">
        <f t="shared" si="13"/>
        <v>860.79387145899591</v>
      </c>
      <c r="F312" s="25">
        <f>VLOOKUP(A312,critical_values[],2,TRUE)</f>
        <v>1.96</v>
      </c>
      <c r="G312" s="3">
        <f t="shared" si="14"/>
        <v>1687.1559880596319</v>
      </c>
      <c r="H312" s="1">
        <f t="shared" si="15"/>
        <v>1.4884400053920476E-2</v>
      </c>
    </row>
    <row r="313" spans="1:8">
      <c r="A313">
        <v>307</v>
      </c>
      <c r="B313">
        <v>67000</v>
      </c>
      <c r="C313" s="3">
        <f>AVERAGE($B$7:B313)</f>
        <v>56708.941368078173</v>
      </c>
      <c r="D313" s="3">
        <f>_xlfn.STDEV.S($B$7:C313)</f>
        <v>15039.162033838034</v>
      </c>
      <c r="E313" s="3">
        <f t="shared" si="13"/>
        <v>858.33031363020859</v>
      </c>
      <c r="F313" s="25">
        <f>VLOOKUP(A313,critical_values[],2,TRUE)</f>
        <v>1.96</v>
      </c>
      <c r="G313" s="3">
        <f t="shared" si="14"/>
        <v>1682.3274147152088</v>
      </c>
      <c r="H313" s="1">
        <f t="shared" si="15"/>
        <v>1.4832999648113706E-2</v>
      </c>
    </row>
    <row r="314" spans="1:8">
      <c r="A314">
        <v>308</v>
      </c>
      <c r="B314">
        <v>68100</v>
      </c>
      <c r="C314" s="3">
        <f>AVERAGE($B$7:B314)</f>
        <v>56745.925324675321</v>
      </c>
      <c r="D314" s="3">
        <f>_xlfn.STDEV.S($B$7:C314)</f>
        <v>15021.979609618555</v>
      </c>
      <c r="E314" s="3">
        <f t="shared" si="13"/>
        <v>855.95672793852873</v>
      </c>
      <c r="F314" s="25">
        <f>VLOOKUP(A314,critical_values[],2,TRUE)</f>
        <v>1.96</v>
      </c>
      <c r="G314" s="3">
        <f t="shared" si="14"/>
        <v>1677.6751867595162</v>
      </c>
      <c r="H314" s="1">
        <f t="shared" si="15"/>
        <v>1.4782340557146561E-2</v>
      </c>
    </row>
    <row r="315" spans="1:8">
      <c r="A315">
        <v>309</v>
      </c>
      <c r="B315">
        <v>70000</v>
      </c>
      <c r="C315" s="3">
        <f>AVERAGE($B$7:B315)</f>
        <v>56788.818770226535</v>
      </c>
      <c r="D315" s="3">
        <f>_xlfn.STDEV.S($B$7:C315)</f>
        <v>15007.444059061621</v>
      </c>
      <c r="E315" s="3">
        <f t="shared" si="13"/>
        <v>853.74366370705673</v>
      </c>
      <c r="F315" s="25">
        <f>VLOOKUP(A315,critical_values[],2,TRUE)</f>
        <v>1.96</v>
      </c>
      <c r="G315" s="3">
        <f t="shared" si="14"/>
        <v>1673.3375808658311</v>
      </c>
      <c r="H315" s="1">
        <f t="shared" si="15"/>
        <v>1.4732984565468151E-2</v>
      </c>
    </row>
    <row r="316" spans="1:8">
      <c r="A316">
        <v>310</v>
      </c>
      <c r="B316">
        <v>72000</v>
      </c>
      <c r="C316" s="3">
        <f>AVERAGE($B$7:B316)</f>
        <v>56837.887096774197</v>
      </c>
      <c r="D316" s="3">
        <f>_xlfn.STDEV.S($B$7:C316)</f>
        <v>14996.079709290259</v>
      </c>
      <c r="E316" s="3">
        <f t="shared" si="13"/>
        <v>851.72009382036856</v>
      </c>
      <c r="F316" s="25">
        <f>VLOOKUP(A316,critical_values[],2,TRUE)</f>
        <v>1.96</v>
      </c>
      <c r="G316" s="3">
        <f t="shared" si="14"/>
        <v>1669.3713838879223</v>
      </c>
      <c r="H316" s="1">
        <f t="shared" si="15"/>
        <v>1.4685375100640103E-2</v>
      </c>
    </row>
    <row r="317" spans="1:8">
      <c r="A317">
        <v>311</v>
      </c>
      <c r="B317">
        <v>57500</v>
      </c>
      <c r="C317" s="3">
        <f>AVERAGE($B$7:B317)</f>
        <v>56840.016077170418</v>
      </c>
      <c r="D317" s="3">
        <f>_xlfn.STDEV.S($B$7:C317)</f>
        <v>14971.9282628616</v>
      </c>
      <c r="E317" s="3">
        <f t="shared" si="13"/>
        <v>848.98016350974615</v>
      </c>
      <c r="F317" s="25">
        <f>VLOOKUP(A317,critical_values[],2,TRUE)</f>
        <v>1.96</v>
      </c>
      <c r="G317" s="3">
        <f t="shared" si="14"/>
        <v>1664.0011204791024</v>
      </c>
      <c r="H317" s="1">
        <f t="shared" si="15"/>
        <v>1.4637584885795293E-2</v>
      </c>
    </row>
    <row r="318" spans="1:8">
      <c r="A318">
        <v>312</v>
      </c>
      <c r="B318">
        <v>69900</v>
      </c>
      <c r="C318" s="3">
        <f>AVERAGE($B$7:B318)</f>
        <v>56881.875</v>
      </c>
      <c r="D318" s="3">
        <f>_xlfn.STDEV.S($B$7:C318)</f>
        <v>14957.431396709928</v>
      </c>
      <c r="E318" s="3">
        <f t="shared" si="13"/>
        <v>846.79780301439871</v>
      </c>
      <c r="F318" s="25">
        <f>VLOOKUP(A318,critical_values[],2,TRUE)</f>
        <v>1.96</v>
      </c>
      <c r="G318" s="3">
        <f t="shared" si="14"/>
        <v>1659.7236939082215</v>
      </c>
      <c r="H318" s="1">
        <f t="shared" si="15"/>
        <v>1.4589213997501151E-2</v>
      </c>
    </row>
    <row r="319" spans="1:8">
      <c r="A319">
        <v>313</v>
      </c>
      <c r="B319">
        <v>70000</v>
      </c>
      <c r="C319" s="3">
        <f>AVERAGE($B$7:B319)</f>
        <v>56923.78594249201</v>
      </c>
      <c r="D319" s="3">
        <f>_xlfn.STDEV.S($B$7:C319)</f>
        <v>14943.126224480084</v>
      </c>
      <c r="E319" s="3">
        <f t="shared" si="13"/>
        <v>844.63543255779348</v>
      </c>
      <c r="F319" s="25">
        <f>VLOOKUP(A319,critical_values[],2,TRUE)</f>
        <v>1.96</v>
      </c>
      <c r="G319" s="3">
        <f t="shared" si="14"/>
        <v>1655.4854478132752</v>
      </c>
      <c r="H319" s="1">
        <f t="shared" si="15"/>
        <v>1.4541245108729686E-2</v>
      </c>
    </row>
    <row r="320" spans="1:8">
      <c r="A320">
        <v>314</v>
      </c>
      <c r="B320">
        <v>75000</v>
      </c>
      <c r="C320" s="3">
        <f>AVERAGE($B$7:B320)</f>
        <v>56981.353503184713</v>
      </c>
      <c r="D320" s="3">
        <f>_xlfn.STDEV.S($B$7:C320)</f>
        <v>14937.370247504432</v>
      </c>
      <c r="E320" s="3">
        <f t="shared" si="13"/>
        <v>842.96457056781549</v>
      </c>
      <c r="F320" s="25">
        <f>VLOOKUP(A320,critical_values[],2,TRUE)</f>
        <v>1.96</v>
      </c>
      <c r="G320" s="3">
        <f t="shared" si="14"/>
        <v>1652.2105583129182</v>
      </c>
      <c r="H320" s="1">
        <f t="shared" si="15"/>
        <v>1.4497817766127435E-2</v>
      </c>
    </row>
    <row r="321" spans="1:8">
      <c r="A321">
        <v>315</v>
      </c>
      <c r="B321">
        <v>76900</v>
      </c>
      <c r="C321" s="3">
        <f>AVERAGE($B$7:B321)</f>
        <v>57044.5873015873</v>
      </c>
      <c r="D321" s="3">
        <f>_xlfn.STDEV.S($B$7:C321)</f>
        <v>14935.503398888681</v>
      </c>
      <c r="E321" s="3">
        <f t="shared" si="13"/>
        <v>841.52028293886588</v>
      </c>
      <c r="F321" s="25">
        <f>VLOOKUP(A321,critical_values[],2,TRUE)</f>
        <v>1.96</v>
      </c>
      <c r="G321" s="3">
        <f t="shared" si="14"/>
        <v>1649.3797545601772</v>
      </c>
      <c r="H321" s="1">
        <f t="shared" si="15"/>
        <v>1.4456934764381073E-2</v>
      </c>
    </row>
    <row r="322" spans="1:8">
      <c r="A322">
        <v>316</v>
      </c>
      <c r="B322">
        <v>78000</v>
      </c>
      <c r="C322" s="3">
        <f>AVERAGE($B$7:B322)</f>
        <v>57110.901898734177</v>
      </c>
      <c r="D322" s="3">
        <f>_xlfn.STDEV.S($B$7:C322)</f>
        <v>14936.007602956624</v>
      </c>
      <c r="E322" s="3">
        <f t="shared" si="13"/>
        <v>840.21607211128014</v>
      </c>
      <c r="F322" s="25">
        <f>VLOOKUP(A322,critical_values[],2,TRUE)</f>
        <v>1.96</v>
      </c>
      <c r="G322" s="3">
        <f t="shared" si="14"/>
        <v>1646.8235013381091</v>
      </c>
      <c r="H322" s="1">
        <f t="shared" si="15"/>
        <v>1.441776829455577E-2</v>
      </c>
    </row>
    <row r="323" spans="1:8">
      <c r="A323">
        <v>317</v>
      </c>
      <c r="B323">
        <v>80000</v>
      </c>
      <c r="C323" s="3">
        <f>AVERAGE($B$7:B323)</f>
        <v>57183.107255520503</v>
      </c>
      <c r="D323" s="3">
        <f>_xlfn.STDEV.S($B$7:C323)</f>
        <v>14941.153684922268</v>
      </c>
      <c r="E323" s="3">
        <f t="shared" si="13"/>
        <v>839.17879611561398</v>
      </c>
      <c r="F323" s="25">
        <f>VLOOKUP(A323,critical_values[],2,TRUE)</f>
        <v>1.96</v>
      </c>
      <c r="G323" s="3">
        <f t="shared" si="14"/>
        <v>1644.7904403866034</v>
      </c>
      <c r="H323" s="1">
        <f t="shared" si="15"/>
        <v>1.4381786154405015E-2</v>
      </c>
    </row>
    <row r="324" spans="1:8">
      <c r="A324">
        <v>318</v>
      </c>
      <c r="B324">
        <v>82000</v>
      </c>
      <c r="C324" s="3">
        <f>AVERAGE($B$7:B324)</f>
        <v>57261.147798742139</v>
      </c>
      <c r="D324" s="3">
        <f>_xlfn.STDEV.S($B$7:C324)</f>
        <v>14951.292013767646</v>
      </c>
      <c r="E324" s="3">
        <f t="shared" si="13"/>
        <v>838.42682290196626</v>
      </c>
      <c r="F324" s="25">
        <f>VLOOKUP(A324,critical_values[],2,TRUE)</f>
        <v>1.96</v>
      </c>
      <c r="G324" s="3">
        <f t="shared" si="14"/>
        <v>1643.3165728878539</v>
      </c>
      <c r="H324" s="1">
        <f t="shared" si="15"/>
        <v>1.4349315688393805E-2</v>
      </c>
    </row>
    <row r="325" spans="1:8">
      <c r="A325">
        <v>319</v>
      </c>
      <c r="B325">
        <v>83000</v>
      </c>
      <c r="C325" s="3">
        <f>AVERAGE($B$7:B325)</f>
        <v>57341.83385579937</v>
      </c>
      <c r="D325" s="3">
        <f>_xlfn.STDEV.S($B$7:C325)</f>
        <v>14963.955358451829</v>
      </c>
      <c r="E325" s="3">
        <f t="shared" si="13"/>
        <v>837.82065394749054</v>
      </c>
      <c r="F325" s="25">
        <f>VLOOKUP(A325,critical_values[],2,TRUE)</f>
        <v>1.96</v>
      </c>
      <c r="G325" s="3">
        <f t="shared" si="14"/>
        <v>1642.1284817370815</v>
      </c>
      <c r="H325" s="1">
        <f t="shared" si="15"/>
        <v>1.4318764951489269E-2</v>
      </c>
    </row>
    <row r="326" spans="1:8">
      <c r="A326">
        <v>320</v>
      </c>
      <c r="B326">
        <v>83000</v>
      </c>
      <c r="C326" s="3">
        <f>AVERAGE($B$7:B326)</f>
        <v>57422.015625</v>
      </c>
      <c r="D326" s="3">
        <f>_xlfn.STDEV.S($B$7:C326)</f>
        <v>14976.415712520542</v>
      </c>
      <c r="E326" s="3">
        <f t="shared" si="13"/>
        <v>837.207089812297</v>
      </c>
      <c r="F326" s="25">
        <f>VLOOKUP(A326,critical_values[],2,TRUE)</f>
        <v>1.96</v>
      </c>
      <c r="G326" s="3">
        <f t="shared" si="14"/>
        <v>1640.9258960321022</v>
      </c>
      <c r="H326" s="1">
        <f t="shared" si="15"/>
        <v>1.4288299341043047E-2</v>
      </c>
    </row>
    <row r="327" spans="1:8">
      <c r="A327">
        <v>321</v>
      </c>
      <c r="B327">
        <v>83900</v>
      </c>
      <c r="C327" s="3">
        <f>AVERAGE($B$7:B327)</f>
        <v>57504.5015576324</v>
      </c>
      <c r="D327" s="3">
        <f>_xlfn.STDEV.S($B$7:C327)</f>
        <v>14991.168713014576</v>
      </c>
      <c r="E327" s="3">
        <f t="shared" si="13"/>
        <v>836.72544390615963</v>
      </c>
      <c r="F327" s="25">
        <f>VLOOKUP(A327,critical_values[],2,TRUE)</f>
        <v>1.96</v>
      </c>
      <c r="G327" s="3">
        <f t="shared" si="14"/>
        <v>1639.9818700560729</v>
      </c>
      <c r="H327" s="1">
        <f t="shared" si="15"/>
        <v>1.4259595558901102E-2</v>
      </c>
    </row>
    <row r="328" spans="1:8">
      <c r="A328">
        <v>322</v>
      </c>
      <c r="B328">
        <v>88500</v>
      </c>
      <c r="C328" s="3">
        <f>AVERAGE($B$7:B328)</f>
        <v>57600.760869565216</v>
      </c>
      <c r="D328" s="3">
        <f>_xlfn.STDEV.S($B$7:C328)</f>
        <v>15019.668142140528</v>
      </c>
      <c r="E328" s="3">
        <f t="shared" si="13"/>
        <v>837.01338157270436</v>
      </c>
      <c r="F328" s="25">
        <f>VLOOKUP(A328,critical_values[],2,TRUE)</f>
        <v>1.96</v>
      </c>
      <c r="G328" s="3">
        <f t="shared" si="14"/>
        <v>1640.5462278825005</v>
      </c>
      <c r="H328" s="1">
        <f t="shared" si="15"/>
        <v>1.4240664559947885E-2</v>
      </c>
    </row>
    <row r="329" spans="1:8">
      <c r="A329">
        <v>323</v>
      </c>
      <c r="B329">
        <v>93000</v>
      </c>
      <c r="C329" s="3">
        <f>AVERAGE($B$7:B329)</f>
        <v>57710.356037151701</v>
      </c>
      <c r="D329" s="3">
        <f>_xlfn.STDEV.S($B$7:C329)</f>
        <v>15063.448286258857</v>
      </c>
      <c r="E329" s="3">
        <f t="shared" ref="E329:E392" si="16">D329/SQRT(A329)</f>
        <v>838.15268319633162</v>
      </c>
      <c r="F329" s="25">
        <f>VLOOKUP(A329,critical_values[],2,TRUE)</f>
        <v>1.96</v>
      </c>
      <c r="G329" s="3">
        <f t="shared" ref="G329:G392" si="17">F329*E329</f>
        <v>1642.77925906481</v>
      </c>
      <c r="H329" s="1">
        <f t="shared" ref="H329:H392" si="18">G329/C329/2</f>
        <v>1.4232967632423306E-2</v>
      </c>
    </row>
    <row r="330" spans="1:8">
      <c r="A330">
        <v>324</v>
      </c>
      <c r="B330">
        <v>98000</v>
      </c>
      <c r="C330" s="3">
        <f>AVERAGE($B$7:B330)</f>
        <v>57834.706790123455</v>
      </c>
      <c r="D330" s="3">
        <f>_xlfn.STDEV.S($B$7:C330)</f>
        <v>15126.313444149757</v>
      </c>
      <c r="E330" s="3">
        <f t="shared" si="16"/>
        <v>840.35074689720875</v>
      </c>
      <c r="F330" s="25">
        <f>VLOOKUP(A330,critical_values[],2,TRUE)</f>
        <v>1.96</v>
      </c>
      <c r="G330" s="3">
        <f t="shared" si="17"/>
        <v>1647.087463918529</v>
      </c>
      <c r="H330" s="1">
        <f t="shared" si="18"/>
        <v>1.4239611085914637E-2</v>
      </c>
    </row>
    <row r="331" spans="1:8">
      <c r="A331">
        <v>325</v>
      </c>
      <c r="B331">
        <v>98500</v>
      </c>
      <c r="C331" s="3">
        <f>AVERAGE($B$7:B331)</f>
        <v>57959.830769230772</v>
      </c>
      <c r="D331" s="3">
        <f>_xlfn.STDEV.S($B$7:C331)</f>
        <v>15190.35864148656</v>
      </c>
      <c r="E331" s="3">
        <f t="shared" si="16"/>
        <v>842.60949191641998</v>
      </c>
      <c r="F331" s="25">
        <f>VLOOKUP(A331,critical_values[],2,TRUE)</f>
        <v>1.96</v>
      </c>
      <c r="G331" s="3">
        <f t="shared" si="17"/>
        <v>1651.5146041561832</v>
      </c>
      <c r="H331" s="1">
        <f t="shared" si="18"/>
        <v>1.4247061993087506E-2</v>
      </c>
    </row>
    <row r="332" spans="1:8">
      <c r="A332">
        <v>326</v>
      </c>
      <c r="B332">
        <v>99000</v>
      </c>
      <c r="C332" s="3">
        <f>AVERAGE($B$7:B332)</f>
        <v>58085.720858895707</v>
      </c>
      <c r="D332" s="3">
        <f>_xlfn.STDEV.S($B$7:C332)</f>
        <v>15255.572874492769</v>
      </c>
      <c r="E332" s="3">
        <f t="shared" si="16"/>
        <v>844.92803579456108</v>
      </c>
      <c r="F332" s="25">
        <f>VLOOKUP(A332,critical_values[],2,TRUE)</f>
        <v>1.96</v>
      </c>
      <c r="G332" s="3">
        <f t="shared" si="17"/>
        <v>1656.0589501573397</v>
      </c>
      <c r="H332" s="1">
        <f t="shared" si="18"/>
        <v>1.4255301696094194E-2</v>
      </c>
    </row>
    <row r="333" spans="1:8">
      <c r="A333">
        <v>327</v>
      </c>
      <c r="B333">
        <v>101000</v>
      </c>
      <c r="C333" s="3">
        <f>AVERAGE($B$7:B333)</f>
        <v>58216.957186544343</v>
      </c>
      <c r="D333" s="3">
        <f>_xlfn.STDEV.S($B$7:C333)</f>
        <v>15328.400100934594</v>
      </c>
      <c r="E333" s="3">
        <f t="shared" si="16"/>
        <v>847.66246249262281</v>
      </c>
      <c r="F333" s="25">
        <f>VLOOKUP(A333,critical_values[],2,TRUE)</f>
        <v>1.96</v>
      </c>
      <c r="G333" s="3">
        <f t="shared" si="17"/>
        <v>1661.4184264855407</v>
      </c>
      <c r="H333" s="1">
        <f t="shared" si="18"/>
        <v>1.4269196697809754E-2</v>
      </c>
    </row>
    <row r="334" spans="1:8">
      <c r="A334">
        <v>328</v>
      </c>
      <c r="B334">
        <v>110000</v>
      </c>
      <c r="C334" s="3">
        <f>AVERAGE($B$7:B334)</f>
        <v>58374.832317073167</v>
      </c>
      <c r="D334" s="3">
        <f>_xlfn.STDEV.S($B$7:C334)</f>
        <v>15443.136789192316</v>
      </c>
      <c r="E334" s="3">
        <f t="shared" si="16"/>
        <v>852.70458150655656</v>
      </c>
      <c r="F334" s="25">
        <f>VLOOKUP(A334,critical_values[],2,TRUE)</f>
        <v>1.96</v>
      </c>
      <c r="G334" s="3">
        <f t="shared" si="17"/>
        <v>1671.3009797528509</v>
      </c>
      <c r="H334" s="1">
        <f t="shared" si="18"/>
        <v>1.4315252938756944E-2</v>
      </c>
    </row>
    <row r="335" spans="1:8">
      <c r="A335">
        <v>329</v>
      </c>
      <c r="B335">
        <v>115442</v>
      </c>
      <c r="C335" s="3">
        <f>AVERAGE($B$7:B335)</f>
        <v>58548.288753799396</v>
      </c>
      <c r="D335" s="3">
        <f>_xlfn.STDEV.S($B$7:C335)</f>
        <v>15585.383540076353</v>
      </c>
      <c r="E335" s="3">
        <f t="shared" si="16"/>
        <v>859.25000889441628</v>
      </c>
      <c r="F335" s="25">
        <f>VLOOKUP(A335,critical_values[],2,TRUE)</f>
        <v>1.96</v>
      </c>
      <c r="G335" s="3">
        <f t="shared" si="17"/>
        <v>1684.1300174330559</v>
      </c>
      <c r="H335" s="1">
        <f t="shared" si="18"/>
        <v>1.4382401717281336E-2</v>
      </c>
    </row>
    <row r="336" spans="1:8">
      <c r="A336">
        <v>330</v>
      </c>
      <c r="B336">
        <v>120000</v>
      </c>
      <c r="C336" s="3">
        <f>AVERAGE($B$7:B336)</f>
        <v>58734.506060606058</v>
      </c>
      <c r="D336" s="3">
        <f>_xlfn.STDEV.S($B$7:C336)</f>
        <v>15751.493294988817</v>
      </c>
      <c r="E336" s="3">
        <f t="shared" si="16"/>
        <v>867.09116822067563</v>
      </c>
      <c r="F336" s="25">
        <f>VLOOKUP(A336,critical_values[],2,TRUE)</f>
        <v>1.96</v>
      </c>
      <c r="G336" s="3">
        <f t="shared" si="17"/>
        <v>1699.4986897125243</v>
      </c>
      <c r="H336" s="1">
        <f t="shared" si="18"/>
        <v>1.4467634136216892E-2</v>
      </c>
    </row>
    <row r="337" spans="1:8">
      <c r="A337">
        <v>331</v>
      </c>
      <c r="B337">
        <v>124000</v>
      </c>
      <c r="C337" s="3">
        <f>AVERAGE($B$7:B337)</f>
        <v>58931.68277945619</v>
      </c>
      <c r="D337" s="3">
        <f>_xlfn.STDEV.S($B$7:C337)</f>
        <v>15938.812730618842</v>
      </c>
      <c r="E337" s="3">
        <f t="shared" si="16"/>
        <v>876.07637940022823</v>
      </c>
      <c r="F337" s="25">
        <f>VLOOKUP(A337,critical_values[],2,TRUE)</f>
        <v>1.96</v>
      </c>
      <c r="G337" s="3">
        <f t="shared" si="17"/>
        <v>1717.1097036244473</v>
      </c>
      <c r="H337" s="1">
        <f t="shared" si="18"/>
        <v>1.4568646461789467E-2</v>
      </c>
    </row>
    <row r="338" spans="1:8">
      <c r="A338">
        <v>332</v>
      </c>
      <c r="B338">
        <v>175000</v>
      </c>
      <c r="C338" s="3">
        <f>AVERAGE($B$7:B338)</f>
        <v>59281.286144578313</v>
      </c>
      <c r="D338" s="3">
        <f>_xlfn.STDEV.S($B$7:C338)</f>
        <v>16554.776900401808</v>
      </c>
      <c r="E338" s="3">
        <f t="shared" si="16"/>
        <v>908.56141788351204</v>
      </c>
      <c r="F338" s="25">
        <f>VLOOKUP(A338,critical_values[],2,TRUE)</f>
        <v>1.96</v>
      </c>
      <c r="G338" s="3">
        <f t="shared" si="17"/>
        <v>1780.7803790516837</v>
      </c>
      <c r="H338" s="1">
        <f t="shared" si="18"/>
        <v>1.5019751551177744E-2</v>
      </c>
    </row>
    <row r="339" spans="1:8">
      <c r="A339">
        <v>333</v>
      </c>
      <c r="B339">
        <v>50000</v>
      </c>
      <c r="C339" s="3">
        <f>AVERAGE($B$7:B339)</f>
        <v>59253.414414414416</v>
      </c>
      <c r="D339" s="3">
        <f>_xlfn.STDEV.S($B$7:C339)</f>
        <v>16532.694363207684</v>
      </c>
      <c r="E339" s="3">
        <f t="shared" si="16"/>
        <v>905.98607024677733</v>
      </c>
      <c r="F339" s="25">
        <f>VLOOKUP(A339,critical_values[],2,TRUE)</f>
        <v>1.96</v>
      </c>
      <c r="G339" s="3">
        <f t="shared" si="17"/>
        <v>1775.7326976836835</v>
      </c>
      <c r="H339" s="1">
        <f t="shared" si="18"/>
        <v>1.49842225569005E-2</v>
      </c>
    </row>
    <row r="340" spans="1:8">
      <c r="A340">
        <v>334</v>
      </c>
      <c r="B340">
        <v>55000</v>
      </c>
      <c r="C340" s="3">
        <f>AVERAGE($B$7:B340)</f>
        <v>59240.679640718561</v>
      </c>
      <c r="D340" s="3">
        <f>_xlfn.STDEV.S($B$7:C340)</f>
        <v>16508.302190565151</v>
      </c>
      <c r="E340" s="3">
        <f t="shared" si="16"/>
        <v>903.29410667774027</v>
      </c>
      <c r="F340" s="25">
        <f>VLOOKUP(A340,critical_values[],2,TRUE)</f>
        <v>1.96</v>
      </c>
      <c r="G340" s="3">
        <f t="shared" si="17"/>
        <v>1770.4564490883708</v>
      </c>
      <c r="H340" s="1">
        <f t="shared" si="18"/>
        <v>1.4942911356063031E-2</v>
      </c>
    </row>
    <row r="341" spans="1:8">
      <c r="A341">
        <v>335</v>
      </c>
      <c r="B341">
        <v>60000</v>
      </c>
      <c r="C341" s="3">
        <f>AVERAGE($B$7:B341)</f>
        <v>59242.946268656713</v>
      </c>
      <c r="D341" s="3">
        <f>_xlfn.STDEV.S($B$7:C341)</f>
        <v>16483.885950057676</v>
      </c>
      <c r="E341" s="3">
        <f t="shared" si="16"/>
        <v>900.61089717092125</v>
      </c>
      <c r="F341" s="25">
        <f>VLOOKUP(A341,critical_values[],2,TRUE)</f>
        <v>1.96</v>
      </c>
      <c r="G341" s="3">
        <f t="shared" si="17"/>
        <v>1765.1973584550055</v>
      </c>
      <c r="H341" s="1">
        <f t="shared" si="18"/>
        <v>1.4897953846270027E-2</v>
      </c>
    </row>
    <row r="342" spans="1:8">
      <c r="A342">
        <v>336</v>
      </c>
      <c r="B342">
        <v>61000</v>
      </c>
      <c r="C342" s="3">
        <f>AVERAGE($B$7:B342)</f>
        <v>59248.175595238092</v>
      </c>
      <c r="D342" s="3">
        <f>_xlfn.STDEV.S($B$7:C342)</f>
        <v>16459.822760620111</v>
      </c>
      <c r="E342" s="3">
        <f t="shared" si="16"/>
        <v>897.95694912022213</v>
      </c>
      <c r="F342" s="25">
        <f>VLOOKUP(A342,critical_values[],2,TRUE)</f>
        <v>1.96</v>
      </c>
      <c r="G342" s="3">
        <f t="shared" si="17"/>
        <v>1759.9956202756352</v>
      </c>
      <c r="H342" s="1">
        <f t="shared" si="18"/>
        <v>1.4852741055684845E-2</v>
      </c>
    </row>
    <row r="343" spans="1:8">
      <c r="A343">
        <v>337</v>
      </c>
      <c r="B343">
        <v>106000</v>
      </c>
      <c r="C343" s="3">
        <f>AVERAGE($B$7:B343)</f>
        <v>59386.905044510386</v>
      </c>
      <c r="D343" s="3">
        <f>_xlfn.STDEV.S($B$7:C343)</f>
        <v>16540.070211316393</v>
      </c>
      <c r="E343" s="3">
        <f t="shared" si="16"/>
        <v>900.99503615661513</v>
      </c>
      <c r="F343" s="25">
        <f>VLOOKUP(A343,critical_values[],2,TRUE)</f>
        <v>1.96</v>
      </c>
      <c r="G343" s="3">
        <f t="shared" si="17"/>
        <v>1765.9502708669656</v>
      </c>
      <c r="H343" s="1">
        <f t="shared" si="18"/>
        <v>1.4868179016429539E-2</v>
      </c>
    </row>
    <row r="344" spans="1:8">
      <c r="A344">
        <v>338</v>
      </c>
      <c r="B344">
        <v>155000</v>
      </c>
      <c r="C344" s="3">
        <f>AVERAGE($B$7:B344)</f>
        <v>59669.784023668639</v>
      </c>
      <c r="D344" s="3">
        <f>_xlfn.STDEV.S($B$7:C344)</f>
        <v>16933.390042750398</v>
      </c>
      <c r="E344" s="3">
        <f t="shared" si="16"/>
        <v>921.05499443888993</v>
      </c>
      <c r="F344" s="25">
        <f>VLOOKUP(A344,critical_values[],2,TRUE)</f>
        <v>1.96</v>
      </c>
      <c r="G344" s="3">
        <f t="shared" si="17"/>
        <v>1805.2677891002243</v>
      </c>
      <c r="H344" s="1">
        <f t="shared" si="18"/>
        <v>1.5127152030449332E-2</v>
      </c>
    </row>
    <row r="345" spans="1:8">
      <c r="A345">
        <v>339</v>
      </c>
      <c r="B345">
        <v>141000</v>
      </c>
      <c r="C345" s="3">
        <f>AVERAGE($B$7:B345)</f>
        <v>59909.696165191737</v>
      </c>
      <c r="D345" s="3">
        <f>_xlfn.STDEV.S($B$7:C345)</f>
        <v>17206.540205612477</v>
      </c>
      <c r="E345" s="3">
        <f t="shared" si="16"/>
        <v>934.53098335034679</v>
      </c>
      <c r="F345" s="25">
        <f>VLOOKUP(A345,critical_values[],2,TRUE)</f>
        <v>1.96</v>
      </c>
      <c r="G345" s="3">
        <f t="shared" si="17"/>
        <v>1831.6807273666798</v>
      </c>
      <c r="H345" s="1">
        <f t="shared" si="18"/>
        <v>1.5287013994496843E-2</v>
      </c>
    </row>
    <row r="346" spans="1:8">
      <c r="A346">
        <v>340</v>
      </c>
      <c r="B346">
        <v>62500</v>
      </c>
      <c r="C346" s="3">
        <f>AVERAGE($B$7:B346)</f>
        <v>59917.314705882352</v>
      </c>
      <c r="D346" s="3">
        <f>_xlfn.STDEV.S($B$7:C346)</f>
        <v>17182.085658111602</v>
      </c>
      <c r="E346" s="3">
        <f t="shared" si="16"/>
        <v>931.82942702337903</v>
      </c>
      <c r="F346" s="25">
        <f>VLOOKUP(A346,critical_values[],2,TRUE)</f>
        <v>1.96</v>
      </c>
      <c r="G346" s="3">
        <f t="shared" si="17"/>
        <v>1826.3856769658228</v>
      </c>
      <c r="H346" s="1">
        <f t="shared" si="18"/>
        <v>1.5240883924213298E-2</v>
      </c>
    </row>
    <row r="347" spans="1:8">
      <c r="A347">
        <v>341</v>
      </c>
      <c r="B347">
        <v>70000</v>
      </c>
      <c r="C347" s="3">
        <f>AVERAGE($B$7:B347)</f>
        <v>59946.882697947214</v>
      </c>
      <c r="D347" s="3">
        <f>_xlfn.STDEV.S($B$7:C347)</f>
        <v>17162.929568773165</v>
      </c>
      <c r="E347" s="3">
        <f t="shared" si="16"/>
        <v>929.42474464633437</v>
      </c>
      <c r="F347" s="25">
        <f>VLOOKUP(A347,critical_values[],2,TRUE)</f>
        <v>1.96</v>
      </c>
      <c r="G347" s="3">
        <f t="shared" si="17"/>
        <v>1821.6724995068153</v>
      </c>
      <c r="H347" s="1">
        <f t="shared" si="18"/>
        <v>1.5194055282954651E-2</v>
      </c>
    </row>
    <row r="348" spans="1:8">
      <c r="A348">
        <v>342</v>
      </c>
      <c r="B348">
        <v>73000</v>
      </c>
      <c r="C348" s="3">
        <f>AVERAGE($B$7:B348)</f>
        <v>59985.049707602338</v>
      </c>
      <c r="D348" s="3">
        <f>_xlfn.STDEV.S($B$7:C348)</f>
        <v>17147.258485540216</v>
      </c>
      <c r="E348" s="3">
        <f t="shared" si="16"/>
        <v>927.21754667362029</v>
      </c>
      <c r="F348" s="25">
        <f>VLOOKUP(A348,critical_values[],2,TRUE)</f>
        <v>1.96</v>
      </c>
      <c r="G348" s="3">
        <f t="shared" si="17"/>
        <v>1817.3463914802958</v>
      </c>
      <c r="H348" s="1">
        <f t="shared" si="18"/>
        <v>1.5148327794500187E-2</v>
      </c>
    </row>
    <row r="349" spans="1:8">
      <c r="A349">
        <v>343</v>
      </c>
      <c r="B349">
        <v>80000</v>
      </c>
      <c r="C349" s="3">
        <f>AVERAGE($B$7:B349)</f>
        <v>60043.402332361518</v>
      </c>
      <c r="D349" s="3">
        <f>_xlfn.STDEV.S($B$7:C349)</f>
        <v>17142.546743659132</v>
      </c>
      <c r="E349" s="3">
        <f t="shared" si="16"/>
        <v>925.61052085759536</v>
      </c>
      <c r="F349" s="25">
        <f>VLOOKUP(A349,critical_values[],2,TRUE)</f>
        <v>1.96</v>
      </c>
      <c r="G349" s="3">
        <f t="shared" si="17"/>
        <v>1814.1966208808869</v>
      </c>
      <c r="H349" s="1">
        <f t="shared" si="18"/>
        <v>1.5107376917439368E-2</v>
      </c>
    </row>
    <row r="350" spans="1:8">
      <c r="A350">
        <v>344</v>
      </c>
      <c r="B350">
        <v>80000</v>
      </c>
      <c r="C350" s="3">
        <f>AVERAGE($B$7:B350)</f>
        <v>60101.41569767442</v>
      </c>
      <c r="D350" s="3">
        <f>_xlfn.STDEV.S($B$7:C350)</f>
        <v>17137.801120358523</v>
      </c>
      <c r="E350" s="3">
        <f t="shared" si="16"/>
        <v>924.00831070862671</v>
      </c>
      <c r="F350" s="25">
        <f>VLOOKUP(A350,critical_values[],2,TRUE)</f>
        <v>1.96</v>
      </c>
      <c r="G350" s="3">
        <f t="shared" si="17"/>
        <v>1811.0562889889084</v>
      </c>
      <c r="H350" s="1">
        <f t="shared" si="18"/>
        <v>1.506666912888531E-2</v>
      </c>
    </row>
    <row r="351" spans="1:8">
      <c r="A351">
        <v>345</v>
      </c>
      <c r="B351">
        <v>88000</v>
      </c>
      <c r="C351" s="3">
        <f>AVERAGE($B$7:B351)</f>
        <v>60182.281159420287</v>
      </c>
      <c r="D351" s="3">
        <f>_xlfn.STDEV.S($B$7:C351)</f>
        <v>17150.449110946371</v>
      </c>
      <c r="E351" s="3">
        <f t="shared" si="16"/>
        <v>923.34914135030806</v>
      </c>
      <c r="F351" s="25">
        <f>VLOOKUP(A351,critical_values[],2,TRUE)</f>
        <v>1.96</v>
      </c>
      <c r="G351" s="3">
        <f t="shared" si="17"/>
        <v>1809.7643170466038</v>
      </c>
      <c r="H351" s="1">
        <f t="shared" si="18"/>
        <v>1.5035690590164035E-2</v>
      </c>
    </row>
    <row r="352" spans="1:8">
      <c r="A352">
        <v>346</v>
      </c>
      <c r="B352">
        <v>49000</v>
      </c>
      <c r="C352" s="3">
        <f>AVERAGE($B$7:B352)</f>
        <v>60149.962427745668</v>
      </c>
      <c r="D352" s="3">
        <f>_xlfn.STDEV.S($B$7:C352)</f>
        <v>17129.389013001837</v>
      </c>
      <c r="E352" s="3">
        <f t="shared" si="16"/>
        <v>920.88165840270096</v>
      </c>
      <c r="F352" s="25">
        <f>VLOOKUP(A352,critical_values[],2,TRUE)</f>
        <v>1.96</v>
      </c>
      <c r="G352" s="3">
        <f t="shared" si="17"/>
        <v>1804.9280504692938</v>
      </c>
      <c r="H352" s="1">
        <f t="shared" si="18"/>
        <v>1.5003567563632639E-2</v>
      </c>
    </row>
    <row r="353" spans="1:8">
      <c r="A353">
        <v>347</v>
      </c>
      <c r="B353">
        <v>52000</v>
      </c>
      <c r="C353" s="3">
        <f>AVERAGE($B$7:B353)</f>
        <v>60126.475504322763</v>
      </c>
      <c r="D353" s="3">
        <f>_xlfn.STDEV.S($B$7:C353)</f>
        <v>17106.437561580919</v>
      </c>
      <c r="E353" s="3">
        <f t="shared" si="16"/>
        <v>918.32168374513674</v>
      </c>
      <c r="F353" s="25">
        <f>VLOOKUP(A353,critical_values[],2,TRUE)</f>
        <v>1.96</v>
      </c>
      <c r="G353" s="3">
        <f t="shared" si="17"/>
        <v>1799.910500140468</v>
      </c>
      <c r="H353" s="1">
        <f t="shared" si="18"/>
        <v>1.4967703370631332E-2</v>
      </c>
    </row>
    <row r="354" spans="1:8">
      <c r="A354">
        <v>348</v>
      </c>
      <c r="B354">
        <v>59500</v>
      </c>
      <c r="C354" s="3">
        <f>AVERAGE($B$7:B354)</f>
        <v>60124.675287356324</v>
      </c>
      <c r="D354" s="3">
        <f>_xlfn.STDEV.S($B$7:C354)</f>
        <v>17081.970495899131</v>
      </c>
      <c r="E354" s="3">
        <f t="shared" si="16"/>
        <v>915.68973441914204</v>
      </c>
      <c r="F354" s="25">
        <f>VLOOKUP(A354,critical_values[],2,TRUE)</f>
        <v>1.96</v>
      </c>
      <c r="G354" s="3">
        <f t="shared" si="17"/>
        <v>1794.7518794615185</v>
      </c>
      <c r="H354" s="1">
        <f t="shared" si="18"/>
        <v>1.4925252160479763E-2</v>
      </c>
    </row>
    <row r="355" spans="1:8">
      <c r="A355">
        <v>349</v>
      </c>
      <c r="B355">
        <v>60000</v>
      </c>
      <c r="C355" s="3">
        <f>AVERAGE($B$7:B355)</f>
        <v>60124.31805157593</v>
      </c>
      <c r="D355" s="3">
        <f>_xlfn.STDEV.S($B$7:C355)</f>
        <v>17057.6686486326</v>
      </c>
      <c r="E355" s="3">
        <f t="shared" si="16"/>
        <v>913.07606886059193</v>
      </c>
      <c r="F355" s="25">
        <f>VLOOKUP(A355,critical_values[],2,TRUE)</f>
        <v>1.96</v>
      </c>
      <c r="G355" s="3">
        <f t="shared" si="17"/>
        <v>1789.6290949667602</v>
      </c>
      <c r="H355" s="1">
        <f t="shared" si="18"/>
        <v>1.4882739238984616E-2</v>
      </c>
    </row>
    <row r="356" spans="1:8">
      <c r="A356">
        <v>350</v>
      </c>
      <c r="B356">
        <v>64000</v>
      </c>
      <c r="C356" s="3">
        <f>AVERAGE($B$7:B356)</f>
        <v>60135.391428571427</v>
      </c>
      <c r="D356" s="3">
        <f>_xlfn.STDEV.S($B$7:C356)</f>
        <v>17034.709748063437</v>
      </c>
      <c r="E356" s="3">
        <f t="shared" si="16"/>
        <v>910.54353657702313</v>
      </c>
      <c r="F356" s="25">
        <f>VLOOKUP(A356,critical_values[],2,TRUE)</f>
        <v>1.96</v>
      </c>
      <c r="G356" s="3">
        <f t="shared" si="17"/>
        <v>1784.6653316909653</v>
      </c>
      <c r="H356" s="1">
        <f t="shared" si="18"/>
        <v>1.4838727156293507E-2</v>
      </c>
    </row>
    <row r="357" spans="1:8">
      <c r="A357">
        <v>351</v>
      </c>
      <c r="B357">
        <v>64500</v>
      </c>
      <c r="C357" s="3">
        <f>AVERAGE($B$7:B357)</f>
        <v>60147.826210826213</v>
      </c>
      <c r="D357" s="3">
        <f>_xlfn.STDEV.S($B$7:C357)</f>
        <v>17012.094847773762</v>
      </c>
      <c r="E357" s="3">
        <f t="shared" si="16"/>
        <v>908.03844677701591</v>
      </c>
      <c r="F357" s="25">
        <f>VLOOKUP(A357,critical_values[],2,TRUE)</f>
        <v>1.96</v>
      </c>
      <c r="G357" s="3">
        <f t="shared" si="17"/>
        <v>1779.7553556829512</v>
      </c>
      <c r="H357" s="1">
        <f t="shared" si="18"/>
        <v>1.4794843536362141E-2</v>
      </c>
    </row>
    <row r="358" spans="1:8">
      <c r="A358">
        <v>352</v>
      </c>
      <c r="B358">
        <v>68500</v>
      </c>
      <c r="C358" s="3">
        <f>AVERAGE($B$7:B358)</f>
        <v>60171.553977272728</v>
      </c>
      <c r="D358" s="3">
        <f>_xlfn.STDEV.S($B$7:C358)</f>
        <v>16992.308414613693</v>
      </c>
      <c r="E358" s="3">
        <f t="shared" si="16"/>
        <v>905.69308163277663</v>
      </c>
      <c r="F358" s="25">
        <f>VLOOKUP(A358,critical_values[],2,TRUE)</f>
        <v>1.96</v>
      </c>
      <c r="G358" s="3">
        <f t="shared" si="17"/>
        <v>1775.1584400002421</v>
      </c>
      <c r="H358" s="1">
        <f t="shared" si="18"/>
        <v>1.475081099509856E-2</v>
      </c>
    </row>
    <row r="359" spans="1:8">
      <c r="A359">
        <v>353</v>
      </c>
      <c r="B359">
        <v>78500</v>
      </c>
      <c r="C359" s="3">
        <f>AVERAGE($B$7:B359)</f>
        <v>60223.475920679884</v>
      </c>
      <c r="D359" s="3">
        <f>_xlfn.STDEV.S($B$7:C359)</f>
        <v>16985.255095248689</v>
      </c>
      <c r="E359" s="3">
        <f t="shared" si="16"/>
        <v>904.03391010798475</v>
      </c>
      <c r="F359" s="25">
        <f>VLOOKUP(A359,critical_values[],2,TRUE)</f>
        <v>1.96</v>
      </c>
      <c r="G359" s="3">
        <f t="shared" si="17"/>
        <v>1771.9064638116502</v>
      </c>
      <c r="H359" s="1">
        <f t="shared" si="18"/>
        <v>1.471109427613761E-2</v>
      </c>
    </row>
    <row r="360" spans="1:8">
      <c r="A360">
        <v>354</v>
      </c>
      <c r="B360">
        <v>86000</v>
      </c>
      <c r="C360" s="3">
        <f>AVERAGE($B$7:B360)</f>
        <v>60296.290960451981</v>
      </c>
      <c r="D360" s="3">
        <f>_xlfn.STDEV.S($B$7:C360)</f>
        <v>16993.097086803511</v>
      </c>
      <c r="E360" s="3">
        <f t="shared" si="16"/>
        <v>903.17292017261877</v>
      </c>
      <c r="F360" s="25">
        <f>VLOOKUP(A360,critical_values[],2,TRUE)</f>
        <v>1.96</v>
      </c>
      <c r="G360" s="3">
        <f t="shared" si="17"/>
        <v>1770.2189235383328</v>
      </c>
      <c r="H360" s="1">
        <f t="shared" si="18"/>
        <v>1.4679335124439164E-2</v>
      </c>
    </row>
    <row r="361" spans="1:8">
      <c r="A361">
        <v>355</v>
      </c>
      <c r="B361">
        <v>86900</v>
      </c>
      <c r="C361" s="3">
        <f>AVERAGE($B$7:B361)</f>
        <v>60371.230985915492</v>
      </c>
      <c r="D361" s="3">
        <f>_xlfn.STDEV.S($B$7:C361)</f>
        <v>17002.893124826805</v>
      </c>
      <c r="E361" s="3">
        <f t="shared" si="16"/>
        <v>902.419868260768</v>
      </c>
      <c r="F361" s="25">
        <f>VLOOKUP(A361,critical_values[],2,TRUE)</f>
        <v>1.96</v>
      </c>
      <c r="G361" s="3">
        <f t="shared" si="17"/>
        <v>1768.7429417911053</v>
      </c>
      <c r="H361" s="1">
        <f t="shared" si="18"/>
        <v>1.4648889155529643E-2</v>
      </c>
    </row>
    <row r="362" spans="1:8">
      <c r="A362">
        <v>356</v>
      </c>
      <c r="B362">
        <v>75000</v>
      </c>
      <c r="C362" s="3">
        <f>AVERAGE($B$7:B362)</f>
        <v>60412.323033707864</v>
      </c>
      <c r="D362" s="3">
        <f>_xlfn.STDEV.S($B$7:C362)</f>
        <v>16990.397575341114</v>
      </c>
      <c r="E362" s="3">
        <f t="shared" si="16"/>
        <v>900.48927051633905</v>
      </c>
      <c r="F362" s="25">
        <f>VLOOKUP(A362,critical_values[],2,TRUE)</f>
        <v>1.96</v>
      </c>
      <c r="G362" s="3">
        <f t="shared" si="17"/>
        <v>1764.9589702120245</v>
      </c>
      <c r="H362" s="1">
        <f t="shared" si="18"/>
        <v>1.4607607203146633E-2</v>
      </c>
    </row>
    <row r="363" spans="1:8">
      <c r="A363">
        <v>357</v>
      </c>
      <c r="B363">
        <v>78000</v>
      </c>
      <c r="C363" s="3">
        <f>AVERAGE($B$7:B363)</f>
        <v>60461.588235294119</v>
      </c>
      <c r="D363" s="3">
        <f>_xlfn.STDEV.S($B$7:C363)</f>
        <v>16982.39255385015</v>
      </c>
      <c r="E363" s="3">
        <f t="shared" si="16"/>
        <v>898.80352597211254</v>
      </c>
      <c r="F363" s="25">
        <f>VLOOKUP(A363,critical_values[],2,TRUE)</f>
        <v>1.96</v>
      </c>
      <c r="G363" s="3">
        <f t="shared" si="17"/>
        <v>1761.6549109053406</v>
      </c>
      <c r="H363" s="1">
        <f t="shared" si="18"/>
        <v>1.4568381035986285E-2</v>
      </c>
    </row>
    <row r="364" spans="1:8">
      <c r="A364">
        <v>358</v>
      </c>
      <c r="B364">
        <v>95000</v>
      </c>
      <c r="C364" s="3">
        <f>AVERAGE($B$7:B364)</f>
        <v>60558.064245810056</v>
      </c>
      <c r="D364" s="3">
        <f>_xlfn.STDEV.S($B$7:C364)</f>
        <v>17013.528431050163</v>
      </c>
      <c r="E364" s="3">
        <f t="shared" si="16"/>
        <v>899.1929181870504</v>
      </c>
      <c r="F364" s="25">
        <f>VLOOKUP(A364,critical_values[],2,TRUE)</f>
        <v>1.96</v>
      </c>
      <c r="G364" s="3">
        <f t="shared" si="17"/>
        <v>1762.4181196466188</v>
      </c>
      <c r="H364" s="1">
        <f t="shared" si="18"/>
        <v>1.4551473380100311E-2</v>
      </c>
    </row>
    <row r="365" spans="1:8">
      <c r="A365">
        <v>359</v>
      </c>
      <c r="B365">
        <v>97000</v>
      </c>
      <c r="C365" s="3">
        <f>AVERAGE($B$7:B365)</f>
        <v>60659.573816155986</v>
      </c>
      <c r="D365" s="3">
        <f>_xlfn.STDEV.S($B$7:C365)</f>
        <v>17050.404193678856</v>
      </c>
      <c r="E365" s="3">
        <f t="shared" si="16"/>
        <v>899.885915344051</v>
      </c>
      <c r="F365" s="25">
        <f>VLOOKUP(A365,critical_values[],2,TRUE)</f>
        <v>1.96</v>
      </c>
      <c r="G365" s="3">
        <f t="shared" si="17"/>
        <v>1763.77639407434</v>
      </c>
      <c r="H365" s="1">
        <f t="shared" si="18"/>
        <v>1.4538318381694419E-2</v>
      </c>
    </row>
    <row r="366" spans="1:8">
      <c r="A366">
        <v>360</v>
      </c>
      <c r="B366">
        <v>107000</v>
      </c>
      <c r="C366" s="3">
        <f>AVERAGE($B$7:B366)</f>
        <v>60788.297222222223</v>
      </c>
      <c r="D366" s="3">
        <f>_xlfn.STDEV.S($B$7:C366)</f>
        <v>17122.091137492302</v>
      </c>
      <c r="E366" s="3">
        <f t="shared" si="16"/>
        <v>902.41343832431494</v>
      </c>
      <c r="F366" s="25">
        <f>VLOOKUP(A366,critical_values[],2,TRUE)</f>
        <v>1.96</v>
      </c>
      <c r="G366" s="3">
        <f t="shared" si="17"/>
        <v>1768.7303391156572</v>
      </c>
      <c r="H366" s="1">
        <f t="shared" si="18"/>
        <v>1.4548280013912505E-2</v>
      </c>
    </row>
    <row r="367" spans="1:8">
      <c r="A367">
        <v>361</v>
      </c>
      <c r="B367">
        <v>130000</v>
      </c>
      <c r="C367" s="3">
        <f>AVERAGE($B$7:B367)</f>
        <v>60980.019390581714</v>
      </c>
      <c r="D367" s="3">
        <f>_xlfn.STDEV.S($B$7:C367)</f>
        <v>17303.415846115142</v>
      </c>
      <c r="E367" s="3">
        <f t="shared" si="16"/>
        <v>910.70609716395484</v>
      </c>
      <c r="F367" s="25">
        <f>VLOOKUP(A367,critical_values[],2,TRUE)</f>
        <v>1.96</v>
      </c>
      <c r="G367" s="3">
        <f t="shared" si="17"/>
        <v>1784.9839504413515</v>
      </c>
      <c r="H367" s="1">
        <f t="shared" si="18"/>
        <v>1.4635809961033235E-2</v>
      </c>
    </row>
    <row r="368" spans="1:8">
      <c r="A368">
        <v>362</v>
      </c>
      <c r="B368">
        <v>145000</v>
      </c>
      <c r="C368" s="3">
        <f>AVERAGE($B$7:B368)</f>
        <v>61212.118784530387</v>
      </c>
      <c r="D368" s="3">
        <f>_xlfn.STDEV.S($B$7:C368)</f>
        <v>17574.461214732757</v>
      </c>
      <c r="E368" s="3">
        <f t="shared" si="16"/>
        <v>923.6931742076215</v>
      </c>
      <c r="F368" s="25">
        <f>VLOOKUP(A368,critical_values[],2,TRUE)</f>
        <v>1.96</v>
      </c>
      <c r="G368" s="3">
        <f t="shared" si="17"/>
        <v>1810.438621446938</v>
      </c>
      <c r="H368" s="1">
        <f t="shared" si="18"/>
        <v>1.4788236850775982E-2</v>
      </c>
    </row>
    <row r="369" spans="1:8">
      <c r="A369">
        <v>363</v>
      </c>
      <c r="B369">
        <v>175000</v>
      </c>
      <c r="C369" s="3">
        <f>AVERAGE($B$7:B369)</f>
        <v>61525.584022038565</v>
      </c>
      <c r="D369" s="3">
        <f>_xlfn.STDEV.S($B$7:C369)</f>
        <v>18072.058929158709</v>
      </c>
      <c r="E369" s="3">
        <f t="shared" si="16"/>
        <v>948.53709886914191</v>
      </c>
      <c r="F369" s="25">
        <f>VLOOKUP(A369,critical_values[],2,TRUE)</f>
        <v>1.96</v>
      </c>
      <c r="G369" s="3">
        <f t="shared" si="17"/>
        <v>1859.1327137835181</v>
      </c>
      <c r="H369" s="1">
        <f t="shared" si="18"/>
        <v>1.5108614922839039E-2</v>
      </c>
    </row>
    <row r="370" spans="1:8">
      <c r="A370">
        <v>364</v>
      </c>
      <c r="B370">
        <v>72000</v>
      </c>
      <c r="C370" s="3">
        <f>AVERAGE($B$7:B370)</f>
        <v>61554.359890109889</v>
      </c>
      <c r="D370" s="3">
        <f>_xlfn.STDEV.S($B$7:C370)</f>
        <v>18053.724279992522</v>
      </c>
      <c r="E370" s="3">
        <f t="shared" si="16"/>
        <v>946.27227045372467</v>
      </c>
      <c r="F370" s="25">
        <f>VLOOKUP(A370,critical_values[],2,TRUE)</f>
        <v>1.96</v>
      </c>
      <c r="G370" s="3">
        <f t="shared" si="17"/>
        <v>1854.6936500893003</v>
      </c>
      <c r="H370" s="1">
        <f t="shared" si="18"/>
        <v>1.5065493763564416E-2</v>
      </c>
    </row>
    <row r="371" spans="1:8">
      <c r="A371">
        <v>365</v>
      </c>
      <c r="B371">
        <v>84900</v>
      </c>
      <c r="C371" s="3">
        <f>AVERAGE($B$7:B371)</f>
        <v>61618.320547945208</v>
      </c>
      <c r="D371" s="3">
        <f>_xlfn.STDEV.S($B$7:C371)</f>
        <v>18054.417426742562</v>
      </c>
      <c r="E371" s="3">
        <f t="shared" si="16"/>
        <v>945.0113989586705</v>
      </c>
      <c r="F371" s="25">
        <f>VLOOKUP(A371,critical_values[],2,TRUE)</f>
        <v>1.96</v>
      </c>
      <c r="G371" s="3">
        <f t="shared" si="17"/>
        <v>1852.2223419589941</v>
      </c>
      <c r="H371" s="1">
        <f t="shared" si="18"/>
        <v>1.5029802220248604E-2</v>
      </c>
    </row>
    <row r="372" spans="1:8">
      <c r="A372">
        <v>366</v>
      </c>
      <c r="B372">
        <v>99000</v>
      </c>
      <c r="C372" s="3">
        <f>AVERAGE($B$7:B372)</f>
        <v>61720.456284153006</v>
      </c>
      <c r="D372" s="3">
        <f>_xlfn.STDEV.S($B$7:C372)</f>
        <v>18090.043528963066</v>
      </c>
      <c r="E372" s="3">
        <f t="shared" si="16"/>
        <v>945.58172293752227</v>
      </c>
      <c r="F372" s="25">
        <f>VLOOKUP(A372,critical_values[],2,TRUE)</f>
        <v>1.96</v>
      </c>
      <c r="G372" s="3">
        <f t="shared" si="17"/>
        <v>1853.3401769575437</v>
      </c>
      <c r="H372" s="1">
        <f t="shared" si="18"/>
        <v>1.5013986355066827E-2</v>
      </c>
    </row>
    <row r="373" spans="1:8">
      <c r="A373">
        <v>367</v>
      </c>
      <c r="B373">
        <v>114000</v>
      </c>
      <c r="C373" s="3">
        <f>AVERAGE($B$7:B373)</f>
        <v>61862.907356948228</v>
      </c>
      <c r="D373" s="3">
        <f>_xlfn.STDEV.S($B$7:C373)</f>
        <v>18178.556313812463</v>
      </c>
      <c r="E373" s="3">
        <f t="shared" si="16"/>
        <v>948.91291546131572</v>
      </c>
      <c r="F373" s="25">
        <f>VLOOKUP(A373,critical_values[],2,TRUE)</f>
        <v>1.96</v>
      </c>
      <c r="G373" s="3">
        <f t="shared" si="17"/>
        <v>1859.8693143041787</v>
      </c>
      <c r="H373" s="1">
        <f t="shared" si="18"/>
        <v>1.5032184824201321E-2</v>
      </c>
    </row>
    <row r="374" spans="1:8">
      <c r="A374">
        <v>368</v>
      </c>
      <c r="B374">
        <v>120000</v>
      </c>
      <c r="C374" s="3">
        <f>AVERAGE($B$7:B374)</f>
        <v>62020.88858695652</v>
      </c>
      <c r="D374" s="3">
        <f>_xlfn.STDEV.S($B$7:C374)</f>
        <v>18291.629698162611</v>
      </c>
      <c r="E374" s="3">
        <f t="shared" si="16"/>
        <v>953.51711216534113</v>
      </c>
      <c r="F374" s="25">
        <f>VLOOKUP(A374,critical_values[],2,TRUE)</f>
        <v>1.96</v>
      </c>
      <c r="G374" s="3">
        <f t="shared" si="17"/>
        <v>1868.8935398440685</v>
      </c>
      <c r="H374" s="1">
        <f t="shared" si="18"/>
        <v>1.506664595125707E-2</v>
      </c>
    </row>
    <row r="375" spans="1:8">
      <c r="A375">
        <v>369</v>
      </c>
      <c r="B375">
        <v>145000</v>
      </c>
      <c r="C375" s="3">
        <f>AVERAGE($B$7:B375)</f>
        <v>62245.764227642278</v>
      </c>
      <c r="D375" s="3">
        <f>_xlfn.STDEV.S($B$7:C375)</f>
        <v>18537.330977602793</v>
      </c>
      <c r="E375" s="3">
        <f t="shared" si="16"/>
        <v>965.01490471547322</v>
      </c>
      <c r="F375" s="25">
        <f>VLOOKUP(A375,critical_values[],2,TRUE)</f>
        <v>1.96</v>
      </c>
      <c r="G375" s="3">
        <f t="shared" si="17"/>
        <v>1891.4292132423275</v>
      </c>
      <c r="H375" s="1">
        <f t="shared" si="18"/>
        <v>1.5193236332717209E-2</v>
      </c>
    </row>
    <row r="376" spans="1:8">
      <c r="A376">
        <v>370</v>
      </c>
      <c r="B376">
        <v>79000</v>
      </c>
      <c r="C376" s="3">
        <f>AVERAGE($B$7:B376)</f>
        <v>62291.045945945945</v>
      </c>
      <c r="D376" s="3">
        <f>_xlfn.STDEV.S($B$7:C376)</f>
        <v>18526.374264760449</v>
      </c>
      <c r="E376" s="3">
        <f t="shared" si="16"/>
        <v>963.14033581873332</v>
      </c>
      <c r="F376" s="25">
        <f>VLOOKUP(A376,critical_values[],2,TRUE)</f>
        <v>1.96</v>
      </c>
      <c r="G376" s="3">
        <f t="shared" si="17"/>
        <v>1887.7550582047172</v>
      </c>
      <c r="H376" s="1">
        <f t="shared" si="18"/>
        <v>1.5152699955005147E-2</v>
      </c>
    </row>
    <row r="377" spans="1:8">
      <c r="A377">
        <v>371</v>
      </c>
      <c r="B377">
        <v>82000</v>
      </c>
      <c r="C377" s="3">
        <f>AVERAGE($B$7:B377)</f>
        <v>62344.169811320753</v>
      </c>
      <c r="D377" s="3">
        <f>_xlfn.STDEV.S($B$7:C377)</f>
        <v>18520.01704258698</v>
      </c>
      <c r="E377" s="3">
        <f t="shared" si="16"/>
        <v>961.51137662498718</v>
      </c>
      <c r="F377" s="25">
        <f>VLOOKUP(A377,critical_values[],2,TRUE)</f>
        <v>1.96</v>
      </c>
      <c r="G377" s="3">
        <f t="shared" si="17"/>
        <v>1884.5622981849749</v>
      </c>
      <c r="H377" s="1">
        <f t="shared" si="18"/>
        <v>1.5114182319601335E-2</v>
      </c>
    </row>
    <row r="378" spans="1:8">
      <c r="A378">
        <v>372</v>
      </c>
      <c r="B378">
        <v>85000</v>
      </c>
      <c r="C378" s="3">
        <f>AVERAGE($B$7:B378)</f>
        <v>62405.072580645159</v>
      </c>
      <c r="D378" s="3">
        <f>_xlfn.STDEV.S($B$7:C378)</f>
        <v>18518.861341450222</v>
      </c>
      <c r="E378" s="3">
        <f t="shared" si="16"/>
        <v>960.15823262472816</v>
      </c>
      <c r="F378" s="25">
        <f>VLOOKUP(A378,critical_values[],2,TRUE)</f>
        <v>1.96</v>
      </c>
      <c r="G378" s="3">
        <f t="shared" si="17"/>
        <v>1881.9101359444671</v>
      </c>
      <c r="H378" s="1">
        <f t="shared" si="18"/>
        <v>1.507818241467873E-2</v>
      </c>
    </row>
    <row r="379" spans="1:8">
      <c r="A379">
        <v>373</v>
      </c>
      <c r="B379">
        <v>100500</v>
      </c>
      <c r="C379" s="3">
        <f>AVERAGE($B$7:B379)</f>
        <v>62507.203753351205</v>
      </c>
      <c r="D379" s="3">
        <f>_xlfn.STDEV.S($B$7:C379)</f>
        <v>18554.860953187068</v>
      </c>
      <c r="E379" s="3">
        <f t="shared" si="16"/>
        <v>960.73428267608494</v>
      </c>
      <c r="F379" s="25">
        <f>VLOOKUP(A379,critical_values[],2,TRUE)</f>
        <v>1.96</v>
      </c>
      <c r="G379" s="3">
        <f t="shared" si="17"/>
        <v>1883.0391940451264</v>
      </c>
      <c r="H379" s="1">
        <f t="shared" si="18"/>
        <v>1.5062577438877761E-2</v>
      </c>
    </row>
    <row r="380" spans="1:8">
      <c r="A380">
        <v>374</v>
      </c>
      <c r="B380">
        <v>122000</v>
      </c>
      <c r="C380" s="3">
        <f>AVERAGE($B$7:B380)</f>
        <v>62666.275401069521</v>
      </c>
      <c r="D380" s="3">
        <f>_xlfn.STDEV.S($B$7:C380)</f>
        <v>18670.14634891642</v>
      </c>
      <c r="E380" s="3">
        <f t="shared" si="16"/>
        <v>965.41028474301322</v>
      </c>
      <c r="F380" s="25">
        <f>VLOOKUP(A380,critical_values[],2,TRUE)</f>
        <v>1.96</v>
      </c>
      <c r="G380" s="3">
        <f t="shared" si="17"/>
        <v>1892.2041580963059</v>
      </c>
      <c r="H380" s="1">
        <f t="shared" si="18"/>
        <v>1.5097467864381899E-2</v>
      </c>
    </row>
    <row r="381" spans="1:8">
      <c r="A381">
        <v>375</v>
      </c>
      <c r="B381">
        <v>126500</v>
      </c>
      <c r="C381" s="3">
        <f>AVERAGE($B$7:B381)</f>
        <v>62836.498666666666</v>
      </c>
      <c r="D381" s="3">
        <f>_xlfn.STDEV.S($B$7:C381)</f>
        <v>18804.363633976831</v>
      </c>
      <c r="E381" s="3">
        <f t="shared" si="16"/>
        <v>971.05316253894193</v>
      </c>
      <c r="F381" s="25">
        <f>VLOOKUP(A381,critical_values[],2,TRUE)</f>
        <v>1.96</v>
      </c>
      <c r="G381" s="3">
        <f t="shared" si="17"/>
        <v>1903.2641985763262</v>
      </c>
      <c r="H381" s="1">
        <f t="shared" si="18"/>
        <v>1.5144575517110763E-2</v>
      </c>
    </row>
    <row r="382" spans="1:8">
      <c r="A382">
        <v>376</v>
      </c>
      <c r="B382">
        <v>133000</v>
      </c>
      <c r="C382" s="3">
        <f>AVERAGE($B$7:B382)</f>
        <v>63023.103723404252</v>
      </c>
      <c r="D382" s="3">
        <f>_xlfn.STDEV.S($B$7:C382)</f>
        <v>18968.430058824331</v>
      </c>
      <c r="E382" s="3">
        <f t="shared" si="16"/>
        <v>978.22208854226744</v>
      </c>
      <c r="F382" s="25">
        <f>VLOOKUP(A382,critical_values[],2,TRUE)</f>
        <v>1.96</v>
      </c>
      <c r="G382" s="3">
        <f t="shared" si="17"/>
        <v>1917.3152935428441</v>
      </c>
      <c r="H382" s="1">
        <f t="shared" si="18"/>
        <v>1.5211209701425971E-2</v>
      </c>
    </row>
    <row r="383" spans="1:8">
      <c r="A383">
        <v>377</v>
      </c>
      <c r="B383">
        <v>140000</v>
      </c>
      <c r="C383" s="3">
        <f>AVERAGE($B$7:B383)</f>
        <v>63227.286472148538</v>
      </c>
      <c r="D383" s="3">
        <f>_xlfn.STDEV.S($B$7:C383)</f>
        <v>19166.901818139206</v>
      </c>
      <c r="E383" s="3">
        <f t="shared" si="16"/>
        <v>987.14566594748669</v>
      </c>
      <c r="F383" s="25">
        <f>VLOOKUP(A383,critical_values[],2,TRUE)</f>
        <v>1.96</v>
      </c>
      <c r="G383" s="3">
        <f t="shared" si="17"/>
        <v>1934.8055052570739</v>
      </c>
      <c r="H383" s="1">
        <f t="shared" si="18"/>
        <v>1.5300399662963165E-2</v>
      </c>
    </row>
    <row r="384" spans="1:8">
      <c r="A384">
        <v>378</v>
      </c>
      <c r="B384">
        <v>190000</v>
      </c>
      <c r="C384" s="3">
        <f>AVERAGE($B$7:B384)</f>
        <v>63562.664021164019</v>
      </c>
      <c r="D384" s="3">
        <f>_xlfn.STDEV.S($B$7:C384)</f>
        <v>19717.438082367335</v>
      </c>
      <c r="E384" s="3">
        <f t="shared" si="16"/>
        <v>1014.1555829264684</v>
      </c>
      <c r="F384" s="25">
        <f>VLOOKUP(A384,critical_values[],2,TRUE)</f>
        <v>1.96</v>
      </c>
      <c r="G384" s="3">
        <f t="shared" si="17"/>
        <v>1987.744942535878</v>
      </c>
      <c r="H384" s="1">
        <f t="shared" si="18"/>
        <v>1.5636104725519625E-2</v>
      </c>
    </row>
    <row r="385" spans="1:8">
      <c r="A385">
        <v>379</v>
      </c>
      <c r="B385">
        <v>84000</v>
      </c>
      <c r="C385" s="3">
        <f>AVERAGE($B$7:B385)</f>
        <v>63616.588390501318</v>
      </c>
      <c r="D385" s="3">
        <f>_xlfn.STDEV.S($B$7:C385)</f>
        <v>19710.665925121019</v>
      </c>
      <c r="E385" s="3">
        <f t="shared" si="16"/>
        <v>1012.4689007396614</v>
      </c>
      <c r="F385" s="25">
        <f>VLOOKUP(A385,critical_values[],2,TRUE)</f>
        <v>1.96</v>
      </c>
      <c r="G385" s="3">
        <f t="shared" si="17"/>
        <v>1984.4390454497363</v>
      </c>
      <c r="H385" s="1">
        <f t="shared" si="18"/>
        <v>1.5596867858337055E-2</v>
      </c>
    </row>
    <row r="386" spans="1:8">
      <c r="A386">
        <v>380</v>
      </c>
      <c r="B386">
        <v>97000</v>
      </c>
      <c r="C386" s="3">
        <f>AVERAGE($B$7:B386)</f>
        <v>63704.439473684208</v>
      </c>
      <c r="D386" s="3">
        <f>_xlfn.STDEV.S($B$7:C386)</f>
        <v>19730.144887954895</v>
      </c>
      <c r="E386" s="3">
        <f t="shared" si="16"/>
        <v>1012.1350769272647</v>
      </c>
      <c r="F386" s="25">
        <f>VLOOKUP(A386,critical_values[],2,TRUE)</f>
        <v>1.96</v>
      </c>
      <c r="G386" s="3">
        <f t="shared" si="17"/>
        <v>1983.7847507774386</v>
      </c>
      <c r="H386" s="1">
        <f t="shared" si="18"/>
        <v>1.5570223732970165E-2</v>
      </c>
    </row>
    <row r="387" spans="1:8">
      <c r="A387">
        <v>381</v>
      </c>
      <c r="B387">
        <v>103500</v>
      </c>
      <c r="C387" s="3">
        <f>AVERAGE($B$7:B387)</f>
        <v>63808.889763779531</v>
      </c>
      <c r="D387" s="3">
        <f>_xlfn.STDEV.S($B$7:C387)</f>
        <v>19766.646628461818</v>
      </c>
      <c r="E387" s="3">
        <f t="shared" si="16"/>
        <v>1012.6759837786207</v>
      </c>
      <c r="F387" s="25">
        <f>VLOOKUP(A387,critical_values[],2,TRUE)</f>
        <v>1.96</v>
      </c>
      <c r="G387" s="3">
        <f t="shared" si="17"/>
        <v>1984.8449282060965</v>
      </c>
      <c r="H387" s="1">
        <f t="shared" si="18"/>
        <v>1.5553043906217387E-2</v>
      </c>
    </row>
    <row r="388" spans="1:8">
      <c r="A388">
        <v>382</v>
      </c>
      <c r="B388">
        <v>112500</v>
      </c>
      <c r="C388" s="3">
        <f>AVERAGE($B$7:B388)</f>
        <v>63936.353403141358</v>
      </c>
      <c r="D388" s="3">
        <f>_xlfn.STDEV.S($B$7:C388)</f>
        <v>19831.07411420708</v>
      </c>
      <c r="E388" s="3">
        <f t="shared" si="16"/>
        <v>1014.6460199853856</v>
      </c>
      <c r="F388" s="25">
        <f>VLOOKUP(A388,critical_values[],2,TRUE)</f>
        <v>1.96</v>
      </c>
      <c r="G388" s="3">
        <f t="shared" si="17"/>
        <v>1988.7061991713556</v>
      </c>
      <c r="H388" s="1">
        <f t="shared" si="18"/>
        <v>1.5552233536309605E-2</v>
      </c>
    </row>
    <row r="389" spans="1:8">
      <c r="A389">
        <v>383</v>
      </c>
      <c r="B389">
        <v>140000</v>
      </c>
      <c r="C389" s="3">
        <f>AVERAGE($B$7:B389)</f>
        <v>64134.953002610964</v>
      </c>
      <c r="D389" s="3">
        <f>_xlfn.STDEV.S($B$7:C389)</f>
        <v>20013.269635100292</v>
      </c>
      <c r="E389" s="3">
        <f t="shared" si="16"/>
        <v>1022.6303072946062</v>
      </c>
      <c r="F389" s="25">
        <f>VLOOKUP(A389,critical_values[],2,TRUE)</f>
        <v>1.96</v>
      </c>
      <c r="G389" s="3">
        <f t="shared" si="17"/>
        <v>2004.3554022974281</v>
      </c>
      <c r="H389" s="1">
        <f t="shared" si="18"/>
        <v>1.5626076799462454E-2</v>
      </c>
    </row>
    <row r="390" spans="1:8">
      <c r="A390">
        <v>384</v>
      </c>
      <c r="B390">
        <v>74700</v>
      </c>
      <c r="C390" s="3">
        <f>AVERAGE($B$7:B390)</f>
        <v>64162.466145833336</v>
      </c>
      <c r="D390" s="3">
        <f>_xlfn.STDEV.S($B$7:C390)</f>
        <v>19994.066144890468</v>
      </c>
      <c r="E390" s="3">
        <f t="shared" si="16"/>
        <v>1020.3179153841168</v>
      </c>
      <c r="F390" s="25">
        <f>VLOOKUP(A390,critical_values[],2,TRUE)</f>
        <v>1.96</v>
      </c>
      <c r="G390" s="3">
        <f t="shared" si="17"/>
        <v>1999.8231141528688</v>
      </c>
      <c r="H390" s="1">
        <f t="shared" si="18"/>
        <v>1.5584057427028434E-2</v>
      </c>
    </row>
    <row r="391" spans="1:8">
      <c r="A391">
        <v>385</v>
      </c>
      <c r="B391">
        <v>78000</v>
      </c>
      <c r="C391" s="3">
        <f>AVERAGE($B$7:B391)</f>
        <v>64198.407792207792</v>
      </c>
      <c r="D391" s="3">
        <f>_xlfn.STDEV.S($B$7:C391)</f>
        <v>19978.312380530762</v>
      </c>
      <c r="E391" s="3">
        <f t="shared" si="16"/>
        <v>1018.1890794401046</v>
      </c>
      <c r="F391" s="25">
        <f>VLOOKUP(A391,critical_values[],2,TRUE)</f>
        <v>1.96</v>
      </c>
      <c r="G391" s="3">
        <f t="shared" si="17"/>
        <v>1995.650595702605</v>
      </c>
      <c r="H391" s="1">
        <f t="shared" si="18"/>
        <v>1.5542835596187722E-2</v>
      </c>
    </row>
    <row r="392" spans="1:8">
      <c r="A392">
        <v>386</v>
      </c>
      <c r="B392">
        <v>78900</v>
      </c>
      <c r="C392" s="3">
        <f>AVERAGE($B$7:B392)</f>
        <v>64236.494818652849</v>
      </c>
      <c r="D392" s="3">
        <f>_xlfn.STDEV.S($B$7:C392)</f>
        <v>19963.642703832349</v>
      </c>
      <c r="E392" s="3">
        <f t="shared" si="16"/>
        <v>1016.1226594676567</v>
      </c>
      <c r="F392" s="25">
        <f>VLOOKUP(A392,critical_values[],2,TRUE)</f>
        <v>1.96</v>
      </c>
      <c r="G392" s="3">
        <f t="shared" si="17"/>
        <v>1991.6004125566071</v>
      </c>
      <c r="H392" s="1">
        <f t="shared" si="18"/>
        <v>1.5502094394931795E-2</v>
      </c>
    </row>
    <row r="393" spans="1:8">
      <c r="A393">
        <v>387</v>
      </c>
      <c r="B393">
        <v>83900</v>
      </c>
      <c r="C393" s="3">
        <f>AVERAGE($B$7:B393)</f>
        <v>64287.30490956072</v>
      </c>
      <c r="D393" s="3">
        <f>_xlfn.STDEV.S($B$7:C393)</f>
        <v>19955.739368345941</v>
      </c>
      <c r="E393" s="3">
        <f t="shared" ref="E393:E456" si="19">D393/SQRT(A393)</f>
        <v>1014.4072412009439</v>
      </c>
      <c r="F393" s="25">
        <f>VLOOKUP(A393,critical_values[],2,TRUE)</f>
        <v>1.96</v>
      </c>
      <c r="G393" s="3">
        <f t="shared" ref="G393:G456" si="20">F393*E393</f>
        <v>1988.2381927538499</v>
      </c>
      <c r="H393" s="1">
        <f t="shared" ref="H393:H456" si="21">G393/C393/2</f>
        <v>1.5463692213811889E-2</v>
      </c>
    </row>
    <row r="394" spans="1:8">
      <c r="A394">
        <v>388</v>
      </c>
      <c r="B394">
        <v>85000</v>
      </c>
      <c r="C394" s="3">
        <f>AVERAGE($B$7:B394)</f>
        <v>64340.688144329899</v>
      </c>
      <c r="D394" s="3">
        <f>_xlfn.STDEV.S($B$7:C394)</f>
        <v>19949.517325748457</v>
      </c>
      <c r="E394" s="3">
        <f t="shared" si="19"/>
        <v>1012.7832956482694</v>
      </c>
      <c r="F394" s="25">
        <f>VLOOKUP(A394,critical_values[],2,TRUE)</f>
        <v>1.96</v>
      </c>
      <c r="G394" s="3">
        <f t="shared" si="20"/>
        <v>1985.055259470608</v>
      </c>
      <c r="H394" s="1">
        <f t="shared" si="21"/>
        <v>1.5426127049012169E-2</v>
      </c>
    </row>
    <row r="395" spans="1:8">
      <c r="A395">
        <v>389</v>
      </c>
      <c r="B395">
        <v>85000</v>
      </c>
      <c r="C395" s="3">
        <f>AVERAGE($B$7:B395)</f>
        <v>64393.796915167099</v>
      </c>
      <c r="D395" s="3">
        <f>_xlfn.STDEV.S($B$7:C395)</f>
        <v>19943.272849685694</v>
      </c>
      <c r="E395" s="3">
        <f t="shared" si="19"/>
        <v>1011.1640724335937</v>
      </c>
      <c r="F395" s="25">
        <f>VLOOKUP(A395,critical_values[],2,TRUE)</f>
        <v>1.96</v>
      </c>
      <c r="G395" s="3">
        <f t="shared" si="20"/>
        <v>1981.8815819698436</v>
      </c>
      <c r="H395" s="1">
        <f t="shared" si="21"/>
        <v>1.5388761626999493E-2</v>
      </c>
    </row>
    <row r="396" spans="1:8">
      <c r="A396">
        <v>390</v>
      </c>
      <c r="B396">
        <v>86000</v>
      </c>
      <c r="C396" s="3">
        <f>AVERAGE($B$7:B396)</f>
        <v>64449.197435897433</v>
      </c>
      <c r="D396" s="3">
        <f>_xlfn.STDEV.S($B$7:C396)</f>
        <v>19938.600517745457</v>
      </c>
      <c r="E396" s="3">
        <f t="shared" si="19"/>
        <v>1009.6302834437802</v>
      </c>
      <c r="F396" s="25">
        <f>VLOOKUP(A396,critical_values[],2,TRUE)</f>
        <v>1.96</v>
      </c>
      <c r="G396" s="3">
        <f t="shared" si="20"/>
        <v>1978.875355549809</v>
      </c>
      <c r="H396" s="1">
        <f t="shared" si="21"/>
        <v>1.5352210999353726E-2</v>
      </c>
    </row>
    <row r="397" spans="1:8">
      <c r="A397">
        <v>391</v>
      </c>
      <c r="B397">
        <v>86900</v>
      </c>
      <c r="C397" s="3">
        <f>AVERAGE($B$7:B397)</f>
        <v>64506.616368286443</v>
      </c>
      <c r="D397" s="3">
        <f>_xlfn.STDEV.S($B$7:C397)</f>
        <v>19935.379231680105</v>
      </c>
      <c r="E397" s="3">
        <f t="shared" si="19"/>
        <v>1008.175462125505</v>
      </c>
      <c r="F397" s="25">
        <f>VLOOKUP(A397,critical_values[],2,TRUE)</f>
        <v>1.96</v>
      </c>
      <c r="G397" s="3">
        <f t="shared" si="20"/>
        <v>1976.0239057659896</v>
      </c>
      <c r="H397" s="1">
        <f t="shared" si="21"/>
        <v>1.5316443622498448E-2</v>
      </c>
    </row>
    <row r="398" spans="1:8">
      <c r="A398">
        <v>392</v>
      </c>
      <c r="B398">
        <v>94500</v>
      </c>
      <c r="C398" s="3">
        <f>AVERAGE($B$7:B398)</f>
        <v>64583.130102040814</v>
      </c>
      <c r="D398" s="3">
        <f>_xlfn.STDEV.S($B$7:C398)</f>
        <v>19946.662209363309</v>
      </c>
      <c r="E398" s="3">
        <f t="shared" si="19"/>
        <v>1007.4585793055884</v>
      </c>
      <c r="F398" s="25">
        <f>VLOOKUP(A398,critical_values[],2,TRUE)</f>
        <v>1.96</v>
      </c>
      <c r="G398" s="3">
        <f t="shared" si="20"/>
        <v>1974.6188154389531</v>
      </c>
      <c r="H398" s="1">
        <f t="shared" si="21"/>
        <v>1.528741958092672E-2</v>
      </c>
    </row>
    <row r="399" spans="1:8">
      <c r="A399">
        <v>393</v>
      </c>
      <c r="B399">
        <v>96000</v>
      </c>
      <c r="C399" s="3">
        <f>AVERAGE($B$7:B399)</f>
        <v>64663.071246819338</v>
      </c>
      <c r="D399" s="3">
        <f>_xlfn.STDEV.S($B$7:C399)</f>
        <v>19961.077537419231</v>
      </c>
      <c r="E399" s="3">
        <f t="shared" si="19"/>
        <v>1006.9031660940567</v>
      </c>
      <c r="F399" s="25">
        <f>VLOOKUP(A399,critical_values[],2,TRUE)</f>
        <v>1.96</v>
      </c>
      <c r="G399" s="3">
        <f t="shared" si="20"/>
        <v>1973.530205544351</v>
      </c>
      <c r="H399" s="1">
        <f t="shared" si="21"/>
        <v>1.5260102617237079E-2</v>
      </c>
    </row>
    <row r="400" spans="1:8">
      <c r="A400">
        <v>394</v>
      </c>
      <c r="B400">
        <v>106000</v>
      </c>
      <c r="C400" s="3">
        <f>AVERAGE($B$7:B400)</f>
        <v>64767.987309644668</v>
      </c>
      <c r="D400" s="3">
        <f>_xlfn.STDEV.S($B$7:C400)</f>
        <v>20000.789587096435</v>
      </c>
      <c r="E400" s="3">
        <f t="shared" si="19"/>
        <v>1007.6252225430026</v>
      </c>
      <c r="F400" s="25">
        <f>VLOOKUP(A400,critical_values[],2,TRUE)</f>
        <v>1.96</v>
      </c>
      <c r="G400" s="3">
        <f t="shared" si="20"/>
        <v>1974.945436184285</v>
      </c>
      <c r="H400" s="1">
        <f t="shared" si="21"/>
        <v>1.5246308540841393E-2</v>
      </c>
    </row>
    <row r="401" spans="1:8">
      <c r="A401">
        <v>395</v>
      </c>
      <c r="B401">
        <v>72000</v>
      </c>
      <c r="C401" s="3">
        <f>AVERAGE($B$7:B401)</f>
        <v>64786.296202531645</v>
      </c>
      <c r="D401" s="3">
        <f>_xlfn.STDEV.S($B$7:C401)</f>
        <v>19979.700786697809</v>
      </c>
      <c r="E401" s="3">
        <f t="shared" si="19"/>
        <v>1005.2878465873017</v>
      </c>
      <c r="F401" s="25">
        <f>VLOOKUP(A401,critical_values[],2,TRUE)</f>
        <v>1.96</v>
      </c>
      <c r="G401" s="3">
        <f t="shared" si="20"/>
        <v>1970.3641793111112</v>
      </c>
      <c r="H401" s="1">
        <f t="shared" si="21"/>
        <v>1.5206643185400338E-2</v>
      </c>
    </row>
    <row r="402" spans="1:8">
      <c r="A402">
        <v>396</v>
      </c>
      <c r="B402">
        <v>74500</v>
      </c>
      <c r="C402" s="3">
        <f>AVERAGE($B$7:B402)</f>
        <v>64810.82575757576</v>
      </c>
      <c r="D402" s="3">
        <f>_xlfn.STDEV.S($B$7:C402)</f>
        <v>19960.624231779217</v>
      </c>
      <c r="E402" s="3">
        <f t="shared" si="19"/>
        <v>1003.0591084558736</v>
      </c>
      <c r="F402" s="25">
        <f>VLOOKUP(A402,critical_values[],2,TRUE)</f>
        <v>1.96</v>
      </c>
      <c r="G402" s="3">
        <f t="shared" si="20"/>
        <v>1965.9958525735121</v>
      </c>
      <c r="H402" s="1">
        <f t="shared" si="21"/>
        <v>1.5167187191282671E-2</v>
      </c>
    </row>
    <row r="403" spans="1:8">
      <c r="A403">
        <v>397</v>
      </c>
      <c r="B403">
        <v>77000</v>
      </c>
      <c r="C403" s="3">
        <f>AVERAGE($B$7:B403)</f>
        <v>64841.52896725441</v>
      </c>
      <c r="D403" s="3">
        <f>_xlfn.STDEV.S($B$7:C403)</f>
        <v>19943.937163896877</v>
      </c>
      <c r="E403" s="3">
        <f t="shared" si="19"/>
        <v>1000.9575133692967</v>
      </c>
      <c r="F403" s="25">
        <f>VLOOKUP(A403,critical_values[],2,TRUE)</f>
        <v>1.96</v>
      </c>
      <c r="G403" s="3">
        <f t="shared" si="20"/>
        <v>1961.8767262038216</v>
      </c>
      <c r="H403" s="1">
        <f t="shared" si="21"/>
        <v>1.5128242327494991E-2</v>
      </c>
    </row>
    <row r="404" spans="1:8">
      <c r="A404">
        <v>398</v>
      </c>
      <c r="B404">
        <v>80750</v>
      </c>
      <c r="C404" s="3">
        <f>AVERAGE($B$7:B404)</f>
        <v>64881.5</v>
      </c>
      <c r="D404" s="3">
        <f>_xlfn.STDEV.S($B$7:C404)</f>
        <v>19931.517714789719</v>
      </c>
      <c r="E404" s="3">
        <f t="shared" si="19"/>
        <v>999.07670745259225</v>
      </c>
      <c r="F404" s="25">
        <f>VLOOKUP(A404,critical_values[],2,TRUE)</f>
        <v>1.96</v>
      </c>
      <c r="G404" s="3">
        <f t="shared" si="20"/>
        <v>1958.1903466070808</v>
      </c>
      <c r="H404" s="1">
        <f t="shared" si="21"/>
        <v>1.5090513833735971E-2</v>
      </c>
    </row>
    <row r="405" spans="1:8">
      <c r="A405">
        <v>399</v>
      </c>
      <c r="B405">
        <v>82900</v>
      </c>
      <c r="C405" s="3">
        <f>AVERAGE($B$7:B405)</f>
        <v>64926.659147869672</v>
      </c>
      <c r="D405" s="3">
        <f>_xlfn.STDEV.S($B$7:C405)</f>
        <v>19921.929404593138</v>
      </c>
      <c r="E405" s="3">
        <f t="shared" si="19"/>
        <v>997.34393029296189</v>
      </c>
      <c r="F405" s="25">
        <f>VLOOKUP(A405,critical_values[],2,TRUE)</f>
        <v>1.96</v>
      </c>
      <c r="G405" s="3">
        <f t="shared" si="20"/>
        <v>1954.7941033742052</v>
      </c>
      <c r="H405" s="1">
        <f t="shared" si="21"/>
        <v>1.5053863305381119E-2</v>
      </c>
    </row>
    <row r="406" spans="1:8">
      <c r="A406">
        <v>400</v>
      </c>
      <c r="B406">
        <v>85000</v>
      </c>
      <c r="C406" s="3">
        <f>AVERAGE($B$7:B406)</f>
        <v>64976.842499999999</v>
      </c>
      <c r="D406" s="3">
        <f>_xlfn.STDEV.S($B$7:C406)</f>
        <v>19915.35907642229</v>
      </c>
      <c r="E406" s="3">
        <f t="shared" si="19"/>
        <v>995.76795382111447</v>
      </c>
      <c r="F406" s="25">
        <f>VLOOKUP(A406,critical_values[],2,TRUE)</f>
        <v>1.96</v>
      </c>
      <c r="G406" s="3">
        <f t="shared" si="20"/>
        <v>1951.7051894893843</v>
      </c>
      <c r="H406" s="1">
        <f t="shared" si="21"/>
        <v>1.5018467460075367E-2</v>
      </c>
    </row>
    <row r="407" spans="1:8">
      <c r="A407">
        <v>401</v>
      </c>
      <c r="B407">
        <v>92500</v>
      </c>
      <c r="C407" s="3">
        <f>AVERAGE($B$7:B407)</f>
        <v>65045.478802992518</v>
      </c>
      <c r="D407" s="3">
        <f>_xlfn.STDEV.S($B$7:C407)</f>
        <v>19921.75368933961</v>
      </c>
      <c r="E407" s="3">
        <f t="shared" si="19"/>
        <v>994.84490458881328</v>
      </c>
      <c r="F407" s="25">
        <f>VLOOKUP(A407,critical_values[],2,TRUE)</f>
        <v>1.96</v>
      </c>
      <c r="G407" s="3">
        <f t="shared" si="20"/>
        <v>1949.896012994074</v>
      </c>
      <c r="H407" s="1">
        <f t="shared" si="21"/>
        <v>1.4988712888868503E-2</v>
      </c>
    </row>
    <row r="408" spans="1:8">
      <c r="A408">
        <v>402</v>
      </c>
      <c r="B408">
        <v>76000</v>
      </c>
      <c r="C408" s="3">
        <f>AVERAGE($B$7:B408)</f>
        <v>65072.728855721391</v>
      </c>
      <c r="D408" s="3">
        <f>_xlfn.STDEV.S($B$7:C408)</f>
        <v>19904.233185981462</v>
      </c>
      <c r="E408" s="3">
        <f t="shared" si="19"/>
        <v>992.73292155399417</v>
      </c>
      <c r="F408" s="25">
        <f>VLOOKUP(A408,critical_values[],2,TRUE)</f>
        <v>1.96</v>
      </c>
      <c r="G408" s="3">
        <f t="shared" si="20"/>
        <v>1945.7565262458286</v>
      </c>
      <c r="H408" s="1">
        <f t="shared" si="21"/>
        <v>1.4950629552972496E-2</v>
      </c>
    </row>
    <row r="409" spans="1:8">
      <c r="A409">
        <v>403</v>
      </c>
      <c r="B409">
        <v>77500</v>
      </c>
      <c r="C409" s="3">
        <f>AVERAGE($B$7:B409)</f>
        <v>65103.565756823824</v>
      </c>
      <c r="D409" s="3">
        <f>_xlfn.STDEV.S($B$7:C409)</f>
        <v>19888.220525248264</v>
      </c>
      <c r="E409" s="3">
        <f t="shared" si="19"/>
        <v>990.70283052697471</v>
      </c>
      <c r="F409" s="25">
        <f>VLOOKUP(A409,critical_values[],2,TRUE)</f>
        <v>1.96</v>
      </c>
      <c r="G409" s="3">
        <f t="shared" si="20"/>
        <v>1941.7775478328704</v>
      </c>
      <c r="H409" s="1">
        <f t="shared" si="21"/>
        <v>1.4912989213876838E-2</v>
      </c>
    </row>
    <row r="410" spans="1:8">
      <c r="A410">
        <v>404</v>
      </c>
      <c r="B410">
        <v>80000</v>
      </c>
      <c r="C410" s="3">
        <f>AVERAGE($B$7:B410)</f>
        <v>65140.438118811879</v>
      </c>
      <c r="D410" s="3">
        <f>_xlfn.STDEV.S($B$7:C410)</f>
        <v>19874.981608606326</v>
      </c>
      <c r="E410" s="3">
        <f t="shared" si="19"/>
        <v>988.8172927651425</v>
      </c>
      <c r="F410" s="25">
        <f>VLOOKUP(A410,critical_values[],2,TRUE)</f>
        <v>1.96</v>
      </c>
      <c r="G410" s="3">
        <f t="shared" si="20"/>
        <v>1938.0818938196792</v>
      </c>
      <c r="H410" s="1">
        <f t="shared" si="21"/>
        <v>1.4876180985187306E-2</v>
      </c>
    </row>
    <row r="411" spans="1:8">
      <c r="A411">
        <v>405</v>
      </c>
      <c r="B411">
        <v>80000</v>
      </c>
      <c r="C411" s="3">
        <f>AVERAGE($B$7:B411)</f>
        <v>65177.128395061729</v>
      </c>
      <c r="D411" s="3">
        <f>_xlfn.STDEV.S($B$7:C411)</f>
        <v>19861.768822006816</v>
      </c>
      <c r="E411" s="3">
        <f t="shared" si="19"/>
        <v>986.93922754207017</v>
      </c>
      <c r="F411" s="25">
        <f>VLOOKUP(A411,critical_values[],2,TRUE)</f>
        <v>1.96</v>
      </c>
      <c r="G411" s="3">
        <f t="shared" si="20"/>
        <v>1934.4008859824576</v>
      </c>
      <c r="H411" s="1">
        <f t="shared" si="21"/>
        <v>1.4839568216762839E-2</v>
      </c>
    </row>
    <row r="412" spans="1:8">
      <c r="A412">
        <v>406</v>
      </c>
      <c r="B412">
        <v>86000</v>
      </c>
      <c r="C412" s="3">
        <f>AVERAGE($B$7:B412)</f>
        <v>65228.416256157638</v>
      </c>
      <c r="D412" s="3">
        <f>_xlfn.STDEV.S($B$7:C412)</f>
        <v>19856.6742855872</v>
      </c>
      <c r="E412" s="3">
        <f t="shared" si="19"/>
        <v>985.47019819814909</v>
      </c>
      <c r="F412" s="25">
        <f>VLOOKUP(A412,critical_values[],2,TRUE)</f>
        <v>1.96</v>
      </c>
      <c r="G412" s="3">
        <f t="shared" si="20"/>
        <v>1931.5215884683721</v>
      </c>
      <c r="H412" s="1">
        <f t="shared" si="21"/>
        <v>1.4805829263760749E-2</v>
      </c>
    </row>
    <row r="413" spans="1:8">
      <c r="A413">
        <v>407</v>
      </c>
      <c r="B413">
        <v>87000</v>
      </c>
      <c r="C413" s="3">
        <f>AVERAGE($B$7:B413)</f>
        <v>65281.909090909088</v>
      </c>
      <c r="D413" s="3">
        <f>_xlfn.STDEV.S($B$7:C413)</f>
        <v>19853.113467718849</v>
      </c>
      <c r="E413" s="3">
        <f t="shared" si="19"/>
        <v>984.08229910190892</v>
      </c>
      <c r="F413" s="25">
        <f>VLOOKUP(A413,critical_values[],2,TRUE)</f>
        <v>1.96</v>
      </c>
      <c r="G413" s="3">
        <f t="shared" si="20"/>
        <v>1928.8013062397415</v>
      </c>
      <c r="H413" s="1">
        <f t="shared" si="21"/>
        <v>1.4772862291402712E-2</v>
      </c>
    </row>
    <row r="414" spans="1:8">
      <c r="A414">
        <v>408</v>
      </c>
      <c r="B414">
        <v>87500</v>
      </c>
      <c r="C414" s="3">
        <f>AVERAGE($B$7:B414)</f>
        <v>65336.365196078434</v>
      </c>
      <c r="D414" s="3">
        <f>_xlfn.STDEV.S($B$7:C414)</f>
        <v>19850.316152274281</v>
      </c>
      <c r="E414" s="3">
        <f t="shared" si="19"/>
        <v>982.73708827422865</v>
      </c>
      <c r="F414" s="25">
        <f>VLOOKUP(A414,critical_values[],2,TRUE)</f>
        <v>1.96</v>
      </c>
      <c r="G414" s="3">
        <f t="shared" si="20"/>
        <v>1926.1646930174882</v>
      </c>
      <c r="H414" s="1">
        <f t="shared" si="21"/>
        <v>1.4740372281477168E-2</v>
      </c>
    </row>
    <row r="415" spans="1:8">
      <c r="A415">
        <v>409</v>
      </c>
      <c r="B415">
        <v>89000</v>
      </c>
      <c r="C415" s="3">
        <f>AVERAGE($B$7:B415)</f>
        <v>65394.22249388753</v>
      </c>
      <c r="D415" s="3">
        <f>_xlfn.STDEV.S($B$7:C415)</f>
        <v>19849.961088917287</v>
      </c>
      <c r="E415" s="3">
        <f t="shared" si="19"/>
        <v>981.51740619257407</v>
      </c>
      <c r="F415" s="25">
        <f>VLOOKUP(A415,critical_values[],2,TRUE)</f>
        <v>1.96</v>
      </c>
      <c r="G415" s="3">
        <f t="shared" si="20"/>
        <v>1923.7741161374452</v>
      </c>
      <c r="H415" s="1">
        <f t="shared" si="21"/>
        <v>1.4709052594954107E-2</v>
      </c>
    </row>
    <row r="416" spans="1:8">
      <c r="A416">
        <v>410</v>
      </c>
      <c r="B416">
        <v>89900</v>
      </c>
      <c r="C416" s="3">
        <f>AVERAGE($B$7:B416)</f>
        <v>65453.99268292683</v>
      </c>
      <c r="D416" s="3">
        <f>_xlfn.STDEV.S($B$7:C416)</f>
        <v>19851.097881801772</v>
      </c>
      <c r="E416" s="3">
        <f t="shared" si="19"/>
        <v>980.37584519217933</v>
      </c>
      <c r="F416" s="25">
        <f>VLOOKUP(A416,critical_values[],2,TRUE)</f>
        <v>1.96</v>
      </c>
      <c r="G416" s="3">
        <f t="shared" si="20"/>
        <v>1921.5366565766715</v>
      </c>
      <c r="H416" s="1">
        <f t="shared" si="21"/>
        <v>1.4678528977483519E-2</v>
      </c>
    </row>
    <row r="417" spans="1:8">
      <c r="A417">
        <v>411</v>
      </c>
      <c r="B417">
        <v>90000</v>
      </c>
      <c r="C417" s="3">
        <f>AVERAGE($B$7:B417)</f>
        <v>65513.715328467151</v>
      </c>
      <c r="D417" s="3">
        <f>_xlfn.STDEV.S($B$7:C417)</f>
        <v>19852.339546315212</v>
      </c>
      <c r="E417" s="3">
        <f t="shared" si="19"/>
        <v>979.24369428829311</v>
      </c>
      <c r="F417" s="25">
        <f>VLOOKUP(A417,critical_values[],2,TRUE)</f>
        <v>1.96</v>
      </c>
      <c r="G417" s="3">
        <f t="shared" si="20"/>
        <v>1919.3176408050545</v>
      </c>
      <c r="H417" s="1">
        <f t="shared" si="21"/>
        <v>1.4648212448203718E-2</v>
      </c>
    </row>
    <row r="418" spans="1:8">
      <c r="A418">
        <v>412</v>
      </c>
      <c r="B418">
        <v>95000</v>
      </c>
      <c r="C418" s="3">
        <f>AVERAGE($B$7:B418)</f>
        <v>65585.283980582521</v>
      </c>
      <c r="D418" s="3">
        <f>_xlfn.STDEV.S($B$7:C418)</f>
        <v>19862.991199176809</v>
      </c>
      <c r="E418" s="3">
        <f t="shared" si="19"/>
        <v>978.57933902342972</v>
      </c>
      <c r="F418" s="25">
        <f>VLOOKUP(A418,critical_values[],2,TRUE)</f>
        <v>1.96</v>
      </c>
      <c r="G418" s="3">
        <f t="shared" si="20"/>
        <v>1918.0155044859223</v>
      </c>
      <c r="H418" s="1">
        <f t="shared" si="21"/>
        <v>1.4622300827833411E-2</v>
      </c>
    </row>
    <row r="419" spans="1:8">
      <c r="A419">
        <v>413</v>
      </c>
      <c r="B419">
        <v>112000</v>
      </c>
      <c r="C419" s="3">
        <f>AVERAGE($B$7:B419)</f>
        <v>65697.668280871672</v>
      </c>
      <c r="D419" s="3">
        <f>_xlfn.STDEV.S($B$7:C419)</f>
        <v>19916.939808860803</v>
      </c>
      <c r="E419" s="3">
        <f t="shared" si="19"/>
        <v>980.04853779808047</v>
      </c>
      <c r="F419" s="25">
        <f>VLOOKUP(A419,critical_values[],2,TRUE)</f>
        <v>1.96</v>
      </c>
      <c r="G419" s="3">
        <f t="shared" si="20"/>
        <v>1920.8951340842377</v>
      </c>
      <c r="H419" s="1">
        <f t="shared" si="21"/>
        <v>1.4619203271202849E-2</v>
      </c>
    </row>
    <row r="420" spans="1:8">
      <c r="A420">
        <v>414</v>
      </c>
      <c r="B420">
        <v>31900</v>
      </c>
      <c r="C420" s="3">
        <f>AVERAGE($B$7:B420)</f>
        <v>65616.031400966182</v>
      </c>
      <c r="D420" s="3">
        <f>_xlfn.STDEV.S($B$7:C420)</f>
        <v>19920.146492578948</v>
      </c>
      <c r="E420" s="3">
        <f t="shared" si="19"/>
        <v>979.02178858598438</v>
      </c>
      <c r="F420" s="25">
        <f>VLOOKUP(A420,critical_values[],2,TRUE)</f>
        <v>1.96</v>
      </c>
      <c r="G420" s="3">
        <f t="shared" si="20"/>
        <v>1918.8827056285293</v>
      </c>
      <c r="H420" s="1">
        <f t="shared" si="21"/>
        <v>1.4622057023706817E-2</v>
      </c>
    </row>
    <row r="421" spans="1:8">
      <c r="A421">
        <v>415</v>
      </c>
      <c r="B421">
        <v>52000</v>
      </c>
      <c r="C421" s="3">
        <f>AVERAGE($B$7:B421)</f>
        <v>65583.221686746983</v>
      </c>
      <c r="D421" s="3">
        <f>_xlfn.STDEV.S($B$7:C421)</f>
        <v>19899.350197457839</v>
      </c>
      <c r="E421" s="3">
        <f t="shared" si="19"/>
        <v>976.8206828586292</v>
      </c>
      <c r="F421" s="25">
        <f>VLOOKUP(A421,critical_values[],2,TRUE)</f>
        <v>1.96</v>
      </c>
      <c r="G421" s="3">
        <f t="shared" si="20"/>
        <v>1914.5685384029132</v>
      </c>
      <c r="H421" s="1">
        <f t="shared" si="21"/>
        <v>1.4596481303920206E-2</v>
      </c>
    </row>
    <row r="422" spans="1:8">
      <c r="A422">
        <v>416</v>
      </c>
      <c r="B422">
        <v>90000</v>
      </c>
      <c r="C422" s="3">
        <f>AVERAGE($B$7:B422)</f>
        <v>65641.91586538461</v>
      </c>
      <c r="D422" s="3">
        <f>_xlfn.STDEV.S($B$7:C422)</f>
        <v>19900.266423309247</v>
      </c>
      <c r="E422" s="3">
        <f t="shared" si="19"/>
        <v>975.69083478989569</v>
      </c>
      <c r="F422" s="25">
        <f>VLOOKUP(A422,critical_values[],2,TRUE)</f>
        <v>1.96</v>
      </c>
      <c r="G422" s="3">
        <f t="shared" si="20"/>
        <v>1912.3540361881956</v>
      </c>
      <c r="H422" s="1">
        <f t="shared" si="21"/>
        <v>1.4566561708146684E-2</v>
      </c>
    </row>
    <row r="423" spans="1:8">
      <c r="A423">
        <v>417</v>
      </c>
      <c r="B423" s="28">
        <v>100000</v>
      </c>
      <c r="C423" s="3">
        <f>AVERAGE($B$7:B423)</f>
        <v>65724.309352517987</v>
      </c>
      <c r="D423" s="3">
        <f>_xlfn.STDEV.S($B$7:C423)</f>
        <v>19921.238523161068</v>
      </c>
      <c r="E423" s="3">
        <f t="shared" si="19"/>
        <v>975.5472476339271</v>
      </c>
      <c r="F423" s="25">
        <f>VLOOKUP(A423,critical_values[],2,TRUE)</f>
        <v>1.96</v>
      </c>
      <c r="G423" s="3">
        <f t="shared" si="20"/>
        <v>1912.0726053624971</v>
      </c>
      <c r="H423" s="1">
        <f t="shared" si="21"/>
        <v>1.4546159740583436E-2</v>
      </c>
    </row>
    <row r="424" spans="1:8">
      <c r="A424">
        <v>418</v>
      </c>
      <c r="B424">
        <v>91700</v>
      </c>
      <c r="C424" s="3">
        <f>AVERAGE($B$7:B424)</f>
        <v>65786.452153110047</v>
      </c>
      <c r="D424" s="3">
        <f>_xlfn.STDEV.S($B$7:C424)</f>
        <v>19924.937059593634</v>
      </c>
      <c r="E424" s="3">
        <f t="shared" si="19"/>
        <v>974.56052766279834</v>
      </c>
      <c r="F424" s="25">
        <f>VLOOKUP(A424,critical_values[],2,TRUE)</f>
        <v>1.96</v>
      </c>
      <c r="G424" s="3">
        <f t="shared" si="20"/>
        <v>1910.1386342190847</v>
      </c>
      <c r="H424" s="1">
        <f t="shared" si="21"/>
        <v>1.4517720379368285E-2</v>
      </c>
    </row>
    <row r="425" spans="1:8">
      <c r="A425">
        <v>419</v>
      </c>
      <c r="B425">
        <v>174500</v>
      </c>
      <c r="C425" s="3">
        <f>AVERAGE($B$7:B425)</f>
        <v>66045.911694510738</v>
      </c>
      <c r="D425" s="3">
        <f>_xlfn.STDEV.S($B$7:C425)</f>
        <v>20279.797848499085</v>
      </c>
      <c r="E425" s="3">
        <f t="shared" si="19"/>
        <v>990.73295686987922</v>
      </c>
      <c r="F425" s="25">
        <f>VLOOKUP(A425,critical_values[],2,TRUE)</f>
        <v>1.96</v>
      </c>
      <c r="G425" s="3">
        <f t="shared" si="20"/>
        <v>1941.8365954649632</v>
      </c>
      <c r="H425" s="1">
        <f t="shared" si="21"/>
        <v>1.470065705540374E-2</v>
      </c>
    </row>
    <row r="426" spans="1:8">
      <c r="A426">
        <v>420</v>
      </c>
      <c r="B426">
        <v>94700</v>
      </c>
      <c r="C426" s="3">
        <f>AVERAGE($B$7:B426)</f>
        <v>66114.135714285716</v>
      </c>
      <c r="D426" s="3">
        <f>_xlfn.STDEV.S($B$7:C426)</f>
        <v>20287.806895740763</v>
      </c>
      <c r="E426" s="3">
        <f t="shared" si="19"/>
        <v>989.94361147595828</v>
      </c>
      <c r="F426" s="25">
        <f>VLOOKUP(A426,critical_values[],2,TRUE)</f>
        <v>1.96</v>
      </c>
      <c r="G426" s="3">
        <f t="shared" si="20"/>
        <v>1940.2894784928783</v>
      </c>
      <c r="H426" s="1">
        <f t="shared" si="21"/>
        <v>1.4673786910547385E-2</v>
      </c>
    </row>
    <row r="427" spans="1:8">
      <c r="A427">
        <v>421</v>
      </c>
      <c r="B427">
        <v>68000</v>
      </c>
      <c r="C427" s="3">
        <f>AVERAGE($B$7:B427)</f>
        <v>66118.615201900233</v>
      </c>
      <c r="D427" s="3">
        <f>_xlfn.STDEV.S($B$7:C427)</f>
        <v>20265.248930648886</v>
      </c>
      <c r="E427" s="3">
        <f t="shared" si="19"/>
        <v>987.66779953360231</v>
      </c>
      <c r="F427" s="25">
        <f>VLOOKUP(A427,critical_values[],2,TRUE)</f>
        <v>1.96</v>
      </c>
      <c r="G427" s="3">
        <f t="shared" si="20"/>
        <v>1935.8288870858605</v>
      </c>
      <c r="H427" s="1">
        <f t="shared" si="21"/>
        <v>1.4639061035796052E-2</v>
      </c>
    </row>
    <row r="428" spans="1:8">
      <c r="A428">
        <v>422</v>
      </c>
      <c r="B428">
        <v>80000</v>
      </c>
      <c r="C428" s="3">
        <f>AVERAGE($B$7:B428)</f>
        <v>66151.50947867299</v>
      </c>
      <c r="D428" s="3">
        <f>_xlfn.STDEV.S($B$7:C428)</f>
        <v>20251.26478236734</v>
      </c>
      <c r="E428" s="3">
        <f t="shared" si="19"/>
        <v>985.81614525257385</v>
      </c>
      <c r="F428" s="25">
        <f>VLOOKUP(A428,critical_values[],2,TRUE)</f>
        <v>1.96</v>
      </c>
      <c r="G428" s="3">
        <f t="shared" si="20"/>
        <v>1932.1996446950448</v>
      </c>
      <c r="H428" s="1">
        <f t="shared" si="21"/>
        <v>1.4604350376297755E-2</v>
      </c>
    </row>
    <row r="429" spans="1:8">
      <c r="A429">
        <v>423</v>
      </c>
      <c r="B429">
        <v>61100</v>
      </c>
      <c r="C429" s="3">
        <f>AVERAGE($B$7:B429)</f>
        <v>66139.56737588653</v>
      </c>
      <c r="D429" s="3">
        <f>_xlfn.STDEV.S($B$7:C429)</f>
        <v>20227.792096238936</v>
      </c>
      <c r="E429" s="3">
        <f t="shared" si="19"/>
        <v>983.5089073796903</v>
      </c>
      <c r="F429" s="25">
        <f>VLOOKUP(A429,critical_values[],2,TRUE)</f>
        <v>1.96</v>
      </c>
      <c r="G429" s="3">
        <f t="shared" si="20"/>
        <v>1927.677458464193</v>
      </c>
      <c r="H429" s="1">
        <f t="shared" si="21"/>
        <v>1.457280063164576E-2</v>
      </c>
    </row>
    <row r="430" spans="1:8">
      <c r="A430">
        <v>424</v>
      </c>
      <c r="B430">
        <v>62900</v>
      </c>
      <c r="C430" s="3">
        <f>AVERAGE($B$7:B430)</f>
        <v>66131.926886792455</v>
      </c>
      <c r="D430" s="3">
        <f>_xlfn.STDEV.S($B$7:C430)</f>
        <v>20204.405580362327</v>
      </c>
      <c r="E430" s="3">
        <f t="shared" si="19"/>
        <v>981.21267487690716</v>
      </c>
      <c r="F430" s="25">
        <f>VLOOKUP(A430,critical_values[],2,TRUE)</f>
        <v>1.96</v>
      </c>
      <c r="G430" s="3">
        <f t="shared" si="20"/>
        <v>1923.1768427587381</v>
      </c>
      <c r="H430" s="1">
        <f t="shared" si="21"/>
        <v>1.4540456730157863E-2</v>
      </c>
    </row>
    <row r="431" spans="1:8">
      <c r="A431">
        <v>425</v>
      </c>
      <c r="B431">
        <v>65500</v>
      </c>
      <c r="C431" s="3">
        <f>AVERAGE($B$7:B431)</f>
        <v>66130.44</v>
      </c>
      <c r="D431" s="3">
        <f>_xlfn.STDEV.S($B$7:C431)</f>
        <v>20181.44030129474</v>
      </c>
      <c r="E431" s="3">
        <f t="shared" si="19"/>
        <v>978.94364752159197</v>
      </c>
      <c r="F431" s="25">
        <f>VLOOKUP(A431,critical_values[],2,TRUE)</f>
        <v>1.96</v>
      </c>
      <c r="G431" s="3">
        <f t="shared" si="20"/>
        <v>1918.7295491423201</v>
      </c>
      <c r="H431" s="1">
        <f t="shared" si="21"/>
        <v>1.4507158497223971E-2</v>
      </c>
    </row>
    <row r="432" spans="1:8">
      <c r="A432">
        <v>426</v>
      </c>
      <c r="B432">
        <v>66000</v>
      </c>
      <c r="C432" s="3">
        <f>AVERAGE($B$7:B432)</f>
        <v>66130.133802816898</v>
      </c>
      <c r="D432" s="3">
        <f>_xlfn.STDEV.S($B$7:C432)</f>
        <v>20158.663179590345</v>
      </c>
      <c r="E432" s="3">
        <f t="shared" si="19"/>
        <v>976.69042239232124</v>
      </c>
      <c r="F432" s="25">
        <f>VLOOKUP(A432,critical_values[],2,TRUE)</f>
        <v>1.96</v>
      </c>
      <c r="G432" s="3">
        <f t="shared" si="20"/>
        <v>1914.3132278889495</v>
      </c>
      <c r="H432" s="1">
        <f t="shared" si="21"/>
        <v>1.4473834527516161E-2</v>
      </c>
    </row>
    <row r="433" spans="1:8">
      <c r="A433">
        <v>427</v>
      </c>
      <c r="B433">
        <v>49500</v>
      </c>
      <c r="C433" s="3">
        <f>AVERAGE($B$7:B433)</f>
        <v>66091.187353629983</v>
      </c>
      <c r="D433" s="3">
        <f>_xlfn.STDEV.S($B$7:C433)</f>
        <v>20140.014664669503</v>
      </c>
      <c r="E433" s="3">
        <f t="shared" si="19"/>
        <v>974.6436215236937</v>
      </c>
      <c r="F433" s="25">
        <f>VLOOKUP(A433,critical_values[],2,TRUE)</f>
        <v>1.96</v>
      </c>
      <c r="G433" s="3">
        <f t="shared" si="20"/>
        <v>1910.3014981864396</v>
      </c>
      <c r="H433" s="1">
        <f t="shared" si="21"/>
        <v>1.4452013760663043E-2</v>
      </c>
    </row>
    <row r="434" spans="1:8">
      <c r="A434">
        <v>428</v>
      </c>
      <c r="B434">
        <v>50000</v>
      </c>
      <c r="C434" s="3">
        <f>AVERAGE($B$7:B434)</f>
        <v>66053.591121495323</v>
      </c>
      <c r="D434" s="3">
        <f>_xlfn.STDEV.S($B$7:C434)</f>
        <v>20121.0674784533</v>
      </c>
      <c r="E434" s="3">
        <f t="shared" si="19"/>
        <v>972.58850649854128</v>
      </c>
      <c r="F434" s="25">
        <f>VLOOKUP(A434,critical_values[],2,TRUE)</f>
        <v>1.96</v>
      </c>
      <c r="G434" s="3">
        <f t="shared" si="20"/>
        <v>1906.2734727371408</v>
      </c>
      <c r="H434" s="1">
        <f t="shared" si="21"/>
        <v>1.4429748938485773E-2</v>
      </c>
    </row>
    <row r="435" spans="1:8">
      <c r="A435">
        <v>429</v>
      </c>
      <c r="B435">
        <v>53500</v>
      </c>
      <c r="C435" s="3">
        <f>AVERAGE($B$7:B435)</f>
        <v>66024.328671328665</v>
      </c>
      <c r="D435" s="3">
        <f>_xlfn.STDEV.S($B$7:C435)</f>
        <v>20100.105758615598</v>
      </c>
      <c r="E435" s="3">
        <f t="shared" si="19"/>
        <v>970.44225074046471</v>
      </c>
      <c r="F435" s="25">
        <f>VLOOKUP(A435,critical_values[],2,TRUE)</f>
        <v>1.96</v>
      </c>
      <c r="G435" s="3">
        <f t="shared" si="20"/>
        <v>1902.0668114513107</v>
      </c>
      <c r="H435" s="1">
        <f t="shared" si="21"/>
        <v>1.4404287402298805E-2</v>
      </c>
    </row>
    <row r="436" spans="1:8">
      <c r="A436">
        <v>430</v>
      </c>
      <c r="B436">
        <v>58550</v>
      </c>
      <c r="C436" s="3">
        <f>AVERAGE($B$7:B436)</f>
        <v>66006.946511627903</v>
      </c>
      <c r="D436" s="3">
        <f>_xlfn.STDEV.S($B$7:C436)</f>
        <v>20077.478680086591</v>
      </c>
      <c r="E436" s="3">
        <f t="shared" si="19"/>
        <v>968.22199807512391</v>
      </c>
      <c r="F436" s="25">
        <f>VLOOKUP(A436,critical_values[],2,TRUE)</f>
        <v>1.96</v>
      </c>
      <c r="G436" s="3">
        <f t="shared" si="20"/>
        <v>1897.7151162272428</v>
      </c>
      <c r="H436" s="1">
        <f t="shared" si="21"/>
        <v>1.4375116684824512E-2</v>
      </c>
    </row>
    <row r="437" spans="1:8">
      <c r="A437">
        <v>431</v>
      </c>
      <c r="B437">
        <v>64500</v>
      </c>
      <c r="C437" s="3">
        <f>AVERAGE($B$7:B437)</f>
        <v>66003.450116009277</v>
      </c>
      <c r="D437" s="3">
        <f>_xlfn.STDEV.S($B$7:C437)</f>
        <v>20054.782626601882</v>
      </c>
      <c r="E437" s="3">
        <f t="shared" si="19"/>
        <v>966.004887989743</v>
      </c>
      <c r="F437" s="25">
        <f>VLOOKUP(A437,critical_values[],2,TRUE)</f>
        <v>1.96</v>
      </c>
      <c r="G437" s="3">
        <f t="shared" si="20"/>
        <v>1893.3695804598963</v>
      </c>
      <c r="H437" s="1">
        <f t="shared" si="21"/>
        <v>1.4342959172074062E-2</v>
      </c>
    </row>
    <row r="438" spans="1:8">
      <c r="A438">
        <v>432</v>
      </c>
      <c r="B438">
        <v>65000</v>
      </c>
      <c r="C438" s="3">
        <f>AVERAGE($B$7:B438)</f>
        <v>66001.127314814818</v>
      </c>
      <c r="D438" s="3">
        <f>_xlfn.STDEV.S($B$7:C438)</f>
        <v>20032.243522374018</v>
      </c>
      <c r="E438" s="3">
        <f t="shared" si="19"/>
        <v>963.80176584289802</v>
      </c>
      <c r="F438" s="25">
        <f>VLOOKUP(A438,critical_values[],2,TRUE)</f>
        <v>1.96</v>
      </c>
      <c r="G438" s="3">
        <f t="shared" si="20"/>
        <v>1889.0514610520802</v>
      </c>
      <c r="H438" s="1">
        <f t="shared" si="21"/>
        <v>1.4310751481877021E-2</v>
      </c>
    </row>
    <row r="439" spans="1:8">
      <c r="A439">
        <v>433</v>
      </c>
      <c r="B439">
        <v>69000</v>
      </c>
      <c r="C439" s="3">
        <f>AVERAGE($B$7:B439)</f>
        <v>66008.053117782911</v>
      </c>
      <c r="D439" s="3">
        <f>_xlfn.STDEV.S($B$7:C439)</f>
        <v>20010.94413113363</v>
      </c>
      <c r="E439" s="3">
        <f t="shared" si="19"/>
        <v>961.66460404251552</v>
      </c>
      <c r="F439" s="25">
        <f>VLOOKUP(A439,critical_values[],2,TRUE)</f>
        <v>1.96</v>
      </c>
      <c r="G439" s="3">
        <f t="shared" si="20"/>
        <v>1884.8626239233304</v>
      </c>
      <c r="H439" s="1">
        <f t="shared" si="21"/>
        <v>1.4277520203179107E-2</v>
      </c>
    </row>
    <row r="440" spans="1:8">
      <c r="A440">
        <v>434</v>
      </c>
      <c r="B440">
        <v>73000</v>
      </c>
      <c r="C440" s="3">
        <f>AVERAGE($B$7:B440)</f>
        <v>66024.163594470039</v>
      </c>
      <c r="D440" s="3">
        <f>_xlfn.STDEV.S($B$7:C440)</f>
        <v>19991.797136188052</v>
      </c>
      <c r="E440" s="3">
        <f t="shared" si="19"/>
        <v>959.63697141146145</v>
      </c>
      <c r="F440" s="25">
        <f>VLOOKUP(A440,critical_values[],2,TRUE)</f>
        <v>1.96</v>
      </c>
      <c r="G440" s="3">
        <f t="shared" si="20"/>
        <v>1880.8884639664643</v>
      </c>
      <c r="H440" s="1">
        <f t="shared" si="21"/>
        <v>1.4243940108951272E-2</v>
      </c>
    </row>
    <row r="441" spans="1:8">
      <c r="A441">
        <v>435</v>
      </c>
      <c r="B441">
        <v>75000</v>
      </c>
      <c r="C441" s="3">
        <f>AVERAGE($B$7:B441)</f>
        <v>66044.797701149422</v>
      </c>
      <c r="D441" s="3">
        <f>_xlfn.STDEV.S($B$7:C441)</f>
        <v>19974.092571176287</v>
      </c>
      <c r="E441" s="3">
        <f t="shared" si="19"/>
        <v>957.68443683508679</v>
      </c>
      <c r="F441" s="25">
        <f>VLOOKUP(A441,critical_values[],2,TRUE)</f>
        <v>1.96</v>
      </c>
      <c r="G441" s="3">
        <f t="shared" si="20"/>
        <v>1877.0614961967701</v>
      </c>
      <c r="H441" s="1">
        <f t="shared" si="21"/>
        <v>1.4210517417968428E-2</v>
      </c>
    </row>
    <row r="442" spans="1:8">
      <c r="A442">
        <v>436</v>
      </c>
      <c r="B442">
        <v>75000</v>
      </c>
      <c r="C442" s="3">
        <f>AVERAGE($B$7:B442)</f>
        <v>66065.337155963309</v>
      </c>
      <c r="D442" s="3">
        <f>_xlfn.STDEV.S($B$7:C442)</f>
        <v>19956.439377706734</v>
      </c>
      <c r="E442" s="3">
        <f t="shared" si="19"/>
        <v>955.74010976949728</v>
      </c>
      <c r="F442" s="25">
        <f>VLOOKUP(A442,critical_values[],2,TRUE)</f>
        <v>1.96</v>
      </c>
      <c r="G442" s="3">
        <f t="shared" si="20"/>
        <v>1873.2506151482146</v>
      </c>
      <c r="H442" s="1">
        <f t="shared" si="21"/>
        <v>1.4177257664832245E-2</v>
      </c>
    </row>
    <row r="443" spans="1:8">
      <c r="A443">
        <v>437</v>
      </c>
      <c r="B443">
        <v>132000</v>
      </c>
      <c r="C443" s="3">
        <f>AVERAGE($B$7:B443)</f>
        <v>66216.217391304352</v>
      </c>
      <c r="D443" s="3">
        <f>_xlfn.STDEV.S($B$7:C443)</f>
        <v>20074.174832803448</v>
      </c>
      <c r="E443" s="3">
        <f t="shared" si="19"/>
        <v>960.27800991900415</v>
      </c>
      <c r="F443" s="25">
        <f>VLOOKUP(A443,critical_values[],2,TRUE)</f>
        <v>1.96</v>
      </c>
      <c r="G443" s="3">
        <f t="shared" si="20"/>
        <v>1882.1448994412481</v>
      </c>
      <c r="H443" s="1">
        <f t="shared" si="21"/>
        <v>1.4212114294589826E-2</v>
      </c>
    </row>
    <row r="444" spans="1:8">
      <c r="A444">
        <v>438</v>
      </c>
      <c r="B444">
        <v>60000</v>
      </c>
      <c r="C444" s="3">
        <f>AVERAGE($B$7:B444)</f>
        <v>66202.025114155258</v>
      </c>
      <c r="D444" s="3">
        <f>_xlfn.STDEV.S($B$7:C444)</f>
        <v>20051.797020353093</v>
      </c>
      <c r="E444" s="3">
        <f t="shared" si="19"/>
        <v>958.11192250165652</v>
      </c>
      <c r="F444" s="25">
        <f>VLOOKUP(A444,critical_values[],2,TRUE)</f>
        <v>1.96</v>
      </c>
      <c r="G444" s="3">
        <f t="shared" si="20"/>
        <v>1877.8993681032468</v>
      </c>
      <c r="H444" s="1">
        <f t="shared" si="21"/>
        <v>1.4183096097627655E-2</v>
      </c>
    </row>
    <row r="445" spans="1:8">
      <c r="A445">
        <v>439</v>
      </c>
      <c r="B445">
        <v>65000</v>
      </c>
      <c r="C445" s="3">
        <f>AVERAGE($B$7:B445)</f>
        <v>66199.28701594533</v>
      </c>
      <c r="D445" s="3">
        <f>_xlfn.STDEV.S($B$7:C445)</f>
        <v>20029.601871203169</v>
      </c>
      <c r="E445" s="3">
        <f t="shared" si="19"/>
        <v>955.96074003566389</v>
      </c>
      <c r="F445" s="25">
        <f>VLOOKUP(A445,critical_values[],2,TRUE)</f>
        <v>1.96</v>
      </c>
      <c r="G445" s="3">
        <f t="shared" si="20"/>
        <v>1873.6830504699012</v>
      </c>
      <c r="H445" s="1">
        <f t="shared" si="21"/>
        <v>1.4151837088657691E-2</v>
      </c>
    </row>
    <row r="446" spans="1:8">
      <c r="A446">
        <v>440</v>
      </c>
      <c r="B446">
        <v>69000</v>
      </c>
      <c r="C446" s="3">
        <f>AVERAGE($B$7:B446)</f>
        <v>66205.652272727268</v>
      </c>
      <c r="D446" s="3">
        <f>_xlfn.STDEV.S($B$7:C446)</f>
        <v>20008.588267024577</v>
      </c>
      <c r="E446" s="3">
        <f t="shared" si="19"/>
        <v>953.87201881131159</v>
      </c>
      <c r="F446" s="25">
        <f>VLOOKUP(A446,critical_values[],2,TRUE)</f>
        <v>1.96</v>
      </c>
      <c r="G446" s="3">
        <f t="shared" si="20"/>
        <v>1869.5891568701707</v>
      </c>
      <c r="H446" s="1">
        <f t="shared" si="21"/>
        <v>1.4119558471900507E-2</v>
      </c>
    </row>
    <row r="447" spans="1:8">
      <c r="A447">
        <v>441</v>
      </c>
      <c r="B447">
        <v>51900</v>
      </c>
      <c r="C447" s="3">
        <f>AVERAGE($B$7:B447)</f>
        <v>66173.213151927441</v>
      </c>
      <c r="D447" s="3">
        <f>_xlfn.STDEV.S($B$7:C447)</f>
        <v>19989.281162970645</v>
      </c>
      <c r="E447" s="3">
        <f t="shared" si="19"/>
        <v>951.87053157003072</v>
      </c>
      <c r="F447" s="25">
        <f>VLOOKUP(A447,critical_values[],2,TRUE)</f>
        <v>1.96</v>
      </c>
      <c r="G447" s="3">
        <f t="shared" si="20"/>
        <v>1865.6662418772603</v>
      </c>
      <c r="H447" s="1">
        <f t="shared" si="21"/>
        <v>1.4096838834120591E-2</v>
      </c>
    </row>
    <row r="448" spans="1:8">
      <c r="A448">
        <v>442</v>
      </c>
      <c r="B448">
        <v>57000</v>
      </c>
      <c r="C448" s="3">
        <f>AVERAGE($B$7:B448)</f>
        <v>66152.459276018097</v>
      </c>
      <c r="D448" s="3">
        <f>_xlfn.STDEV.S($B$7:C448)</f>
        <v>19967.81157319355</v>
      </c>
      <c r="E448" s="3">
        <f t="shared" si="19"/>
        <v>949.7719409784911</v>
      </c>
      <c r="F448" s="25">
        <f>VLOOKUP(A448,critical_values[],2,TRUE)</f>
        <v>1.96</v>
      </c>
      <c r="G448" s="3">
        <f t="shared" si="20"/>
        <v>1861.5530043178426</v>
      </c>
      <c r="H448" s="1">
        <f t="shared" si="21"/>
        <v>1.4070172331391326E-2</v>
      </c>
    </row>
    <row r="449" spans="1:8">
      <c r="A449">
        <v>443</v>
      </c>
      <c r="B449">
        <v>65000</v>
      </c>
      <c r="C449" s="3">
        <f>AVERAGE($B$7:B449)</f>
        <v>66149.857787810382</v>
      </c>
      <c r="D449" s="3">
        <f>_xlfn.STDEV.S($B$7:C449)</f>
        <v>19945.89937684574</v>
      </c>
      <c r="E449" s="3">
        <f t="shared" si="19"/>
        <v>947.65827811483985</v>
      </c>
      <c r="F449" s="25">
        <f>VLOOKUP(A449,critical_values[],2,TRUE)</f>
        <v>1.96</v>
      </c>
      <c r="G449" s="3">
        <f t="shared" si="20"/>
        <v>1857.4102251050861</v>
      </c>
      <c r="H449" s="1">
        <f t="shared" si="21"/>
        <v>1.4039412080545367E-2</v>
      </c>
    </row>
    <row r="450" spans="1:8">
      <c r="A450">
        <v>444</v>
      </c>
      <c r="B450">
        <v>79500</v>
      </c>
      <c r="C450" s="3">
        <f>AVERAGE($B$7:B450)</f>
        <v>66179.92567567568</v>
      </c>
      <c r="D450" s="3">
        <f>_xlfn.STDEV.S($B$7:C450)</f>
        <v>19932.353834495691</v>
      </c>
      <c r="E450" s="3">
        <f t="shared" si="19"/>
        <v>945.94765080897844</v>
      </c>
      <c r="F450" s="25">
        <f>VLOOKUP(A450,critical_values[],2,TRUE)</f>
        <v>1.96</v>
      </c>
      <c r="G450" s="3">
        <f t="shared" si="20"/>
        <v>1854.0573955855978</v>
      </c>
      <c r="H450" s="1">
        <f t="shared" si="21"/>
        <v>1.4007702310453436E-2</v>
      </c>
    </row>
    <row r="451" spans="1:8">
      <c r="A451">
        <v>445</v>
      </c>
      <c r="B451">
        <v>72500</v>
      </c>
      <c r="C451" s="3">
        <f>AVERAGE($B$7:B451)</f>
        <v>66194.128089887643</v>
      </c>
      <c r="D451" s="3">
        <f>_xlfn.STDEV.S($B$7:C451)</f>
        <v>19913.366799041964</v>
      </c>
      <c r="E451" s="3">
        <f t="shared" si="19"/>
        <v>943.98411869280926</v>
      </c>
      <c r="F451" s="25">
        <f>VLOOKUP(A451,critical_values[],2,TRUE)</f>
        <v>1.96</v>
      </c>
      <c r="G451" s="3">
        <f t="shared" si="20"/>
        <v>1850.2088726379061</v>
      </c>
      <c r="H451" s="1">
        <f t="shared" si="21"/>
        <v>1.3975626887368572E-2</v>
      </c>
    </row>
    <row r="452" spans="1:8">
      <c r="A452">
        <v>446</v>
      </c>
      <c r="B452">
        <v>104900</v>
      </c>
      <c r="C452" s="3">
        <f>AVERAGE($B$7:B452)</f>
        <v>66280.912556053809</v>
      </c>
      <c r="D452" s="3">
        <f>_xlfn.STDEV.S($B$7:C452)</f>
        <v>19942.856216164026</v>
      </c>
      <c r="E452" s="3">
        <f t="shared" si="19"/>
        <v>944.32161103307806</v>
      </c>
      <c r="F452" s="25">
        <f>VLOOKUP(A452,critical_values[],2,TRUE)</f>
        <v>1.96</v>
      </c>
      <c r="G452" s="3">
        <f t="shared" si="20"/>
        <v>1850.8703576248329</v>
      </c>
      <c r="H452" s="1">
        <f t="shared" si="21"/>
        <v>1.3962318005651708E-2</v>
      </c>
    </row>
    <row r="453" spans="1:8">
      <c r="A453">
        <v>447</v>
      </c>
      <c r="B453">
        <v>114900</v>
      </c>
      <c r="C453" s="3">
        <f>AVERAGE($B$7:B453)</f>
        <v>66389.680089485453</v>
      </c>
      <c r="D453" s="3">
        <f>_xlfn.STDEV.S($B$7:C453)</f>
        <v>19998.762451083283</v>
      </c>
      <c r="E453" s="3">
        <f t="shared" si="19"/>
        <v>945.90900562560523</v>
      </c>
      <c r="F453" s="25">
        <f>VLOOKUP(A453,critical_values[],2,TRUE)</f>
        <v>1.96</v>
      </c>
      <c r="G453" s="3">
        <f t="shared" si="20"/>
        <v>1853.9816510261862</v>
      </c>
      <c r="H453" s="1">
        <f t="shared" si="21"/>
        <v>1.3962875318326868E-2</v>
      </c>
    </row>
    <row r="454" spans="1:8">
      <c r="A454">
        <v>448</v>
      </c>
      <c r="B454">
        <v>120000</v>
      </c>
      <c r="C454" s="3">
        <f>AVERAGE($B$7:B454)</f>
        <v>66509.345982142855</v>
      </c>
      <c r="D454" s="3">
        <f>_xlfn.STDEV.S($B$7:C454)</f>
        <v>20069.75397485591</v>
      </c>
      <c r="E454" s="3">
        <f t="shared" si="19"/>
        <v>948.20674806640716</v>
      </c>
      <c r="F454" s="25">
        <f>VLOOKUP(A454,critical_values[],2,TRUE)</f>
        <v>1.96</v>
      </c>
      <c r="G454" s="3">
        <f t="shared" si="20"/>
        <v>1858.4852262101581</v>
      </c>
      <c r="H454" s="1">
        <f t="shared" si="21"/>
        <v>1.3971609544237169E-2</v>
      </c>
    </row>
    <row r="455" spans="1:8">
      <c r="A455">
        <v>449</v>
      </c>
      <c r="B455">
        <v>58000</v>
      </c>
      <c r="C455" s="3">
        <f>AVERAGE($B$7:B455)</f>
        <v>66490.394209354126</v>
      </c>
      <c r="D455" s="3">
        <f>_xlfn.STDEV.S($B$7:C455)</f>
        <v>20048.346291201906</v>
      </c>
      <c r="E455" s="3">
        <f t="shared" si="19"/>
        <v>946.13995891352852</v>
      </c>
      <c r="F455" s="25">
        <f>VLOOKUP(A455,critical_values[],2,TRUE)</f>
        <v>1.96</v>
      </c>
      <c r="G455" s="3">
        <f t="shared" si="20"/>
        <v>1854.4343194705159</v>
      </c>
      <c r="H455" s="1">
        <f t="shared" si="21"/>
        <v>1.3945129529775196E-2</v>
      </c>
    </row>
    <row r="456" spans="1:8">
      <c r="A456">
        <v>450</v>
      </c>
      <c r="B456">
        <v>67000</v>
      </c>
      <c r="C456" s="3">
        <f>AVERAGE($B$7:B456)</f>
        <v>66491.526666666672</v>
      </c>
      <c r="D456" s="3">
        <f>_xlfn.STDEV.S($B$7:C456)</f>
        <v>20027.075456298364</v>
      </c>
      <c r="E456" s="3">
        <f t="shared" si="19"/>
        <v>944.08539083221615</v>
      </c>
      <c r="F456" s="25">
        <f>VLOOKUP(A456,critical_values[],2,TRUE)</f>
        <v>1.96</v>
      </c>
      <c r="G456" s="3">
        <f t="shared" si="20"/>
        <v>1850.4073660311435</v>
      </c>
      <c r="H456" s="1">
        <f t="shared" si="21"/>
        <v>1.3914610317999994E-2</v>
      </c>
    </row>
    <row r="457" spans="1:8">
      <c r="A457">
        <v>451</v>
      </c>
      <c r="B457">
        <v>67000</v>
      </c>
      <c r="C457" s="3">
        <f>AVERAGE($B$7:B457)</f>
        <v>66492.654101995562</v>
      </c>
      <c r="D457" s="3">
        <f>_xlfn.STDEV.S($B$7:C457)</f>
        <v>20005.872234182058</v>
      </c>
      <c r="E457" s="3">
        <f t="shared" ref="E457:E520" si="22">D457/SQRT(A457)</f>
        <v>942.03973140423375</v>
      </c>
      <c r="F457" s="25">
        <f>VLOOKUP(A457,critical_values[],2,TRUE)</f>
        <v>1.96</v>
      </c>
      <c r="G457" s="3">
        <f t="shared" ref="G457:G520" si="23">F457*E457</f>
        <v>1846.3978735522981</v>
      </c>
      <c r="H457" s="1">
        <f t="shared" ref="H457:H520" si="24">G457/C457/2</f>
        <v>1.388422449433316E-2</v>
      </c>
    </row>
    <row r="458" spans="1:8">
      <c r="A458">
        <v>452</v>
      </c>
      <c r="B458">
        <v>69000</v>
      </c>
      <c r="C458" s="3">
        <f>AVERAGE($B$7:B458)</f>
        <v>66498.201327433635</v>
      </c>
      <c r="D458" s="3">
        <f>_xlfn.STDEV.S($B$7:C458)</f>
        <v>19985.358841513917</v>
      </c>
      <c r="E458" s="3">
        <f t="shared" si="22"/>
        <v>940.03220621733874</v>
      </c>
      <c r="F458" s="25">
        <f>VLOOKUP(A458,critical_values[],2,TRUE)</f>
        <v>1.96</v>
      </c>
      <c r="G458" s="3">
        <f t="shared" si="23"/>
        <v>1842.4631241859838</v>
      </c>
      <c r="H458" s="1">
        <f t="shared" si="24"/>
        <v>1.3853480901790054E-2</v>
      </c>
    </row>
    <row r="459" spans="1:8">
      <c r="A459">
        <v>453</v>
      </c>
      <c r="B459">
        <v>73000</v>
      </c>
      <c r="C459" s="3">
        <f>AVERAGE($B$7:B459)</f>
        <v>66512.554083885203</v>
      </c>
      <c r="D459" s="3">
        <f>_xlfn.STDEV.S($B$7:C459)</f>
        <v>19966.814578561636</v>
      </c>
      <c r="E459" s="3">
        <f t="shared" si="22"/>
        <v>938.12278435781616</v>
      </c>
      <c r="F459" s="25">
        <f>VLOOKUP(A459,critical_values[],2,TRUE)</f>
        <v>1.96</v>
      </c>
      <c r="G459" s="3">
        <f t="shared" si="23"/>
        <v>1838.7206573413196</v>
      </c>
      <c r="H459" s="1">
        <f t="shared" si="24"/>
        <v>1.3822357919245869E-2</v>
      </c>
    </row>
    <row r="460" spans="1:8">
      <c r="A460">
        <v>454</v>
      </c>
      <c r="B460">
        <v>73500</v>
      </c>
      <c r="C460" s="3">
        <f>AVERAGE($B$7:B460)</f>
        <v>66527.944933920706</v>
      </c>
      <c r="D460" s="3">
        <f>_xlfn.STDEV.S($B$7:C460)</f>
        <v>19948.624660552014</v>
      </c>
      <c r="E460" s="3">
        <f t="shared" si="22"/>
        <v>936.2353447769724</v>
      </c>
      <c r="F460" s="25">
        <f>VLOOKUP(A460,critical_values[],2,TRUE)</f>
        <v>1.96</v>
      </c>
      <c r="G460" s="3">
        <f t="shared" si="23"/>
        <v>1835.0212757628658</v>
      </c>
      <c r="H460" s="1">
        <f t="shared" si="24"/>
        <v>1.3791356982284002E-2</v>
      </c>
    </row>
    <row r="461" spans="1:8">
      <c r="A461">
        <v>455</v>
      </c>
      <c r="B461">
        <v>74900</v>
      </c>
      <c r="C461" s="3">
        <f>AVERAGE($B$7:B461)</f>
        <v>66546.34505494505</v>
      </c>
      <c r="D461" s="3">
        <f>_xlfn.STDEV.S($B$7:C461)</f>
        <v>19931.397563368333</v>
      </c>
      <c r="E461" s="3">
        <f t="shared" si="22"/>
        <v>934.39833004169827</v>
      </c>
      <c r="F461" s="25">
        <f>VLOOKUP(A461,critical_values[],2,TRUE)</f>
        <v>1.96</v>
      </c>
      <c r="G461" s="3">
        <f t="shared" si="23"/>
        <v>1831.4207268817286</v>
      </c>
      <c r="H461" s="1">
        <f t="shared" si="24"/>
        <v>1.3760490717931893E-2</v>
      </c>
    </row>
    <row r="462" spans="1:8">
      <c r="A462">
        <v>456</v>
      </c>
      <c r="B462">
        <v>75000</v>
      </c>
      <c r="C462" s="3">
        <f>AVERAGE($B$7:B462)</f>
        <v>66564.883771929832</v>
      </c>
      <c r="D462" s="3">
        <f>_xlfn.STDEV.S($B$7:C462)</f>
        <v>19914.287822811268</v>
      </c>
      <c r="E462" s="3">
        <f t="shared" si="22"/>
        <v>932.57197112995686</v>
      </c>
      <c r="F462" s="25">
        <f>VLOOKUP(A462,critical_values[],2,TRUE)</f>
        <v>1.96</v>
      </c>
      <c r="G462" s="3">
        <f t="shared" si="23"/>
        <v>1827.8410634147153</v>
      </c>
      <c r="H462" s="1">
        <f t="shared" si="24"/>
        <v>1.3729769811342397E-2</v>
      </c>
    </row>
    <row r="463" spans="1:8">
      <c r="A463">
        <v>457</v>
      </c>
      <c r="B463">
        <v>79500</v>
      </c>
      <c r="C463" s="3">
        <f>AVERAGE($B$7:B463)</f>
        <v>66593.188183807433</v>
      </c>
      <c r="D463" s="3">
        <f>_xlfn.STDEV.S($B$7:C463)</f>
        <v>19900.888328927052</v>
      </c>
      <c r="E463" s="3">
        <f t="shared" si="22"/>
        <v>930.92429102723622</v>
      </c>
      <c r="F463" s="25">
        <f>VLOOKUP(A463,critical_values[],2,TRUE)</f>
        <v>1.96</v>
      </c>
      <c r="G463" s="3">
        <f t="shared" si="23"/>
        <v>1824.611610413383</v>
      </c>
      <c r="H463" s="1">
        <f t="shared" si="24"/>
        <v>1.369968656086246E-2</v>
      </c>
    </row>
    <row r="464" spans="1:8">
      <c r="A464">
        <v>458</v>
      </c>
      <c r="B464">
        <v>120900</v>
      </c>
      <c r="C464" s="3">
        <f>AVERAGE($B$7:B464)</f>
        <v>66711.762008733625</v>
      </c>
      <c r="D464" s="3">
        <f>_xlfn.STDEV.S($B$7:C464)</f>
        <v>19973.134136602272</v>
      </c>
      <c r="E464" s="3">
        <f t="shared" si="22"/>
        <v>933.28326767730846</v>
      </c>
      <c r="F464" s="25">
        <f>VLOOKUP(A464,critical_values[],2,TRUE)</f>
        <v>1.96</v>
      </c>
      <c r="G464" s="3">
        <f t="shared" si="23"/>
        <v>1829.2352046475246</v>
      </c>
      <c r="H464" s="1">
        <f t="shared" si="24"/>
        <v>1.3709990184399933E-2</v>
      </c>
    </row>
    <row r="465" spans="1:8">
      <c r="A465">
        <v>459</v>
      </c>
      <c r="B465">
        <v>44555</v>
      </c>
      <c r="C465" s="3">
        <f>AVERAGE($B$7:B465)</f>
        <v>66663.490196078434</v>
      </c>
      <c r="D465" s="3">
        <f>_xlfn.STDEV.S($B$7:C465)</f>
        <v>19960.639481499638</v>
      </c>
      <c r="E465" s="3">
        <f t="shared" si="22"/>
        <v>931.68286434690413</v>
      </c>
      <c r="F465" s="25">
        <f>VLOOKUP(A465,critical_values[],2,TRUE)</f>
        <v>1.96</v>
      </c>
      <c r="G465" s="3">
        <f t="shared" si="23"/>
        <v>1826.0984141199322</v>
      </c>
      <c r="H465" s="1">
        <f t="shared" si="24"/>
        <v>1.3696390698632779E-2</v>
      </c>
    </row>
    <row r="466" spans="1:8">
      <c r="A466">
        <v>460</v>
      </c>
      <c r="B466">
        <v>47000</v>
      </c>
      <c r="C466" s="3">
        <f>AVERAGE($B$7:B466)</f>
        <v>66620.743478260876</v>
      </c>
      <c r="D466" s="3">
        <f>_xlfn.STDEV.S($B$7:C466)</f>
        <v>19945.933457223822</v>
      </c>
      <c r="E466" s="3">
        <f t="shared" si="22"/>
        <v>929.983942685128</v>
      </c>
      <c r="F466" s="25">
        <f>VLOOKUP(A466,critical_values[],2,TRUE)</f>
        <v>1.96</v>
      </c>
      <c r="G466" s="3">
        <f t="shared" si="23"/>
        <v>1822.7685276628508</v>
      </c>
      <c r="H466" s="1">
        <f t="shared" si="24"/>
        <v>1.3680187524908375E-2</v>
      </c>
    </row>
    <row r="467" spans="1:8">
      <c r="A467">
        <v>461</v>
      </c>
      <c r="B467">
        <v>47600</v>
      </c>
      <c r="C467" s="3">
        <f>AVERAGE($B$7:B467)</f>
        <v>66579.483731019529</v>
      </c>
      <c r="D467" s="3">
        <f>_xlfn.STDEV.S($B$7:C467)</f>
        <v>19930.76561265756</v>
      </c>
      <c r="E467" s="3">
        <f t="shared" si="22"/>
        <v>928.26829877183525</v>
      </c>
      <c r="F467" s="25">
        <f>VLOOKUP(A467,critical_values[],2,TRUE)</f>
        <v>1.96</v>
      </c>
      <c r="G467" s="3">
        <f t="shared" si="23"/>
        <v>1819.405865592797</v>
      </c>
      <c r="H467" s="1">
        <f t="shared" si="24"/>
        <v>1.3663412237793696E-2</v>
      </c>
    </row>
    <row r="468" spans="1:8">
      <c r="A468">
        <v>462</v>
      </c>
      <c r="B468">
        <v>49000</v>
      </c>
      <c r="C468" s="3">
        <f>AVERAGE($B$7:B468)</f>
        <v>66541.432900432905</v>
      </c>
      <c r="D468" s="3">
        <f>_xlfn.STDEV.S($B$7:C468)</f>
        <v>19914.553317586884</v>
      </c>
      <c r="E468" s="3">
        <f t="shared" si="22"/>
        <v>926.50887095765404</v>
      </c>
      <c r="F468" s="25">
        <f>VLOOKUP(A468,critical_values[],2,TRUE)</f>
        <v>1.96</v>
      </c>
      <c r="G468" s="3">
        <f t="shared" si="23"/>
        <v>1815.9573870770018</v>
      </c>
      <c r="H468" s="1">
        <f t="shared" si="24"/>
        <v>1.3645313212553224E-2</v>
      </c>
    </row>
    <row r="469" spans="1:8">
      <c r="A469">
        <v>463</v>
      </c>
      <c r="B469">
        <v>49000</v>
      </c>
      <c r="C469" s="3">
        <f>AVERAGE($B$7:B469)</f>
        <v>66503.546436285091</v>
      </c>
      <c r="D469" s="3">
        <f>_xlfn.STDEV.S($B$7:C469)</f>
        <v>19898.384498758063</v>
      </c>
      <c r="E469" s="3">
        <f t="shared" si="22"/>
        <v>924.75635184716316</v>
      </c>
      <c r="F469" s="25">
        <f>VLOOKUP(A469,critical_values[],2,TRUE)</f>
        <v>1.96</v>
      </c>
      <c r="G469" s="3">
        <f t="shared" si="23"/>
        <v>1812.5224496204398</v>
      </c>
      <c r="H469" s="1">
        <f t="shared" si="24"/>
        <v>1.3627261602935412E-2</v>
      </c>
    </row>
    <row r="470" spans="1:8">
      <c r="A470">
        <v>464</v>
      </c>
      <c r="B470">
        <v>49000</v>
      </c>
      <c r="C470" s="3">
        <f>AVERAGE($B$7:B470)</f>
        <v>66465.823275862072</v>
      </c>
      <c r="D470" s="3">
        <f>_xlfn.STDEV.S($B$7:C470)</f>
        <v>19882.258978863269</v>
      </c>
      <c r="E470" s="3">
        <f t="shared" si="22"/>
        <v>923.01070120093516</v>
      </c>
      <c r="F470" s="25">
        <f>VLOOKUP(A470,critical_values[],2,TRUE)</f>
        <v>1.96</v>
      </c>
      <c r="G470" s="3">
        <f t="shared" si="23"/>
        <v>1809.100974353833</v>
      </c>
      <c r="H470" s="1">
        <f t="shared" si="24"/>
        <v>1.3609257248234759E-2</v>
      </c>
    </row>
    <row r="471" spans="1:8">
      <c r="A471">
        <v>465</v>
      </c>
      <c r="B471">
        <v>49500</v>
      </c>
      <c r="C471" s="3">
        <f>AVERAGE($B$7:B471)</f>
        <v>66429.337634408599</v>
      </c>
      <c r="D471" s="3">
        <f>_xlfn.STDEV.S($B$7:C471)</f>
        <v>19865.818006862832</v>
      </c>
      <c r="E471" s="3">
        <f t="shared" si="22"/>
        <v>921.25525058750372</v>
      </c>
      <c r="F471" s="25">
        <f>VLOOKUP(A471,critical_values[],2,TRUE)</f>
        <v>1.96</v>
      </c>
      <c r="G471" s="3">
        <f t="shared" si="23"/>
        <v>1805.6602911515072</v>
      </c>
      <c r="H471" s="1">
        <f t="shared" si="24"/>
        <v>1.3590834678262876E-2</v>
      </c>
    </row>
    <row r="472" spans="1:8">
      <c r="A472">
        <v>466</v>
      </c>
      <c r="B472">
        <v>52000</v>
      </c>
      <c r="C472" s="3">
        <f>AVERAGE($B$7:B472)</f>
        <v>66398.373390557943</v>
      </c>
      <c r="D472" s="3">
        <f>_xlfn.STDEV.S($B$7:C472)</f>
        <v>19847.835366364452</v>
      </c>
      <c r="E472" s="3">
        <f t="shared" si="22"/>
        <v>919.43321868815974</v>
      </c>
      <c r="F472" s="25">
        <f>VLOOKUP(A472,critical_values[],2,TRUE)</f>
        <v>1.96</v>
      </c>
      <c r="G472" s="3">
        <f t="shared" si="23"/>
        <v>1802.0891086287932</v>
      </c>
      <c r="H472" s="1">
        <f t="shared" si="24"/>
        <v>1.3570280540073108E-2</v>
      </c>
    </row>
    <row r="473" spans="1:8">
      <c r="A473">
        <v>467</v>
      </c>
      <c r="B473">
        <v>54000</v>
      </c>
      <c r="C473" s="3">
        <f>AVERAGE($B$7:B473)</f>
        <v>66371.824411134905</v>
      </c>
      <c r="D473" s="3">
        <f>_xlfn.STDEV.S($B$7:C473)</f>
        <v>19828.881085393758</v>
      </c>
      <c r="E473" s="3">
        <f t="shared" si="22"/>
        <v>917.57118774492267</v>
      </c>
      <c r="F473" s="25">
        <f>VLOOKUP(A473,critical_values[],2,TRUE)</f>
        <v>1.96</v>
      </c>
      <c r="G473" s="3">
        <f t="shared" si="23"/>
        <v>1798.4395279800483</v>
      </c>
      <c r="H473" s="1">
        <f t="shared" si="24"/>
        <v>1.3548215255013632E-2</v>
      </c>
    </row>
    <row r="474" spans="1:8">
      <c r="A474">
        <v>468</v>
      </c>
      <c r="B474">
        <v>55000</v>
      </c>
      <c r="C474" s="3">
        <f>AVERAGE($B$7:B474)</f>
        <v>66347.525641025641</v>
      </c>
      <c r="D474" s="3">
        <f>_xlfn.STDEV.S($B$7:C474)</f>
        <v>19809.553228155033</v>
      </c>
      <c r="E474" s="3">
        <f t="shared" si="22"/>
        <v>915.6969218993097</v>
      </c>
      <c r="F474" s="25">
        <f>VLOOKUP(A474,critical_values[],2,TRUE)</f>
        <v>1.96</v>
      </c>
      <c r="G474" s="3">
        <f t="shared" si="23"/>
        <v>1794.7659669226471</v>
      </c>
      <c r="H474" s="1">
        <f t="shared" si="24"/>
        <v>1.3525492846811329E-2</v>
      </c>
    </row>
    <row r="475" spans="1:8">
      <c r="A475">
        <v>469</v>
      </c>
      <c r="B475">
        <v>55000</v>
      </c>
      <c r="C475" s="3">
        <f>AVERAGE($B$7:B475)</f>
        <v>66323.330490405118</v>
      </c>
      <c r="D475" s="3">
        <f>_xlfn.STDEV.S($B$7:C475)</f>
        <v>19790.283411291195</v>
      </c>
      <c r="E475" s="3">
        <f t="shared" si="22"/>
        <v>913.8303807693834</v>
      </c>
      <c r="F475" s="25">
        <f>VLOOKUP(A475,critical_values[],2,TRUE)</f>
        <v>1.96</v>
      </c>
      <c r="G475" s="3">
        <f t="shared" si="23"/>
        <v>1791.1075463079915</v>
      </c>
      <c r="H475" s="1">
        <f t="shared" si="24"/>
        <v>1.3502846834321054E-2</v>
      </c>
    </row>
    <row r="476" spans="1:8">
      <c r="A476">
        <v>470</v>
      </c>
      <c r="B476">
        <v>56000</v>
      </c>
      <c r="C476" s="3">
        <f>AVERAGE($B$7:B476)</f>
        <v>66301.365957446804</v>
      </c>
      <c r="D476" s="3">
        <f>_xlfn.STDEV.S($B$7:C476)</f>
        <v>19770.696660835383</v>
      </c>
      <c r="E476" s="3">
        <f t="shared" si="22"/>
        <v>911.95423370465551</v>
      </c>
      <c r="F476" s="25">
        <f>VLOOKUP(A476,critical_values[],2,TRUE)</f>
        <v>1.96</v>
      </c>
      <c r="G476" s="3">
        <f t="shared" si="23"/>
        <v>1787.4302980611249</v>
      </c>
      <c r="H476" s="1">
        <f t="shared" si="24"/>
        <v>1.3479588785609063E-2</v>
      </c>
    </row>
    <row r="477" spans="1:8">
      <c r="A477">
        <v>471</v>
      </c>
      <c r="B477">
        <v>60000</v>
      </c>
      <c r="C477" s="3">
        <f>AVERAGE($B$7:B477)</f>
        <v>66287.987261146496</v>
      </c>
      <c r="D477" s="3">
        <f>_xlfn.STDEV.S($B$7:C477)</f>
        <v>19750.21057982809</v>
      </c>
      <c r="E477" s="3">
        <f t="shared" si="22"/>
        <v>910.04166623487788</v>
      </c>
      <c r="F477" s="25">
        <f>VLOOKUP(A477,critical_values[],2,TRUE)</f>
        <v>1.96</v>
      </c>
      <c r="G477" s="3">
        <f t="shared" si="23"/>
        <v>1783.6816658203606</v>
      </c>
      <c r="H477" s="1">
        <f t="shared" si="24"/>
        <v>1.3454033977479305E-2</v>
      </c>
    </row>
    <row r="478" spans="1:8">
      <c r="A478">
        <v>472</v>
      </c>
      <c r="B478">
        <v>60500</v>
      </c>
      <c r="C478" s="3">
        <f>AVERAGE($B$7:B478)</f>
        <v>66275.724576271183</v>
      </c>
      <c r="D478" s="3">
        <f>_xlfn.STDEV.S($B$7:C478)</f>
        <v>19729.728252247951</v>
      </c>
      <c r="E478" s="3">
        <f t="shared" si="22"/>
        <v>908.13435235254565</v>
      </c>
      <c r="F478" s="25">
        <f>VLOOKUP(A478,critical_values[],2,TRUE)</f>
        <v>1.96</v>
      </c>
      <c r="G478" s="3">
        <f t="shared" si="23"/>
        <v>1779.9433306109895</v>
      </c>
      <c r="H478" s="1">
        <f t="shared" si="24"/>
        <v>1.3428320414381904E-2</v>
      </c>
    </row>
    <row r="479" spans="1:8">
      <c r="A479">
        <v>473</v>
      </c>
      <c r="B479">
        <v>50000</v>
      </c>
      <c r="C479" s="3">
        <f>AVERAGE($B$7:B479)</f>
        <v>66241.315010570819</v>
      </c>
      <c r="D479" s="3">
        <f>_xlfn.STDEV.S($B$7:C479)</f>
        <v>19713.371310989838</v>
      </c>
      <c r="E479" s="3">
        <f t="shared" si="22"/>
        <v>906.42177858159005</v>
      </c>
      <c r="F479" s="25">
        <f>VLOOKUP(A479,critical_values[],2,TRUE)</f>
        <v>1.96</v>
      </c>
      <c r="G479" s="3">
        <f t="shared" si="23"/>
        <v>1776.5866860199164</v>
      </c>
      <c r="H479" s="1">
        <f t="shared" si="24"/>
        <v>1.340995937155239E-2</v>
      </c>
    </row>
    <row r="480" spans="1:8">
      <c r="A480">
        <v>474</v>
      </c>
      <c r="B480">
        <v>64900</v>
      </c>
      <c r="C480" s="3">
        <f>AVERAGE($B$7:B480)</f>
        <v>66238.485232067513</v>
      </c>
      <c r="D480" s="3">
        <f>_xlfn.STDEV.S($B$7:C480)</f>
        <v>19693.066277967726</v>
      </c>
      <c r="E480" s="3">
        <f t="shared" si="22"/>
        <v>904.53249158337064</v>
      </c>
      <c r="F480" s="25">
        <f>VLOOKUP(A480,critical_values[],2,TRUE)</f>
        <v>1.96</v>
      </c>
      <c r="G480" s="3">
        <f t="shared" si="23"/>
        <v>1772.8836835034065</v>
      </c>
      <c r="H480" s="1">
        <f t="shared" si="24"/>
        <v>1.3382580212183916E-2</v>
      </c>
    </row>
    <row r="481" spans="1:8">
      <c r="A481">
        <v>475</v>
      </c>
      <c r="B481">
        <v>93000</v>
      </c>
      <c r="C481" s="3">
        <f>AVERAGE($B$7:B481)</f>
        <v>66294.825263157894</v>
      </c>
      <c r="D481" s="3">
        <f>_xlfn.STDEV.S($B$7:C481)</f>
        <v>19697.635814017616</v>
      </c>
      <c r="E481" s="3">
        <f t="shared" si="22"/>
        <v>903.78951515758229</v>
      </c>
      <c r="F481" s="25">
        <f>VLOOKUP(A481,critical_values[],2,TRUE)</f>
        <v>1.96</v>
      </c>
      <c r="G481" s="3">
        <f t="shared" si="23"/>
        <v>1771.4274497088613</v>
      </c>
      <c r="H481" s="1">
        <f t="shared" si="24"/>
        <v>1.336022414024899E-2</v>
      </c>
    </row>
    <row r="482" spans="1:8">
      <c r="A482">
        <v>476</v>
      </c>
      <c r="B482">
        <v>85000</v>
      </c>
      <c r="C482" s="3">
        <f>AVERAGE($B$7:B482)</f>
        <v>66334.121848739494</v>
      </c>
      <c r="D482" s="3">
        <f>_xlfn.STDEV.S($B$7:C482)</f>
        <v>19690.808188831783</v>
      </c>
      <c r="E482" s="3">
        <f t="shared" si="22"/>
        <v>902.52671359864462</v>
      </c>
      <c r="F482" s="25">
        <f>VLOOKUP(A482,critical_values[],2,TRUE)</f>
        <v>1.96</v>
      </c>
      <c r="G482" s="3">
        <f t="shared" si="23"/>
        <v>1768.9523586533435</v>
      </c>
      <c r="H482" s="1">
        <f t="shared" si="24"/>
        <v>1.3333653249281371E-2</v>
      </c>
    </row>
    <row r="483" spans="1:8">
      <c r="A483">
        <v>477</v>
      </c>
      <c r="B483">
        <v>61500</v>
      </c>
      <c r="C483" s="3">
        <f>AVERAGE($B$7:B483)</f>
        <v>66323.987421383645</v>
      </c>
      <c r="D483" s="3">
        <f>_xlfn.STDEV.S($B$7:C483)</f>
        <v>19670.527295292923</v>
      </c>
      <c r="E483" s="3">
        <f t="shared" si="22"/>
        <v>900.65157414983878</v>
      </c>
      <c r="F483" s="25">
        <f>VLOOKUP(A483,critical_values[],2,TRUE)</f>
        <v>1.96</v>
      </c>
      <c r="G483" s="3">
        <f t="shared" si="23"/>
        <v>1765.277085333684</v>
      </c>
      <c r="H483" s="1">
        <f t="shared" si="24"/>
        <v>1.3307983687094615E-2</v>
      </c>
    </row>
    <row r="484" spans="1:8">
      <c r="A484">
        <v>478</v>
      </c>
      <c r="B484">
        <v>88500</v>
      </c>
      <c r="C484" s="3">
        <f>AVERAGE($B$7:B484)</f>
        <v>66370.380753138073</v>
      </c>
      <c r="D484" s="3">
        <f>_xlfn.STDEV.S($B$7:C484)</f>
        <v>19668.254140612789</v>
      </c>
      <c r="E484" s="3">
        <f t="shared" si="22"/>
        <v>899.60500506938217</v>
      </c>
      <c r="F484" s="25">
        <f>VLOOKUP(A484,critical_values[],2,TRUE)</f>
        <v>1.96</v>
      </c>
      <c r="G484" s="3">
        <f t="shared" si="23"/>
        <v>1763.225809935989</v>
      </c>
      <c r="H484" s="1">
        <f t="shared" si="24"/>
        <v>1.3283228074992033E-2</v>
      </c>
    </row>
    <row r="485" spans="1:8">
      <c r="A485">
        <v>479</v>
      </c>
      <c r="B485">
        <v>88000</v>
      </c>
      <c r="C485" s="3">
        <f>AVERAGE($B$7:B485)</f>
        <v>66415.536534446757</v>
      </c>
      <c r="D485" s="3">
        <f>_xlfn.STDEV.S($B$7:C485)</f>
        <v>19665.267546902174</v>
      </c>
      <c r="E485" s="3">
        <f t="shared" si="22"/>
        <v>898.52900860999557</v>
      </c>
      <c r="F485" s="25">
        <f>VLOOKUP(A485,critical_values[],2,TRUE)</f>
        <v>1.96</v>
      </c>
      <c r="G485" s="3">
        <f t="shared" si="23"/>
        <v>1761.1168568755913</v>
      </c>
      <c r="H485" s="1">
        <f t="shared" si="24"/>
        <v>1.3258319880937642E-2</v>
      </c>
    </row>
    <row r="486" spans="1:8">
      <c r="A486">
        <v>480</v>
      </c>
      <c r="B486">
        <v>89000</v>
      </c>
      <c r="C486" s="3">
        <f>AVERAGE($B$7:B486)</f>
        <v>66462.587499999994</v>
      </c>
      <c r="D486" s="3">
        <f>_xlfn.STDEV.S($B$7:C486)</f>
        <v>19663.6290735701</v>
      </c>
      <c r="E486" s="3">
        <f t="shared" si="22"/>
        <v>897.5177671673963</v>
      </c>
      <c r="F486" s="25">
        <f>VLOOKUP(A486,critical_values[],2,TRUE)</f>
        <v>1.96</v>
      </c>
      <c r="G486" s="3">
        <f t="shared" si="23"/>
        <v>1759.1348236480967</v>
      </c>
      <c r="H486" s="1">
        <f t="shared" si="24"/>
        <v>1.3234023003152689E-2</v>
      </c>
    </row>
    <row r="487" spans="1:8">
      <c r="A487">
        <v>481</v>
      </c>
      <c r="B487">
        <v>89500</v>
      </c>
      <c r="C487" s="3">
        <f>AVERAGE($B$7:B487)</f>
        <v>66510.482328482321</v>
      </c>
      <c r="D487" s="3">
        <f>_xlfn.STDEV.S($B$7:C487)</f>
        <v>19662.661153695975</v>
      </c>
      <c r="E487" s="3">
        <f t="shared" si="22"/>
        <v>896.54017775132638</v>
      </c>
      <c r="F487" s="25">
        <f>VLOOKUP(A487,critical_values[],2,TRUE)</f>
        <v>1.96</v>
      </c>
      <c r="G487" s="3">
        <f t="shared" si="23"/>
        <v>1757.2187483925998</v>
      </c>
      <c r="H487" s="1">
        <f t="shared" si="24"/>
        <v>1.32100887474702E-2</v>
      </c>
    </row>
    <row r="488" spans="1:8">
      <c r="A488">
        <v>482</v>
      </c>
      <c r="B488">
        <v>95000</v>
      </c>
      <c r="C488" s="3">
        <f>AVERAGE($B$7:B488)</f>
        <v>66569.589211618251</v>
      </c>
      <c r="D488" s="3">
        <f>_xlfn.STDEV.S($B$7:C488)</f>
        <v>19670.252365567496</v>
      </c>
      <c r="E488" s="3">
        <f t="shared" si="22"/>
        <v>895.95544416891653</v>
      </c>
      <c r="F488" s="25">
        <f>VLOOKUP(A488,critical_values[],2,TRUE)</f>
        <v>1.96</v>
      </c>
      <c r="G488" s="3">
        <f t="shared" si="23"/>
        <v>1756.0726705710763</v>
      </c>
      <c r="H488" s="1">
        <f t="shared" si="24"/>
        <v>1.3189751441823473E-2</v>
      </c>
    </row>
    <row r="489" spans="1:8">
      <c r="A489">
        <v>483</v>
      </c>
      <c r="B489">
        <v>95500</v>
      </c>
      <c r="C489" s="3">
        <f>AVERAGE($B$7:B489)</f>
        <v>66629.486542443061</v>
      </c>
      <c r="D489" s="3">
        <f>_xlfn.STDEV.S($B$7:C489)</f>
        <v>19678.606948421708</v>
      </c>
      <c r="E489" s="3">
        <f t="shared" si="22"/>
        <v>895.40762017880286</v>
      </c>
      <c r="F489" s="25">
        <f>VLOOKUP(A489,critical_values[],2,TRUE)</f>
        <v>1.96</v>
      </c>
      <c r="G489" s="3">
        <f t="shared" si="23"/>
        <v>1754.9989355504536</v>
      </c>
      <c r="H489" s="1">
        <f t="shared" si="24"/>
        <v>1.3169836859184839E-2</v>
      </c>
    </row>
    <row r="490" spans="1:8">
      <c r="A490">
        <v>484</v>
      </c>
      <c r="B490">
        <v>51500</v>
      </c>
      <c r="C490" s="3">
        <f>AVERAGE($B$7:B490)</f>
        <v>66598.227272727279</v>
      </c>
      <c r="D490" s="3">
        <f>_xlfn.STDEV.S($B$7:C490)</f>
        <v>19661.936426678414</v>
      </c>
      <c r="E490" s="3">
        <f t="shared" si="22"/>
        <v>893.72438303083698</v>
      </c>
      <c r="F490" s="25">
        <f>VLOOKUP(A490,critical_values[],2,TRUE)</f>
        <v>1.96</v>
      </c>
      <c r="G490" s="3">
        <f t="shared" si="23"/>
        <v>1751.6997907404404</v>
      </c>
      <c r="H490" s="1">
        <f t="shared" si="24"/>
        <v>1.3151249383613707E-2</v>
      </c>
    </row>
    <row r="491" spans="1:8">
      <c r="A491">
        <v>485</v>
      </c>
      <c r="B491">
        <v>62900</v>
      </c>
      <c r="C491" s="3">
        <f>AVERAGE($B$7:B491)</f>
        <v>66590.602061855665</v>
      </c>
      <c r="D491" s="3">
        <f>_xlfn.STDEV.S($B$7:C491)</f>
        <v>19642.008664310175</v>
      </c>
      <c r="E491" s="3">
        <f t="shared" si="22"/>
        <v>891.89766919018155</v>
      </c>
      <c r="F491" s="25">
        <f>VLOOKUP(A491,critical_values[],2,TRUE)</f>
        <v>1.96</v>
      </c>
      <c r="G491" s="3">
        <f t="shared" si="23"/>
        <v>1748.1194316127558</v>
      </c>
      <c r="H491" s="1">
        <f t="shared" si="24"/>
        <v>1.3125871951037E-2</v>
      </c>
    </row>
    <row r="492" spans="1:8">
      <c r="A492">
        <v>486</v>
      </c>
      <c r="B492">
        <v>118500</v>
      </c>
      <c r="C492" s="3">
        <f>AVERAGE($B$7:B492)</f>
        <v>66697.411522633745</v>
      </c>
      <c r="D492" s="3">
        <f>_xlfn.STDEV.S($B$7:C492)</f>
        <v>19703.624610572024</v>
      </c>
      <c r="E492" s="3">
        <f t="shared" si="22"/>
        <v>893.77456257863639</v>
      </c>
      <c r="F492" s="25">
        <f>VLOOKUP(A492,critical_values[],2,TRUE)</f>
        <v>1.96</v>
      </c>
      <c r="G492" s="3">
        <f t="shared" si="23"/>
        <v>1751.7981426541273</v>
      </c>
      <c r="H492" s="1">
        <f t="shared" si="24"/>
        <v>1.3132429749988538E-2</v>
      </c>
    </row>
    <row r="493" spans="1:8">
      <c r="A493">
        <v>487</v>
      </c>
      <c r="B493">
        <v>42900</v>
      </c>
      <c r="C493" s="3">
        <f>AVERAGE($B$7:B493)</f>
        <v>66648.546201232035</v>
      </c>
      <c r="D493" s="3">
        <f>_xlfn.STDEV.S($B$7:C493)</f>
        <v>19694.056470623545</v>
      </c>
      <c r="E493" s="3">
        <f t="shared" si="22"/>
        <v>892.4228842015599</v>
      </c>
      <c r="F493" s="25">
        <f>VLOOKUP(A493,critical_values[],2,TRUE)</f>
        <v>1.96</v>
      </c>
      <c r="G493" s="3">
        <f t="shared" si="23"/>
        <v>1749.1488530350573</v>
      </c>
      <c r="H493" s="1">
        <f t="shared" si="24"/>
        <v>1.3122183098741944E-2</v>
      </c>
    </row>
    <row r="494" spans="1:8">
      <c r="A494">
        <v>488</v>
      </c>
      <c r="B494">
        <v>44100</v>
      </c>
      <c r="C494" s="3">
        <f>AVERAGE($B$7:B494)</f>
        <v>66602.340163934423</v>
      </c>
      <c r="D494" s="3">
        <f>_xlfn.STDEV.S($B$7:C494)</f>
        <v>19683.294957072743</v>
      </c>
      <c r="E494" s="3">
        <f t="shared" si="22"/>
        <v>891.02089675676177</v>
      </c>
      <c r="F494" s="25">
        <f>VLOOKUP(A494,critical_values[],2,TRUE)</f>
        <v>1.96</v>
      </c>
      <c r="G494" s="3">
        <f t="shared" si="23"/>
        <v>1746.4009576432532</v>
      </c>
      <c r="H494" s="1">
        <f t="shared" si="24"/>
        <v>1.3110657623626114E-2</v>
      </c>
    </row>
    <row r="495" spans="1:8">
      <c r="A495">
        <v>489</v>
      </c>
      <c r="B495">
        <v>47000</v>
      </c>
      <c r="C495" s="3">
        <f>AVERAGE($B$7:B495)</f>
        <v>66562.25357873211</v>
      </c>
      <c r="D495" s="3">
        <f>_xlfn.STDEV.S($B$7:C495)</f>
        <v>19669.955587764693</v>
      </c>
      <c r="E495" s="3">
        <f t="shared" si="22"/>
        <v>889.50613905724242</v>
      </c>
      <c r="F495" s="25">
        <f>VLOOKUP(A495,critical_values[],2,TRUE)</f>
        <v>1.96</v>
      </c>
      <c r="G495" s="3">
        <f t="shared" si="23"/>
        <v>1743.4320325521951</v>
      </c>
      <c r="H495" s="1">
        <f t="shared" si="24"/>
        <v>1.3096251545104343E-2</v>
      </c>
    </row>
    <row r="496" spans="1:8">
      <c r="A496">
        <v>490</v>
      </c>
      <c r="B496">
        <v>50000</v>
      </c>
      <c r="C496" s="3">
        <f>AVERAGE($B$7:B496)</f>
        <v>66528.453061224485</v>
      </c>
      <c r="D496" s="3">
        <f>_xlfn.STDEV.S($B$7:C496)</f>
        <v>19654.426764692733</v>
      </c>
      <c r="E496" s="3">
        <f t="shared" si="22"/>
        <v>887.89649544861868</v>
      </c>
      <c r="F496" s="25">
        <f>VLOOKUP(A496,critical_values[],2,TRUE)</f>
        <v>1.96</v>
      </c>
      <c r="G496" s="3">
        <f t="shared" si="23"/>
        <v>1740.2771310792925</v>
      </c>
      <c r="H496" s="1">
        <f t="shared" si="24"/>
        <v>1.3079194322147839E-2</v>
      </c>
    </row>
    <row r="497" spans="1:8">
      <c r="A497">
        <v>491</v>
      </c>
      <c r="B497">
        <v>50000</v>
      </c>
      <c r="C497" s="3">
        <f>AVERAGE($B$7:B497)</f>
        <v>66494.790224032593</v>
      </c>
      <c r="D497" s="3">
        <f>_xlfn.STDEV.S($B$7:C497)</f>
        <v>19638.938256514833</v>
      </c>
      <c r="E497" s="3">
        <f t="shared" si="22"/>
        <v>886.29287643369435</v>
      </c>
      <c r="F497" s="25">
        <f>VLOOKUP(A497,critical_values[],2,TRUE)</f>
        <v>1.96</v>
      </c>
      <c r="G497" s="3">
        <f t="shared" si="23"/>
        <v>1737.1340378100408</v>
      </c>
      <c r="H497" s="1">
        <f t="shared" si="24"/>
        <v>1.3062181502921748E-2</v>
      </c>
    </row>
    <row r="498" spans="1:8">
      <c r="A498">
        <v>492</v>
      </c>
      <c r="B498">
        <v>53000</v>
      </c>
      <c r="C498" s="3">
        <f>AVERAGE($B$7:B498)</f>
        <v>66467.361788617884</v>
      </c>
      <c r="D498" s="3">
        <f>_xlfn.STDEV.S($B$7:C498)</f>
        <v>19621.745113511941</v>
      </c>
      <c r="E498" s="3">
        <f t="shared" si="22"/>
        <v>884.61658740188932</v>
      </c>
      <c r="F498" s="25">
        <f>VLOOKUP(A498,critical_values[],2,TRUE)</f>
        <v>1.96</v>
      </c>
      <c r="G498" s="3">
        <f t="shared" si="23"/>
        <v>1733.8485113077031</v>
      </c>
      <c r="H498" s="1">
        <f t="shared" si="24"/>
        <v>1.304285640839602E-2</v>
      </c>
    </row>
    <row r="499" spans="1:8">
      <c r="A499">
        <v>493</v>
      </c>
      <c r="B499">
        <v>53000</v>
      </c>
      <c r="C499" s="3">
        <f>AVERAGE($B$7:B499)</f>
        <v>66440.044624746457</v>
      </c>
      <c r="D499" s="3">
        <f>_xlfn.STDEV.S($B$7:C499)</f>
        <v>19604.599697331352</v>
      </c>
      <c r="E499" s="3">
        <f t="shared" si="22"/>
        <v>882.94676420672886</v>
      </c>
      <c r="F499" s="25">
        <f>VLOOKUP(A499,critical_values[],2,TRUE)</f>
        <v>1.96</v>
      </c>
      <c r="G499" s="3">
        <f t="shared" si="23"/>
        <v>1730.5756578451885</v>
      </c>
      <c r="H499" s="1">
        <f t="shared" si="24"/>
        <v>1.302358891854667E-2</v>
      </c>
    </row>
    <row r="500" spans="1:8">
      <c r="A500">
        <v>494</v>
      </c>
      <c r="B500">
        <v>54000</v>
      </c>
      <c r="C500" s="3">
        <f>AVERAGE($B$7:B500)</f>
        <v>66414.86234817814</v>
      </c>
      <c r="D500" s="3">
        <f>_xlfn.STDEV.S($B$7:C500)</f>
        <v>19587.0255903984</v>
      </c>
      <c r="E500" s="3">
        <f t="shared" si="22"/>
        <v>881.26194421965204</v>
      </c>
      <c r="F500" s="25">
        <f>VLOOKUP(A500,critical_values[],2,TRUE)</f>
        <v>1.96</v>
      </c>
      <c r="G500" s="3">
        <f t="shared" si="23"/>
        <v>1727.2734106705179</v>
      </c>
      <c r="H500" s="1">
        <f t="shared" si="24"/>
        <v>1.3003666269872949E-2</v>
      </c>
    </row>
    <row r="501" spans="1:8">
      <c r="A501">
        <v>495</v>
      </c>
      <c r="B501">
        <v>58500</v>
      </c>
      <c r="C501" s="3">
        <f>AVERAGE($B$7:B501)</f>
        <v>66398.872727272726</v>
      </c>
      <c r="D501" s="3">
        <f>_xlfn.STDEV.S($B$7:C501)</f>
        <v>19568.000812715312</v>
      </c>
      <c r="E501" s="3">
        <f t="shared" si="22"/>
        <v>879.5162304408849</v>
      </c>
      <c r="F501" s="25">
        <f>VLOOKUP(A501,critical_values[],2,TRUE)</f>
        <v>1.96</v>
      </c>
      <c r="G501" s="3">
        <f t="shared" si="23"/>
        <v>1723.8518116641344</v>
      </c>
      <c r="H501" s="1">
        <f t="shared" si="24"/>
        <v>1.2981032213789965E-2</v>
      </c>
    </row>
    <row r="502" spans="1:8">
      <c r="A502">
        <v>496</v>
      </c>
      <c r="B502">
        <v>59000</v>
      </c>
      <c r="C502" s="3">
        <f>AVERAGE($B$7:B502)</f>
        <v>66383.955645161288</v>
      </c>
      <c r="D502" s="3">
        <f>_xlfn.STDEV.S($B$7:C502)</f>
        <v>19548.929487068388</v>
      </c>
      <c r="E502" s="3">
        <f t="shared" si="22"/>
        <v>877.77284620626097</v>
      </c>
      <c r="F502" s="25">
        <f>VLOOKUP(A502,critical_values[],2,TRUE)</f>
        <v>1.96</v>
      </c>
      <c r="G502" s="3">
        <f t="shared" si="23"/>
        <v>1720.4347785642715</v>
      </c>
      <c r="H502" s="1">
        <f t="shared" si="24"/>
        <v>1.2958212280693411E-2</v>
      </c>
    </row>
    <row r="503" spans="1:8">
      <c r="A503">
        <v>497</v>
      </c>
      <c r="B503">
        <v>60000</v>
      </c>
      <c r="C503" s="3">
        <f>AVERAGE($B$7:B503)</f>
        <v>66371.110663983898</v>
      </c>
      <c r="D503" s="3">
        <f>_xlfn.STDEV.S($B$7:C503)</f>
        <v>19529.748688063541</v>
      </c>
      <c r="E503" s="3">
        <f t="shared" si="22"/>
        <v>876.02895386275577</v>
      </c>
      <c r="F503" s="25">
        <f>VLOOKUP(A503,critical_values[],2,TRUE)</f>
        <v>1.96</v>
      </c>
      <c r="G503" s="3">
        <f t="shared" si="23"/>
        <v>1717.0167495710014</v>
      </c>
      <c r="H503" s="1">
        <f t="shared" si="24"/>
        <v>1.2934970745507923E-2</v>
      </c>
    </row>
    <row r="504" spans="1:8">
      <c r="A504">
        <v>498</v>
      </c>
      <c r="B504">
        <v>62900</v>
      </c>
      <c r="C504" s="3">
        <f>AVERAGE($B$7:B504)</f>
        <v>66364.140562248998</v>
      </c>
      <c r="D504" s="3">
        <f>_xlfn.STDEV.S($B$7:C504)</f>
        <v>19510.436877173819</v>
      </c>
      <c r="E504" s="3">
        <f t="shared" si="22"/>
        <v>874.28358179824932</v>
      </c>
      <c r="F504" s="25">
        <f>VLOOKUP(A504,critical_values[],2,TRUE)</f>
        <v>1.96</v>
      </c>
      <c r="G504" s="3">
        <f t="shared" si="23"/>
        <v>1713.5958203245686</v>
      </c>
      <c r="H504" s="1">
        <f t="shared" si="24"/>
        <v>1.2910555352685012E-2</v>
      </c>
    </row>
    <row r="505" spans="1:8">
      <c r="A505">
        <v>499</v>
      </c>
      <c r="B505">
        <v>64000</v>
      </c>
      <c r="C505" s="3">
        <f>AVERAGE($B$7:B505)</f>
        <v>66359.402805611229</v>
      </c>
      <c r="D505" s="3">
        <f>_xlfn.STDEV.S($B$7:C505)</f>
        <v>19491.223668952298</v>
      </c>
      <c r="E505" s="3">
        <f t="shared" si="22"/>
        <v>872.54700548441065</v>
      </c>
      <c r="F505" s="25">
        <f>VLOOKUP(A505,critical_values[],2,TRUE)</f>
        <v>1.96</v>
      </c>
      <c r="G505" s="3">
        <f t="shared" si="23"/>
        <v>1710.1921307494449</v>
      </c>
      <c r="H505" s="1">
        <f t="shared" si="24"/>
        <v>1.2885831234491114E-2</v>
      </c>
    </row>
    <row r="506" spans="1:8">
      <c r="A506">
        <v>500</v>
      </c>
      <c r="B506">
        <v>65000</v>
      </c>
      <c r="C506" s="3">
        <f>AVERAGE($B$7:B506)</f>
        <v>66356.683999999994</v>
      </c>
      <c r="D506" s="3">
        <f>_xlfn.STDEV.S($B$7:C506)</f>
        <v>19472.158471496034</v>
      </c>
      <c r="E506" s="3">
        <f t="shared" si="22"/>
        <v>870.82140021827058</v>
      </c>
      <c r="F506" s="25">
        <f>VLOOKUP(A506,critical_values[],2,TRUE)</f>
        <v>1.96</v>
      </c>
      <c r="G506" s="3">
        <f t="shared" si="23"/>
        <v>1706.8099444278103</v>
      </c>
      <c r="H506" s="1">
        <f t="shared" si="24"/>
        <v>1.286087430489904E-2</v>
      </c>
    </row>
    <row r="507" spans="1:8">
      <c r="A507">
        <v>501</v>
      </c>
      <c r="B507">
        <v>67900</v>
      </c>
      <c r="C507" s="3">
        <f>AVERAGE($B$7:B507)</f>
        <v>66359.76447105789</v>
      </c>
      <c r="D507" s="3">
        <f>_xlfn.STDEV.S($B$7:C507)</f>
        <v>19453.704655821904</v>
      </c>
      <c r="E507" s="3">
        <f t="shared" si="22"/>
        <v>869.12742719493599</v>
      </c>
      <c r="F507" s="25">
        <f>VLOOKUP(A507,critical_values[],2,TRUE)</f>
        <v>1.96</v>
      </c>
      <c r="G507" s="3">
        <f t="shared" si="23"/>
        <v>1703.4897573020746</v>
      </c>
      <c r="H507" s="1">
        <f t="shared" si="24"/>
        <v>1.2835260725232334E-2</v>
      </c>
    </row>
    <row r="508" spans="1:8">
      <c r="A508">
        <v>502</v>
      </c>
      <c r="B508">
        <v>68500</v>
      </c>
      <c r="C508" s="3">
        <f>AVERAGE($B$7:B508)</f>
        <v>66364.027888446217</v>
      </c>
      <c r="D508" s="3">
        <f>_xlfn.STDEV.S($B$7:C508)</f>
        <v>19435.472191408124</v>
      </c>
      <c r="E508" s="3">
        <f t="shared" si="22"/>
        <v>867.44757617756454</v>
      </c>
      <c r="F508" s="25">
        <f>VLOOKUP(A508,critical_values[],2,TRUE)</f>
        <v>1.96</v>
      </c>
      <c r="G508" s="3">
        <f t="shared" si="23"/>
        <v>1700.1972493080266</v>
      </c>
      <c r="H508" s="1">
        <f t="shared" si="24"/>
        <v>1.2809629730175147E-2</v>
      </c>
    </row>
    <row r="509" spans="1:8">
      <c r="A509">
        <v>503</v>
      </c>
      <c r="B509">
        <v>70000</v>
      </c>
      <c r="C509" s="3">
        <f>AVERAGE($B$7:B509)</f>
        <v>66371.25646123261</v>
      </c>
      <c r="D509" s="3">
        <f>_xlfn.STDEV.S($B$7:C509)</f>
        <v>19417.792424320429</v>
      </c>
      <c r="E509" s="3">
        <f t="shared" si="22"/>
        <v>865.79657140098072</v>
      </c>
      <c r="F509" s="25">
        <f>VLOOKUP(A509,critical_values[],2,TRUE)</f>
        <v>1.96</v>
      </c>
      <c r="G509" s="3">
        <f t="shared" si="23"/>
        <v>1696.9612799459221</v>
      </c>
      <c r="H509" s="1">
        <f t="shared" si="24"/>
        <v>1.2783856826163262E-2</v>
      </c>
    </row>
    <row r="510" spans="1:8">
      <c r="A510">
        <v>504</v>
      </c>
      <c r="B510">
        <v>70500</v>
      </c>
      <c r="C510" s="3">
        <f>AVERAGE($B$7:B510)</f>
        <v>66379.448412698417</v>
      </c>
      <c r="D510" s="3">
        <f>_xlfn.STDEV.S($B$7:C510)</f>
        <v>19400.354309192513</v>
      </c>
      <c r="E510" s="3">
        <f t="shared" si="22"/>
        <v>864.16046436930753</v>
      </c>
      <c r="F510" s="25">
        <f>VLOOKUP(A510,critical_values[],2,TRUE)</f>
        <v>1.96</v>
      </c>
      <c r="G510" s="3">
        <f t="shared" si="23"/>
        <v>1693.7545101638427</v>
      </c>
      <c r="H510" s="1">
        <f t="shared" si="24"/>
        <v>1.275812431909141E-2</v>
      </c>
    </row>
    <row r="511" spans="1:8">
      <c r="A511">
        <v>505</v>
      </c>
      <c r="B511">
        <v>71500</v>
      </c>
      <c r="C511" s="3">
        <f>AVERAGE($B$7:B511)</f>
        <v>66389.58811881188</v>
      </c>
      <c r="D511" s="3">
        <f>_xlfn.STDEV.S($B$7:C511)</f>
        <v>19383.386223687172</v>
      </c>
      <c r="E511" s="3">
        <f t="shared" si="22"/>
        <v>862.5493660679424</v>
      </c>
      <c r="F511" s="25">
        <f>VLOOKUP(A511,critical_values[],2,TRUE)</f>
        <v>1.96</v>
      </c>
      <c r="G511" s="3">
        <f t="shared" si="23"/>
        <v>1690.5967574931672</v>
      </c>
      <c r="H511" s="1">
        <f t="shared" si="24"/>
        <v>1.2732393778883279E-2</v>
      </c>
    </row>
    <row r="512" spans="1:8">
      <c r="A512">
        <v>506</v>
      </c>
      <c r="B512">
        <v>71900</v>
      </c>
      <c r="C512" s="3">
        <f>AVERAGE($B$7:B512)</f>
        <v>66400.478260869568</v>
      </c>
      <c r="D512" s="3">
        <f>_xlfn.STDEV.S($B$7:C512)</f>
        <v>19366.647153989627</v>
      </c>
      <c r="E512" s="3">
        <f t="shared" si="22"/>
        <v>860.95248062109533</v>
      </c>
      <c r="F512" s="25">
        <f>VLOOKUP(A512,critical_values[],2,TRUE)</f>
        <v>1.96</v>
      </c>
      <c r="G512" s="3">
        <f t="shared" si="23"/>
        <v>1687.4668620173468</v>
      </c>
      <c r="H512" s="1">
        <f t="shared" si="24"/>
        <v>1.2706737257130474E-2</v>
      </c>
    </row>
    <row r="513" spans="1:8">
      <c r="A513">
        <v>507</v>
      </c>
      <c r="B513">
        <v>75000</v>
      </c>
      <c r="C513" s="3">
        <f>AVERAGE($B$7:B513)</f>
        <v>66417.439842209074</v>
      </c>
      <c r="D513" s="3">
        <f>_xlfn.STDEV.S($B$7:C513)</f>
        <v>19351.640772581195</v>
      </c>
      <c r="E513" s="3">
        <f t="shared" si="22"/>
        <v>859.43653917774543</v>
      </c>
      <c r="F513" s="25">
        <f>VLOOKUP(A513,critical_values[],2,TRUE)</f>
        <v>1.96</v>
      </c>
      <c r="G513" s="3">
        <f t="shared" si="23"/>
        <v>1684.4956167883811</v>
      </c>
      <c r="H513" s="1">
        <f t="shared" si="24"/>
        <v>1.2681124270901692E-2</v>
      </c>
    </row>
    <row r="514" spans="1:8">
      <c r="A514">
        <v>508</v>
      </c>
      <c r="B514">
        <v>75000</v>
      </c>
      <c r="C514" s="3">
        <f>AVERAGE($B$7:B514)</f>
        <v>66434.334645669296</v>
      </c>
      <c r="D514" s="3">
        <f>_xlfn.STDEV.S($B$7:C514)</f>
        <v>19336.67252784103</v>
      </c>
      <c r="E514" s="3">
        <f t="shared" si="22"/>
        <v>857.92611190137393</v>
      </c>
      <c r="F514" s="25">
        <f>VLOOKUP(A514,critical_values[],2,TRUE)</f>
        <v>1.96</v>
      </c>
      <c r="G514" s="3">
        <f t="shared" si="23"/>
        <v>1681.535179326693</v>
      </c>
      <c r="H514" s="1">
        <f t="shared" si="24"/>
        <v>1.2655618426038594E-2</v>
      </c>
    </row>
    <row r="515" spans="1:8">
      <c r="A515">
        <v>509</v>
      </c>
      <c r="B515">
        <v>87000</v>
      </c>
      <c r="C515" s="3">
        <f>AVERAGE($B$7:B515)</f>
        <v>66474.738703339885</v>
      </c>
      <c r="D515" s="3">
        <f>_xlfn.STDEV.S($B$7:C515)</f>
        <v>19332.845445523188</v>
      </c>
      <c r="E515" s="3">
        <f t="shared" si="22"/>
        <v>856.91330863036103</v>
      </c>
      <c r="F515" s="25">
        <f>VLOOKUP(A515,critical_values[],2,TRUE)</f>
        <v>1.96</v>
      </c>
      <c r="G515" s="3">
        <f t="shared" si="23"/>
        <v>1679.5500849155076</v>
      </c>
      <c r="H515" s="1">
        <f t="shared" si="24"/>
        <v>1.2632995011916625E-2</v>
      </c>
    </row>
    <row r="516" spans="1:8">
      <c r="A516">
        <v>510</v>
      </c>
      <c r="B516">
        <v>64000</v>
      </c>
      <c r="C516" s="3">
        <f>AVERAGE($B$7:B516)</f>
        <v>66469.886274509801</v>
      </c>
      <c r="D516" s="3">
        <f>_xlfn.STDEV.S($B$7:C516)</f>
        <v>19314.212842469908</v>
      </c>
      <c r="E516" s="3">
        <f t="shared" si="22"/>
        <v>855.2477197890513</v>
      </c>
      <c r="F516" s="25">
        <f>VLOOKUP(A516,critical_values[],2,TRUE)</f>
        <v>1.96</v>
      </c>
      <c r="G516" s="3">
        <f t="shared" si="23"/>
        <v>1676.2855307865404</v>
      </c>
      <c r="H516" s="1">
        <f t="shared" si="24"/>
        <v>1.260936060476886E-2</v>
      </c>
    </row>
    <row r="517" spans="1:8">
      <c r="A517">
        <v>511</v>
      </c>
      <c r="B517">
        <v>70000</v>
      </c>
      <c r="C517" s="3">
        <f>AVERAGE($B$7:B517)</f>
        <v>66476.794520547948</v>
      </c>
      <c r="D517" s="3">
        <f>_xlfn.STDEV.S($B$7:C517)</f>
        <v>19296.89873125653</v>
      </c>
      <c r="E517" s="3">
        <f t="shared" si="22"/>
        <v>853.64454149133121</v>
      </c>
      <c r="F517" s="25">
        <f>VLOOKUP(A517,critical_values[],2,TRUE)</f>
        <v>1.96</v>
      </c>
      <c r="G517" s="3">
        <f t="shared" si="23"/>
        <v>1673.1433013230092</v>
      </c>
      <c r="H517" s="1">
        <f t="shared" si="24"/>
        <v>1.2584416211628867E-2</v>
      </c>
    </row>
    <row r="518" spans="1:8">
      <c r="A518">
        <v>512</v>
      </c>
      <c r="B518">
        <v>47500</v>
      </c>
      <c r="C518" s="3">
        <f>AVERAGE($B$7:B518)</f>
        <v>66439.73046875</v>
      </c>
      <c r="D518" s="3">
        <f>_xlfn.STDEV.S($B$7:C518)</f>
        <v>19284.315686098536</v>
      </c>
      <c r="E518" s="3">
        <f t="shared" si="22"/>
        <v>852.2543995113989</v>
      </c>
      <c r="F518" s="25">
        <f>VLOOKUP(A518,critical_values[],2,TRUE)</f>
        <v>1.96</v>
      </c>
      <c r="G518" s="3">
        <f t="shared" si="23"/>
        <v>1670.4186230423418</v>
      </c>
      <c r="H518" s="1">
        <f t="shared" si="24"/>
        <v>1.2570931664360265E-2</v>
      </c>
    </row>
    <row r="519" spans="1:8">
      <c r="A519">
        <v>513</v>
      </c>
      <c r="B519">
        <v>62600</v>
      </c>
      <c r="C519" s="3">
        <f>AVERAGE($B$7:B519)</f>
        <v>66432.245614035084</v>
      </c>
      <c r="D519" s="3">
        <f>_xlfn.STDEV.S($B$7:C519)</f>
        <v>19265.801066162665</v>
      </c>
      <c r="E519" s="3">
        <f t="shared" si="22"/>
        <v>850.60589656368893</v>
      </c>
      <c r="F519" s="25">
        <f>VLOOKUP(A519,critical_values[],2,TRUE)</f>
        <v>1.96</v>
      </c>
      <c r="G519" s="3">
        <f t="shared" si="23"/>
        <v>1667.1875572648303</v>
      </c>
      <c r="H519" s="1">
        <f t="shared" si="24"/>
        <v>1.2548029513792358E-2</v>
      </c>
    </row>
    <row r="520" spans="1:8">
      <c r="A520">
        <v>514</v>
      </c>
      <c r="B520">
        <v>66000</v>
      </c>
      <c r="C520" s="3">
        <f>AVERAGE($B$7:B520)</f>
        <v>66431.404669260693</v>
      </c>
      <c r="D520" s="3">
        <f>_xlfn.STDEV.S($B$7:C520)</f>
        <v>19247.588852477227</v>
      </c>
      <c r="E520" s="3">
        <f t="shared" si="22"/>
        <v>848.97474977003446</v>
      </c>
      <c r="F520" s="25">
        <f>VLOOKUP(A520,critical_values[],2,TRUE)</f>
        <v>1.96</v>
      </c>
      <c r="G520" s="3">
        <f t="shared" si="23"/>
        <v>1663.9905095492675</v>
      </c>
      <c r="H520" s="1">
        <f t="shared" si="24"/>
        <v>1.252412558362802E-2</v>
      </c>
    </row>
    <row r="521" spans="1:8">
      <c r="A521">
        <v>515</v>
      </c>
      <c r="B521">
        <v>58900</v>
      </c>
      <c r="C521" s="3">
        <f>AVERAGE($B$7:B521)</f>
        <v>66416.780582524269</v>
      </c>
      <c r="D521" s="3">
        <f>_xlfn.STDEV.S($B$7:C521)</f>
        <v>19229.572981369878</v>
      </c>
      <c r="E521" s="3">
        <f t="shared" ref="E521:E552" si="25">D521/SQRT(A521)</f>
        <v>847.35622779797893</v>
      </c>
      <c r="F521" s="25">
        <f>VLOOKUP(A521,critical_values[],2,TRUE)</f>
        <v>1.96</v>
      </c>
      <c r="G521" s="3">
        <f t="shared" ref="G521:G552" si="26">F521*E521</f>
        <v>1660.8182064840387</v>
      </c>
      <c r="H521" s="1">
        <f t="shared" ref="H521:H552" si="27">G521/C521/2</f>
        <v>1.2503001439677105E-2</v>
      </c>
    </row>
    <row r="522" spans="1:8">
      <c r="A522">
        <v>516</v>
      </c>
      <c r="B522">
        <v>53000</v>
      </c>
      <c r="C522" s="3">
        <f>AVERAGE($B$7:B522)</f>
        <v>66390.779069767435</v>
      </c>
      <c r="D522" s="3">
        <f>_xlfn.STDEV.S($B$7:C522)</f>
        <v>19213.663974492509</v>
      </c>
      <c r="E522" s="3">
        <f t="shared" si="25"/>
        <v>845.83439300889586</v>
      </c>
      <c r="F522" s="25">
        <f>VLOOKUP(A522,critical_values[],2,TRUE)</f>
        <v>1.96</v>
      </c>
      <c r="G522" s="3">
        <f t="shared" si="26"/>
        <v>1657.8354102974358</v>
      </c>
      <c r="H522" s="1">
        <f t="shared" si="27"/>
        <v>1.2485434223894875E-2</v>
      </c>
    </row>
    <row r="523" spans="1:8">
      <c r="A523">
        <v>517</v>
      </c>
      <c r="B523">
        <v>95000</v>
      </c>
      <c r="C523" s="3">
        <f>AVERAGE($B$7:B523)</f>
        <v>66446.116054158614</v>
      </c>
      <c r="D523" s="3">
        <f>_xlfn.STDEV.S($B$7:C523)</f>
        <v>19221.40162430191</v>
      </c>
      <c r="E523" s="3">
        <f t="shared" si="25"/>
        <v>845.35627685698364</v>
      </c>
      <c r="F523" s="25">
        <f>VLOOKUP(A523,critical_values[],2,TRUE)</f>
        <v>1.96</v>
      </c>
      <c r="G523" s="3">
        <f t="shared" si="26"/>
        <v>1656.8983026396879</v>
      </c>
      <c r="H523" s="1">
        <f t="shared" si="27"/>
        <v>1.2467984594383141E-2</v>
      </c>
    </row>
    <row r="524" spans="1:8">
      <c r="A524">
        <v>518</v>
      </c>
      <c r="B524">
        <v>96500</v>
      </c>
      <c r="C524" s="3">
        <f>AVERAGE($B$7:B524)</f>
        <v>66504.135135135133</v>
      </c>
      <c r="D524" s="3">
        <f>_xlfn.STDEV.S($B$7:C524)</f>
        <v>19231.531186348755</v>
      </c>
      <c r="E524" s="3">
        <f t="shared" si="25"/>
        <v>844.98496910565689</v>
      </c>
      <c r="F524" s="25">
        <f>VLOOKUP(A524,critical_values[],2,TRUE)</f>
        <v>1.96</v>
      </c>
      <c r="G524" s="3">
        <f t="shared" si="26"/>
        <v>1656.1705394470875</v>
      </c>
      <c r="H524" s="1">
        <f t="shared" si="27"/>
        <v>1.2451635797396512E-2</v>
      </c>
    </row>
    <row r="525" spans="1:8">
      <c r="A525">
        <v>519</v>
      </c>
      <c r="B525">
        <v>101000</v>
      </c>
      <c r="C525" s="3">
        <f>AVERAGE($B$7:B525)</f>
        <v>66570.601156069359</v>
      </c>
      <c r="D525" s="3">
        <f>_xlfn.STDEV.S($B$7:C525)</f>
        <v>19249.63902456018</v>
      </c>
      <c r="E525" s="3">
        <f t="shared" si="25"/>
        <v>844.9653714511503</v>
      </c>
      <c r="F525" s="25">
        <f>VLOOKUP(A525,critical_values[],2,TRUE)</f>
        <v>1.96</v>
      </c>
      <c r="G525" s="3">
        <f t="shared" si="26"/>
        <v>1656.1321280442546</v>
      </c>
      <c r="H525" s="1">
        <f t="shared" si="27"/>
        <v>1.2438915221462305E-2</v>
      </c>
    </row>
    <row r="526" spans="1:8">
      <c r="A526">
        <v>520</v>
      </c>
      <c r="B526">
        <v>102000</v>
      </c>
      <c r="C526" s="3">
        <f>AVERAGE($B$7:B526)</f>
        <v>66638.734615384616</v>
      </c>
      <c r="D526" s="3">
        <f>_xlfn.STDEV.S($B$7:C526)</f>
        <v>19269.513609809506</v>
      </c>
      <c r="E526" s="3">
        <f t="shared" si="25"/>
        <v>845.02407198146841</v>
      </c>
      <c r="F526" s="25">
        <f>VLOOKUP(A526,critical_values[],2,TRUE)</f>
        <v>1.96</v>
      </c>
      <c r="G526" s="3">
        <f t="shared" si="26"/>
        <v>1656.247181083678</v>
      </c>
      <c r="H526" s="1">
        <f t="shared" si="27"/>
        <v>1.2427060557519251E-2</v>
      </c>
    </row>
    <row r="527" spans="1:8">
      <c r="A527">
        <v>521</v>
      </c>
      <c r="B527">
        <v>103000</v>
      </c>
      <c r="C527" s="3">
        <f>AVERAGE($B$7:B527)</f>
        <v>66708.525911708261</v>
      </c>
      <c r="D527" s="3">
        <f>_xlfn.STDEV.S($B$7:C527)</f>
        <v>19291.183519421476</v>
      </c>
      <c r="E527" s="3">
        <f t="shared" si="25"/>
        <v>845.1620948458924</v>
      </c>
      <c r="F527" s="25">
        <f>VLOOKUP(A527,critical_values[],2,TRUE)</f>
        <v>1.96</v>
      </c>
      <c r="G527" s="3">
        <f t="shared" si="26"/>
        <v>1656.5177058979491</v>
      </c>
      <c r="H527" s="1">
        <f t="shared" si="27"/>
        <v>1.241608687389094E-2</v>
      </c>
    </row>
    <row r="528" spans="1:8">
      <c r="A528">
        <v>522</v>
      </c>
      <c r="B528">
        <v>105000</v>
      </c>
      <c r="C528" s="3">
        <f>AVERAGE($B$7:B528)</f>
        <v>66781.881226053636</v>
      </c>
      <c r="D528" s="3">
        <f>_xlfn.STDEV.S($B$7:C528)</f>
        <v>19316.734206917095</v>
      </c>
      <c r="E528" s="3">
        <f t="shared" si="25"/>
        <v>845.47048773655513</v>
      </c>
      <c r="F528" s="25">
        <f>VLOOKUP(A528,critical_values[],2,TRUE)</f>
        <v>1.96</v>
      </c>
      <c r="G528" s="3">
        <f t="shared" si="26"/>
        <v>1657.1221559636481</v>
      </c>
      <c r="H528" s="1">
        <f t="shared" si="27"/>
        <v>1.2406974208725604E-2</v>
      </c>
    </row>
    <row r="529" spans="1:8">
      <c r="A529">
        <v>523</v>
      </c>
      <c r="B529">
        <v>108000</v>
      </c>
      <c r="C529" s="3">
        <f>AVERAGE($B$7:B529)</f>
        <v>66860.692160611856</v>
      </c>
      <c r="D529" s="3">
        <f>_xlfn.STDEV.S($B$7:C529)</f>
        <v>19348.510721201234</v>
      </c>
      <c r="E529" s="3">
        <f t="shared" si="25"/>
        <v>846.05130176420198</v>
      </c>
      <c r="F529" s="25">
        <f>VLOOKUP(A529,critical_values[],2,TRUE)</f>
        <v>1.96</v>
      </c>
      <c r="G529" s="3">
        <f t="shared" si="26"/>
        <v>1658.2605514578358</v>
      </c>
      <c r="H529" s="1">
        <f t="shared" si="27"/>
        <v>1.2400862882741212E-2</v>
      </c>
    </row>
    <row r="530" spans="1:8">
      <c r="A530">
        <v>524</v>
      </c>
      <c r="B530">
        <v>110000</v>
      </c>
      <c r="C530" s="3">
        <f>AVERAGE($B$7:B530)</f>
        <v>66943.01908396947</v>
      </c>
      <c r="D530" s="3">
        <f>_xlfn.STDEV.S($B$7:C530)</f>
        <v>19384.537401491216</v>
      </c>
      <c r="E530" s="3">
        <f t="shared" si="25"/>
        <v>846.81744820902452</v>
      </c>
      <c r="F530" s="25">
        <f>VLOOKUP(A530,critical_values[],2,TRUE)</f>
        <v>1.96</v>
      </c>
      <c r="G530" s="3">
        <f t="shared" si="26"/>
        <v>1659.762198489688</v>
      </c>
      <c r="H530" s="1">
        <f t="shared" si="27"/>
        <v>1.2396828087539478E-2</v>
      </c>
    </row>
    <row r="531" spans="1:8">
      <c r="A531">
        <v>525</v>
      </c>
      <c r="B531">
        <v>113000</v>
      </c>
      <c r="C531" s="3">
        <f>AVERAGE($B$7:B531)</f>
        <v>67030.746666666673</v>
      </c>
      <c r="D531" s="3">
        <f>_xlfn.STDEV.S($B$7:C531)</f>
        <v>19427.369579730806</v>
      </c>
      <c r="E531" s="3">
        <f t="shared" si="25"/>
        <v>847.879920504751</v>
      </c>
      <c r="F531" s="25">
        <f>VLOOKUP(A531,critical_values[],2,TRUE)</f>
        <v>1.96</v>
      </c>
      <c r="G531" s="3">
        <f t="shared" si="26"/>
        <v>1661.844644189312</v>
      </c>
      <c r="H531" s="1">
        <f t="shared" si="27"/>
        <v>1.2396137047774532E-2</v>
      </c>
    </row>
    <row r="532" spans="1:8">
      <c r="A532">
        <v>526</v>
      </c>
      <c r="B532">
        <v>120000</v>
      </c>
      <c r="C532" s="3">
        <f>AVERAGE($B$7:B532)</f>
        <v>67131.44866920152</v>
      </c>
      <c r="D532" s="3">
        <f>_xlfn.STDEV.S($B$7:C532)</f>
        <v>19488.041190800235</v>
      </c>
      <c r="E532" s="3">
        <f t="shared" si="25"/>
        <v>849.71897552404937</v>
      </c>
      <c r="F532" s="25">
        <f>VLOOKUP(A532,critical_values[],2,TRUE)</f>
        <v>1.96</v>
      </c>
      <c r="G532" s="3">
        <f t="shared" si="26"/>
        <v>1665.4491920271366</v>
      </c>
      <c r="H532" s="1">
        <f t="shared" si="27"/>
        <v>1.2404388889578732E-2</v>
      </c>
    </row>
    <row r="533" spans="1:8">
      <c r="A533">
        <v>527</v>
      </c>
      <c r="B533">
        <v>105000</v>
      </c>
      <c r="C533" s="3">
        <f>AVERAGE($B$7:B533)</f>
        <v>67203.305502846299</v>
      </c>
      <c r="D533" s="3">
        <f>_xlfn.STDEV.S($B$7:C533)</f>
        <v>19512.25023121398</v>
      </c>
      <c r="E533" s="3">
        <f t="shared" si="25"/>
        <v>849.9669700977413</v>
      </c>
      <c r="F533" s="25">
        <f>VLOOKUP(A533,critical_values[],2,TRUE)</f>
        <v>1.96</v>
      </c>
      <c r="G533" s="3">
        <f t="shared" si="26"/>
        <v>1665.935261391573</v>
      </c>
      <c r="H533" s="1">
        <f t="shared" si="27"/>
        <v>1.2394741961918932E-2</v>
      </c>
    </row>
    <row r="534" spans="1:8">
      <c r="A534">
        <v>528</v>
      </c>
      <c r="B534">
        <v>106000</v>
      </c>
      <c r="C534" s="3">
        <f>AVERAGE($B$7:B534)</f>
        <v>67276.784090909088</v>
      </c>
      <c r="D534" s="3">
        <f>_xlfn.STDEV.S($B$7:C534)</f>
        <v>19538.301176506709</v>
      </c>
      <c r="E534" s="3">
        <f t="shared" si="25"/>
        <v>850.29541754068532</v>
      </c>
      <c r="F534" s="25">
        <f>VLOOKUP(A534,critical_values[],2,TRUE)</f>
        <v>1.96</v>
      </c>
      <c r="G534" s="3">
        <f t="shared" si="26"/>
        <v>1666.5790183797433</v>
      </c>
      <c r="H534" s="1">
        <f t="shared" si="27"/>
        <v>1.2385989022065511E-2</v>
      </c>
    </row>
    <row r="535" spans="1:8">
      <c r="A535">
        <v>529</v>
      </c>
      <c r="B535">
        <v>107500</v>
      </c>
      <c r="C535" s="3">
        <f>AVERAGE($B$7:B535)</f>
        <v>67352.820415879018</v>
      </c>
      <c r="D535" s="3">
        <f>_xlfn.STDEV.S($B$7:C535)</f>
        <v>19567.279364243772</v>
      </c>
      <c r="E535" s="3">
        <f t="shared" si="25"/>
        <v>850.75127670625091</v>
      </c>
      <c r="F535" s="25">
        <f>VLOOKUP(A535,critical_values[],2,TRUE)</f>
        <v>1.96</v>
      </c>
      <c r="G535" s="3">
        <f t="shared" si="26"/>
        <v>1667.4725023442518</v>
      </c>
      <c r="H535" s="1">
        <f t="shared" si="27"/>
        <v>1.2378639023935592E-2</v>
      </c>
    </row>
    <row r="536" spans="1:8">
      <c r="A536">
        <v>530</v>
      </c>
      <c r="B536">
        <v>108000</v>
      </c>
      <c r="C536" s="3">
        <f>AVERAGE($B$7:B536)</f>
        <v>67429.513207547163</v>
      </c>
      <c r="D536" s="3">
        <f>_xlfn.STDEV.S($B$7:C536)</f>
        <v>19597.082566920813</v>
      </c>
      <c r="E536" s="3">
        <f t="shared" si="25"/>
        <v>851.24287062064423</v>
      </c>
      <c r="F536" s="25">
        <f>VLOOKUP(A536,critical_values[],2,TRUE)</f>
        <v>1.96</v>
      </c>
      <c r="G536" s="3">
        <f t="shared" si="26"/>
        <v>1668.4360264164627</v>
      </c>
      <c r="H536" s="1">
        <f t="shared" si="27"/>
        <v>1.2371704518176176E-2</v>
      </c>
    </row>
    <row r="537" spans="1:8">
      <c r="A537">
        <v>531</v>
      </c>
      <c r="B537">
        <v>113750</v>
      </c>
      <c r="C537" s="3">
        <f>AVERAGE($B$7:B537)</f>
        <v>67516.745762711871</v>
      </c>
      <c r="D537" s="3">
        <f>_xlfn.STDEV.S($B$7:C537)</f>
        <v>19639.722090375326</v>
      </c>
      <c r="E537" s="3">
        <f t="shared" si="25"/>
        <v>852.29134363733101</v>
      </c>
      <c r="F537" s="25">
        <f>VLOOKUP(A537,critical_values[],2,TRUE)</f>
        <v>1.96</v>
      </c>
      <c r="G537" s="3">
        <f t="shared" si="26"/>
        <v>1670.4910335291688</v>
      </c>
      <c r="H537" s="1">
        <f t="shared" si="27"/>
        <v>1.2370938606846682E-2</v>
      </c>
    </row>
    <row r="538" spans="1:8">
      <c r="A538">
        <v>532</v>
      </c>
      <c r="B538">
        <v>120000</v>
      </c>
      <c r="C538" s="3">
        <f>AVERAGE($B$7:B538)</f>
        <v>67615.398496240596</v>
      </c>
      <c r="D538" s="3">
        <f>_xlfn.STDEV.S($B$7:C538)</f>
        <v>19697.925731832118</v>
      </c>
      <c r="E538" s="3">
        <f t="shared" si="25"/>
        <v>854.01338905086629</v>
      </c>
      <c r="F538" s="25">
        <f>VLOOKUP(A538,critical_values[],2,TRUE)</f>
        <v>1.96</v>
      </c>
      <c r="G538" s="3">
        <f t="shared" si="26"/>
        <v>1673.8662425396979</v>
      </c>
      <c r="H538" s="1">
        <f t="shared" si="27"/>
        <v>1.2377847944154056E-2</v>
      </c>
    </row>
    <row r="539" spans="1:8">
      <c r="A539">
        <v>533</v>
      </c>
      <c r="B539">
        <v>70000</v>
      </c>
      <c r="C539" s="3">
        <f>AVERAGE($B$7:B539)</f>
        <v>67619.872420262662</v>
      </c>
      <c r="D539" s="3">
        <f>_xlfn.STDEV.S($B$7:C539)</f>
        <v>19680.775529864091</v>
      </c>
      <c r="E539" s="3">
        <f t="shared" si="25"/>
        <v>852.46901695734812</v>
      </c>
      <c r="F539" s="25">
        <f>VLOOKUP(A539,critical_values[],2,TRUE)</f>
        <v>1.96</v>
      </c>
      <c r="G539" s="3">
        <f t="shared" si="26"/>
        <v>1670.8392732364023</v>
      </c>
      <c r="H539" s="1">
        <f t="shared" si="27"/>
        <v>1.235464674387441E-2</v>
      </c>
    </row>
    <row r="540" spans="1:8">
      <c r="A540">
        <v>534</v>
      </c>
      <c r="B540">
        <v>71000</v>
      </c>
      <c r="C540" s="3">
        <f>AVERAGE($B$7:B540)</f>
        <v>67626.202247191017</v>
      </c>
      <c r="D540" s="3">
        <f>_xlfn.STDEV.S($B$7:C540)</f>
        <v>19664.000324124554</v>
      </c>
      <c r="E540" s="3">
        <f t="shared" si="25"/>
        <v>850.9445168091662</v>
      </c>
      <c r="F540" s="25">
        <f>VLOOKUP(A540,critical_values[],2,TRUE)</f>
        <v>1.96</v>
      </c>
      <c r="G540" s="3">
        <f t="shared" si="26"/>
        <v>1667.8512529459658</v>
      </c>
      <c r="H540" s="1">
        <f t="shared" si="27"/>
        <v>1.233139816760332E-2</v>
      </c>
    </row>
    <row r="541" spans="1:8">
      <c r="A541">
        <v>535</v>
      </c>
      <c r="B541">
        <v>82000</v>
      </c>
      <c r="C541" s="3">
        <f>AVERAGE($B$7:B541)</f>
        <v>67653.069158878498</v>
      </c>
      <c r="D541" s="3">
        <f>_xlfn.STDEV.S($B$7:C541)</f>
        <v>19654.025971280469</v>
      </c>
      <c r="E541" s="3">
        <f t="shared" si="25"/>
        <v>849.71764071022108</v>
      </c>
      <c r="F541" s="25">
        <f>VLOOKUP(A541,critical_values[],2,TRUE)</f>
        <v>1.96</v>
      </c>
      <c r="G541" s="3">
        <f t="shared" si="26"/>
        <v>1665.4465757920332</v>
      </c>
      <c r="H541" s="1">
        <f t="shared" si="27"/>
        <v>1.2308728905416313E-2</v>
      </c>
    </row>
    <row r="542" spans="1:8">
      <c r="A542">
        <v>536</v>
      </c>
      <c r="B542">
        <v>82000</v>
      </c>
      <c r="C542" s="3">
        <f>AVERAGE($B$7:B542)</f>
        <v>67679.835820895518</v>
      </c>
      <c r="D542" s="3">
        <f>_xlfn.STDEV.S($B$7:C542)</f>
        <v>19644.066642270511</v>
      </c>
      <c r="E542" s="3">
        <f t="shared" si="25"/>
        <v>848.4944461136771</v>
      </c>
      <c r="F542" s="25">
        <f>VLOOKUP(A542,critical_values[],2,TRUE)</f>
        <v>1.96</v>
      </c>
      <c r="G542" s="3">
        <f t="shared" si="26"/>
        <v>1663.0491143828071</v>
      </c>
      <c r="H542" s="1">
        <f t="shared" si="27"/>
        <v>1.2286149147759577E-2</v>
      </c>
    </row>
    <row r="543" spans="1:8">
      <c r="A543">
        <v>537</v>
      </c>
      <c r="B543">
        <v>82500</v>
      </c>
      <c r="C543" s="3">
        <f>AVERAGE($B$7:B543)</f>
        <v>67707.43389199255</v>
      </c>
      <c r="D543" s="3">
        <f>_xlfn.STDEV.S($B$7:C543)</f>
        <v>19634.564017455417</v>
      </c>
      <c r="E543" s="3">
        <f t="shared" si="25"/>
        <v>847.29397737063891</v>
      </c>
      <c r="F543" s="25">
        <f>VLOOKUP(A543,critical_values[],2,TRUE)</f>
        <v>1.96</v>
      </c>
      <c r="G543" s="3">
        <f t="shared" si="26"/>
        <v>1660.6961956464522</v>
      </c>
      <c r="H543" s="1">
        <f t="shared" si="27"/>
        <v>1.2263765588100771E-2</v>
      </c>
    </row>
    <row r="544" spans="1:8">
      <c r="A544">
        <v>538</v>
      </c>
      <c r="B544">
        <v>83000</v>
      </c>
      <c r="C544" s="3">
        <f>AVERAGE($B$7:B544)</f>
        <v>67735.858736059483</v>
      </c>
      <c r="D544" s="3">
        <f>_xlfn.STDEV.S($B$7:C544)</f>
        <v>19625.526760945955</v>
      </c>
      <c r="E544" s="3">
        <f t="shared" si="25"/>
        <v>846.11653938696554</v>
      </c>
      <c r="F544" s="25">
        <f>VLOOKUP(A544,critical_values[],2,TRUE)</f>
        <v>1.96</v>
      </c>
      <c r="G544" s="3">
        <f t="shared" si="26"/>
        <v>1658.3884171984525</v>
      </c>
      <c r="H544" s="1">
        <f t="shared" si="27"/>
        <v>1.2241584060080737E-2</v>
      </c>
    </row>
    <row r="545" spans="1:8">
      <c r="A545">
        <v>539</v>
      </c>
      <c r="B545">
        <v>84000</v>
      </c>
      <c r="C545" s="3">
        <f>AVERAGE($B$7:B545)</f>
        <v>67766.033395176259</v>
      </c>
      <c r="D545" s="3">
        <f>_xlfn.STDEV.S($B$7:C545)</f>
        <v>19617.438365138318</v>
      </c>
      <c r="E545" s="3">
        <f t="shared" si="25"/>
        <v>844.98288837775124</v>
      </c>
      <c r="F545" s="25">
        <f>VLOOKUP(A545,critical_values[],2,TRUE)</f>
        <v>1.96</v>
      </c>
      <c r="G545" s="3">
        <f t="shared" si="26"/>
        <v>1656.1664612203924</v>
      </c>
      <c r="H545" s="1">
        <f t="shared" si="27"/>
        <v>1.2219738844403737E-2</v>
      </c>
    </row>
    <row r="546" spans="1:8">
      <c r="A546">
        <v>540</v>
      </c>
      <c r="B546">
        <v>85000</v>
      </c>
      <c r="C546" s="3">
        <f>AVERAGE($B$7:B546)</f>
        <v>67797.948148148149</v>
      </c>
      <c r="D546" s="3">
        <f>_xlfn.STDEV.S($B$7:C546)</f>
        <v>19610.339213765361</v>
      </c>
      <c r="E546" s="3">
        <f t="shared" si="25"/>
        <v>843.89463542657222</v>
      </c>
      <c r="F546" s="25">
        <f>VLOOKUP(A546,critical_values[],2,TRUE)</f>
        <v>1.96</v>
      </c>
      <c r="G546" s="3">
        <f t="shared" si="26"/>
        <v>1654.0334854360815</v>
      </c>
      <c r="H546" s="1">
        <f t="shared" si="27"/>
        <v>1.2198256220245658E-2</v>
      </c>
    </row>
    <row r="547" spans="1:8">
      <c r="A547">
        <v>541</v>
      </c>
      <c r="B547">
        <v>85000</v>
      </c>
      <c r="C547" s="3">
        <f>AVERAGE($B$7:B547)</f>
        <v>67829.744916820709</v>
      </c>
      <c r="D547" s="3">
        <f>_xlfn.STDEV.S($B$7:C547)</f>
        <v>19603.241797237475</v>
      </c>
      <c r="E547" s="3">
        <f t="shared" si="25"/>
        <v>842.80919331832297</v>
      </c>
      <c r="F547" s="25">
        <f>VLOOKUP(A547,critical_values[],2,TRUE)</f>
        <v>1.96</v>
      </c>
      <c r="G547" s="3">
        <f t="shared" si="26"/>
        <v>1651.906018903913</v>
      </c>
      <c r="H547" s="1">
        <f t="shared" si="27"/>
        <v>1.2176855603169653E-2</v>
      </c>
    </row>
    <row r="548" spans="1:8">
      <c r="A548">
        <v>542</v>
      </c>
      <c r="B548">
        <v>91500</v>
      </c>
      <c r="C548" s="3">
        <f>AVERAGE($B$7:B548)</f>
        <v>67873.416974169741</v>
      </c>
      <c r="D548" s="3">
        <f>_xlfn.STDEV.S($B$7:C548)</f>
        <v>19603.648149010944</v>
      </c>
      <c r="E548" s="3">
        <f t="shared" si="25"/>
        <v>842.04878940937476</v>
      </c>
      <c r="F548" s="25">
        <f>VLOOKUP(A548,critical_values[],2,TRUE)</f>
        <v>1.96</v>
      </c>
      <c r="G548" s="3">
        <f t="shared" si="26"/>
        <v>1650.4156272423745</v>
      </c>
      <c r="H548" s="1">
        <f t="shared" si="27"/>
        <v>1.2158041401322591E-2</v>
      </c>
    </row>
    <row r="549" spans="1:8">
      <c r="A549">
        <v>543</v>
      </c>
      <c r="B549">
        <v>94000</v>
      </c>
      <c r="C549" s="3">
        <f>AVERAGE($B$7:B549)</f>
        <v>67921.532228360957</v>
      </c>
      <c r="D549" s="3">
        <f>_xlfn.STDEV.S($B$7:C549)</f>
        <v>19607.422002711381</v>
      </c>
      <c r="E549" s="3">
        <f t="shared" si="25"/>
        <v>841.43501645136939</v>
      </c>
      <c r="F549" s="25">
        <f>VLOOKUP(A549,critical_values[],2,TRUE)</f>
        <v>1.96</v>
      </c>
      <c r="G549" s="3">
        <f t="shared" si="26"/>
        <v>1649.2126322446841</v>
      </c>
      <c r="H549" s="1">
        <f t="shared" si="27"/>
        <v>1.2140572938636148E-2</v>
      </c>
    </row>
    <row r="550" spans="1:8">
      <c r="A550">
        <v>544</v>
      </c>
      <c r="B550">
        <v>103000</v>
      </c>
      <c r="C550" s="3">
        <f>AVERAGE($B$7:B550)</f>
        <v>67986.01470588235</v>
      </c>
      <c r="D550" s="3">
        <f>_xlfn.STDEV.S($B$7:C550)</f>
        <v>19625.778999348389</v>
      </c>
      <c r="E550" s="3">
        <f t="shared" si="25"/>
        <v>841.44833267695287</v>
      </c>
      <c r="F550" s="25">
        <f>VLOOKUP(A550,critical_values[],2,TRUE)</f>
        <v>1.96</v>
      </c>
      <c r="G550" s="3">
        <f t="shared" si="26"/>
        <v>1649.2387320468276</v>
      </c>
      <c r="H550" s="1">
        <f t="shared" si="27"/>
        <v>1.212924995811036E-2</v>
      </c>
    </row>
    <row r="551" spans="1:8">
      <c r="A551">
        <v>545</v>
      </c>
      <c r="B551">
        <v>105000</v>
      </c>
      <c r="C551" s="3">
        <f>AVERAGE($B$7:B551)</f>
        <v>68053.930275229359</v>
      </c>
      <c r="D551" s="3">
        <f>_xlfn.STDEV.S($B$7:C551)</f>
        <v>19647.736361738353</v>
      </c>
      <c r="E551" s="3">
        <f t="shared" si="25"/>
        <v>841.6165573557638</v>
      </c>
      <c r="F551" s="25">
        <f>VLOOKUP(A551,critical_values[],2,TRUE)</f>
        <v>1.96</v>
      </c>
      <c r="G551" s="3">
        <f t="shared" si="26"/>
        <v>1649.5684524172971</v>
      </c>
      <c r="H551" s="1">
        <f t="shared" si="27"/>
        <v>1.211956786144441E-2</v>
      </c>
    </row>
    <row r="552" spans="1:8">
      <c r="A552">
        <v>546</v>
      </c>
      <c r="B552">
        <v>105000</v>
      </c>
      <c r="C552" s="3">
        <f>AVERAGE($B$7:B552)</f>
        <v>68121.597069597075</v>
      </c>
      <c r="D552" s="3">
        <f>_xlfn.STDEV.S($B$7:C552)</f>
        <v>19669.514131768068</v>
      </c>
      <c r="E552" s="3">
        <f t="shared" si="25"/>
        <v>841.77749552818238</v>
      </c>
      <c r="F552" s="25">
        <f>VLOOKUP(A552,critical_values[],2,TRUE)</f>
        <v>1.96</v>
      </c>
      <c r="G552" s="3">
        <f t="shared" si="26"/>
        <v>1649.8838912352373</v>
      </c>
      <c r="H552" s="1">
        <f t="shared" si="27"/>
        <v>1.2109844470833662E-2</v>
      </c>
    </row>
    <row r="553" spans="1:8">
      <c r="B553"/>
      <c r="C553" s="11"/>
      <c r="D553" s="11"/>
      <c r="E553" s="10"/>
      <c r="F553" s="25"/>
      <c r="G553" s="27"/>
    </row>
    <row r="554" spans="1:8">
      <c r="B554"/>
      <c r="C554" s="11"/>
      <c r="D554" s="11"/>
      <c r="E554" s="10"/>
      <c r="F554" s="25"/>
      <c r="G554" s="27"/>
    </row>
    <row r="555" spans="1:8">
      <c r="B555"/>
      <c r="C555" s="11"/>
      <c r="D555" s="11"/>
      <c r="E555" s="10"/>
      <c r="F555" s="25"/>
      <c r="G555" s="27"/>
    </row>
    <row r="556" spans="1:8">
      <c r="B556"/>
      <c r="C556" s="11"/>
      <c r="D556" s="11"/>
      <c r="E556" s="10"/>
      <c r="F556" s="25"/>
      <c r="G556" s="27"/>
    </row>
    <row r="557" spans="1:8">
      <c r="B557"/>
      <c r="C557" s="11"/>
      <c r="D557" s="11"/>
      <c r="E557" s="10"/>
      <c r="F557" s="25"/>
      <c r="G557" s="27"/>
    </row>
    <row r="558" spans="1:8">
      <c r="B558"/>
      <c r="C558" s="11"/>
      <c r="D558" s="11"/>
      <c r="E558" s="10"/>
      <c r="F558" s="25"/>
      <c r="G558" s="27"/>
    </row>
    <row r="559" spans="1:8">
      <c r="B559"/>
      <c r="C559" s="11"/>
      <c r="D559" s="11"/>
      <c r="E559" s="10"/>
      <c r="F559" s="25"/>
      <c r="G559" s="27"/>
    </row>
    <row r="560" spans="1:8">
      <c r="B560"/>
      <c r="C560" s="11"/>
      <c r="D560" s="11"/>
      <c r="E560" s="10"/>
      <c r="F560" s="25"/>
      <c r="G560" s="27"/>
    </row>
    <row r="561" spans="2:7">
      <c r="B561"/>
      <c r="C561" s="11"/>
      <c r="D561" s="11"/>
      <c r="E561" s="10"/>
      <c r="F561" s="25"/>
      <c r="G561" s="27"/>
    </row>
    <row r="562" spans="2:7">
      <c r="B562"/>
      <c r="C562" s="11"/>
      <c r="D562" s="11"/>
      <c r="E562" s="10"/>
      <c r="F562" s="25"/>
      <c r="G562" s="27"/>
    </row>
    <row r="563" spans="2:7">
      <c r="B563"/>
      <c r="C563" s="11"/>
      <c r="D563" s="11"/>
      <c r="E563" s="10"/>
      <c r="F563" s="25"/>
      <c r="G563" s="27"/>
    </row>
    <row r="564" spans="2:7">
      <c r="B564"/>
      <c r="C564" s="11"/>
      <c r="D564" s="11"/>
      <c r="E564" s="10"/>
      <c r="F564" s="25"/>
      <c r="G564" s="27"/>
    </row>
    <row r="565" spans="2:7">
      <c r="B565"/>
      <c r="C565" s="11"/>
      <c r="D565" s="11"/>
      <c r="E565" s="10"/>
      <c r="F565" s="25"/>
      <c r="G565" s="27"/>
    </row>
    <row r="566" spans="2:7">
      <c r="B566"/>
      <c r="C566" s="11"/>
      <c r="D566" s="11"/>
      <c r="E566" s="10"/>
      <c r="F566" s="25"/>
      <c r="G566" s="27"/>
    </row>
    <row r="567" spans="2:7">
      <c r="B567"/>
      <c r="C567" s="11"/>
      <c r="D567" s="11"/>
      <c r="E567" s="10"/>
      <c r="F567" s="25"/>
      <c r="G567" s="27"/>
    </row>
    <row r="568" spans="2:7">
      <c r="B568"/>
      <c r="C568" s="11"/>
      <c r="D568" s="11"/>
      <c r="E568" s="10"/>
      <c r="F568" s="25"/>
      <c r="G568" s="27"/>
    </row>
    <row r="569" spans="2:7">
      <c r="B569"/>
      <c r="C569" s="11"/>
      <c r="D569" s="11"/>
      <c r="E569" s="10"/>
      <c r="F569" s="25"/>
      <c r="G569" s="27"/>
    </row>
    <row r="570" spans="2:7">
      <c r="B570"/>
      <c r="C570" s="11"/>
      <c r="D570" s="11"/>
      <c r="E570" s="10"/>
      <c r="F570" s="25"/>
      <c r="G570" s="27"/>
    </row>
    <row r="571" spans="2:7">
      <c r="B571"/>
      <c r="C571" s="11"/>
      <c r="D571" s="11"/>
      <c r="E571" s="10"/>
      <c r="F571" s="25"/>
      <c r="G571" s="27"/>
    </row>
    <row r="572" spans="2:7">
      <c r="B572"/>
      <c r="C572" s="11"/>
      <c r="D572" s="11"/>
      <c r="E572" s="10"/>
      <c r="F572" s="25"/>
      <c r="G572" s="27"/>
    </row>
    <row r="573" spans="2:7">
      <c r="B573"/>
      <c r="C573" s="11"/>
      <c r="D573" s="11"/>
      <c r="E573" s="10"/>
      <c r="F573" s="25"/>
      <c r="G573" s="27"/>
    </row>
    <row r="574" spans="2:7">
      <c r="B574"/>
      <c r="C574" s="11"/>
      <c r="D574" s="11"/>
      <c r="E574" s="10"/>
      <c r="F574" s="25"/>
      <c r="G574" s="27"/>
    </row>
    <row r="575" spans="2:7">
      <c r="B575"/>
      <c r="C575" s="11"/>
      <c r="D575" s="11"/>
      <c r="E575" s="10"/>
      <c r="F575" s="25"/>
      <c r="G575" s="27"/>
    </row>
    <row r="576" spans="2:7">
      <c r="B576"/>
      <c r="C576" s="11"/>
      <c r="D576" s="11"/>
      <c r="E576" s="10"/>
      <c r="F576" s="25"/>
      <c r="G576" s="27"/>
    </row>
    <row r="577" spans="2:7">
      <c r="B577"/>
      <c r="C577" s="11"/>
      <c r="D577" s="11"/>
      <c r="E577" s="10"/>
      <c r="F577" s="25"/>
      <c r="G577" s="27"/>
    </row>
    <row r="578" spans="2:7">
      <c r="B578"/>
      <c r="C578" s="11"/>
      <c r="D578" s="11"/>
      <c r="E578" s="10"/>
      <c r="F578" s="25"/>
      <c r="G578" s="27"/>
    </row>
    <row r="579" spans="2:7">
      <c r="B579"/>
      <c r="C579" s="11"/>
      <c r="D579" s="11"/>
      <c r="E579" s="10"/>
      <c r="F579" s="25"/>
      <c r="G579" s="27"/>
    </row>
    <row r="580" spans="2:7">
      <c r="B580"/>
      <c r="C580" s="11"/>
      <c r="D580" s="11"/>
      <c r="E580" s="10"/>
      <c r="F580" s="25"/>
      <c r="G580" s="27"/>
    </row>
    <row r="581" spans="2:7">
      <c r="B581"/>
      <c r="C581" s="11"/>
      <c r="D581" s="11"/>
      <c r="E581" s="10"/>
      <c r="F581" s="25"/>
      <c r="G581" s="27"/>
    </row>
    <row r="582" spans="2:7">
      <c r="B582"/>
      <c r="C582" s="11"/>
      <c r="D582" s="11"/>
      <c r="E582" s="10"/>
      <c r="F582" s="25"/>
      <c r="G582" s="27"/>
    </row>
    <row r="583" spans="2:7">
      <c r="B583"/>
      <c r="C583" s="11"/>
      <c r="D583" s="11"/>
      <c r="E583" s="10"/>
      <c r="F583" s="25"/>
      <c r="G583" s="27"/>
    </row>
    <row r="584" spans="2:7">
      <c r="B584"/>
      <c r="C584" s="11"/>
      <c r="D584" s="11"/>
      <c r="E584" s="10"/>
      <c r="F584" s="25"/>
      <c r="G584" s="27"/>
    </row>
    <row r="585" spans="2:7">
      <c r="B585"/>
      <c r="C585" s="11"/>
      <c r="D585" s="11"/>
      <c r="E585" s="10"/>
      <c r="F585" s="25"/>
      <c r="G585" s="27"/>
    </row>
    <row r="586" spans="2:7">
      <c r="B586"/>
      <c r="C586" s="11"/>
      <c r="D586" s="11"/>
      <c r="E586" s="10"/>
      <c r="F586" s="25"/>
      <c r="G586" s="27"/>
    </row>
    <row r="587" spans="2:7">
      <c r="B587"/>
      <c r="C587" s="11"/>
      <c r="D587" s="11"/>
      <c r="E587" s="10"/>
      <c r="F587" s="25"/>
      <c r="G587" s="27"/>
    </row>
    <row r="588" spans="2:7">
      <c r="B588"/>
      <c r="C588" s="11"/>
      <c r="D588" s="11"/>
      <c r="E588" s="10"/>
      <c r="F588" s="25"/>
      <c r="G588" s="27"/>
    </row>
    <row r="589" spans="2:7">
      <c r="B589"/>
      <c r="C589" s="11"/>
      <c r="D589" s="11"/>
      <c r="E589" s="10"/>
      <c r="F589" s="25"/>
      <c r="G589" s="27"/>
    </row>
    <row r="590" spans="2:7">
      <c r="B590"/>
      <c r="C590" s="11"/>
      <c r="D590" s="11"/>
      <c r="E590" s="10"/>
      <c r="F590" s="25"/>
      <c r="G590" s="27"/>
    </row>
    <row r="591" spans="2:7">
      <c r="B591"/>
      <c r="C591" s="11"/>
      <c r="D591" s="11"/>
      <c r="E591" s="10"/>
      <c r="F591" s="25"/>
      <c r="G591" s="27"/>
    </row>
    <row r="592" spans="2:7">
      <c r="B592"/>
      <c r="C592" s="11"/>
      <c r="D592" s="11"/>
      <c r="E592" s="10"/>
      <c r="F592" s="25"/>
      <c r="G592" s="27"/>
    </row>
    <row r="593" spans="2:7">
      <c r="B593"/>
      <c r="C593" s="11"/>
      <c r="D593" s="11"/>
      <c r="E593" s="10"/>
      <c r="F593" s="25"/>
      <c r="G593" s="27"/>
    </row>
    <row r="594" spans="2:7">
      <c r="B594"/>
      <c r="C594" s="11"/>
      <c r="D594" s="11"/>
      <c r="E594" s="10"/>
      <c r="F594" s="25"/>
      <c r="G594" s="27"/>
    </row>
    <row r="595" spans="2:7">
      <c r="B595"/>
      <c r="C595" s="11"/>
      <c r="D595" s="11"/>
      <c r="E595" s="10"/>
      <c r="F595" s="25"/>
      <c r="G595" s="27"/>
    </row>
    <row r="596" spans="2:7">
      <c r="B596"/>
      <c r="C596" s="11"/>
      <c r="D596" s="11"/>
      <c r="E596" s="10"/>
      <c r="F596" s="25"/>
      <c r="G596" s="27"/>
    </row>
    <row r="597" spans="2:7">
      <c r="B597"/>
      <c r="C597" s="11"/>
      <c r="D597" s="11"/>
      <c r="E597" s="10"/>
      <c r="F597" s="25"/>
      <c r="G597" s="27"/>
    </row>
    <row r="598" spans="2:7">
      <c r="B598"/>
      <c r="C598" s="11"/>
      <c r="D598" s="11"/>
      <c r="E598" s="10"/>
      <c r="F598" s="25"/>
      <c r="G598" s="27"/>
    </row>
    <row r="599" spans="2:7">
      <c r="B599"/>
      <c r="C599" s="11"/>
      <c r="D599" s="11"/>
      <c r="E599" s="10"/>
      <c r="F599" s="25"/>
      <c r="G599" s="27"/>
    </row>
    <row r="600" spans="2:7">
      <c r="B600"/>
      <c r="C600" s="11"/>
      <c r="D600" s="11"/>
      <c r="E600" s="10"/>
      <c r="F600" s="25"/>
      <c r="G600" s="27"/>
    </row>
    <row r="601" spans="2:7">
      <c r="B601"/>
      <c r="C601" s="11"/>
      <c r="D601" s="11"/>
      <c r="E601" s="10"/>
      <c r="F601" s="25"/>
      <c r="G601" s="27"/>
    </row>
    <row r="602" spans="2:7">
      <c r="B602"/>
      <c r="C602" s="11"/>
      <c r="D602" s="11"/>
      <c r="E602" s="10"/>
      <c r="F602" s="25"/>
      <c r="G602" s="27"/>
    </row>
    <row r="603" spans="2:7">
      <c r="B603"/>
      <c r="C603" s="11"/>
      <c r="D603" s="11"/>
      <c r="E603" s="10"/>
      <c r="F603" s="25"/>
      <c r="G603" s="27"/>
    </row>
    <row r="604" spans="2:7">
      <c r="B604"/>
      <c r="C604" s="11"/>
      <c r="D604" s="11"/>
      <c r="E604" s="10"/>
      <c r="F604" s="25"/>
      <c r="G604" s="27"/>
    </row>
    <row r="605" spans="2:7">
      <c r="B605"/>
      <c r="C605" s="11"/>
      <c r="D605" s="11"/>
      <c r="E605" s="10"/>
      <c r="F605" s="25"/>
      <c r="G605" s="27"/>
    </row>
    <row r="606" spans="2:7">
      <c r="B606"/>
      <c r="C606" s="11"/>
      <c r="D606" s="11"/>
      <c r="E606" s="10"/>
      <c r="F606" s="25"/>
      <c r="G606" s="27"/>
    </row>
    <row r="607" spans="2:7">
      <c r="B607"/>
      <c r="C607" s="11"/>
      <c r="D607" s="11"/>
      <c r="E607" s="10"/>
      <c r="F607" s="25"/>
      <c r="G607" s="27"/>
    </row>
    <row r="608" spans="2:7">
      <c r="B608"/>
      <c r="C608" s="11"/>
      <c r="D608" s="11"/>
      <c r="E608" s="10"/>
      <c r="F608" s="25"/>
      <c r="G608" s="27"/>
    </row>
    <row r="609" spans="2:7">
      <c r="B609"/>
      <c r="C609" s="11"/>
      <c r="D609" s="11"/>
      <c r="E609" s="10"/>
      <c r="F609" s="25"/>
      <c r="G609" s="27"/>
    </row>
    <row r="610" spans="2:7">
      <c r="B610"/>
      <c r="C610" s="11"/>
      <c r="D610" s="11"/>
      <c r="E610" s="10"/>
      <c r="F610" s="25"/>
      <c r="G610" s="27"/>
    </row>
    <row r="611" spans="2:7">
      <c r="B611"/>
      <c r="C611" s="11"/>
      <c r="D611" s="11"/>
      <c r="E611" s="10"/>
      <c r="F611" s="25"/>
      <c r="G611" s="27"/>
    </row>
    <row r="612" spans="2:7">
      <c r="B612"/>
      <c r="C612" s="11"/>
      <c r="D612" s="11"/>
      <c r="E612" s="10"/>
      <c r="F612" s="25"/>
      <c r="G612" s="27"/>
    </row>
    <row r="613" spans="2:7">
      <c r="B613"/>
      <c r="C613" s="11"/>
      <c r="D613" s="11"/>
      <c r="E613" s="10"/>
      <c r="F613" s="25"/>
      <c r="G613" s="27"/>
    </row>
    <row r="614" spans="2:7">
      <c r="B614"/>
      <c r="C614" s="11"/>
      <c r="D614" s="11"/>
      <c r="E614" s="10"/>
      <c r="F614" s="25"/>
      <c r="G614" s="27"/>
    </row>
    <row r="615" spans="2:7">
      <c r="B615"/>
      <c r="C615" s="11"/>
      <c r="D615" s="11"/>
      <c r="E615" s="10"/>
      <c r="F615" s="25"/>
      <c r="G615" s="27"/>
    </row>
    <row r="616" spans="2:7">
      <c r="B616"/>
      <c r="C616" s="11"/>
      <c r="D616" s="11"/>
      <c r="E616" s="10"/>
      <c r="F616" s="25"/>
      <c r="G616" s="27"/>
    </row>
    <row r="617" spans="2:7">
      <c r="B617"/>
      <c r="C617" s="11"/>
      <c r="D617" s="11"/>
      <c r="E617" s="10"/>
      <c r="F617" s="25"/>
      <c r="G617" s="27"/>
    </row>
    <row r="618" spans="2:7">
      <c r="B618"/>
      <c r="C618" s="11"/>
      <c r="D618" s="11"/>
      <c r="E618" s="10"/>
      <c r="F618" s="25"/>
      <c r="G618" s="27"/>
    </row>
    <row r="619" spans="2:7">
      <c r="B619"/>
      <c r="C619" s="11"/>
      <c r="D619" s="11"/>
      <c r="E619" s="10"/>
      <c r="F619" s="25"/>
      <c r="G619" s="27"/>
    </row>
    <row r="620" spans="2:7">
      <c r="B620"/>
      <c r="C620" s="11"/>
      <c r="D620" s="11"/>
      <c r="E620" s="10"/>
      <c r="F620" s="25"/>
      <c r="G620" s="27"/>
    </row>
    <row r="621" spans="2:7">
      <c r="B621"/>
      <c r="C621" s="11"/>
      <c r="D621" s="11"/>
      <c r="E621" s="10"/>
      <c r="F621" s="25"/>
      <c r="G621" s="27"/>
    </row>
    <row r="622" spans="2:7">
      <c r="B622"/>
      <c r="C622" s="11"/>
      <c r="D622" s="11"/>
      <c r="E622" s="10"/>
      <c r="F622" s="25"/>
      <c r="G622" s="27"/>
    </row>
    <row r="623" spans="2:7">
      <c r="B623"/>
      <c r="C623" s="11"/>
      <c r="D623" s="11"/>
      <c r="E623" s="10"/>
      <c r="F623" s="25"/>
      <c r="G623" s="27"/>
    </row>
    <row r="624" spans="2:7">
      <c r="B624"/>
      <c r="C624" s="11"/>
      <c r="D624" s="11"/>
      <c r="E624" s="10"/>
      <c r="F624" s="25"/>
      <c r="G624" s="27"/>
    </row>
    <row r="625" spans="2:7">
      <c r="B625"/>
      <c r="C625" s="11"/>
      <c r="D625" s="11"/>
      <c r="E625" s="10"/>
      <c r="F625" s="25"/>
      <c r="G625" s="27"/>
    </row>
    <row r="626" spans="2:7">
      <c r="B626"/>
      <c r="C626" s="11"/>
      <c r="D626" s="11"/>
      <c r="E626" s="10"/>
      <c r="F626" s="25"/>
      <c r="G626" s="27"/>
    </row>
    <row r="627" spans="2:7">
      <c r="B627"/>
      <c r="C627" s="11"/>
      <c r="D627" s="11"/>
      <c r="E627" s="10"/>
      <c r="F627" s="25"/>
      <c r="G627" s="27"/>
    </row>
    <row r="628" spans="2:7">
      <c r="B628"/>
      <c r="C628" s="11"/>
      <c r="D628" s="11"/>
      <c r="E628" s="10"/>
      <c r="F628" s="25"/>
      <c r="G628" s="27"/>
    </row>
    <row r="629" spans="2:7">
      <c r="B629"/>
      <c r="C629" s="11"/>
      <c r="D629" s="11"/>
      <c r="E629" s="10"/>
      <c r="F629" s="25"/>
      <c r="G629" s="27"/>
    </row>
    <row r="630" spans="2:7">
      <c r="B630"/>
      <c r="C630" s="11"/>
      <c r="D630" s="11"/>
      <c r="E630" s="10"/>
      <c r="F630" s="25"/>
      <c r="G630" s="27"/>
    </row>
    <row r="631" spans="2:7">
      <c r="B631"/>
      <c r="C631" s="11"/>
      <c r="D631" s="11"/>
      <c r="E631" s="10"/>
      <c r="F631" s="25"/>
      <c r="G631" s="27"/>
    </row>
    <row r="632" spans="2:7">
      <c r="B632"/>
      <c r="C632" s="11"/>
      <c r="D632" s="11"/>
      <c r="E632" s="10"/>
      <c r="F632" s="25"/>
      <c r="G632" s="27"/>
    </row>
    <row r="633" spans="2:7">
      <c r="B633"/>
      <c r="C633" s="11"/>
      <c r="D633" s="11"/>
      <c r="E633" s="10"/>
      <c r="F633" s="25"/>
      <c r="G633" s="27"/>
    </row>
    <row r="634" spans="2:7">
      <c r="B634"/>
      <c r="C634" s="11"/>
      <c r="D634" s="11"/>
      <c r="E634" s="10"/>
      <c r="F634" s="25"/>
      <c r="G634" s="27"/>
    </row>
    <row r="635" spans="2:7">
      <c r="B635"/>
      <c r="C635" s="11"/>
      <c r="D635" s="11"/>
      <c r="E635" s="10"/>
      <c r="F635" s="25"/>
      <c r="G635" s="27"/>
    </row>
    <row r="636" spans="2:7">
      <c r="B636"/>
      <c r="C636" s="11"/>
      <c r="D636" s="11"/>
      <c r="E636" s="10"/>
      <c r="F636" s="25"/>
      <c r="G636" s="27"/>
    </row>
    <row r="637" spans="2:7">
      <c r="B637"/>
      <c r="C637" s="11"/>
      <c r="D637" s="11"/>
      <c r="E637" s="10"/>
      <c r="F637" s="25"/>
      <c r="G637" s="27"/>
    </row>
    <row r="638" spans="2:7">
      <c r="B638"/>
      <c r="C638" s="11"/>
      <c r="D638" s="11"/>
      <c r="E638" s="10"/>
      <c r="F638" s="25"/>
      <c r="G638" s="27"/>
    </row>
    <row r="639" spans="2:7">
      <c r="B639"/>
      <c r="C639" s="11"/>
      <c r="D639" s="11"/>
      <c r="E639" s="10"/>
      <c r="F639" s="25"/>
      <c r="G639" s="27"/>
    </row>
    <row r="640" spans="2:7">
      <c r="B640"/>
      <c r="C640" s="11"/>
      <c r="D640" s="11"/>
      <c r="E640" s="10"/>
      <c r="F640" s="25"/>
      <c r="G640" s="27"/>
    </row>
    <row r="641" spans="2:7">
      <c r="B641"/>
      <c r="C641" s="11"/>
      <c r="D641" s="11"/>
      <c r="E641" s="10"/>
      <c r="F641" s="25"/>
      <c r="G641" s="27"/>
    </row>
    <row r="642" spans="2:7">
      <c r="B642"/>
      <c r="C642" s="11"/>
      <c r="D642" s="11"/>
      <c r="E642" s="10"/>
      <c r="F642" s="25"/>
      <c r="G642" s="27"/>
    </row>
    <row r="643" spans="2:7">
      <c r="B643"/>
      <c r="C643" s="11"/>
      <c r="D643" s="11"/>
      <c r="E643" s="10"/>
      <c r="F643" s="25"/>
      <c r="G643" s="27"/>
    </row>
    <row r="644" spans="2:7">
      <c r="B644"/>
      <c r="C644" s="11"/>
      <c r="D644" s="11"/>
      <c r="E644" s="10"/>
      <c r="F644" s="25"/>
      <c r="G644" s="27"/>
    </row>
    <row r="645" spans="2:7">
      <c r="B645"/>
      <c r="C645" s="11"/>
      <c r="D645" s="11"/>
      <c r="E645" s="10"/>
      <c r="F645" s="25"/>
      <c r="G645" s="27"/>
    </row>
    <row r="646" spans="2:7">
      <c r="B646"/>
      <c r="C646" s="11"/>
      <c r="D646" s="11"/>
      <c r="E646" s="10"/>
      <c r="F646" s="25"/>
      <c r="G646" s="27"/>
    </row>
    <row r="647" spans="2:7">
      <c r="B647"/>
      <c r="C647" s="11"/>
      <c r="D647" s="11"/>
      <c r="E647" s="10"/>
      <c r="F647" s="25"/>
      <c r="G647" s="27"/>
    </row>
    <row r="648" spans="2:7">
      <c r="B648"/>
      <c r="C648" s="11"/>
      <c r="D648" s="11"/>
      <c r="E648" s="10"/>
      <c r="F648" s="25"/>
      <c r="G648" s="27"/>
    </row>
    <row r="649" spans="2:7">
      <c r="B649"/>
      <c r="C649" s="11"/>
      <c r="D649" s="11"/>
      <c r="E649" s="10"/>
      <c r="F649" s="25"/>
      <c r="G649" s="27"/>
    </row>
    <row r="650" spans="2:7">
      <c r="B650"/>
      <c r="C650" s="11"/>
      <c r="D650" s="11"/>
      <c r="E650" s="10"/>
      <c r="F650" s="25"/>
      <c r="G650" s="27"/>
    </row>
    <row r="651" spans="2:7">
      <c r="B651"/>
      <c r="C651" s="11"/>
      <c r="D651" s="11"/>
      <c r="E651" s="10"/>
      <c r="F651" s="25"/>
      <c r="G651" s="27"/>
    </row>
    <row r="652" spans="2:7">
      <c r="B652"/>
      <c r="C652" s="11"/>
      <c r="D652" s="11"/>
      <c r="E652" s="10"/>
      <c r="F652" s="25"/>
      <c r="G652" s="27"/>
    </row>
    <row r="653" spans="2:7">
      <c r="B653"/>
      <c r="C653" s="11"/>
      <c r="D653" s="11"/>
      <c r="E653" s="10"/>
      <c r="F653" s="25"/>
      <c r="G653" s="27"/>
    </row>
    <row r="654" spans="2:7">
      <c r="B654"/>
      <c r="C654" s="11"/>
      <c r="D654" s="11"/>
      <c r="E654" s="10"/>
      <c r="F654" s="25"/>
      <c r="G654" s="27"/>
    </row>
    <row r="655" spans="2:7">
      <c r="B655"/>
      <c r="C655" s="11"/>
      <c r="D655" s="11"/>
      <c r="E655" s="10"/>
      <c r="F655" s="25"/>
      <c r="G655" s="27"/>
    </row>
    <row r="656" spans="2:7">
      <c r="B656"/>
      <c r="C656" s="11"/>
      <c r="D656" s="11"/>
      <c r="E656" s="10"/>
      <c r="F656" s="25"/>
      <c r="G656" s="27"/>
    </row>
    <row r="657" spans="2:7">
      <c r="B657"/>
      <c r="C657" s="11"/>
      <c r="D657" s="11"/>
      <c r="E657" s="10"/>
      <c r="F657" s="25"/>
      <c r="G657" s="27"/>
    </row>
    <row r="658" spans="2:7">
      <c r="B658"/>
      <c r="C658" s="11"/>
      <c r="D658" s="11"/>
      <c r="E658" s="10"/>
      <c r="F658" s="25"/>
      <c r="G658" s="27"/>
    </row>
    <row r="659" spans="2:7">
      <c r="B659"/>
      <c r="C659" s="11"/>
      <c r="D659" s="11"/>
      <c r="E659" s="10"/>
      <c r="F659" s="25"/>
      <c r="G659" s="27"/>
    </row>
    <row r="660" spans="2:7">
      <c r="B660"/>
      <c r="C660" s="11"/>
      <c r="D660" s="11"/>
      <c r="E660" s="10"/>
      <c r="F660" s="25"/>
      <c r="G660" s="27"/>
    </row>
    <row r="661" spans="2:7">
      <c r="B661"/>
      <c r="C661" s="11"/>
      <c r="D661" s="11"/>
      <c r="E661" s="10"/>
      <c r="F661" s="25"/>
      <c r="G661" s="27"/>
    </row>
    <row r="662" spans="2:7">
      <c r="B662"/>
      <c r="C662" s="11"/>
      <c r="D662" s="11"/>
      <c r="E662" s="10"/>
      <c r="F662" s="25"/>
      <c r="G662" s="27"/>
    </row>
    <row r="663" spans="2:7">
      <c r="B663"/>
      <c r="C663" s="11"/>
      <c r="D663" s="11"/>
      <c r="E663" s="10"/>
      <c r="F663" s="25"/>
      <c r="G663" s="27"/>
    </row>
    <row r="664" spans="2:7">
      <c r="B664"/>
      <c r="C664" s="11"/>
      <c r="D664" s="11"/>
      <c r="E664" s="10"/>
      <c r="F664" s="25"/>
      <c r="G664" s="27"/>
    </row>
    <row r="665" spans="2:7">
      <c r="B665"/>
      <c r="C665" s="11"/>
      <c r="D665" s="11"/>
      <c r="E665" s="10"/>
      <c r="F665" s="25"/>
      <c r="G665" s="27"/>
    </row>
    <row r="666" spans="2:7">
      <c r="B666"/>
      <c r="C666" s="11"/>
      <c r="D666" s="11"/>
      <c r="E666" s="10"/>
      <c r="F666" s="25"/>
      <c r="G666" s="27"/>
    </row>
    <row r="667" spans="2:7">
      <c r="B667"/>
      <c r="C667" s="11"/>
      <c r="D667" s="11"/>
      <c r="E667" s="10"/>
      <c r="F667" s="25"/>
      <c r="G667" s="27"/>
    </row>
    <row r="668" spans="2:7">
      <c r="B668"/>
      <c r="C668" s="11"/>
      <c r="D668" s="11"/>
      <c r="E668" s="10"/>
      <c r="F668" s="25"/>
      <c r="G668" s="27"/>
    </row>
    <row r="669" spans="2:7">
      <c r="B669"/>
      <c r="C669" s="11"/>
      <c r="D669" s="11"/>
      <c r="E669" s="10"/>
      <c r="F669" s="25"/>
      <c r="G669" s="27"/>
    </row>
    <row r="670" spans="2:7">
      <c r="B670"/>
      <c r="C670" s="11"/>
      <c r="D670" s="11"/>
      <c r="E670" s="10"/>
      <c r="F670" s="25"/>
      <c r="G670" s="27"/>
    </row>
    <row r="671" spans="2:7">
      <c r="B671"/>
      <c r="C671" s="11"/>
      <c r="D671" s="11"/>
      <c r="E671" s="10"/>
      <c r="F671" s="25"/>
      <c r="G671" s="27"/>
    </row>
    <row r="672" spans="2:7">
      <c r="B672"/>
      <c r="C672" s="11"/>
      <c r="D672" s="11"/>
      <c r="E672" s="10"/>
      <c r="F672" s="25"/>
      <c r="G672" s="27"/>
    </row>
    <row r="673" spans="2:7">
      <c r="B673"/>
      <c r="C673" s="11"/>
      <c r="D673" s="11"/>
      <c r="E673" s="10"/>
      <c r="F673" s="25"/>
      <c r="G673" s="27"/>
    </row>
    <row r="674" spans="2:7">
      <c r="B674"/>
      <c r="C674" s="11"/>
      <c r="D674" s="11"/>
      <c r="E674" s="10"/>
      <c r="F674" s="25"/>
      <c r="G674" s="27"/>
    </row>
    <row r="675" spans="2:7">
      <c r="B675"/>
      <c r="C675" s="11"/>
      <c r="D675" s="11"/>
      <c r="E675" s="10"/>
      <c r="F675" s="25"/>
      <c r="G675" s="27"/>
    </row>
    <row r="676" spans="2:7">
      <c r="B676"/>
      <c r="C676" s="11"/>
      <c r="D676" s="11"/>
      <c r="E676" s="10"/>
      <c r="F676" s="25"/>
      <c r="G676" s="27"/>
    </row>
    <row r="677" spans="2:7">
      <c r="B677"/>
      <c r="C677" s="11"/>
      <c r="D677" s="11"/>
      <c r="E677" s="10"/>
      <c r="F677" s="25"/>
      <c r="G677" s="27"/>
    </row>
    <row r="678" spans="2:7">
      <c r="B678"/>
      <c r="C678" s="11"/>
      <c r="D678" s="11"/>
      <c r="E678" s="10"/>
      <c r="F678" s="25"/>
      <c r="G678" s="27"/>
    </row>
    <row r="679" spans="2:7">
      <c r="B679"/>
      <c r="C679" s="11"/>
      <c r="D679" s="11"/>
      <c r="E679" s="10"/>
      <c r="F679" s="25"/>
      <c r="G679" s="27"/>
    </row>
    <row r="680" spans="2:7">
      <c r="B680"/>
      <c r="C680" s="11"/>
      <c r="D680" s="11"/>
      <c r="E680" s="10"/>
      <c r="F680" s="25"/>
      <c r="G680" s="27"/>
    </row>
    <row r="681" spans="2:7">
      <c r="B681"/>
      <c r="C681" s="11"/>
      <c r="D681" s="11"/>
      <c r="E681" s="10"/>
      <c r="F681" s="25"/>
      <c r="G681" s="27"/>
    </row>
    <row r="682" spans="2:7">
      <c r="B682"/>
      <c r="C682" s="11"/>
      <c r="D682" s="11"/>
      <c r="E682" s="10"/>
      <c r="F682" s="25"/>
      <c r="G682" s="27"/>
    </row>
    <row r="683" spans="2:7">
      <c r="B683"/>
      <c r="C683" s="11"/>
      <c r="D683" s="11"/>
      <c r="E683" s="10"/>
      <c r="F683" s="25"/>
      <c r="G683" s="27"/>
    </row>
    <row r="684" spans="2:7">
      <c r="B684"/>
      <c r="C684" s="11"/>
      <c r="D684" s="11"/>
      <c r="E684" s="10"/>
      <c r="F684" s="25"/>
      <c r="G684" s="27"/>
    </row>
    <row r="685" spans="2:7">
      <c r="B685"/>
      <c r="C685" s="11"/>
      <c r="D685" s="11"/>
      <c r="E685" s="10"/>
      <c r="F685" s="25"/>
      <c r="G685" s="27"/>
    </row>
    <row r="686" spans="2:7">
      <c r="B686"/>
      <c r="C686" s="11"/>
      <c r="D686" s="11"/>
      <c r="E686" s="10"/>
      <c r="F686" s="25"/>
      <c r="G686" s="27"/>
    </row>
    <row r="687" spans="2:7">
      <c r="B687"/>
      <c r="C687" s="11"/>
      <c r="D687" s="11"/>
      <c r="E687" s="10"/>
      <c r="F687" s="25"/>
      <c r="G687" s="27"/>
    </row>
    <row r="688" spans="2:7">
      <c r="B688"/>
      <c r="C688" s="11"/>
      <c r="D688" s="11"/>
      <c r="E688" s="10"/>
      <c r="F688" s="25"/>
      <c r="G688" s="27"/>
    </row>
    <row r="689" spans="2:7">
      <c r="B689"/>
      <c r="C689" s="11"/>
      <c r="D689" s="11"/>
      <c r="E689" s="10"/>
      <c r="F689" s="25"/>
      <c r="G689" s="27"/>
    </row>
    <row r="690" spans="2:7">
      <c r="B690"/>
      <c r="C690" s="11"/>
      <c r="D690" s="11"/>
      <c r="E690" s="10"/>
      <c r="F690" s="25"/>
      <c r="G690" s="27"/>
    </row>
    <row r="691" spans="2:7">
      <c r="B691"/>
      <c r="C691" s="11"/>
      <c r="D691" s="11"/>
      <c r="E691" s="10"/>
      <c r="F691" s="25"/>
      <c r="G691" s="27"/>
    </row>
    <row r="692" spans="2:7">
      <c r="B692"/>
      <c r="C692" s="11"/>
      <c r="D692" s="11"/>
      <c r="E692" s="10"/>
      <c r="F692" s="25"/>
      <c r="G692" s="27"/>
    </row>
    <row r="693" spans="2:7">
      <c r="B693"/>
      <c r="C693" s="11"/>
      <c r="D693" s="11"/>
      <c r="E693" s="10"/>
      <c r="F693" s="25"/>
      <c r="G693" s="27"/>
    </row>
    <row r="694" spans="2:7">
      <c r="B694"/>
      <c r="C694" s="11"/>
      <c r="D694" s="11"/>
      <c r="E694" s="10"/>
      <c r="F694" s="25"/>
      <c r="G694" s="27"/>
    </row>
    <row r="695" spans="2:7">
      <c r="B695"/>
      <c r="C695" s="11"/>
      <c r="D695" s="11"/>
      <c r="E695" s="10"/>
      <c r="F695" s="25"/>
      <c r="G695" s="27"/>
    </row>
    <row r="696" spans="2:7">
      <c r="B696"/>
      <c r="C696" s="11"/>
      <c r="D696" s="11"/>
      <c r="E696" s="10"/>
      <c r="F696" s="25"/>
      <c r="G696" s="27"/>
    </row>
    <row r="697" spans="2:7">
      <c r="B697"/>
      <c r="C697" s="11"/>
      <c r="D697" s="11"/>
      <c r="E697" s="10"/>
      <c r="F697" s="25"/>
      <c r="G697" s="27"/>
    </row>
    <row r="698" spans="2:7">
      <c r="B698"/>
      <c r="C698" s="11"/>
      <c r="D698" s="11"/>
      <c r="E698" s="10"/>
      <c r="F698" s="25"/>
      <c r="G698" s="27"/>
    </row>
    <row r="699" spans="2:7">
      <c r="B699"/>
      <c r="C699" s="11"/>
      <c r="D699" s="11"/>
      <c r="E699" s="10"/>
      <c r="F699" s="25"/>
      <c r="G699" s="27"/>
    </row>
    <row r="700" spans="2:7">
      <c r="B700"/>
      <c r="C700" s="11"/>
      <c r="D700" s="11"/>
      <c r="E700" s="10"/>
      <c r="F700" s="25"/>
      <c r="G700" s="27"/>
    </row>
    <row r="701" spans="2:7">
      <c r="B701"/>
      <c r="C701" s="11"/>
      <c r="D701" s="11"/>
      <c r="E701" s="10"/>
      <c r="F701" s="25"/>
      <c r="G701" s="27"/>
    </row>
    <row r="702" spans="2:7">
      <c r="B702"/>
      <c r="C702" s="11"/>
      <c r="D702" s="11"/>
      <c r="E702" s="10"/>
      <c r="F702" s="25"/>
      <c r="G702" s="27"/>
    </row>
    <row r="703" spans="2:7">
      <c r="B703"/>
      <c r="C703" s="11"/>
      <c r="D703" s="11"/>
      <c r="E703" s="10"/>
      <c r="F703" s="25"/>
      <c r="G703" s="27"/>
    </row>
    <row r="704" spans="2:7">
      <c r="B704"/>
      <c r="C704" s="11"/>
      <c r="D704" s="11"/>
      <c r="E704" s="10"/>
      <c r="F704" s="25"/>
      <c r="G704" s="27"/>
    </row>
    <row r="705" spans="2:7">
      <c r="B705"/>
      <c r="C705" s="11"/>
      <c r="D705" s="11"/>
      <c r="E705" s="10"/>
      <c r="F705" s="25"/>
      <c r="G705" s="27"/>
    </row>
    <row r="706" spans="2:7">
      <c r="B706"/>
      <c r="C706" s="11"/>
      <c r="D706" s="11"/>
      <c r="E706" s="10"/>
      <c r="F706" s="25"/>
      <c r="G706" s="27"/>
    </row>
    <row r="707" spans="2:7">
      <c r="B707"/>
      <c r="C707" s="11"/>
      <c r="D707" s="11"/>
      <c r="E707" s="10"/>
      <c r="F707" s="25"/>
      <c r="G707" s="27"/>
    </row>
    <row r="708" spans="2:7">
      <c r="B708"/>
      <c r="C708" s="11"/>
      <c r="D708" s="11"/>
      <c r="E708" s="10"/>
      <c r="F708" s="25"/>
      <c r="G708" s="27"/>
    </row>
    <row r="709" spans="2:7">
      <c r="B709"/>
      <c r="C709" s="11"/>
      <c r="D709" s="11"/>
      <c r="E709" s="10"/>
      <c r="F709" s="25"/>
      <c r="G709" s="27"/>
    </row>
    <row r="710" spans="2:7">
      <c r="B710"/>
      <c r="C710" s="11"/>
      <c r="D710" s="11"/>
      <c r="E710" s="10"/>
      <c r="F710" s="25"/>
      <c r="G710" s="27"/>
    </row>
    <row r="711" spans="2:7">
      <c r="B711"/>
      <c r="C711" s="11"/>
      <c r="D711" s="11"/>
      <c r="E711" s="10"/>
      <c r="F711" s="25"/>
      <c r="G711" s="27"/>
    </row>
    <row r="712" spans="2:7">
      <c r="B712"/>
      <c r="C712" s="11"/>
      <c r="D712" s="11"/>
      <c r="E712" s="10"/>
      <c r="F712" s="25"/>
      <c r="G712" s="27"/>
    </row>
    <row r="713" spans="2:7">
      <c r="B713"/>
      <c r="C713" s="11"/>
      <c r="D713" s="11"/>
      <c r="E713" s="10"/>
      <c r="F713" s="25"/>
      <c r="G713" s="27"/>
    </row>
    <row r="714" spans="2:7">
      <c r="B714"/>
      <c r="C714" s="11"/>
      <c r="D714" s="11"/>
      <c r="E714" s="10"/>
      <c r="F714" s="25"/>
      <c r="G714" s="27"/>
    </row>
    <row r="715" spans="2:7">
      <c r="B715"/>
      <c r="C715" s="11"/>
      <c r="D715" s="11"/>
      <c r="E715" s="10"/>
      <c r="F715" s="25"/>
      <c r="G715" s="27"/>
    </row>
    <row r="716" spans="2:7">
      <c r="B716"/>
      <c r="C716" s="11"/>
      <c r="D716" s="11"/>
      <c r="E716" s="10"/>
      <c r="F716" s="25"/>
      <c r="G716" s="27"/>
    </row>
    <row r="717" spans="2:7">
      <c r="B717"/>
      <c r="C717" s="11"/>
      <c r="D717" s="11"/>
      <c r="E717" s="10"/>
      <c r="F717" s="25"/>
      <c r="G717" s="27"/>
    </row>
    <row r="718" spans="2:7">
      <c r="B718"/>
      <c r="C718" s="11"/>
      <c r="D718" s="11"/>
      <c r="E718" s="10"/>
      <c r="F718" s="25"/>
      <c r="G718" s="27"/>
    </row>
    <row r="719" spans="2:7">
      <c r="B719"/>
      <c r="C719" s="11"/>
      <c r="D719" s="11"/>
      <c r="E719" s="10"/>
      <c r="F719" s="25"/>
      <c r="G719" s="27"/>
    </row>
    <row r="720" spans="2:7">
      <c r="B720"/>
      <c r="C720" s="11"/>
      <c r="D720" s="11"/>
      <c r="E720" s="10"/>
      <c r="F720" s="25"/>
      <c r="G720" s="27"/>
    </row>
    <row r="721" spans="2:7">
      <c r="B721"/>
      <c r="C721" s="11"/>
      <c r="D721" s="11"/>
      <c r="E721" s="10"/>
      <c r="F721" s="25"/>
      <c r="G721" s="27"/>
    </row>
    <row r="722" spans="2:7">
      <c r="B722"/>
      <c r="C722" s="11"/>
      <c r="D722" s="11"/>
      <c r="E722" s="10"/>
      <c r="F722" s="25"/>
      <c r="G722" s="27"/>
    </row>
    <row r="723" spans="2:7">
      <c r="B723"/>
      <c r="C723" s="11"/>
      <c r="D723" s="11"/>
      <c r="E723" s="10"/>
      <c r="F723" s="25"/>
      <c r="G723" s="27"/>
    </row>
    <row r="724" spans="2:7">
      <c r="B724"/>
      <c r="C724" s="11"/>
      <c r="D724" s="11"/>
      <c r="E724" s="10"/>
      <c r="F724" s="25"/>
      <c r="G724" s="27"/>
    </row>
    <row r="725" spans="2:7">
      <c r="B725"/>
      <c r="C725" s="11"/>
      <c r="D725" s="11"/>
      <c r="E725" s="10"/>
      <c r="F725" s="25"/>
      <c r="G725" s="27"/>
    </row>
    <row r="726" spans="2:7">
      <c r="B726"/>
      <c r="C726" s="11"/>
      <c r="D726" s="11"/>
      <c r="E726" s="10"/>
      <c r="F726" s="25"/>
      <c r="G726" s="27"/>
    </row>
    <row r="727" spans="2:7">
      <c r="B727"/>
      <c r="C727" s="11"/>
      <c r="D727" s="11"/>
      <c r="E727" s="10"/>
      <c r="F727" s="25"/>
      <c r="G727" s="27"/>
    </row>
    <row r="728" spans="2:7">
      <c r="B728"/>
      <c r="C728" s="11"/>
      <c r="D728" s="11"/>
      <c r="E728" s="10"/>
      <c r="F728" s="25"/>
      <c r="G728" s="27"/>
    </row>
    <row r="729" spans="2:7">
      <c r="B729"/>
      <c r="C729" s="11"/>
      <c r="D729" s="11"/>
      <c r="E729" s="10"/>
      <c r="F729" s="25"/>
      <c r="G729" s="27"/>
    </row>
    <row r="730" spans="2:7">
      <c r="B730"/>
      <c r="C730" s="11"/>
      <c r="D730" s="11"/>
      <c r="E730" s="10"/>
      <c r="F730" s="25"/>
      <c r="G730" s="27"/>
    </row>
    <row r="731" spans="2:7">
      <c r="B731"/>
      <c r="C731" s="11"/>
      <c r="D731" s="11"/>
      <c r="E731" s="10"/>
      <c r="F731" s="25"/>
      <c r="G731" s="27"/>
    </row>
    <row r="732" spans="2:7">
      <c r="B732"/>
      <c r="C732" s="11"/>
      <c r="D732" s="11"/>
      <c r="E732" s="10"/>
      <c r="F732" s="25"/>
      <c r="G732" s="27"/>
    </row>
    <row r="733" spans="2:7">
      <c r="B733"/>
      <c r="C733" s="11"/>
      <c r="D733" s="11"/>
      <c r="E733" s="10"/>
      <c r="F733" s="25"/>
      <c r="G733" s="27"/>
    </row>
    <row r="734" spans="2:7">
      <c r="B734"/>
      <c r="C734" s="11"/>
      <c r="D734" s="11"/>
      <c r="E734" s="10"/>
      <c r="F734" s="25"/>
      <c r="G734" s="27"/>
    </row>
    <row r="735" spans="2:7">
      <c r="B735"/>
      <c r="C735" s="11"/>
      <c r="D735" s="11"/>
      <c r="E735" s="10"/>
      <c r="F735" s="25"/>
      <c r="G735" s="27"/>
    </row>
    <row r="736" spans="2:7">
      <c r="B736"/>
      <c r="C736" s="11"/>
      <c r="D736" s="11"/>
      <c r="E736" s="10"/>
      <c r="F736" s="25"/>
      <c r="G736" s="27"/>
    </row>
    <row r="737" spans="2:7">
      <c r="B737"/>
      <c r="C737" s="11"/>
      <c r="D737" s="11"/>
      <c r="E737" s="10"/>
      <c r="F737" s="25"/>
      <c r="G737" s="27"/>
    </row>
    <row r="738" spans="2:7">
      <c r="B738"/>
      <c r="C738" s="11"/>
      <c r="D738" s="11"/>
      <c r="E738" s="10"/>
      <c r="F738" s="25"/>
      <c r="G738" s="27"/>
    </row>
    <row r="739" spans="2:7">
      <c r="B739"/>
      <c r="C739" s="11"/>
      <c r="D739" s="11"/>
      <c r="E739" s="10"/>
      <c r="F739" s="25"/>
      <c r="G739" s="27"/>
    </row>
    <row r="740" spans="2:7">
      <c r="B740"/>
      <c r="C740" s="11"/>
      <c r="D740" s="11"/>
      <c r="E740" s="10"/>
      <c r="F740" s="25"/>
      <c r="G740" s="27"/>
    </row>
    <row r="741" spans="2:7">
      <c r="B741"/>
      <c r="C741" s="11"/>
      <c r="D741" s="11"/>
      <c r="E741" s="10"/>
      <c r="F741" s="25"/>
      <c r="G741" s="27"/>
    </row>
    <row r="742" spans="2:7">
      <c r="B742"/>
      <c r="C742" s="11"/>
      <c r="D742" s="11"/>
      <c r="E742" s="10"/>
      <c r="F742" s="25"/>
      <c r="G742" s="27"/>
    </row>
    <row r="743" spans="2:7">
      <c r="B743"/>
      <c r="C743" s="11"/>
      <c r="D743" s="11"/>
      <c r="E743" s="10"/>
      <c r="F743" s="25"/>
      <c r="G743" s="27"/>
    </row>
    <row r="744" spans="2:7">
      <c r="B744"/>
      <c r="C744" s="11"/>
      <c r="D744" s="11"/>
      <c r="E744" s="10"/>
      <c r="F744" s="25"/>
      <c r="G744" s="27"/>
    </row>
    <row r="745" spans="2:7">
      <c r="B745"/>
      <c r="C745" s="11"/>
      <c r="D745" s="11"/>
      <c r="E745" s="10"/>
      <c r="F745" s="25"/>
      <c r="G745" s="27"/>
    </row>
    <row r="746" spans="2:7">
      <c r="B746"/>
      <c r="C746" s="11"/>
      <c r="D746" s="11"/>
      <c r="E746" s="10"/>
      <c r="F746" s="25"/>
      <c r="G746" s="27"/>
    </row>
    <row r="747" spans="2:7">
      <c r="B747"/>
      <c r="C747" s="11"/>
      <c r="D747" s="11"/>
      <c r="E747" s="10"/>
      <c r="F747" s="25"/>
      <c r="G747" s="27"/>
    </row>
    <row r="748" spans="2:7">
      <c r="B748"/>
      <c r="C748" s="11"/>
      <c r="D748" s="11"/>
      <c r="E748" s="10"/>
      <c r="F748" s="25"/>
      <c r="G748" s="27"/>
    </row>
    <row r="749" spans="2:7">
      <c r="B749"/>
      <c r="C749" s="11"/>
      <c r="D749" s="11"/>
      <c r="E749" s="10"/>
      <c r="F749" s="25"/>
      <c r="G749" s="27"/>
    </row>
    <row r="750" spans="2:7">
      <c r="B750"/>
      <c r="C750" s="11"/>
      <c r="D750" s="11"/>
      <c r="E750" s="10"/>
      <c r="F750" s="25"/>
      <c r="G750" s="27"/>
    </row>
    <row r="751" spans="2:7">
      <c r="B751"/>
      <c r="C751" s="11"/>
      <c r="D751" s="11"/>
      <c r="E751" s="10"/>
      <c r="F751" s="25"/>
      <c r="G751" s="27"/>
    </row>
    <row r="752" spans="2:7">
      <c r="B752"/>
      <c r="C752" s="11"/>
      <c r="D752" s="11"/>
      <c r="E752" s="10"/>
      <c r="F752" s="25"/>
      <c r="G752" s="27"/>
    </row>
    <row r="753" spans="2:7">
      <c r="B753"/>
      <c r="C753" s="11"/>
      <c r="D753" s="11"/>
      <c r="E753" s="10"/>
      <c r="F753" s="25"/>
      <c r="G753" s="27"/>
    </row>
    <row r="754" spans="2:7">
      <c r="B754"/>
      <c r="C754" s="11"/>
      <c r="D754" s="11"/>
      <c r="E754" s="10"/>
      <c r="F754" s="25"/>
      <c r="G754" s="27"/>
    </row>
    <row r="755" spans="2:7">
      <c r="B755"/>
      <c r="C755" s="11"/>
      <c r="D755" s="11"/>
      <c r="E755" s="10"/>
      <c r="F755" s="25"/>
      <c r="G755" s="27"/>
    </row>
    <row r="756" spans="2:7">
      <c r="B756"/>
      <c r="C756" s="11"/>
      <c r="D756" s="11"/>
      <c r="E756" s="10"/>
      <c r="F756" s="25"/>
      <c r="G756" s="27"/>
    </row>
    <row r="757" spans="2:7">
      <c r="B757"/>
      <c r="C757" s="11"/>
      <c r="D757" s="11"/>
      <c r="E757" s="10"/>
      <c r="F757" s="25"/>
      <c r="G757" s="27"/>
    </row>
    <row r="758" spans="2:7">
      <c r="B758"/>
      <c r="C758" s="11"/>
      <c r="D758" s="11"/>
      <c r="E758" s="10"/>
      <c r="F758" s="25"/>
      <c r="G758" s="27"/>
    </row>
    <row r="759" spans="2:7">
      <c r="B759"/>
      <c r="C759" s="11"/>
      <c r="D759" s="11"/>
      <c r="E759" s="10"/>
      <c r="F759" s="25"/>
      <c r="G759" s="27"/>
    </row>
    <row r="760" spans="2:7">
      <c r="B760"/>
      <c r="C760" s="11"/>
      <c r="D760" s="11"/>
      <c r="E760" s="10"/>
      <c r="F760" s="25"/>
      <c r="G760" s="27"/>
    </row>
    <row r="761" spans="2:7">
      <c r="B761"/>
      <c r="C761" s="11"/>
      <c r="D761" s="11"/>
      <c r="E761" s="10"/>
      <c r="F761" s="25"/>
      <c r="G761" s="27"/>
    </row>
    <row r="762" spans="2:7">
      <c r="B762"/>
      <c r="C762" s="11"/>
      <c r="D762" s="11"/>
      <c r="E762" s="10"/>
      <c r="F762" s="25"/>
      <c r="G762" s="27"/>
    </row>
    <row r="763" spans="2:7">
      <c r="B763"/>
      <c r="C763" s="11"/>
      <c r="D763" s="11"/>
      <c r="E763" s="10"/>
      <c r="F763" s="25"/>
      <c r="G763" s="27"/>
    </row>
    <row r="764" spans="2:7">
      <c r="B764"/>
      <c r="C764" s="11"/>
      <c r="D764" s="11"/>
      <c r="E764" s="10"/>
      <c r="F764" s="25"/>
      <c r="G764" s="27"/>
    </row>
    <row r="765" spans="2:7">
      <c r="B765"/>
      <c r="C765" s="11"/>
      <c r="D765" s="11"/>
      <c r="E765" s="10"/>
      <c r="F765" s="25"/>
      <c r="G765" s="27"/>
    </row>
    <row r="766" spans="2:7">
      <c r="B766"/>
      <c r="C766" s="11"/>
      <c r="D766" s="11"/>
      <c r="E766" s="10"/>
      <c r="F766" s="25"/>
      <c r="G766" s="27"/>
    </row>
    <row r="767" spans="2:7">
      <c r="B767"/>
      <c r="C767" s="11"/>
      <c r="D767" s="11"/>
      <c r="E767" s="10"/>
      <c r="F767" s="25"/>
      <c r="G767" s="27"/>
    </row>
    <row r="768" spans="2:7">
      <c r="B768"/>
      <c r="C768" s="11"/>
      <c r="D768" s="11"/>
      <c r="E768" s="10"/>
      <c r="F768" s="25"/>
      <c r="G768" s="27"/>
    </row>
    <row r="769" spans="2:7">
      <c r="B769"/>
      <c r="C769" s="11"/>
      <c r="D769" s="11"/>
      <c r="E769" s="10"/>
      <c r="F769" s="25"/>
      <c r="G769" s="27"/>
    </row>
    <row r="770" spans="2:7">
      <c r="B770"/>
      <c r="C770" s="11"/>
      <c r="D770" s="11"/>
      <c r="E770" s="10"/>
      <c r="F770" s="25"/>
      <c r="G770" s="27"/>
    </row>
    <row r="771" spans="2:7">
      <c r="B771"/>
      <c r="C771" s="11"/>
      <c r="D771" s="11"/>
      <c r="E771" s="10"/>
      <c r="F771" s="25"/>
      <c r="G771" s="27"/>
    </row>
    <row r="772" spans="2:7">
      <c r="B772"/>
      <c r="C772" s="11"/>
      <c r="D772" s="11"/>
      <c r="E772" s="10"/>
      <c r="F772" s="25"/>
      <c r="G772" s="27"/>
    </row>
    <row r="773" spans="2:7">
      <c r="B773"/>
      <c r="C773" s="11"/>
      <c r="D773" s="11"/>
      <c r="E773" s="10"/>
      <c r="F773" s="25"/>
      <c r="G773" s="27"/>
    </row>
    <row r="774" spans="2:7">
      <c r="B774"/>
      <c r="C774" s="11"/>
      <c r="D774" s="11"/>
      <c r="E774" s="10"/>
      <c r="F774" s="25"/>
      <c r="G774" s="27"/>
    </row>
    <row r="775" spans="2:7">
      <c r="B775"/>
      <c r="C775" s="11"/>
      <c r="D775" s="11"/>
      <c r="E775" s="10"/>
      <c r="F775" s="25"/>
      <c r="G775" s="27"/>
    </row>
    <row r="776" spans="2:7">
      <c r="B776"/>
      <c r="C776" s="11"/>
      <c r="D776" s="11"/>
      <c r="E776" s="10"/>
      <c r="F776" s="25"/>
      <c r="G776" s="27"/>
    </row>
    <row r="777" spans="2:7">
      <c r="B777"/>
      <c r="C777" s="11"/>
      <c r="D777" s="11"/>
      <c r="E777" s="10"/>
      <c r="F777" s="25"/>
      <c r="G777" s="27"/>
    </row>
    <row r="778" spans="2:7">
      <c r="B778"/>
      <c r="C778" s="11"/>
      <c r="D778" s="11"/>
      <c r="E778" s="10"/>
      <c r="F778" s="25"/>
      <c r="G778" s="27"/>
    </row>
    <row r="779" spans="2:7">
      <c r="B779"/>
      <c r="C779" s="11"/>
      <c r="D779" s="11"/>
      <c r="E779" s="10"/>
      <c r="F779" s="25"/>
      <c r="G779" s="27"/>
    </row>
    <row r="780" spans="2:7">
      <c r="B780"/>
      <c r="C780" s="11"/>
      <c r="D780" s="11"/>
      <c r="E780" s="10"/>
      <c r="F780" s="25"/>
      <c r="G780" s="27"/>
    </row>
    <row r="781" spans="2:7">
      <c r="B781"/>
      <c r="C781" s="11"/>
      <c r="D781" s="11"/>
      <c r="E781" s="10"/>
      <c r="F781" s="25"/>
      <c r="G781" s="27"/>
    </row>
    <row r="782" spans="2:7">
      <c r="B782"/>
      <c r="C782" s="11"/>
      <c r="D782" s="11"/>
      <c r="E782" s="10"/>
      <c r="F782" s="25"/>
      <c r="G782" s="27"/>
    </row>
    <row r="783" spans="2:7">
      <c r="B783"/>
      <c r="C783" s="11"/>
      <c r="D783" s="11"/>
      <c r="E783" s="10"/>
      <c r="F783" s="25"/>
      <c r="G783" s="27"/>
    </row>
    <row r="784" spans="2:7">
      <c r="B784"/>
      <c r="C784" s="11"/>
      <c r="D784" s="11"/>
      <c r="E784" s="10"/>
      <c r="F784" s="25"/>
      <c r="G784" s="27"/>
    </row>
    <row r="785" spans="2:7">
      <c r="B785"/>
      <c r="C785" s="11"/>
      <c r="D785" s="11"/>
      <c r="E785" s="10"/>
      <c r="F785" s="25"/>
      <c r="G785" s="27"/>
    </row>
    <row r="786" spans="2:7">
      <c r="B786"/>
      <c r="C786" s="11"/>
      <c r="D786" s="11"/>
      <c r="E786" s="10"/>
      <c r="F786" s="25"/>
      <c r="G786" s="27"/>
    </row>
    <row r="787" spans="2:7">
      <c r="B787"/>
      <c r="C787" s="11"/>
      <c r="D787" s="11"/>
      <c r="E787" s="10"/>
      <c r="F787" s="25"/>
      <c r="G787" s="27"/>
    </row>
    <row r="788" spans="2:7">
      <c r="B788"/>
      <c r="C788" s="11"/>
      <c r="D788" s="11"/>
      <c r="E788" s="10"/>
      <c r="F788" s="25"/>
      <c r="G788" s="27"/>
    </row>
    <row r="789" spans="2:7">
      <c r="B789"/>
      <c r="C789" s="11"/>
      <c r="D789" s="11"/>
      <c r="E789" s="10"/>
      <c r="F789" s="25"/>
      <c r="G789" s="27"/>
    </row>
    <row r="790" spans="2:7">
      <c r="B790"/>
      <c r="C790" s="11"/>
      <c r="D790" s="11"/>
      <c r="E790" s="10"/>
      <c r="F790" s="25"/>
      <c r="G790" s="27"/>
    </row>
    <row r="791" spans="2:7">
      <c r="B791"/>
      <c r="C791" s="11"/>
      <c r="D791" s="11"/>
      <c r="E791" s="10"/>
      <c r="F791" s="25"/>
      <c r="G791" s="27"/>
    </row>
    <row r="792" spans="2:7">
      <c r="B792"/>
      <c r="C792" s="11"/>
      <c r="D792" s="11"/>
      <c r="E792" s="10"/>
      <c r="F792" s="25"/>
      <c r="G792" s="27"/>
    </row>
    <row r="793" spans="2:7">
      <c r="B793"/>
      <c r="C793" s="11"/>
      <c r="D793" s="11"/>
      <c r="E793" s="10"/>
      <c r="F793" s="25"/>
      <c r="G793" s="27"/>
    </row>
    <row r="794" spans="2:7">
      <c r="B794"/>
      <c r="C794" s="11"/>
      <c r="D794" s="11"/>
      <c r="E794" s="10"/>
      <c r="F794" s="25"/>
      <c r="G794" s="27"/>
    </row>
    <row r="795" spans="2:7">
      <c r="B795"/>
      <c r="C795" s="11"/>
      <c r="D795" s="11"/>
      <c r="E795" s="10"/>
      <c r="F795" s="25"/>
      <c r="G795" s="27"/>
    </row>
    <row r="796" spans="2:7">
      <c r="B796"/>
      <c r="C796" s="11"/>
      <c r="D796" s="11"/>
      <c r="E796" s="10"/>
      <c r="F796" s="25"/>
      <c r="G796" s="27"/>
    </row>
    <row r="797" spans="2:7">
      <c r="B797"/>
      <c r="C797" s="11"/>
      <c r="D797" s="11"/>
      <c r="E797" s="10"/>
      <c r="F797" s="25"/>
      <c r="G797" s="27"/>
    </row>
    <row r="798" spans="2:7">
      <c r="B798"/>
      <c r="C798" s="11"/>
      <c r="D798" s="11"/>
      <c r="E798" s="10"/>
      <c r="F798" s="25"/>
      <c r="G798" s="27"/>
    </row>
    <row r="799" spans="2:7">
      <c r="B799"/>
      <c r="C799" s="11"/>
      <c r="D799" s="11"/>
      <c r="E799" s="10"/>
      <c r="F799" s="25"/>
      <c r="G799" s="27"/>
    </row>
    <row r="800" spans="2:7">
      <c r="B800"/>
      <c r="C800" s="11"/>
      <c r="D800" s="11"/>
      <c r="E800" s="10"/>
      <c r="F800" s="25"/>
      <c r="G800" s="27"/>
    </row>
    <row r="801" spans="2:7">
      <c r="B801"/>
      <c r="C801" s="11"/>
      <c r="D801" s="11"/>
      <c r="E801" s="10"/>
      <c r="F801" s="25"/>
      <c r="G801" s="27"/>
    </row>
    <row r="802" spans="2:7">
      <c r="B802"/>
      <c r="C802" s="11"/>
      <c r="D802" s="11"/>
      <c r="E802" s="10"/>
      <c r="F802" s="25"/>
      <c r="G802" s="27"/>
    </row>
    <row r="803" spans="2:7">
      <c r="B803"/>
      <c r="C803" s="11"/>
      <c r="D803" s="11"/>
      <c r="E803" s="10"/>
      <c r="F803" s="25"/>
      <c r="G803" s="27"/>
    </row>
    <row r="804" spans="2:7">
      <c r="B804"/>
      <c r="C804" s="11"/>
      <c r="D804" s="11"/>
      <c r="E804" s="10"/>
      <c r="F804" s="25"/>
      <c r="G804" s="27"/>
    </row>
    <row r="805" spans="2:7">
      <c r="B805"/>
      <c r="C805" s="11"/>
      <c r="D805" s="11"/>
      <c r="E805" s="10"/>
      <c r="F805" s="25"/>
      <c r="G805" s="27"/>
    </row>
    <row r="806" spans="2:7">
      <c r="B806"/>
      <c r="C806" s="11"/>
      <c r="D806" s="11"/>
      <c r="E806" s="10"/>
      <c r="F806" s="25"/>
      <c r="G806" s="27"/>
    </row>
    <row r="807" spans="2:7">
      <c r="B807"/>
      <c r="C807" s="11"/>
      <c r="D807" s="11"/>
      <c r="E807" s="10"/>
      <c r="F807" s="25"/>
      <c r="G807" s="27"/>
    </row>
    <row r="808" spans="2:7">
      <c r="B808"/>
      <c r="C808" s="11"/>
      <c r="D808" s="11"/>
      <c r="E808" s="10"/>
      <c r="F808" s="25"/>
      <c r="G808" s="27"/>
    </row>
    <row r="809" spans="2:7">
      <c r="B809"/>
      <c r="C809" s="11"/>
      <c r="D809" s="11"/>
      <c r="E809" s="10"/>
      <c r="F809" s="25"/>
      <c r="G809" s="27"/>
    </row>
    <row r="810" spans="2:7">
      <c r="B810"/>
      <c r="C810" s="11"/>
      <c r="D810" s="11"/>
      <c r="E810" s="10"/>
      <c r="F810" s="25"/>
      <c r="G810" s="27"/>
    </row>
    <row r="811" spans="2:7">
      <c r="B811"/>
      <c r="C811" s="11"/>
      <c r="D811" s="11"/>
      <c r="E811" s="10"/>
      <c r="F811" s="25"/>
      <c r="G811" s="27"/>
    </row>
    <row r="812" spans="2:7">
      <c r="B812"/>
      <c r="C812" s="11"/>
      <c r="D812" s="11"/>
      <c r="E812" s="10"/>
      <c r="F812" s="25"/>
      <c r="G812" s="27"/>
    </row>
    <row r="813" spans="2:7">
      <c r="B813"/>
      <c r="C813" s="11"/>
      <c r="D813" s="11"/>
      <c r="E813" s="10"/>
      <c r="F813" s="25"/>
      <c r="G813" s="27"/>
    </row>
    <row r="814" spans="2:7">
      <c r="B814"/>
      <c r="C814" s="11"/>
      <c r="D814" s="11"/>
      <c r="E814" s="10"/>
      <c r="F814" s="25"/>
      <c r="G814" s="27"/>
    </row>
    <row r="815" spans="2:7">
      <c r="B815"/>
      <c r="C815" s="11"/>
      <c r="D815" s="11"/>
      <c r="E815" s="10"/>
      <c r="F815" s="25"/>
      <c r="G815" s="27"/>
    </row>
    <row r="816" spans="2:7">
      <c r="B816"/>
      <c r="C816" s="11"/>
      <c r="D816" s="11"/>
      <c r="E816" s="10"/>
      <c r="F816" s="25"/>
      <c r="G816" s="27"/>
    </row>
    <row r="817" spans="2:7">
      <c r="B817"/>
      <c r="C817" s="11"/>
      <c r="D817" s="11"/>
      <c r="E817" s="10"/>
      <c r="F817" s="25"/>
      <c r="G817" s="27"/>
    </row>
    <row r="818" spans="2:7">
      <c r="B818"/>
      <c r="C818" s="11"/>
      <c r="D818" s="11"/>
      <c r="E818" s="10"/>
      <c r="F818" s="25"/>
      <c r="G818" s="27"/>
    </row>
    <row r="819" spans="2:7">
      <c r="B819"/>
      <c r="C819" s="11"/>
      <c r="D819" s="11"/>
      <c r="E819" s="10"/>
      <c r="F819" s="25"/>
      <c r="G819" s="27"/>
    </row>
    <row r="820" spans="2:7">
      <c r="B820"/>
      <c r="C820" s="11"/>
      <c r="D820" s="11"/>
      <c r="E820" s="10"/>
      <c r="F820" s="25"/>
      <c r="G820" s="27"/>
    </row>
    <row r="821" spans="2:7">
      <c r="B821"/>
      <c r="C821" s="11"/>
      <c r="D821" s="11"/>
      <c r="E821" s="10"/>
      <c r="F821" s="25"/>
      <c r="G821" s="27"/>
    </row>
    <row r="822" spans="2:7">
      <c r="B822"/>
      <c r="C822" s="11"/>
      <c r="D822" s="11"/>
      <c r="E822" s="10"/>
      <c r="F822" s="25"/>
      <c r="G822" s="27"/>
    </row>
    <row r="823" spans="2:7">
      <c r="B823"/>
      <c r="C823" s="11"/>
      <c r="D823" s="11"/>
      <c r="E823" s="10"/>
      <c r="F823" s="25"/>
      <c r="G823" s="27"/>
    </row>
    <row r="824" spans="2:7">
      <c r="B824"/>
      <c r="C824" s="11"/>
      <c r="D824" s="11"/>
      <c r="E824" s="10"/>
      <c r="F824" s="25"/>
      <c r="G824" s="27"/>
    </row>
    <row r="825" spans="2:7">
      <c r="B825"/>
      <c r="C825" s="11"/>
      <c r="D825" s="11"/>
      <c r="E825" s="10"/>
      <c r="F825" s="25"/>
      <c r="G825" s="27"/>
    </row>
    <row r="826" spans="2:7">
      <c r="B826"/>
      <c r="C826" s="11"/>
      <c r="D826" s="11"/>
      <c r="E826" s="10"/>
      <c r="F826" s="25"/>
      <c r="G826" s="27"/>
    </row>
    <row r="827" spans="2:7">
      <c r="B827"/>
      <c r="C827" s="11"/>
      <c r="D827" s="11"/>
      <c r="E827" s="10"/>
      <c r="F827" s="25"/>
      <c r="G827" s="27"/>
    </row>
    <row r="828" spans="2:7">
      <c r="B828"/>
      <c r="C828" s="11"/>
      <c r="D828" s="11"/>
      <c r="E828" s="10"/>
      <c r="F828" s="25"/>
      <c r="G828" s="27"/>
    </row>
    <row r="829" spans="2:7">
      <c r="B829"/>
      <c r="C829" s="11"/>
      <c r="D829" s="11"/>
      <c r="E829" s="10"/>
      <c r="F829" s="25"/>
      <c r="G829" s="27"/>
    </row>
    <row r="830" spans="2:7">
      <c r="B830"/>
      <c r="C830" s="11"/>
      <c r="D830" s="11"/>
      <c r="E830" s="10"/>
      <c r="F830" s="25"/>
      <c r="G830" s="27"/>
    </row>
    <row r="831" spans="2:7">
      <c r="B831"/>
      <c r="C831" s="11"/>
      <c r="D831" s="11"/>
      <c r="E831" s="10"/>
      <c r="F831" s="25"/>
      <c r="G831" s="27"/>
    </row>
    <row r="832" spans="2:7">
      <c r="B832"/>
      <c r="C832" s="11"/>
      <c r="D832" s="11"/>
      <c r="E832" s="10"/>
      <c r="F832" s="25"/>
      <c r="G832" s="27"/>
    </row>
    <row r="833" spans="2:7">
      <c r="B833"/>
      <c r="C833" s="11"/>
      <c r="D833" s="11"/>
      <c r="E833" s="10"/>
      <c r="F833" s="25"/>
      <c r="G833" s="27"/>
    </row>
    <row r="834" spans="2:7">
      <c r="B834"/>
      <c r="C834" s="11"/>
      <c r="D834" s="11"/>
      <c r="E834" s="10"/>
      <c r="F834" s="25"/>
      <c r="G834" s="27"/>
    </row>
    <row r="835" spans="2:7">
      <c r="B835"/>
      <c r="C835" s="11"/>
      <c r="D835" s="11"/>
      <c r="E835" s="10"/>
      <c r="F835" s="25"/>
      <c r="G835" s="27"/>
    </row>
    <row r="836" spans="2:7">
      <c r="B836"/>
      <c r="C836" s="11"/>
      <c r="D836" s="11"/>
      <c r="E836" s="10"/>
      <c r="F836" s="25"/>
      <c r="G836" s="27"/>
    </row>
    <row r="837" spans="2:7">
      <c r="B837"/>
      <c r="C837" s="11"/>
      <c r="D837" s="11"/>
      <c r="E837" s="10"/>
      <c r="F837" s="25"/>
      <c r="G837" s="27"/>
    </row>
    <row r="838" spans="2:7">
      <c r="B838"/>
      <c r="C838" s="11"/>
      <c r="D838" s="11"/>
      <c r="E838" s="10"/>
      <c r="F838" s="25"/>
      <c r="G838" s="27"/>
    </row>
    <row r="839" spans="2:7">
      <c r="B839"/>
      <c r="C839" s="11"/>
      <c r="D839" s="11"/>
      <c r="E839" s="10"/>
      <c r="F839" s="25"/>
      <c r="G839" s="27"/>
    </row>
    <row r="840" spans="2:7">
      <c r="B840"/>
      <c r="C840" s="11"/>
      <c r="D840" s="11"/>
      <c r="E840" s="10"/>
      <c r="F840" s="25"/>
      <c r="G840" s="27"/>
    </row>
    <row r="841" spans="2:7">
      <c r="B841"/>
      <c r="C841" s="11"/>
      <c r="D841" s="11"/>
      <c r="E841" s="10"/>
      <c r="F841" s="25"/>
      <c r="G841" s="27"/>
    </row>
    <row r="842" spans="2:7">
      <c r="B842"/>
      <c r="C842" s="11"/>
      <c r="D842" s="11"/>
      <c r="E842" s="10"/>
      <c r="F842" s="25"/>
      <c r="G842" s="27"/>
    </row>
    <row r="843" spans="2:7">
      <c r="B843"/>
      <c r="C843" s="11"/>
      <c r="D843" s="11"/>
      <c r="E843" s="10"/>
      <c r="F843" s="25"/>
      <c r="G843" s="27"/>
    </row>
    <row r="844" spans="2:7">
      <c r="B844"/>
      <c r="C844" s="11"/>
      <c r="D844" s="11"/>
      <c r="E844" s="10"/>
      <c r="F844" s="25"/>
      <c r="G844" s="27"/>
    </row>
    <row r="845" spans="2:7">
      <c r="B845"/>
      <c r="C845" s="11"/>
      <c r="D845" s="11"/>
      <c r="E845" s="10"/>
      <c r="F845" s="25"/>
      <c r="G845" s="27"/>
    </row>
    <row r="846" spans="2:7">
      <c r="B846"/>
      <c r="C846" s="11"/>
      <c r="D846" s="11"/>
      <c r="E846" s="10"/>
      <c r="F846" s="25"/>
      <c r="G846" s="27"/>
    </row>
    <row r="847" spans="2:7">
      <c r="B847"/>
      <c r="C847" s="11"/>
      <c r="D847" s="11"/>
      <c r="E847" s="10"/>
      <c r="F847" s="25"/>
      <c r="G847" s="27"/>
    </row>
    <row r="848" spans="2:7">
      <c r="B848"/>
      <c r="C848" s="11"/>
      <c r="D848" s="11"/>
      <c r="E848" s="10"/>
      <c r="F848" s="25"/>
      <c r="G848" s="27"/>
    </row>
    <row r="849" spans="2:7">
      <c r="B849"/>
      <c r="C849" s="11"/>
      <c r="D849" s="11"/>
      <c r="E849" s="10"/>
      <c r="F849" s="25"/>
      <c r="G849" s="27"/>
    </row>
    <row r="850" spans="2:7">
      <c r="B850"/>
      <c r="C850" s="11"/>
      <c r="D850" s="11"/>
      <c r="E850" s="10"/>
      <c r="F850" s="25"/>
      <c r="G850" s="27"/>
    </row>
    <row r="851" spans="2:7">
      <c r="B851"/>
      <c r="C851" s="11"/>
      <c r="D851" s="11"/>
      <c r="E851" s="10"/>
      <c r="F851" s="25"/>
      <c r="G851" s="27"/>
    </row>
    <row r="852" spans="2:7">
      <c r="B852"/>
      <c r="C852" s="11"/>
      <c r="D852" s="11"/>
      <c r="E852" s="10"/>
      <c r="F852" s="25"/>
      <c r="G852" s="27"/>
    </row>
    <row r="853" spans="2:7">
      <c r="B853"/>
      <c r="C853" s="11"/>
      <c r="D853" s="11"/>
      <c r="E853" s="10"/>
      <c r="F853" s="25"/>
      <c r="G853" s="27"/>
    </row>
    <row r="854" spans="2:7">
      <c r="B854"/>
      <c r="C854" s="11"/>
      <c r="D854" s="11"/>
      <c r="E854" s="10"/>
      <c r="F854" s="25"/>
      <c r="G854" s="27"/>
    </row>
    <row r="855" spans="2:7">
      <c r="B855"/>
      <c r="C855" s="11"/>
      <c r="D855" s="11"/>
      <c r="E855" s="10"/>
      <c r="F855" s="25"/>
      <c r="G855" s="27"/>
    </row>
    <row r="856" spans="2:7">
      <c r="B856"/>
      <c r="C856" s="11"/>
      <c r="D856" s="11"/>
      <c r="E856" s="10"/>
      <c r="F856" s="25"/>
      <c r="G856" s="27"/>
    </row>
    <row r="857" spans="2:7">
      <c r="B857"/>
      <c r="C857" s="11"/>
      <c r="D857" s="11"/>
      <c r="E857" s="10"/>
      <c r="F857" s="25"/>
      <c r="G857" s="27"/>
    </row>
    <row r="858" spans="2:7">
      <c r="B858"/>
      <c r="C858" s="11"/>
      <c r="D858" s="11"/>
      <c r="E858" s="10"/>
      <c r="F858" s="25"/>
      <c r="G858" s="27"/>
    </row>
    <row r="859" spans="2:7">
      <c r="B859"/>
      <c r="C859" s="11"/>
      <c r="D859" s="11"/>
      <c r="E859" s="10"/>
      <c r="F859" s="25"/>
      <c r="G859" s="27"/>
    </row>
    <row r="860" spans="2:7">
      <c r="B860"/>
      <c r="C860" s="11"/>
      <c r="D860" s="11"/>
      <c r="E860" s="10"/>
      <c r="F860" s="25"/>
      <c r="G860" s="27"/>
    </row>
    <row r="861" spans="2:7">
      <c r="B861"/>
      <c r="C861" s="11"/>
      <c r="D861" s="11"/>
      <c r="E861" s="10"/>
      <c r="F861" s="25"/>
      <c r="G861" s="27"/>
    </row>
    <row r="862" spans="2:7">
      <c r="B862"/>
      <c r="C862" s="11"/>
      <c r="D862" s="11"/>
      <c r="E862" s="10"/>
      <c r="F862" s="25"/>
      <c r="G862" s="27"/>
    </row>
    <row r="863" spans="2:7">
      <c r="B863"/>
      <c r="C863" s="11"/>
      <c r="D863" s="11"/>
      <c r="E863" s="10"/>
      <c r="F863" s="25"/>
      <c r="G863" s="27"/>
    </row>
    <row r="864" spans="2:7">
      <c r="B864"/>
      <c r="C864" s="11"/>
      <c r="D864" s="11"/>
      <c r="E864" s="10"/>
      <c r="F864" s="25"/>
      <c r="G864" s="27"/>
    </row>
    <row r="865" spans="2:7">
      <c r="B865"/>
      <c r="C865" s="11"/>
      <c r="D865" s="11"/>
      <c r="E865" s="10"/>
      <c r="F865" s="25"/>
      <c r="G865" s="27"/>
    </row>
    <row r="866" spans="2:7">
      <c r="B866"/>
      <c r="C866" s="11"/>
      <c r="D866" s="11"/>
      <c r="E866" s="10"/>
      <c r="F866" s="25"/>
      <c r="G866" s="27"/>
    </row>
    <row r="867" spans="2:7">
      <c r="B867"/>
      <c r="C867" s="11"/>
      <c r="D867" s="11"/>
      <c r="E867" s="10"/>
      <c r="F867" s="25"/>
      <c r="G867" s="27"/>
    </row>
    <row r="868" spans="2:7">
      <c r="B868"/>
      <c r="C868" s="11"/>
      <c r="D868" s="11"/>
      <c r="E868" s="10"/>
      <c r="F868" s="25"/>
      <c r="G868" s="27"/>
    </row>
    <row r="869" spans="2:7">
      <c r="B869"/>
      <c r="C869" s="11"/>
      <c r="D869" s="11"/>
      <c r="E869" s="10"/>
      <c r="F869" s="25"/>
      <c r="G869" s="27"/>
    </row>
    <row r="870" spans="2:7">
      <c r="B870"/>
      <c r="C870" s="11"/>
      <c r="D870" s="11"/>
      <c r="E870" s="10"/>
      <c r="F870" s="25"/>
      <c r="G870" s="27"/>
    </row>
    <row r="871" spans="2:7">
      <c r="B871"/>
      <c r="C871" s="11"/>
      <c r="D871" s="11"/>
      <c r="E871" s="10"/>
      <c r="F871" s="25"/>
      <c r="G871" s="27"/>
    </row>
    <row r="872" spans="2:7">
      <c r="B872"/>
      <c r="C872" s="11"/>
      <c r="D872" s="11"/>
      <c r="E872" s="10"/>
      <c r="F872" s="25"/>
      <c r="G872" s="27"/>
    </row>
    <row r="873" spans="2:7">
      <c r="B873"/>
      <c r="C873" s="11"/>
      <c r="D873" s="11"/>
      <c r="E873" s="10"/>
      <c r="F873" s="25"/>
      <c r="G873" s="27"/>
    </row>
    <row r="874" spans="2:7">
      <c r="B874"/>
      <c r="C874" s="11"/>
      <c r="D874" s="11"/>
      <c r="E874" s="10"/>
      <c r="F874" s="25"/>
      <c r="G874" s="27"/>
    </row>
    <row r="875" spans="2:7">
      <c r="B875"/>
      <c r="C875" s="11"/>
      <c r="D875" s="11"/>
      <c r="E875" s="10"/>
      <c r="F875" s="25"/>
      <c r="G875" s="27"/>
    </row>
    <row r="876" spans="2:7">
      <c r="B876"/>
      <c r="C876" s="11"/>
      <c r="D876" s="11"/>
      <c r="E876" s="10"/>
      <c r="F876" s="25"/>
      <c r="G876" s="27"/>
    </row>
    <row r="877" spans="2:7">
      <c r="B877"/>
      <c r="C877" s="11"/>
      <c r="D877" s="11"/>
      <c r="E877" s="10"/>
      <c r="F877" s="25"/>
      <c r="G877" s="27"/>
    </row>
    <row r="878" spans="2:7">
      <c r="B878"/>
      <c r="C878" s="11"/>
      <c r="D878" s="11"/>
      <c r="E878" s="10"/>
      <c r="F878" s="25"/>
      <c r="G878" s="27"/>
    </row>
    <row r="879" spans="2:7">
      <c r="B879"/>
      <c r="C879" s="11"/>
      <c r="D879" s="11"/>
      <c r="E879" s="10"/>
      <c r="F879" s="25"/>
      <c r="G879" s="27"/>
    </row>
    <row r="880" spans="2:7">
      <c r="B880"/>
      <c r="C880" s="11"/>
      <c r="D880" s="11"/>
      <c r="E880" s="10"/>
      <c r="F880" s="25"/>
      <c r="G880" s="27"/>
    </row>
    <row r="881" spans="2:7">
      <c r="B881"/>
      <c r="C881" s="11"/>
      <c r="D881" s="11"/>
      <c r="E881" s="10"/>
      <c r="F881" s="25"/>
      <c r="G881" s="27"/>
    </row>
    <row r="882" spans="2:7">
      <c r="B882"/>
      <c r="C882" s="11"/>
      <c r="D882" s="11"/>
      <c r="E882" s="10"/>
      <c r="F882" s="25"/>
      <c r="G882" s="27"/>
    </row>
    <row r="883" spans="2:7">
      <c r="B883"/>
      <c r="C883" s="11"/>
      <c r="D883" s="11"/>
      <c r="E883" s="10"/>
      <c r="F883" s="25"/>
      <c r="G883" s="27"/>
    </row>
    <row r="884" spans="2:7">
      <c r="B884"/>
      <c r="C884" s="11"/>
      <c r="D884" s="11"/>
      <c r="E884" s="10"/>
      <c r="F884" s="25"/>
      <c r="G884" s="27"/>
    </row>
    <row r="885" spans="2:7">
      <c r="B885"/>
      <c r="C885" s="11"/>
      <c r="D885" s="11"/>
      <c r="E885" s="10"/>
      <c r="F885" s="25"/>
      <c r="G885" s="27"/>
    </row>
    <row r="886" spans="2:7">
      <c r="B886"/>
      <c r="C886" s="11"/>
      <c r="D886" s="11"/>
      <c r="E886" s="10"/>
      <c r="F886" s="25"/>
      <c r="G886" s="27"/>
    </row>
    <row r="887" spans="2:7">
      <c r="B887"/>
      <c r="C887" s="11"/>
      <c r="D887" s="11"/>
      <c r="E887" s="10"/>
      <c r="F887" s="25"/>
      <c r="G887" s="27"/>
    </row>
    <row r="888" spans="2:7">
      <c r="B888"/>
      <c r="C888" s="11"/>
      <c r="D888" s="11"/>
      <c r="E888" s="10"/>
      <c r="F888" s="25"/>
      <c r="G888" s="27"/>
    </row>
    <row r="889" spans="2:7">
      <c r="B889"/>
      <c r="C889" s="11"/>
      <c r="D889" s="11"/>
      <c r="E889" s="10"/>
      <c r="F889" s="25"/>
      <c r="G889" s="27"/>
    </row>
    <row r="890" spans="2:7">
      <c r="B890"/>
      <c r="C890" s="11"/>
      <c r="D890" s="11"/>
      <c r="E890" s="10"/>
      <c r="F890" s="25"/>
      <c r="G890" s="27"/>
    </row>
    <row r="891" spans="2:7">
      <c r="B891"/>
      <c r="C891" s="11"/>
      <c r="D891" s="11"/>
      <c r="E891" s="10"/>
      <c r="F891" s="25"/>
      <c r="G891" s="27"/>
    </row>
    <row r="892" spans="2:7">
      <c r="B892"/>
      <c r="C892" s="11"/>
      <c r="D892" s="11"/>
      <c r="E892" s="10"/>
      <c r="F892" s="25"/>
      <c r="G892" s="27"/>
    </row>
    <row r="893" spans="2:7">
      <c r="B893"/>
      <c r="C893" s="11"/>
      <c r="D893" s="11"/>
      <c r="E893" s="10"/>
      <c r="F893" s="25"/>
      <c r="G893" s="27"/>
    </row>
    <row r="894" spans="2:7">
      <c r="B894"/>
      <c r="C894" s="11"/>
      <c r="D894" s="11"/>
      <c r="E894" s="10"/>
      <c r="F894" s="25"/>
      <c r="G894" s="27"/>
    </row>
    <row r="895" spans="2:7">
      <c r="B895"/>
      <c r="C895" s="11"/>
      <c r="D895" s="11"/>
      <c r="E895" s="10"/>
      <c r="F895" s="25"/>
      <c r="G895" s="27"/>
    </row>
    <row r="896" spans="2:7">
      <c r="B896"/>
      <c r="C896" s="11"/>
      <c r="D896" s="11"/>
      <c r="E896" s="10"/>
      <c r="F896" s="25"/>
      <c r="G896" s="27"/>
    </row>
    <row r="897" spans="2:7">
      <c r="B897"/>
      <c r="C897" s="11"/>
      <c r="D897" s="11"/>
      <c r="E897" s="10"/>
      <c r="F897" s="25"/>
      <c r="G897" s="27"/>
    </row>
    <row r="898" spans="2:7">
      <c r="B898"/>
      <c r="C898" s="11"/>
      <c r="D898" s="11"/>
      <c r="E898" s="10"/>
      <c r="F898" s="25"/>
      <c r="G898" s="27"/>
    </row>
    <row r="899" spans="2:7">
      <c r="B899"/>
      <c r="C899" s="11"/>
      <c r="D899" s="11"/>
      <c r="E899" s="10"/>
      <c r="F899" s="25"/>
      <c r="G899" s="27"/>
    </row>
    <row r="900" spans="2:7">
      <c r="B900"/>
      <c r="C900" s="11"/>
      <c r="D900" s="11"/>
      <c r="E900" s="10"/>
      <c r="F900" s="25"/>
      <c r="G900" s="27"/>
    </row>
    <row r="901" spans="2:7">
      <c r="B901"/>
      <c r="C901" s="11"/>
      <c r="D901" s="11"/>
      <c r="E901" s="10"/>
      <c r="F901" s="25"/>
      <c r="G901" s="27"/>
    </row>
    <row r="902" spans="2:7">
      <c r="B902"/>
      <c r="C902" s="11"/>
      <c r="D902" s="11"/>
      <c r="E902" s="10"/>
      <c r="F902" s="25"/>
      <c r="G902" s="27"/>
    </row>
    <row r="903" spans="2:7">
      <c r="B903"/>
      <c r="C903" s="11"/>
      <c r="D903" s="11"/>
      <c r="E903" s="10"/>
      <c r="F903" s="25"/>
      <c r="G903" s="27"/>
    </row>
    <row r="904" spans="2:7">
      <c r="B904"/>
      <c r="C904" s="11"/>
      <c r="D904" s="11"/>
      <c r="E904" s="10"/>
      <c r="F904" s="25"/>
      <c r="G904" s="27"/>
    </row>
    <row r="905" spans="2:7">
      <c r="B905"/>
      <c r="C905" s="11"/>
      <c r="D905" s="11"/>
      <c r="E905" s="10"/>
      <c r="F905" s="25"/>
      <c r="G905" s="27"/>
    </row>
    <row r="906" spans="2:7">
      <c r="B906"/>
      <c r="C906" s="11"/>
      <c r="D906" s="11"/>
      <c r="E906" s="10"/>
      <c r="F906" s="25"/>
      <c r="G906" s="27"/>
    </row>
    <row r="907" spans="2:7">
      <c r="B907"/>
      <c r="C907" s="11"/>
      <c r="D907" s="11"/>
      <c r="E907" s="10"/>
      <c r="F907" s="25"/>
      <c r="G907" s="27"/>
    </row>
    <row r="908" spans="2:7">
      <c r="B908"/>
      <c r="C908" s="11"/>
      <c r="D908" s="11"/>
      <c r="E908" s="10"/>
      <c r="F908" s="25"/>
      <c r="G908" s="27"/>
    </row>
    <row r="909" spans="2:7">
      <c r="B909"/>
      <c r="C909" s="11"/>
      <c r="D909" s="11"/>
      <c r="E909" s="10"/>
      <c r="F909" s="25"/>
      <c r="G909" s="27"/>
    </row>
    <row r="910" spans="2:7">
      <c r="B910"/>
      <c r="C910" s="11"/>
      <c r="D910" s="11"/>
      <c r="E910" s="10"/>
      <c r="F910" s="25"/>
      <c r="G910" s="27"/>
    </row>
    <row r="911" spans="2:7">
      <c r="B911"/>
      <c r="C911" s="11"/>
      <c r="D911" s="11"/>
      <c r="E911" s="10"/>
      <c r="F911" s="25"/>
      <c r="G911" s="27"/>
    </row>
    <row r="912" spans="2:7">
      <c r="B912"/>
      <c r="C912" s="11"/>
      <c r="D912" s="11"/>
      <c r="E912" s="10"/>
      <c r="F912" s="25"/>
      <c r="G912" s="27"/>
    </row>
    <row r="913" spans="2:7">
      <c r="B913"/>
      <c r="C913" s="11"/>
      <c r="D913" s="11"/>
      <c r="E913" s="10"/>
      <c r="F913" s="25"/>
      <c r="G913" s="27"/>
    </row>
    <row r="914" spans="2:7">
      <c r="B914"/>
      <c r="C914" s="11"/>
      <c r="D914" s="11"/>
      <c r="E914" s="10"/>
      <c r="F914" s="25"/>
      <c r="G914" s="27"/>
    </row>
    <row r="915" spans="2:7">
      <c r="B915"/>
      <c r="C915" s="11"/>
      <c r="D915" s="11"/>
      <c r="E915" s="10"/>
      <c r="F915" s="25"/>
      <c r="G915" s="27"/>
    </row>
    <row r="916" spans="2:7">
      <c r="B916"/>
      <c r="C916" s="11"/>
      <c r="D916" s="11"/>
      <c r="E916" s="10"/>
      <c r="F916" s="25"/>
      <c r="G916" s="27"/>
    </row>
    <row r="917" spans="2:7">
      <c r="B917"/>
      <c r="C917" s="11"/>
      <c r="D917" s="11"/>
      <c r="E917" s="10"/>
      <c r="F917" s="25"/>
      <c r="G917" s="27"/>
    </row>
    <row r="918" spans="2:7">
      <c r="B918"/>
      <c r="C918" s="11"/>
      <c r="D918" s="11"/>
      <c r="E918" s="10"/>
      <c r="F918" s="25"/>
      <c r="G918" s="27"/>
    </row>
    <row r="919" spans="2:7">
      <c r="B919"/>
      <c r="C919" s="11"/>
      <c r="D919" s="11"/>
      <c r="E919" s="10"/>
      <c r="F919" s="25"/>
      <c r="G919" s="27"/>
    </row>
    <row r="920" spans="2:7">
      <c r="B920"/>
      <c r="C920" s="11"/>
      <c r="D920" s="11"/>
      <c r="E920" s="10"/>
      <c r="F920" s="25"/>
      <c r="G920" s="27"/>
    </row>
    <row r="921" spans="2:7">
      <c r="B921"/>
      <c r="C921" s="11"/>
      <c r="D921" s="11"/>
      <c r="E921" s="10"/>
      <c r="F921" s="25"/>
      <c r="G921" s="27"/>
    </row>
    <row r="922" spans="2:7">
      <c r="B922"/>
      <c r="C922" s="11"/>
      <c r="D922" s="11"/>
      <c r="E922" s="10"/>
      <c r="F922" s="25"/>
      <c r="G922" s="27"/>
    </row>
    <row r="923" spans="2:7">
      <c r="B923"/>
      <c r="C923" s="11"/>
      <c r="D923" s="11"/>
      <c r="E923" s="10"/>
      <c r="F923" s="25"/>
      <c r="G923" s="27"/>
    </row>
    <row r="924" spans="2:7">
      <c r="B924"/>
      <c r="C924" s="11"/>
      <c r="D924" s="11"/>
      <c r="E924" s="10"/>
      <c r="F924" s="25"/>
      <c r="G924" s="27"/>
    </row>
    <row r="925" spans="2:7">
      <c r="B925"/>
      <c r="C925" s="11"/>
      <c r="D925" s="11"/>
      <c r="E925" s="10"/>
      <c r="F925" s="25"/>
      <c r="G925" s="27"/>
    </row>
    <row r="926" spans="2:7">
      <c r="B926"/>
      <c r="C926" s="11"/>
      <c r="D926" s="11"/>
      <c r="E926" s="10"/>
      <c r="F926" s="25"/>
      <c r="G926" s="27"/>
    </row>
    <row r="927" spans="2:7">
      <c r="B927"/>
      <c r="C927" s="11"/>
      <c r="D927" s="11"/>
      <c r="E927" s="10"/>
      <c r="F927" s="25"/>
      <c r="G927" s="27"/>
    </row>
    <row r="928" spans="2:7">
      <c r="B928"/>
      <c r="C928" s="11"/>
      <c r="D928" s="11"/>
      <c r="E928" s="10"/>
      <c r="F928" s="25"/>
      <c r="G928" s="27"/>
    </row>
    <row r="929" spans="2:7">
      <c r="B929"/>
      <c r="C929" s="11"/>
      <c r="D929" s="11"/>
      <c r="E929" s="10"/>
      <c r="F929" s="25"/>
      <c r="G929" s="27"/>
    </row>
    <row r="930" spans="2:7">
      <c r="B930"/>
      <c r="C930" s="11"/>
      <c r="D930" s="11"/>
      <c r="E930" s="10"/>
      <c r="F930" s="25"/>
      <c r="G930" s="27"/>
    </row>
    <row r="931" spans="2:7">
      <c r="B931"/>
      <c r="C931" s="11"/>
      <c r="D931" s="11"/>
      <c r="E931" s="10"/>
      <c r="F931" s="25"/>
      <c r="G931" s="27"/>
    </row>
    <row r="932" spans="2:7">
      <c r="B932"/>
      <c r="C932" s="11"/>
      <c r="D932" s="11"/>
      <c r="E932" s="10"/>
      <c r="F932" s="25"/>
      <c r="G932" s="27"/>
    </row>
    <row r="933" spans="2:7">
      <c r="B933"/>
      <c r="C933" s="11"/>
      <c r="D933" s="11"/>
      <c r="E933" s="10"/>
      <c r="F933" s="25"/>
      <c r="G933" s="27"/>
    </row>
    <row r="934" spans="2:7">
      <c r="B934"/>
      <c r="C934" s="11"/>
      <c r="D934" s="11"/>
      <c r="E934" s="10"/>
      <c r="F934" s="25"/>
      <c r="G934" s="27"/>
    </row>
    <row r="935" spans="2:7">
      <c r="B935"/>
      <c r="C935" s="11"/>
      <c r="D935" s="11"/>
      <c r="E935" s="10"/>
      <c r="F935" s="25"/>
      <c r="G935" s="27"/>
    </row>
    <row r="936" spans="2:7">
      <c r="B936"/>
      <c r="C936" s="11"/>
      <c r="D936" s="11"/>
      <c r="E936" s="10"/>
      <c r="F936" s="25"/>
      <c r="G936" s="27"/>
    </row>
    <row r="937" spans="2:7">
      <c r="B937"/>
      <c r="C937" s="11"/>
      <c r="D937" s="11"/>
      <c r="E937" s="10"/>
      <c r="F937" s="25"/>
      <c r="G937" s="27"/>
    </row>
    <row r="938" spans="2:7">
      <c r="B938"/>
      <c r="C938" s="11"/>
      <c r="D938" s="11"/>
      <c r="E938" s="10"/>
      <c r="F938" s="25"/>
      <c r="G938" s="27"/>
    </row>
    <row r="939" spans="2:7">
      <c r="B939"/>
      <c r="C939" s="11"/>
      <c r="D939" s="11"/>
      <c r="E939" s="10"/>
      <c r="F939" s="25"/>
      <c r="G939" s="27"/>
    </row>
    <row r="940" spans="2:7">
      <c r="B940"/>
      <c r="C940" s="11"/>
      <c r="D940" s="11"/>
      <c r="E940" s="10"/>
      <c r="F940" s="25"/>
      <c r="G940" s="27"/>
    </row>
    <row r="941" spans="2:7">
      <c r="B941"/>
      <c r="C941" s="11"/>
      <c r="D941" s="11"/>
      <c r="E941" s="10"/>
      <c r="F941" s="25"/>
      <c r="G941" s="27"/>
    </row>
    <row r="942" spans="2:7">
      <c r="B942"/>
      <c r="C942" s="11"/>
      <c r="D942" s="11"/>
      <c r="E942" s="10"/>
      <c r="F942" s="25"/>
      <c r="G942" s="27"/>
    </row>
    <row r="943" spans="2:7">
      <c r="B943"/>
      <c r="C943" s="11"/>
      <c r="D943" s="11"/>
      <c r="E943" s="10"/>
      <c r="F943" s="25"/>
      <c r="G943" s="27"/>
    </row>
    <row r="944" spans="2:7">
      <c r="B944"/>
      <c r="C944" s="11"/>
      <c r="D944" s="11"/>
      <c r="E944" s="10"/>
      <c r="F944" s="25"/>
      <c r="G944" s="27"/>
    </row>
    <row r="945" spans="2:7">
      <c r="B945"/>
      <c r="C945" s="11"/>
      <c r="D945" s="11"/>
      <c r="E945" s="10"/>
      <c r="F945" s="25"/>
      <c r="G945" s="27"/>
    </row>
    <row r="946" spans="2:7">
      <c r="B946"/>
      <c r="C946" s="11"/>
      <c r="D946" s="11"/>
      <c r="E946" s="10"/>
      <c r="F946" s="25"/>
      <c r="G946" s="27"/>
    </row>
    <row r="947" spans="2:7">
      <c r="B947"/>
      <c r="C947" s="11"/>
      <c r="D947" s="11"/>
      <c r="E947" s="10"/>
      <c r="F947" s="25"/>
      <c r="G947" s="27"/>
    </row>
    <row r="948" spans="2:7">
      <c r="B948"/>
      <c r="C948" s="11"/>
      <c r="D948" s="11"/>
      <c r="E948" s="10"/>
      <c r="F948" s="25"/>
      <c r="G948" s="27"/>
    </row>
    <row r="949" spans="2:7">
      <c r="B949"/>
      <c r="C949" s="11"/>
      <c r="D949" s="11"/>
      <c r="E949" s="10"/>
      <c r="F949" s="25"/>
      <c r="G949" s="27"/>
    </row>
    <row r="950" spans="2:7">
      <c r="B950"/>
      <c r="C950" s="11"/>
      <c r="D950" s="11"/>
      <c r="E950" s="10"/>
      <c r="F950" s="25"/>
      <c r="G950" s="27"/>
    </row>
    <row r="951" spans="2:7">
      <c r="B951"/>
      <c r="C951" s="11"/>
      <c r="D951" s="11"/>
      <c r="E951" s="10"/>
      <c r="F951" s="25"/>
      <c r="G951" s="27"/>
    </row>
    <row r="952" spans="2:7">
      <c r="B952"/>
      <c r="C952" s="11"/>
      <c r="D952" s="11"/>
      <c r="E952" s="10"/>
      <c r="F952" s="25"/>
      <c r="G952" s="27"/>
    </row>
    <row r="953" spans="2:7">
      <c r="B953"/>
      <c r="C953" s="11"/>
      <c r="D953" s="11"/>
      <c r="E953" s="10"/>
      <c r="F953" s="25"/>
      <c r="G953" s="27"/>
    </row>
    <row r="954" spans="2:7">
      <c r="B954"/>
      <c r="C954" s="11"/>
      <c r="D954" s="11"/>
      <c r="E954" s="10"/>
      <c r="F954" s="25"/>
      <c r="G954" s="27"/>
    </row>
    <row r="955" spans="2:7">
      <c r="B955"/>
      <c r="C955" s="11"/>
      <c r="D955" s="11"/>
      <c r="E955" s="10"/>
      <c r="F955" s="25"/>
      <c r="G955" s="27"/>
    </row>
    <row r="956" spans="2:7">
      <c r="B956"/>
      <c r="C956" s="11"/>
      <c r="D956" s="11"/>
      <c r="E956" s="10"/>
      <c r="F956" s="25"/>
      <c r="G956" s="27"/>
    </row>
    <row r="957" spans="2:7">
      <c r="B957"/>
      <c r="C957" s="11"/>
      <c r="D957" s="11"/>
      <c r="E957" s="10"/>
      <c r="F957" s="25"/>
      <c r="G957" s="27"/>
    </row>
    <row r="958" spans="2:7">
      <c r="B958"/>
      <c r="C958" s="11"/>
      <c r="D958" s="11"/>
      <c r="E958" s="10"/>
      <c r="F958" s="25"/>
      <c r="G958" s="27"/>
    </row>
    <row r="959" spans="2:7">
      <c r="B959"/>
      <c r="C959" s="11"/>
      <c r="D959" s="11"/>
      <c r="E959" s="10"/>
      <c r="F959" s="25"/>
      <c r="G959" s="27"/>
    </row>
    <row r="960" spans="2:7">
      <c r="B960"/>
      <c r="C960" s="11"/>
      <c r="D960" s="11"/>
      <c r="E960" s="10"/>
      <c r="F960" s="25"/>
      <c r="G960" s="27"/>
    </row>
    <row r="961" spans="2:7">
      <c r="B961"/>
      <c r="C961" s="11"/>
      <c r="D961" s="11"/>
      <c r="E961" s="10"/>
      <c r="F961" s="25"/>
      <c r="G961" s="27"/>
    </row>
    <row r="962" spans="2:7">
      <c r="B962"/>
      <c r="C962" s="11"/>
      <c r="D962" s="11"/>
      <c r="E962" s="10"/>
      <c r="F962" s="25"/>
      <c r="G962" s="27"/>
    </row>
    <row r="963" spans="2:7">
      <c r="B963"/>
      <c r="C963" s="11"/>
      <c r="D963" s="11"/>
      <c r="E963" s="10"/>
      <c r="F963" s="25"/>
      <c r="G963" s="27"/>
    </row>
    <row r="964" spans="2:7">
      <c r="B964"/>
      <c r="C964" s="11"/>
      <c r="D964" s="11"/>
      <c r="E964" s="10"/>
      <c r="F964" s="25"/>
      <c r="G964" s="27"/>
    </row>
    <row r="965" spans="2:7">
      <c r="B965"/>
      <c r="C965" s="11"/>
      <c r="D965" s="11"/>
      <c r="E965" s="10"/>
      <c r="F965" s="25"/>
      <c r="G965" s="27"/>
    </row>
    <row r="966" spans="2:7">
      <c r="B966"/>
      <c r="C966" s="11"/>
      <c r="D966" s="11"/>
      <c r="E966" s="10"/>
      <c r="F966" s="25"/>
      <c r="G966" s="27"/>
    </row>
    <row r="967" spans="2:7">
      <c r="B967"/>
      <c r="C967" s="11"/>
      <c r="D967" s="11"/>
      <c r="E967" s="10"/>
      <c r="F967" s="25"/>
      <c r="G967" s="27"/>
    </row>
    <row r="968" spans="2:7">
      <c r="B968"/>
      <c r="C968" s="11"/>
      <c r="D968" s="11"/>
      <c r="E968" s="10"/>
      <c r="F968" s="25"/>
      <c r="G968" s="27"/>
    </row>
    <row r="969" spans="2:7">
      <c r="B969"/>
      <c r="C969" s="11"/>
      <c r="D969" s="11"/>
      <c r="E969" s="10"/>
      <c r="F969" s="25"/>
      <c r="G969" s="27"/>
    </row>
    <row r="970" spans="2:7">
      <c r="B970"/>
      <c r="C970" s="11"/>
      <c r="D970" s="11"/>
      <c r="E970" s="10"/>
      <c r="F970" s="25"/>
      <c r="G970" s="27"/>
    </row>
    <row r="971" spans="2:7">
      <c r="B971"/>
      <c r="C971" s="11"/>
      <c r="D971" s="11"/>
      <c r="E971" s="10"/>
      <c r="F971" s="25"/>
      <c r="G971" s="27"/>
    </row>
    <row r="972" spans="2:7">
      <c r="B972"/>
      <c r="C972" s="11"/>
      <c r="D972" s="11"/>
      <c r="E972" s="10"/>
      <c r="F972" s="25"/>
      <c r="G972" s="27"/>
    </row>
    <row r="973" spans="2:7">
      <c r="B973"/>
      <c r="C973" s="11"/>
      <c r="D973" s="11"/>
      <c r="E973" s="10"/>
      <c r="F973" s="25"/>
      <c r="G973" s="27"/>
    </row>
    <row r="974" spans="2:7">
      <c r="B974"/>
      <c r="C974" s="11"/>
      <c r="D974" s="11"/>
      <c r="E974" s="10"/>
      <c r="F974" s="25"/>
      <c r="G974" s="27"/>
    </row>
    <row r="975" spans="2:7">
      <c r="B975"/>
      <c r="C975" s="11"/>
      <c r="D975" s="11"/>
      <c r="E975" s="10"/>
      <c r="F975" s="25"/>
      <c r="G975" s="27"/>
    </row>
    <row r="976" spans="2:7">
      <c r="B976"/>
      <c r="C976" s="11"/>
      <c r="D976" s="11"/>
      <c r="E976" s="10"/>
      <c r="F976" s="25"/>
      <c r="G976" s="27"/>
    </row>
    <row r="977" spans="2:7">
      <c r="B977"/>
      <c r="C977" s="11"/>
      <c r="D977" s="11"/>
      <c r="E977" s="10"/>
      <c r="F977" s="25"/>
      <c r="G977" s="27"/>
    </row>
    <row r="978" spans="2:7">
      <c r="B978"/>
      <c r="C978" s="11"/>
      <c r="D978" s="11"/>
      <c r="E978" s="10"/>
      <c r="F978" s="25"/>
      <c r="G978" s="27"/>
    </row>
    <row r="979" spans="2:7">
      <c r="B979"/>
      <c r="C979" s="11"/>
      <c r="D979" s="11"/>
      <c r="E979" s="10"/>
      <c r="F979" s="25"/>
      <c r="G979" s="27"/>
    </row>
    <row r="980" spans="2:7">
      <c r="B980"/>
      <c r="C980" s="11"/>
      <c r="D980" s="11"/>
      <c r="E980" s="10"/>
      <c r="F980" s="25"/>
      <c r="G980" s="27"/>
    </row>
    <row r="981" spans="2:7">
      <c r="B981"/>
      <c r="C981" s="11"/>
      <c r="D981" s="11"/>
      <c r="E981" s="10"/>
      <c r="F981" s="25"/>
      <c r="G981" s="27"/>
    </row>
    <row r="982" spans="2:7">
      <c r="B982"/>
      <c r="C982" s="11"/>
      <c r="D982" s="11"/>
      <c r="E982" s="10"/>
      <c r="F982" s="25"/>
      <c r="G982" s="27"/>
    </row>
    <row r="983" spans="2:7">
      <c r="B983"/>
      <c r="C983" s="11"/>
      <c r="D983" s="11"/>
      <c r="E983" s="10"/>
      <c r="F983" s="25"/>
      <c r="G983" s="27"/>
    </row>
    <row r="984" spans="2:7">
      <c r="B984"/>
      <c r="C984" s="11"/>
      <c r="D984" s="11"/>
      <c r="E984" s="10"/>
      <c r="F984" s="25"/>
      <c r="G984" s="27"/>
    </row>
    <row r="985" spans="2:7">
      <c r="B985"/>
      <c r="C985" s="11"/>
      <c r="D985" s="11"/>
      <c r="E985" s="10"/>
      <c r="F985" s="25"/>
      <c r="G985" s="27"/>
    </row>
    <row r="986" spans="2:7">
      <c r="B986"/>
      <c r="C986" s="11"/>
      <c r="D986" s="11"/>
      <c r="E986" s="10"/>
      <c r="F986" s="25"/>
      <c r="G986" s="27"/>
    </row>
    <row r="987" spans="2:7">
      <c r="B987"/>
      <c r="C987" s="11"/>
      <c r="D987" s="11"/>
      <c r="E987" s="10"/>
      <c r="F987" s="25"/>
      <c r="G987" s="27"/>
    </row>
    <row r="988" spans="2:7">
      <c r="B988"/>
      <c r="C988" s="11"/>
      <c r="D988" s="11"/>
      <c r="E988" s="10"/>
      <c r="F988" s="25"/>
      <c r="G988" s="27"/>
    </row>
    <row r="989" spans="2:7">
      <c r="B989"/>
      <c r="C989" s="11"/>
      <c r="D989" s="11"/>
      <c r="E989" s="10"/>
      <c r="F989" s="25"/>
      <c r="G989" s="27"/>
    </row>
    <row r="990" spans="2:7">
      <c r="B990"/>
      <c r="C990" s="11"/>
      <c r="D990" s="11"/>
      <c r="E990" s="10"/>
      <c r="F990" s="25"/>
      <c r="G990" s="27"/>
    </row>
    <row r="991" spans="2:7">
      <c r="B991"/>
      <c r="C991" s="11"/>
      <c r="D991" s="11"/>
      <c r="E991" s="10"/>
      <c r="F991" s="25"/>
      <c r="G991" s="27"/>
    </row>
    <row r="992" spans="2:7">
      <c r="B992"/>
      <c r="C992" s="11"/>
      <c r="D992" s="11"/>
      <c r="E992" s="10"/>
      <c r="F992" s="25"/>
      <c r="G992" s="27"/>
    </row>
    <row r="993" spans="2:7">
      <c r="B993"/>
      <c r="C993" s="11"/>
      <c r="D993" s="11"/>
      <c r="E993" s="10"/>
      <c r="F993" s="25"/>
      <c r="G993" s="27"/>
    </row>
    <row r="994" spans="2:7">
      <c r="B994"/>
      <c r="C994" s="11"/>
      <c r="D994" s="11"/>
      <c r="E994" s="10"/>
      <c r="F994" s="25"/>
      <c r="G994" s="27"/>
    </row>
    <row r="995" spans="2:7">
      <c r="B995"/>
      <c r="C995" s="11"/>
      <c r="D995" s="11"/>
      <c r="E995" s="10"/>
      <c r="F995" s="25"/>
      <c r="G995" s="27"/>
    </row>
    <row r="996" spans="2:7">
      <c r="B996"/>
      <c r="C996" s="11"/>
      <c r="D996" s="11"/>
      <c r="E996" s="10"/>
      <c r="F996" s="25"/>
      <c r="G996" s="27"/>
    </row>
    <row r="997" spans="2:7">
      <c r="B997"/>
      <c r="C997" s="11"/>
      <c r="D997" s="11"/>
      <c r="E997" s="10"/>
      <c r="F997" s="25"/>
      <c r="G997" s="27"/>
    </row>
    <row r="998" spans="2:7">
      <c r="B998"/>
      <c r="C998" s="11"/>
      <c r="D998" s="11"/>
      <c r="E998" s="10"/>
      <c r="F998" s="25"/>
      <c r="G998" s="27"/>
    </row>
    <row r="999" spans="2:7">
      <c r="B999"/>
      <c r="C999" s="11"/>
      <c r="D999" s="11"/>
      <c r="E999" s="10"/>
      <c r="F999" s="25"/>
      <c r="G999" s="27"/>
    </row>
    <row r="1000" spans="2:7">
      <c r="B1000"/>
      <c r="C1000" s="11"/>
      <c r="D1000" s="11"/>
      <c r="E1000" s="10"/>
      <c r="F1000" s="25"/>
      <c r="G1000" s="27"/>
    </row>
    <row r="1001" spans="2:7">
      <c r="B1001"/>
      <c r="C1001" s="11"/>
      <c r="D1001" s="11"/>
      <c r="E1001" s="10"/>
      <c r="F1001" s="25"/>
      <c r="G1001" s="27"/>
    </row>
    <row r="1002" spans="2:7">
      <c r="B1002"/>
      <c r="C1002" s="11"/>
      <c r="D1002" s="11"/>
      <c r="E1002" s="10"/>
      <c r="F1002" s="25"/>
      <c r="G1002" s="27"/>
    </row>
    <row r="1003" spans="2:7">
      <c r="B1003"/>
      <c r="C1003" s="11"/>
      <c r="D1003" s="11"/>
      <c r="E1003" s="10"/>
      <c r="F1003" s="25"/>
      <c r="G1003" s="27"/>
    </row>
    <row r="1004" spans="2:7">
      <c r="B1004"/>
      <c r="C1004" s="11"/>
      <c r="D1004" s="11"/>
      <c r="E1004" s="10"/>
      <c r="F1004" s="25"/>
      <c r="G1004" s="27"/>
    </row>
    <row r="1005" spans="2:7">
      <c r="B1005"/>
      <c r="C1005" s="11"/>
      <c r="D1005" s="11"/>
      <c r="E1005" s="10"/>
      <c r="F1005" s="25"/>
      <c r="G1005" s="27"/>
    </row>
    <row r="1006" spans="2:7">
      <c r="B1006"/>
      <c r="C1006" s="11"/>
      <c r="D1006" s="11"/>
      <c r="E1006" s="10"/>
      <c r="F1006" s="25"/>
      <c r="G1006" s="27"/>
    </row>
    <row r="1007" spans="2:7">
      <c r="B1007"/>
      <c r="C1007" s="11"/>
      <c r="D1007" s="11"/>
      <c r="E1007" s="10"/>
      <c r="F1007" s="25"/>
      <c r="G1007" s="27"/>
    </row>
    <row r="1008" spans="2:7">
      <c r="B1008"/>
      <c r="C1008" s="11"/>
      <c r="D1008" s="11"/>
      <c r="E1008" s="10"/>
      <c r="F1008" s="25"/>
      <c r="G1008" s="27"/>
    </row>
    <row r="1009" spans="2:7">
      <c r="B1009"/>
      <c r="C1009" s="11"/>
      <c r="D1009" s="11"/>
      <c r="E1009" s="10"/>
      <c r="F1009" s="25"/>
      <c r="G1009" s="27"/>
    </row>
    <row r="1010" spans="2:7">
      <c r="B1010"/>
      <c r="C1010" s="11"/>
      <c r="D1010" s="11"/>
      <c r="E1010" s="10"/>
      <c r="F1010" s="25"/>
      <c r="G1010" s="27"/>
    </row>
    <row r="1011" spans="2:7">
      <c r="B1011"/>
      <c r="C1011" s="11"/>
      <c r="D1011" s="11"/>
      <c r="E1011" s="10"/>
      <c r="F1011" s="25"/>
      <c r="G1011" s="27"/>
    </row>
    <row r="1012" spans="2:7">
      <c r="B1012"/>
      <c r="C1012" s="11"/>
      <c r="D1012" s="11"/>
      <c r="E1012" s="10"/>
      <c r="F1012" s="25"/>
      <c r="G1012" s="27"/>
    </row>
    <row r="1013" spans="2:7">
      <c r="B1013"/>
      <c r="C1013" s="11"/>
      <c r="D1013" s="11"/>
      <c r="E1013" s="10"/>
      <c r="F1013" s="25"/>
      <c r="G1013" s="27"/>
    </row>
    <row r="1014" spans="2:7">
      <c r="B1014"/>
      <c r="C1014" s="11"/>
      <c r="D1014" s="11"/>
      <c r="E1014" s="10"/>
      <c r="F1014" s="25"/>
      <c r="G1014" s="27"/>
    </row>
    <row r="1015" spans="2:7">
      <c r="B1015"/>
      <c r="C1015" s="11"/>
      <c r="D1015" s="11"/>
      <c r="E1015" s="10"/>
      <c r="F1015" s="25"/>
      <c r="G1015" s="27"/>
    </row>
    <row r="1016" spans="2:7">
      <c r="B1016"/>
      <c r="C1016" s="11"/>
      <c r="D1016" s="11"/>
      <c r="E1016" s="10"/>
      <c r="F1016" s="25"/>
      <c r="G1016" s="27"/>
    </row>
    <row r="1017" spans="2:7">
      <c r="B1017"/>
      <c r="C1017" s="11"/>
      <c r="D1017" s="11"/>
      <c r="E1017" s="10"/>
      <c r="F1017" s="25"/>
      <c r="G1017" s="27"/>
    </row>
    <row r="1018" spans="2:7">
      <c r="B1018"/>
      <c r="C1018" s="11"/>
      <c r="D1018" s="11"/>
      <c r="E1018" s="10"/>
      <c r="F1018" s="25"/>
      <c r="G1018" s="27"/>
    </row>
    <row r="1019" spans="2:7">
      <c r="B1019"/>
      <c r="C1019" s="11"/>
      <c r="D1019" s="11"/>
      <c r="E1019" s="10"/>
      <c r="F1019" s="25"/>
      <c r="G1019" s="27"/>
    </row>
    <row r="1020" spans="2:7">
      <c r="B1020"/>
      <c r="C1020" s="11"/>
      <c r="D1020" s="11"/>
      <c r="E1020" s="10"/>
      <c r="F1020" s="25"/>
      <c r="G1020" s="27"/>
    </row>
    <row r="1021" spans="2:7">
      <c r="B1021"/>
      <c r="C1021" s="11"/>
      <c r="D1021" s="11"/>
      <c r="E1021" s="10"/>
      <c r="F1021" s="25"/>
      <c r="G1021" s="27"/>
    </row>
    <row r="1022" spans="2:7">
      <c r="B1022"/>
      <c r="C1022" s="11"/>
      <c r="D1022" s="11"/>
      <c r="E1022" s="10"/>
      <c r="F1022" s="25"/>
      <c r="G1022" s="27"/>
    </row>
    <row r="1023" spans="2:7">
      <c r="B1023"/>
      <c r="C1023" s="11"/>
      <c r="D1023" s="11"/>
      <c r="E1023" s="10"/>
      <c r="F1023" s="25"/>
      <c r="G1023" s="27"/>
    </row>
    <row r="1024" spans="2:7">
      <c r="B1024"/>
      <c r="C1024" s="11"/>
      <c r="D1024" s="11"/>
      <c r="E1024" s="10"/>
      <c r="F1024" s="25"/>
      <c r="G1024" s="27"/>
    </row>
    <row r="1025" spans="2:7">
      <c r="B1025"/>
      <c r="C1025" s="11"/>
      <c r="D1025" s="11"/>
      <c r="E1025" s="10"/>
      <c r="F1025" s="25"/>
      <c r="G1025" s="27"/>
    </row>
    <row r="1026" spans="2:7">
      <c r="B1026"/>
      <c r="C1026" s="11"/>
      <c r="D1026" s="11"/>
      <c r="E1026" s="10"/>
      <c r="F1026" s="25"/>
      <c r="G1026" s="27"/>
    </row>
    <row r="1027" spans="2:7">
      <c r="B1027"/>
      <c r="C1027" s="11"/>
      <c r="D1027" s="11"/>
      <c r="E1027" s="10"/>
      <c r="F1027" s="25"/>
      <c r="G1027" s="27"/>
    </row>
    <row r="1028" spans="2:7">
      <c r="B1028"/>
      <c r="C1028" s="11"/>
      <c r="D1028" s="11"/>
      <c r="E1028" s="10"/>
      <c r="F1028" s="25"/>
      <c r="G1028" s="27"/>
    </row>
    <row r="1029" spans="2:7">
      <c r="B1029"/>
      <c r="C1029" s="11"/>
      <c r="D1029" s="11"/>
      <c r="E1029" s="10"/>
      <c r="F1029" s="25"/>
      <c r="G1029" s="27"/>
    </row>
    <row r="1030" spans="2:7">
      <c r="B1030"/>
      <c r="C1030" s="11"/>
      <c r="D1030" s="11"/>
      <c r="E1030" s="10"/>
      <c r="F1030" s="25"/>
      <c r="G1030" s="27"/>
    </row>
    <row r="1031" spans="2:7">
      <c r="B1031"/>
      <c r="C1031" s="11"/>
      <c r="D1031" s="11"/>
      <c r="E1031" s="10"/>
      <c r="F1031" s="25"/>
      <c r="G1031" s="27"/>
    </row>
    <row r="1032" spans="2:7">
      <c r="B1032"/>
      <c r="C1032" s="11"/>
      <c r="D1032" s="11"/>
      <c r="E1032" s="10"/>
      <c r="F1032" s="25"/>
      <c r="G1032" s="27"/>
    </row>
    <row r="1033" spans="2:7">
      <c r="B1033"/>
      <c r="C1033" s="11"/>
      <c r="D1033" s="11"/>
      <c r="E1033" s="10"/>
      <c r="F1033" s="25"/>
      <c r="G1033" s="27"/>
    </row>
    <row r="1034" spans="2:7">
      <c r="B1034"/>
      <c r="C1034" s="11"/>
      <c r="D1034" s="11"/>
      <c r="E1034" s="10"/>
      <c r="F1034" s="25"/>
      <c r="G1034" s="27"/>
    </row>
    <row r="1035" spans="2:7">
      <c r="B1035"/>
      <c r="C1035" s="11"/>
      <c r="D1035" s="11"/>
      <c r="E1035" s="10"/>
      <c r="F1035" s="25"/>
      <c r="G1035" s="27"/>
    </row>
    <row r="1036" spans="2:7">
      <c r="B1036"/>
      <c r="C1036" s="11"/>
      <c r="D1036" s="11"/>
      <c r="E1036" s="10"/>
      <c r="F1036" s="25"/>
      <c r="G1036" s="27"/>
    </row>
    <row r="1037" spans="2:7">
      <c r="B1037"/>
      <c r="C1037" s="11"/>
      <c r="D1037" s="11"/>
      <c r="E1037" s="10"/>
      <c r="F1037" s="25"/>
      <c r="G1037" s="27"/>
    </row>
    <row r="1038" spans="2:7">
      <c r="B1038"/>
      <c r="C1038" s="11"/>
      <c r="D1038" s="11"/>
      <c r="E1038" s="10"/>
      <c r="F1038" s="25"/>
      <c r="G1038" s="27"/>
    </row>
    <row r="1039" spans="2:7">
      <c r="B1039"/>
      <c r="C1039" s="11"/>
      <c r="D1039" s="11"/>
      <c r="E1039" s="10"/>
      <c r="F1039" s="25"/>
      <c r="G1039" s="27"/>
    </row>
    <row r="1040" spans="2:7">
      <c r="B1040"/>
      <c r="C1040" s="11"/>
      <c r="D1040" s="11"/>
      <c r="E1040" s="10"/>
      <c r="F1040" s="25"/>
      <c r="G1040" s="27"/>
    </row>
    <row r="1041" spans="2:7">
      <c r="B1041"/>
      <c r="C1041" s="11"/>
      <c r="D1041" s="11"/>
      <c r="E1041" s="10"/>
      <c r="F1041" s="25"/>
      <c r="G1041" s="27"/>
    </row>
    <row r="1042" spans="2:7">
      <c r="B1042"/>
      <c r="C1042" s="11"/>
      <c r="D1042" s="11"/>
      <c r="E1042" s="10"/>
      <c r="F1042" s="25"/>
      <c r="G1042" s="27"/>
    </row>
    <row r="1043" spans="2:7">
      <c r="B1043"/>
      <c r="C1043" s="11"/>
      <c r="D1043" s="11"/>
      <c r="E1043" s="10"/>
      <c r="F1043" s="25"/>
      <c r="G1043" s="27"/>
    </row>
    <row r="1044" spans="2:7">
      <c r="B1044"/>
      <c r="C1044" s="11"/>
      <c r="D1044" s="11"/>
      <c r="E1044" s="10"/>
      <c r="F1044" s="25"/>
      <c r="G1044" s="27"/>
    </row>
    <row r="1045" spans="2:7">
      <c r="B1045"/>
      <c r="C1045" s="11"/>
      <c r="D1045" s="11"/>
      <c r="E1045" s="10"/>
      <c r="F1045" s="25"/>
      <c r="G1045" s="27"/>
    </row>
    <row r="1046" spans="2:7">
      <c r="B1046"/>
      <c r="C1046" s="11"/>
      <c r="D1046" s="11"/>
      <c r="E1046" s="10"/>
      <c r="F1046" s="25"/>
      <c r="G1046" s="27"/>
    </row>
    <row r="1047" spans="2:7">
      <c r="B1047"/>
      <c r="C1047" s="11"/>
      <c r="D1047" s="11"/>
      <c r="E1047" s="10"/>
      <c r="F1047" s="25"/>
      <c r="G1047" s="27"/>
    </row>
    <row r="1048" spans="2:7">
      <c r="B1048"/>
      <c r="C1048" s="11"/>
      <c r="D1048" s="11"/>
      <c r="E1048" s="10"/>
      <c r="F1048" s="25"/>
      <c r="G1048" s="27"/>
    </row>
    <row r="1049" spans="2:7">
      <c r="B1049"/>
      <c r="C1049" s="11"/>
      <c r="D1049" s="11"/>
      <c r="E1049" s="10"/>
      <c r="F1049" s="25"/>
      <c r="G1049" s="27"/>
    </row>
    <row r="1050" spans="2:7">
      <c r="B1050"/>
      <c r="C1050" s="11"/>
      <c r="D1050" s="11"/>
      <c r="E1050" s="10"/>
      <c r="F1050" s="25"/>
      <c r="G1050" s="27"/>
    </row>
    <row r="1051" spans="2:7">
      <c r="B1051"/>
      <c r="C1051" s="11"/>
      <c r="D1051" s="11"/>
      <c r="E1051" s="10"/>
      <c r="F1051" s="25"/>
      <c r="G1051" s="27"/>
    </row>
    <row r="1052" spans="2:7">
      <c r="B1052"/>
      <c r="C1052" s="11"/>
      <c r="D1052" s="11"/>
      <c r="E1052" s="10"/>
      <c r="F1052" s="25"/>
      <c r="G1052" s="27"/>
    </row>
    <row r="1053" spans="2:7">
      <c r="B1053"/>
      <c r="C1053" s="11"/>
      <c r="D1053" s="11"/>
      <c r="E1053" s="10"/>
      <c r="F1053" s="25"/>
      <c r="G1053" s="27"/>
    </row>
    <row r="1054" spans="2:7">
      <c r="B1054"/>
      <c r="C1054" s="11"/>
      <c r="D1054" s="11"/>
      <c r="E1054" s="10"/>
      <c r="F1054" s="25"/>
      <c r="G1054" s="27"/>
    </row>
    <row r="1055" spans="2:7">
      <c r="B1055"/>
      <c r="C1055" s="11"/>
      <c r="D1055" s="11"/>
      <c r="E1055" s="10"/>
      <c r="F1055" s="25"/>
      <c r="G1055" s="27"/>
    </row>
    <row r="1056" spans="2:7">
      <c r="B1056"/>
      <c r="C1056" s="11"/>
      <c r="D1056" s="11"/>
      <c r="E1056" s="10"/>
      <c r="F1056" s="25"/>
      <c r="G1056" s="27"/>
    </row>
    <row r="1057" spans="2:7">
      <c r="B1057"/>
      <c r="C1057" s="11"/>
      <c r="D1057" s="11"/>
      <c r="E1057" s="10"/>
      <c r="F1057" s="25"/>
      <c r="G1057" s="27"/>
    </row>
    <row r="1058" spans="2:7">
      <c r="B1058"/>
      <c r="C1058" s="11"/>
      <c r="D1058" s="11"/>
      <c r="E1058" s="10"/>
      <c r="F1058" s="25"/>
      <c r="G1058" s="27"/>
    </row>
    <row r="1059" spans="2:7">
      <c r="B1059"/>
      <c r="C1059" s="11"/>
      <c r="D1059" s="11"/>
      <c r="E1059" s="10"/>
      <c r="F1059" s="25"/>
      <c r="G1059" s="27"/>
    </row>
    <row r="1060" spans="2:7">
      <c r="B1060"/>
      <c r="C1060" s="11"/>
      <c r="D1060" s="11"/>
      <c r="E1060" s="10"/>
      <c r="F1060" s="25"/>
      <c r="G1060" s="27"/>
    </row>
    <row r="1061" spans="2:7">
      <c r="B1061"/>
      <c r="C1061" s="11"/>
      <c r="D1061" s="11"/>
      <c r="E1061" s="10"/>
      <c r="F1061" s="25"/>
      <c r="G1061" s="27"/>
    </row>
    <row r="1062" spans="2:7">
      <c r="B1062"/>
      <c r="C1062" s="11"/>
      <c r="D1062" s="11"/>
      <c r="E1062" s="10"/>
      <c r="F1062" s="25"/>
      <c r="G1062" s="27"/>
    </row>
    <row r="1063" spans="2:7">
      <c r="B1063"/>
      <c r="C1063" s="11"/>
      <c r="D1063" s="11"/>
      <c r="E1063" s="10"/>
      <c r="F1063" s="25"/>
      <c r="G1063" s="27"/>
    </row>
    <row r="1064" spans="2:7">
      <c r="B1064"/>
      <c r="C1064" s="11"/>
      <c r="D1064" s="11"/>
      <c r="E1064" s="10"/>
      <c r="F1064" s="25"/>
      <c r="G1064" s="27"/>
    </row>
    <row r="1065" spans="2:7">
      <c r="B1065"/>
      <c r="C1065" s="11"/>
      <c r="D1065" s="11"/>
      <c r="E1065" s="10"/>
      <c r="F1065" s="25"/>
      <c r="G1065" s="27"/>
    </row>
    <row r="1066" spans="2:7">
      <c r="B1066"/>
      <c r="C1066" s="11"/>
      <c r="D1066" s="11"/>
      <c r="E1066" s="10"/>
      <c r="F1066" s="25"/>
      <c r="G1066" s="27"/>
    </row>
    <row r="1067" spans="2:7">
      <c r="B1067"/>
      <c r="C1067" s="11"/>
      <c r="D1067" s="11"/>
      <c r="E1067" s="10"/>
      <c r="F1067" s="25"/>
      <c r="G1067" s="27"/>
    </row>
    <row r="1068" spans="2:7">
      <c r="B1068"/>
      <c r="C1068" s="11"/>
      <c r="D1068" s="11"/>
      <c r="E1068" s="10"/>
      <c r="F1068" s="25"/>
      <c r="G1068" s="27"/>
    </row>
    <row r="1069" spans="2:7">
      <c r="B1069"/>
      <c r="C1069" s="11"/>
      <c r="D1069" s="11"/>
      <c r="E1069" s="10"/>
      <c r="F1069" s="25"/>
      <c r="G1069" s="27"/>
    </row>
    <row r="1070" spans="2:7">
      <c r="B1070"/>
      <c r="C1070" s="11"/>
      <c r="D1070" s="11"/>
      <c r="E1070" s="10"/>
      <c r="F1070" s="25"/>
      <c r="G1070" s="27"/>
    </row>
    <row r="1071" spans="2:7">
      <c r="B1071"/>
      <c r="C1071" s="11"/>
      <c r="D1071" s="11"/>
      <c r="E1071" s="10"/>
      <c r="F1071" s="25"/>
      <c r="G1071" s="27"/>
    </row>
    <row r="1072" spans="2:7">
      <c r="B1072"/>
      <c r="C1072" s="11"/>
      <c r="D1072" s="11"/>
      <c r="E1072" s="10"/>
      <c r="F1072" s="25"/>
      <c r="G1072" s="27"/>
    </row>
    <row r="1073" spans="2:7">
      <c r="B1073"/>
      <c r="C1073" s="11"/>
      <c r="D1073" s="11"/>
      <c r="E1073" s="10"/>
      <c r="F1073" s="25"/>
      <c r="G1073" s="27"/>
    </row>
    <row r="1074" spans="2:7">
      <c r="B1074"/>
      <c r="C1074" s="11"/>
      <c r="D1074" s="11"/>
      <c r="E1074" s="10"/>
      <c r="F1074" s="25"/>
      <c r="G1074" s="27"/>
    </row>
    <row r="1075" spans="2:7">
      <c r="B1075"/>
      <c r="C1075" s="11"/>
      <c r="D1075" s="11"/>
      <c r="E1075" s="10"/>
      <c r="F1075" s="25"/>
      <c r="G1075" s="27"/>
    </row>
    <row r="1076" spans="2:7">
      <c r="B1076"/>
      <c r="C1076" s="11"/>
      <c r="D1076" s="11"/>
      <c r="E1076" s="10"/>
      <c r="F1076" s="25"/>
      <c r="G1076" s="27"/>
    </row>
    <row r="1077" spans="2:7">
      <c r="B1077"/>
      <c r="C1077" s="11"/>
      <c r="D1077" s="11"/>
      <c r="E1077" s="10"/>
      <c r="F1077" s="25"/>
      <c r="G1077" s="27"/>
    </row>
    <row r="1078" spans="2:7">
      <c r="B1078"/>
      <c r="C1078" s="11"/>
      <c r="D1078" s="11"/>
      <c r="E1078" s="10"/>
      <c r="F1078" s="25"/>
      <c r="G1078" s="27"/>
    </row>
    <row r="1079" spans="2:7">
      <c r="B1079"/>
      <c r="C1079" s="11"/>
      <c r="D1079" s="11"/>
      <c r="E1079" s="10"/>
      <c r="F1079" s="25"/>
      <c r="G1079" s="27"/>
    </row>
    <row r="1080" spans="2:7">
      <c r="B1080"/>
      <c r="C1080" s="11"/>
      <c r="D1080" s="11"/>
      <c r="E1080" s="10"/>
      <c r="F1080" s="25"/>
      <c r="G1080" s="27"/>
    </row>
    <row r="1081" spans="2:7">
      <c r="B1081"/>
      <c r="C1081" s="11"/>
      <c r="D1081" s="11"/>
      <c r="E1081" s="10"/>
      <c r="F1081" s="25"/>
      <c r="G1081" s="27"/>
    </row>
    <row r="1082" spans="2:7">
      <c r="B1082"/>
      <c r="C1082" s="11"/>
      <c r="D1082" s="11"/>
      <c r="E1082" s="10"/>
      <c r="F1082" s="25"/>
      <c r="G1082" s="27"/>
    </row>
    <row r="1083" spans="2:7">
      <c r="B1083"/>
      <c r="C1083" s="11"/>
      <c r="D1083" s="11"/>
      <c r="E1083" s="10"/>
      <c r="F1083" s="25"/>
      <c r="G1083" s="27"/>
    </row>
    <row r="1084" spans="2:7">
      <c r="B1084"/>
      <c r="C1084" s="11"/>
      <c r="D1084" s="11"/>
      <c r="E1084" s="10"/>
      <c r="F1084" s="25"/>
      <c r="G1084" s="27"/>
    </row>
    <row r="1085" spans="2:7">
      <c r="B1085"/>
      <c r="C1085" s="11"/>
      <c r="D1085" s="11"/>
      <c r="E1085" s="10"/>
      <c r="F1085" s="25"/>
      <c r="G1085" s="27"/>
    </row>
    <row r="1086" spans="2:7">
      <c r="B1086"/>
      <c r="C1086" s="11"/>
      <c r="D1086" s="11"/>
      <c r="E1086" s="10"/>
      <c r="F1086" s="25"/>
      <c r="G1086" s="27"/>
    </row>
    <row r="1087" spans="2:7">
      <c r="B1087"/>
      <c r="C1087" s="11"/>
      <c r="D1087" s="11"/>
      <c r="E1087" s="10"/>
      <c r="F1087" s="25"/>
      <c r="G1087" s="27"/>
    </row>
    <row r="1088" spans="2:7">
      <c r="B1088"/>
      <c r="C1088" s="11"/>
      <c r="D1088" s="11"/>
      <c r="E1088" s="10"/>
      <c r="F1088" s="25"/>
      <c r="G1088" s="27"/>
    </row>
    <row r="1089" spans="2:7">
      <c r="B1089"/>
      <c r="C1089" s="11"/>
      <c r="D1089" s="11"/>
      <c r="E1089" s="10"/>
      <c r="F1089" s="25"/>
      <c r="G1089" s="27"/>
    </row>
    <row r="1090" spans="2:7">
      <c r="B1090"/>
      <c r="C1090" s="11"/>
      <c r="D1090" s="11"/>
      <c r="E1090" s="10"/>
      <c r="F1090" s="25"/>
      <c r="G1090" s="27"/>
    </row>
    <row r="1091" spans="2:7">
      <c r="B1091"/>
      <c r="C1091" s="11"/>
      <c r="D1091" s="11"/>
      <c r="E1091" s="10"/>
      <c r="F1091" s="25"/>
      <c r="G1091" s="27"/>
    </row>
    <row r="1092" spans="2:7">
      <c r="B1092"/>
      <c r="C1092" s="11"/>
      <c r="D1092" s="11"/>
      <c r="E1092" s="10"/>
      <c r="F1092" s="25"/>
      <c r="G1092" s="27"/>
    </row>
    <row r="1093" spans="2:7">
      <c r="B1093"/>
      <c r="C1093" s="11"/>
      <c r="D1093" s="11"/>
      <c r="E1093" s="10"/>
      <c r="F1093" s="25"/>
      <c r="G1093" s="27"/>
    </row>
    <row r="1094" spans="2:7">
      <c r="B1094"/>
      <c r="C1094" s="11"/>
      <c r="D1094" s="11"/>
      <c r="E1094" s="10"/>
      <c r="F1094" s="25"/>
      <c r="G1094" s="27"/>
    </row>
    <row r="1095" spans="2:7">
      <c r="B1095"/>
      <c r="C1095" s="11"/>
      <c r="D1095" s="11"/>
      <c r="E1095" s="10"/>
      <c r="F1095" s="25"/>
      <c r="G1095" s="27"/>
    </row>
    <row r="1096" spans="2:7">
      <c r="B1096"/>
      <c r="C1096" s="11"/>
      <c r="D1096" s="11"/>
      <c r="E1096" s="10"/>
      <c r="F1096" s="25"/>
      <c r="G1096" s="27"/>
    </row>
    <row r="1097" spans="2:7">
      <c r="B1097"/>
      <c r="C1097" s="11"/>
      <c r="D1097" s="11"/>
      <c r="E1097" s="10"/>
      <c r="F1097" s="25"/>
      <c r="G1097" s="27"/>
    </row>
    <row r="1098" spans="2:7">
      <c r="B1098"/>
      <c r="C1098" s="11"/>
      <c r="D1098" s="11"/>
      <c r="E1098" s="10"/>
      <c r="F1098" s="25"/>
      <c r="G1098" s="27"/>
    </row>
    <row r="1099" spans="2:7">
      <c r="B1099"/>
      <c r="C1099" s="11"/>
      <c r="D1099" s="11"/>
      <c r="E1099" s="10"/>
      <c r="F1099" s="25"/>
      <c r="G1099" s="27"/>
    </row>
    <row r="1100" spans="2:7">
      <c r="B1100"/>
      <c r="C1100" s="11"/>
      <c r="D1100" s="11"/>
      <c r="E1100" s="10"/>
      <c r="F1100" s="25"/>
      <c r="G1100" s="27"/>
    </row>
    <row r="1101" spans="2:7">
      <c r="B1101"/>
      <c r="C1101" s="11"/>
      <c r="D1101" s="11"/>
      <c r="E1101" s="10"/>
      <c r="F1101" s="25"/>
      <c r="G1101" s="27"/>
    </row>
    <row r="1102" spans="2:7">
      <c r="B1102"/>
      <c r="C1102" s="11"/>
      <c r="D1102" s="11"/>
      <c r="E1102" s="10"/>
      <c r="F1102" s="25"/>
      <c r="G1102" s="27"/>
    </row>
    <row r="1103" spans="2:7">
      <c r="B1103"/>
      <c r="C1103" s="11"/>
      <c r="D1103" s="11"/>
      <c r="E1103" s="10"/>
      <c r="F1103" s="25"/>
      <c r="G1103" s="27"/>
    </row>
    <row r="1104" spans="2:7">
      <c r="B1104"/>
      <c r="C1104" s="11"/>
      <c r="D1104" s="11"/>
      <c r="E1104" s="10"/>
      <c r="F1104" s="25"/>
      <c r="G1104" s="27"/>
    </row>
    <row r="1105" spans="2:7">
      <c r="B1105"/>
      <c r="C1105" s="11"/>
      <c r="D1105" s="11"/>
      <c r="E1105" s="10"/>
      <c r="F1105" s="25"/>
      <c r="G1105" s="27"/>
    </row>
    <row r="1106" spans="2:7">
      <c r="B1106"/>
      <c r="C1106" s="11"/>
      <c r="D1106" s="11"/>
      <c r="E1106" s="10"/>
      <c r="F1106" s="25"/>
      <c r="G1106" s="27"/>
    </row>
    <row r="1107" spans="2:7">
      <c r="B1107"/>
      <c r="C1107" s="11"/>
      <c r="D1107" s="11"/>
      <c r="E1107" s="10"/>
      <c r="F1107" s="25"/>
      <c r="G1107" s="27"/>
    </row>
    <row r="1108" spans="2:7">
      <c r="B1108"/>
      <c r="C1108" s="11"/>
      <c r="D1108" s="11"/>
      <c r="E1108" s="10"/>
      <c r="F1108" s="25"/>
      <c r="G1108" s="27"/>
    </row>
    <row r="1109" spans="2:7">
      <c r="B1109"/>
      <c r="C1109" s="11"/>
      <c r="D1109" s="11"/>
      <c r="E1109" s="10"/>
      <c r="F1109" s="25"/>
      <c r="G1109" s="27"/>
    </row>
    <row r="1110" spans="2:7">
      <c r="B1110"/>
      <c r="C1110" s="11"/>
      <c r="D1110" s="11"/>
      <c r="E1110" s="10"/>
      <c r="F1110" s="25"/>
      <c r="G1110" s="27"/>
    </row>
    <row r="1111" spans="2:7">
      <c r="B1111"/>
      <c r="C1111" s="11"/>
      <c r="D1111" s="11"/>
      <c r="E1111" s="10"/>
      <c r="F1111" s="25"/>
      <c r="G1111" s="27"/>
    </row>
    <row r="1112" spans="2:7">
      <c r="B1112"/>
      <c r="C1112" s="11"/>
      <c r="D1112" s="11"/>
      <c r="E1112" s="10"/>
      <c r="F1112" s="25"/>
      <c r="G1112" s="27"/>
    </row>
    <row r="1113" spans="2:7">
      <c r="B1113"/>
      <c r="C1113" s="11"/>
      <c r="D1113" s="11"/>
      <c r="E1113" s="10"/>
      <c r="F1113" s="25"/>
      <c r="G1113" s="27"/>
    </row>
    <row r="1114" spans="2:7">
      <c r="B1114"/>
      <c r="C1114" s="11"/>
      <c r="D1114" s="11"/>
      <c r="E1114" s="10"/>
      <c r="F1114" s="25"/>
      <c r="G1114" s="27"/>
    </row>
    <row r="1115" spans="2:7">
      <c r="B1115"/>
      <c r="C1115" s="11"/>
      <c r="D1115" s="11"/>
      <c r="E1115" s="10"/>
      <c r="F1115" s="25"/>
      <c r="G1115" s="27"/>
    </row>
    <row r="1116" spans="2:7">
      <c r="B1116"/>
      <c r="C1116" s="11"/>
      <c r="D1116" s="11"/>
      <c r="E1116" s="10"/>
      <c r="F1116" s="25"/>
      <c r="G1116" s="27"/>
    </row>
    <row r="1117" spans="2:7">
      <c r="B1117"/>
      <c r="C1117" s="11"/>
      <c r="D1117" s="11"/>
      <c r="E1117" s="10"/>
      <c r="F1117" s="25"/>
      <c r="G1117" s="27"/>
    </row>
    <row r="1118" spans="2:7">
      <c r="B1118"/>
      <c r="C1118" s="11"/>
      <c r="D1118" s="11"/>
      <c r="E1118" s="10"/>
      <c r="F1118" s="25"/>
      <c r="G1118" s="27"/>
    </row>
    <row r="1119" spans="2:7">
      <c r="B1119"/>
      <c r="C1119" s="11"/>
      <c r="D1119" s="11"/>
      <c r="E1119" s="10"/>
      <c r="F1119" s="25"/>
      <c r="G1119" s="27"/>
    </row>
    <row r="1120" spans="2:7">
      <c r="B1120"/>
      <c r="C1120" s="11"/>
      <c r="D1120" s="11"/>
      <c r="E1120" s="10"/>
      <c r="F1120" s="25"/>
      <c r="G1120" s="27"/>
    </row>
    <row r="1121" spans="2:7">
      <c r="B1121"/>
      <c r="C1121" s="11"/>
      <c r="D1121" s="11"/>
      <c r="E1121" s="10"/>
      <c r="F1121" s="25"/>
      <c r="G1121" s="27"/>
    </row>
    <row r="1122" spans="2:7">
      <c r="B1122"/>
      <c r="C1122" s="11"/>
      <c r="D1122" s="11"/>
      <c r="E1122" s="10"/>
      <c r="F1122" s="25"/>
      <c r="G1122" s="27"/>
    </row>
    <row r="1123" spans="2:7">
      <c r="B1123"/>
      <c r="C1123" s="11"/>
      <c r="D1123" s="11"/>
      <c r="E1123" s="10"/>
      <c r="F1123" s="25"/>
      <c r="G1123" s="27"/>
    </row>
    <row r="1124" spans="2:7">
      <c r="B1124"/>
      <c r="C1124" s="11"/>
      <c r="D1124" s="11"/>
      <c r="E1124" s="10"/>
      <c r="F1124" s="25"/>
      <c r="G1124" s="27"/>
    </row>
    <row r="1125" spans="2:7">
      <c r="B1125"/>
      <c r="C1125" s="11"/>
      <c r="D1125" s="11"/>
      <c r="E1125" s="10"/>
      <c r="F1125" s="25"/>
      <c r="G1125" s="27"/>
    </row>
    <row r="1126" spans="2:7">
      <c r="B1126"/>
      <c r="C1126" s="11"/>
      <c r="D1126" s="11"/>
      <c r="E1126" s="10"/>
      <c r="F1126" s="25"/>
      <c r="G1126" s="27"/>
    </row>
    <row r="1127" spans="2:7">
      <c r="B1127"/>
      <c r="C1127" s="11"/>
      <c r="D1127" s="11"/>
      <c r="E1127" s="10"/>
      <c r="F1127" s="25"/>
      <c r="G1127" s="27"/>
    </row>
    <row r="1128" spans="2:7">
      <c r="B1128"/>
      <c r="C1128" s="11"/>
      <c r="D1128" s="11"/>
      <c r="E1128" s="10"/>
      <c r="F1128" s="25"/>
      <c r="G1128" s="27"/>
    </row>
    <row r="1129" spans="2:7">
      <c r="B1129"/>
      <c r="C1129" s="11"/>
      <c r="D1129" s="11"/>
      <c r="E1129" s="10"/>
      <c r="F1129" s="25"/>
      <c r="G1129" s="27"/>
    </row>
    <row r="1130" spans="2:7">
      <c r="B1130"/>
      <c r="C1130" s="11"/>
      <c r="D1130" s="11"/>
      <c r="E1130" s="10"/>
      <c r="F1130" s="25"/>
      <c r="G1130" s="27"/>
    </row>
    <row r="1131" spans="2:7">
      <c r="B1131"/>
      <c r="C1131" s="11"/>
      <c r="D1131" s="11"/>
      <c r="E1131" s="10"/>
      <c r="F1131" s="25"/>
      <c r="G1131" s="27"/>
    </row>
    <row r="1132" spans="2:7">
      <c r="B1132"/>
      <c r="C1132" s="11"/>
      <c r="D1132" s="11"/>
      <c r="E1132" s="10"/>
      <c r="F1132" s="25"/>
      <c r="G1132" s="27"/>
    </row>
    <row r="1133" spans="2:7">
      <c r="B1133"/>
      <c r="C1133" s="11"/>
      <c r="D1133" s="11"/>
      <c r="E1133" s="10"/>
      <c r="F1133" s="25"/>
      <c r="G1133" s="27"/>
    </row>
    <row r="1134" spans="2:7">
      <c r="B1134"/>
      <c r="C1134" s="11"/>
      <c r="D1134" s="11"/>
      <c r="E1134" s="10"/>
      <c r="F1134" s="25"/>
      <c r="G1134" s="27"/>
    </row>
    <row r="1135" spans="2:7">
      <c r="B1135"/>
      <c r="C1135" s="11"/>
      <c r="D1135" s="11"/>
      <c r="E1135" s="10"/>
      <c r="F1135" s="25"/>
      <c r="G1135" s="27"/>
    </row>
    <row r="1136" spans="2:7">
      <c r="B1136"/>
      <c r="C1136" s="11"/>
      <c r="D1136" s="11"/>
      <c r="E1136" s="10"/>
      <c r="F1136" s="25"/>
      <c r="G1136" s="27"/>
    </row>
    <row r="1137" spans="2:7">
      <c r="B1137"/>
      <c r="C1137" s="11"/>
      <c r="D1137" s="11"/>
      <c r="E1137" s="10"/>
      <c r="F1137" s="25"/>
      <c r="G1137" s="27"/>
    </row>
    <row r="1138" spans="2:7">
      <c r="B1138"/>
      <c r="C1138" s="11"/>
      <c r="D1138" s="11"/>
      <c r="E1138" s="10"/>
      <c r="F1138" s="25"/>
      <c r="G1138" s="27"/>
    </row>
    <row r="1139" spans="2:7">
      <c r="B1139"/>
      <c r="C1139" s="11"/>
      <c r="D1139" s="11"/>
      <c r="E1139" s="10"/>
      <c r="F1139" s="25"/>
      <c r="G1139" s="27"/>
    </row>
    <row r="1140" spans="2:7">
      <c r="B1140"/>
      <c r="C1140" s="11"/>
      <c r="D1140" s="11"/>
      <c r="E1140" s="10"/>
      <c r="F1140" s="25"/>
      <c r="G1140" s="27"/>
    </row>
    <row r="1141" spans="2:7">
      <c r="B1141"/>
      <c r="C1141" s="11"/>
      <c r="D1141" s="11"/>
      <c r="E1141" s="10"/>
      <c r="F1141" s="25"/>
      <c r="G1141" s="27"/>
    </row>
    <row r="1142" spans="2:7">
      <c r="B1142"/>
      <c r="C1142" s="11"/>
      <c r="D1142" s="11"/>
      <c r="E1142" s="10"/>
      <c r="F1142" s="25"/>
      <c r="G1142" s="27"/>
    </row>
    <row r="1143" spans="2:7">
      <c r="B1143"/>
      <c r="C1143" s="11"/>
      <c r="D1143" s="11"/>
      <c r="E1143" s="10"/>
      <c r="F1143" s="25"/>
      <c r="G1143" s="27"/>
    </row>
    <row r="1144" spans="2:7">
      <c r="B1144"/>
      <c r="C1144" s="11"/>
      <c r="D1144" s="11"/>
      <c r="E1144" s="10"/>
      <c r="F1144" s="25"/>
      <c r="G1144" s="27"/>
    </row>
    <row r="1145" spans="2:7">
      <c r="B1145"/>
      <c r="C1145" s="11"/>
      <c r="D1145" s="11"/>
      <c r="E1145" s="10"/>
      <c r="F1145" s="25"/>
      <c r="G1145" s="27"/>
    </row>
    <row r="1146" spans="2:7">
      <c r="B1146"/>
      <c r="C1146" s="11"/>
      <c r="D1146" s="11"/>
      <c r="E1146" s="10"/>
      <c r="F1146" s="25"/>
      <c r="G1146" s="27"/>
    </row>
    <row r="1147" spans="2:7">
      <c r="B1147"/>
      <c r="C1147" s="11"/>
      <c r="D1147" s="11"/>
      <c r="E1147" s="10"/>
      <c r="F1147" s="25"/>
      <c r="G1147" s="27"/>
    </row>
    <row r="1148" spans="2:7">
      <c r="B1148"/>
      <c r="C1148" s="11"/>
      <c r="D1148" s="11"/>
      <c r="E1148" s="10"/>
      <c r="F1148" s="25"/>
      <c r="G1148" s="27"/>
    </row>
    <row r="1149" spans="2:7">
      <c r="B1149"/>
      <c r="C1149" s="11"/>
      <c r="D1149" s="11"/>
      <c r="E1149" s="10"/>
      <c r="F1149" s="25"/>
      <c r="G1149" s="27"/>
    </row>
    <row r="1150" spans="2:7">
      <c r="B1150"/>
      <c r="C1150" s="11"/>
      <c r="D1150" s="11"/>
      <c r="E1150" s="10"/>
      <c r="F1150" s="25"/>
      <c r="G1150" s="27"/>
    </row>
    <row r="1151" spans="2:7">
      <c r="B1151"/>
      <c r="C1151" s="11"/>
      <c r="D1151" s="11"/>
      <c r="E1151" s="10"/>
      <c r="F1151" s="25"/>
      <c r="G1151" s="27"/>
    </row>
    <row r="1152" spans="2:7">
      <c r="B1152"/>
      <c r="C1152" s="11"/>
      <c r="D1152" s="11"/>
      <c r="E1152" s="10"/>
      <c r="F1152" s="25"/>
      <c r="G1152" s="27"/>
    </row>
    <row r="1153" spans="2:7">
      <c r="B1153"/>
      <c r="C1153" s="11"/>
      <c r="D1153" s="11"/>
      <c r="E1153" s="10"/>
      <c r="F1153" s="25"/>
      <c r="G1153" s="27"/>
    </row>
    <row r="1154" spans="2:7">
      <c r="B1154"/>
      <c r="C1154" s="11"/>
      <c r="D1154" s="11"/>
      <c r="E1154" s="10"/>
      <c r="F1154" s="25"/>
      <c r="G1154" s="27"/>
    </row>
    <row r="1155" spans="2:7">
      <c r="B1155"/>
      <c r="C1155" s="11"/>
      <c r="D1155" s="11"/>
      <c r="E1155" s="10"/>
      <c r="F1155" s="25"/>
      <c r="G1155" s="27"/>
    </row>
    <row r="1156" spans="2:7">
      <c r="B1156"/>
      <c r="C1156" s="11"/>
      <c r="D1156" s="11"/>
      <c r="E1156" s="10"/>
      <c r="F1156" s="25"/>
      <c r="G1156" s="27"/>
    </row>
    <row r="1157" spans="2:7">
      <c r="B1157"/>
      <c r="C1157" s="11"/>
      <c r="D1157" s="11"/>
      <c r="E1157" s="10"/>
      <c r="F1157" s="25"/>
      <c r="G1157" s="27"/>
    </row>
    <row r="1158" spans="2:7">
      <c r="B1158"/>
      <c r="C1158" s="11"/>
      <c r="D1158" s="11"/>
      <c r="E1158" s="10"/>
      <c r="F1158" s="25"/>
      <c r="G1158" s="27"/>
    </row>
    <row r="1159" spans="2:7">
      <c r="B1159"/>
      <c r="C1159" s="11"/>
      <c r="D1159" s="11"/>
      <c r="E1159" s="10"/>
      <c r="F1159" s="25"/>
      <c r="G1159" s="27"/>
    </row>
    <row r="1160" spans="2:7">
      <c r="B1160"/>
      <c r="C1160" s="11"/>
      <c r="D1160" s="11"/>
      <c r="E1160" s="10"/>
      <c r="F1160" s="25"/>
      <c r="G1160" s="27"/>
    </row>
    <row r="1161" spans="2:7">
      <c r="B1161"/>
      <c r="C1161" s="11"/>
      <c r="D1161" s="11"/>
      <c r="E1161" s="10"/>
      <c r="F1161" s="25"/>
      <c r="G1161" s="27"/>
    </row>
    <row r="1162" spans="2:7">
      <c r="B1162"/>
      <c r="C1162" s="11"/>
      <c r="D1162" s="11"/>
      <c r="E1162" s="10"/>
      <c r="F1162" s="25"/>
      <c r="G1162" s="27"/>
    </row>
    <row r="1163" spans="2:7">
      <c r="B1163"/>
      <c r="C1163" s="11"/>
      <c r="D1163" s="11"/>
      <c r="E1163" s="10"/>
      <c r="F1163" s="25"/>
      <c r="G1163" s="27"/>
    </row>
    <row r="1164" spans="2:7">
      <c r="B1164"/>
      <c r="C1164" s="11"/>
      <c r="D1164" s="11"/>
      <c r="E1164" s="10"/>
      <c r="F1164" s="25"/>
      <c r="G1164" s="27"/>
    </row>
    <row r="1165" spans="2:7">
      <c r="B1165"/>
      <c r="C1165" s="11"/>
      <c r="D1165" s="11"/>
      <c r="E1165" s="10"/>
      <c r="F1165" s="25"/>
      <c r="G1165" s="27"/>
    </row>
    <row r="1166" spans="2:7">
      <c r="B1166"/>
      <c r="C1166" s="11"/>
      <c r="D1166" s="11"/>
      <c r="E1166" s="10"/>
      <c r="F1166" s="25"/>
      <c r="G1166" s="27"/>
    </row>
    <row r="1167" spans="2:7">
      <c r="B1167"/>
      <c r="C1167" s="11"/>
      <c r="D1167" s="11"/>
      <c r="E1167" s="10"/>
      <c r="F1167" s="25"/>
      <c r="G1167" s="27"/>
    </row>
    <row r="1168" spans="2:7">
      <c r="B1168"/>
      <c r="C1168" s="11"/>
      <c r="D1168" s="11"/>
      <c r="E1168" s="10"/>
      <c r="F1168" s="25"/>
      <c r="G1168" s="27"/>
    </row>
    <row r="1169" spans="2:7">
      <c r="B1169"/>
      <c r="C1169" s="11"/>
      <c r="D1169" s="11"/>
      <c r="E1169" s="10"/>
      <c r="F1169" s="25"/>
      <c r="G1169" s="27"/>
    </row>
    <row r="1170" spans="2:7">
      <c r="B1170"/>
      <c r="C1170" s="11"/>
      <c r="D1170" s="11"/>
      <c r="E1170" s="10"/>
      <c r="F1170" s="25"/>
      <c r="G1170" s="27"/>
    </row>
    <row r="1171" spans="2:7">
      <c r="B1171"/>
      <c r="C1171" s="11"/>
      <c r="D1171" s="11"/>
      <c r="E1171" s="10"/>
      <c r="F1171" s="25"/>
      <c r="G1171" s="27"/>
    </row>
    <row r="1172" spans="2:7">
      <c r="B1172"/>
      <c r="C1172" s="11"/>
      <c r="D1172" s="11"/>
      <c r="E1172" s="10"/>
      <c r="F1172" s="25"/>
      <c r="G1172" s="27"/>
    </row>
    <row r="1173" spans="2:7">
      <c r="B1173"/>
      <c r="C1173" s="11"/>
      <c r="D1173" s="11"/>
      <c r="E1173" s="10"/>
      <c r="F1173" s="25"/>
      <c r="G1173" s="27"/>
    </row>
    <row r="1174" spans="2:7">
      <c r="B1174"/>
      <c r="C1174" s="11"/>
      <c r="D1174" s="11"/>
      <c r="E1174" s="10"/>
      <c r="F1174" s="25"/>
      <c r="G1174" s="27"/>
    </row>
    <row r="1175" spans="2:7">
      <c r="B1175"/>
      <c r="C1175" s="11"/>
      <c r="D1175" s="11"/>
      <c r="E1175" s="10"/>
      <c r="F1175" s="25"/>
      <c r="G1175" s="27"/>
    </row>
    <row r="1176" spans="2:7">
      <c r="B1176"/>
      <c r="C1176" s="11"/>
      <c r="D1176" s="11"/>
      <c r="E1176" s="10"/>
      <c r="F1176" s="25"/>
      <c r="G1176" s="27"/>
    </row>
    <row r="1177" spans="2:7">
      <c r="B1177"/>
      <c r="C1177" s="11"/>
      <c r="D1177" s="11"/>
      <c r="E1177" s="10"/>
      <c r="F1177" s="25"/>
      <c r="G1177" s="27"/>
    </row>
    <row r="1178" spans="2:7">
      <c r="B1178"/>
      <c r="C1178" s="11"/>
      <c r="D1178" s="11"/>
      <c r="E1178" s="10"/>
      <c r="F1178" s="25"/>
      <c r="G1178" s="27"/>
    </row>
    <row r="1179" spans="2:7">
      <c r="B1179"/>
      <c r="C1179" s="11"/>
      <c r="D1179" s="11"/>
      <c r="E1179" s="10"/>
      <c r="F1179" s="25"/>
      <c r="G1179" s="27"/>
    </row>
    <row r="1180" spans="2:7">
      <c r="B1180"/>
      <c r="C1180" s="11"/>
      <c r="D1180" s="11"/>
      <c r="E1180" s="10"/>
      <c r="F1180" s="25"/>
      <c r="G1180" s="27"/>
    </row>
    <row r="1181" spans="2:7">
      <c r="B1181"/>
      <c r="C1181" s="11"/>
      <c r="D1181" s="11"/>
      <c r="E1181" s="10"/>
      <c r="F1181" s="25"/>
      <c r="G1181" s="27"/>
    </row>
    <row r="1182" spans="2:7">
      <c r="B1182"/>
      <c r="C1182" s="11"/>
      <c r="D1182" s="11"/>
      <c r="E1182" s="10"/>
      <c r="F1182" s="25"/>
      <c r="G1182" s="27"/>
    </row>
    <row r="1183" spans="2:7">
      <c r="B1183"/>
      <c r="C1183" s="11"/>
      <c r="D1183" s="11"/>
      <c r="E1183" s="10"/>
      <c r="F1183" s="25"/>
      <c r="G1183" s="27"/>
    </row>
    <row r="1184" spans="2:7">
      <c r="B1184"/>
      <c r="C1184" s="11"/>
      <c r="D1184" s="11"/>
      <c r="E1184" s="10"/>
      <c r="F1184" s="25"/>
      <c r="G1184" s="27"/>
    </row>
    <row r="1185" spans="2:7">
      <c r="B1185"/>
      <c r="C1185" s="11"/>
      <c r="D1185" s="11"/>
      <c r="E1185" s="10"/>
      <c r="F1185" s="25"/>
      <c r="G1185" s="27"/>
    </row>
    <row r="1186" spans="2:7">
      <c r="B1186"/>
      <c r="C1186" s="11"/>
      <c r="D1186" s="11"/>
      <c r="E1186" s="10"/>
      <c r="F1186" s="25"/>
      <c r="G1186" s="27"/>
    </row>
    <row r="1187" spans="2:7">
      <c r="B1187"/>
      <c r="C1187" s="11"/>
      <c r="D1187" s="11"/>
      <c r="E1187" s="10"/>
      <c r="F1187" s="25"/>
      <c r="G1187" s="27"/>
    </row>
    <row r="1188" spans="2:7">
      <c r="B1188"/>
      <c r="C1188" s="11"/>
      <c r="D1188" s="11"/>
      <c r="E1188" s="10"/>
      <c r="F1188" s="25"/>
      <c r="G1188" s="27"/>
    </row>
    <row r="1189" spans="2:7">
      <c r="B1189"/>
      <c r="C1189" s="11"/>
      <c r="D1189" s="11"/>
      <c r="E1189" s="10"/>
      <c r="F1189" s="25"/>
      <c r="G1189" s="27"/>
    </row>
    <row r="1190" spans="2:7">
      <c r="B1190"/>
      <c r="C1190" s="11"/>
      <c r="D1190" s="11"/>
      <c r="E1190" s="10"/>
      <c r="F1190" s="25"/>
      <c r="G1190" s="27"/>
    </row>
    <row r="1191" spans="2:7">
      <c r="B1191"/>
      <c r="C1191" s="11"/>
      <c r="D1191" s="11"/>
      <c r="E1191" s="10"/>
      <c r="F1191" s="25"/>
      <c r="G1191" s="27"/>
    </row>
    <row r="1192" spans="2:7">
      <c r="B1192"/>
      <c r="C1192" s="11"/>
      <c r="D1192" s="11"/>
      <c r="E1192" s="10"/>
      <c r="F1192" s="25"/>
      <c r="G1192" s="27"/>
    </row>
    <row r="1193" spans="2:7">
      <c r="B1193"/>
      <c r="C1193" s="11"/>
      <c r="D1193" s="11"/>
      <c r="E1193" s="10"/>
      <c r="F1193" s="25"/>
      <c r="G1193" s="27"/>
    </row>
    <row r="1194" spans="2:7">
      <c r="B1194"/>
      <c r="C1194" s="11"/>
      <c r="D1194" s="11"/>
      <c r="E1194" s="10"/>
      <c r="F1194" s="25"/>
      <c r="G1194" s="27"/>
    </row>
    <row r="1195" spans="2:7">
      <c r="B1195"/>
      <c r="C1195" s="11"/>
      <c r="D1195" s="11"/>
      <c r="E1195" s="10"/>
      <c r="F1195" s="25"/>
      <c r="G1195" s="27"/>
    </row>
    <row r="1196" spans="2:7">
      <c r="B1196"/>
      <c r="C1196" s="11"/>
      <c r="D1196" s="11"/>
      <c r="E1196" s="10"/>
      <c r="F1196" s="25"/>
      <c r="G1196" s="27"/>
    </row>
    <row r="1197" spans="2:7">
      <c r="B1197"/>
      <c r="C1197" s="11"/>
      <c r="D1197" s="11"/>
      <c r="E1197" s="10"/>
      <c r="F1197" s="25"/>
      <c r="G1197" s="27"/>
    </row>
    <row r="1198" spans="2:7">
      <c r="B1198"/>
      <c r="C1198" s="11"/>
      <c r="D1198" s="11"/>
      <c r="E1198" s="10"/>
      <c r="F1198" s="25"/>
      <c r="G1198" s="27"/>
    </row>
    <row r="1199" spans="2:7">
      <c r="B1199"/>
      <c r="C1199" s="11"/>
      <c r="D1199" s="11"/>
      <c r="E1199" s="10"/>
      <c r="F1199" s="25"/>
      <c r="G1199" s="27"/>
    </row>
    <row r="1200" spans="2:7">
      <c r="B1200"/>
      <c r="C1200" s="11"/>
      <c r="D1200" s="11"/>
      <c r="E1200" s="10"/>
      <c r="F1200" s="25"/>
      <c r="G1200" s="27"/>
    </row>
    <row r="1201" spans="2:7">
      <c r="B1201"/>
      <c r="C1201" s="11"/>
      <c r="D1201" s="11"/>
      <c r="E1201" s="10"/>
      <c r="F1201" s="25"/>
      <c r="G1201" s="27"/>
    </row>
    <row r="1202" spans="2:7">
      <c r="B1202"/>
      <c r="C1202" s="11"/>
      <c r="D1202" s="11"/>
      <c r="E1202" s="10"/>
      <c r="F1202" s="25"/>
      <c r="G1202" s="27"/>
    </row>
    <row r="1203" spans="2:7">
      <c r="B1203"/>
      <c r="C1203" s="11"/>
      <c r="D1203" s="11"/>
      <c r="E1203" s="10"/>
      <c r="F1203" s="25"/>
      <c r="G1203" s="27"/>
    </row>
    <row r="1204" spans="2:7">
      <c r="B1204"/>
      <c r="C1204" s="11"/>
      <c r="D1204" s="11"/>
      <c r="E1204" s="10"/>
      <c r="F1204" s="25"/>
      <c r="G1204" s="27"/>
    </row>
    <row r="1205" spans="2:7">
      <c r="B1205"/>
      <c r="C1205" s="11"/>
      <c r="D1205" s="11"/>
      <c r="E1205" s="10"/>
      <c r="F1205" s="25"/>
      <c r="G1205" s="27"/>
    </row>
    <row r="1206" spans="2:7">
      <c r="B1206"/>
      <c r="C1206" s="11"/>
      <c r="D1206" s="11"/>
      <c r="E1206" s="10"/>
      <c r="F1206" s="25"/>
      <c r="G1206" s="27"/>
    </row>
    <row r="1207" spans="2:7">
      <c r="B1207"/>
      <c r="C1207" s="11"/>
      <c r="D1207" s="11"/>
      <c r="E1207" s="10"/>
      <c r="F1207" s="25"/>
      <c r="G1207" s="27"/>
    </row>
    <row r="1208" spans="2:7">
      <c r="B1208"/>
      <c r="C1208" s="11"/>
      <c r="D1208" s="11"/>
      <c r="E1208" s="10"/>
      <c r="F1208" s="25"/>
      <c r="G1208" s="27"/>
    </row>
    <row r="1209" spans="2:7">
      <c r="B1209"/>
      <c r="C1209" s="11"/>
      <c r="D1209" s="11"/>
      <c r="E1209" s="10"/>
      <c r="F1209" s="25"/>
      <c r="G1209" s="27"/>
    </row>
    <row r="1210" spans="2:7">
      <c r="B1210"/>
      <c r="C1210" s="11"/>
      <c r="D1210" s="11"/>
      <c r="E1210" s="10"/>
      <c r="F1210" s="25"/>
      <c r="G1210" s="27"/>
    </row>
    <row r="1211" spans="2:7">
      <c r="B1211"/>
      <c r="C1211" s="11"/>
      <c r="D1211" s="11"/>
      <c r="E1211" s="10"/>
      <c r="F1211" s="25"/>
      <c r="G1211" s="27"/>
    </row>
    <row r="1212" spans="2:7">
      <c r="B1212"/>
      <c r="C1212" s="11"/>
      <c r="D1212" s="11"/>
      <c r="E1212" s="10"/>
      <c r="F1212" s="25"/>
      <c r="G1212" s="27"/>
    </row>
    <row r="1213" spans="2:7">
      <c r="B1213"/>
      <c r="C1213" s="11"/>
      <c r="D1213" s="11"/>
      <c r="E1213" s="10"/>
      <c r="F1213" s="25"/>
      <c r="G1213" s="27"/>
    </row>
    <row r="1214" spans="2:7">
      <c r="B1214"/>
      <c r="C1214" s="11"/>
      <c r="D1214" s="11"/>
      <c r="E1214" s="10"/>
      <c r="F1214" s="25"/>
      <c r="G1214" s="27"/>
    </row>
    <row r="1215" spans="2:7">
      <c r="B1215"/>
      <c r="C1215" s="11"/>
      <c r="D1215" s="11"/>
      <c r="E1215" s="10"/>
      <c r="F1215" s="25"/>
      <c r="G1215" s="27"/>
    </row>
    <row r="1216" spans="2:7">
      <c r="B1216"/>
      <c r="C1216" s="11"/>
      <c r="D1216" s="11"/>
      <c r="E1216" s="10"/>
      <c r="F1216" s="25"/>
      <c r="G1216" s="27"/>
    </row>
    <row r="1217" spans="2:7">
      <c r="B1217"/>
      <c r="C1217" s="11"/>
      <c r="D1217" s="11"/>
      <c r="E1217" s="10"/>
      <c r="F1217" s="25"/>
      <c r="G1217" s="27"/>
    </row>
    <row r="1218" spans="2:7">
      <c r="B1218"/>
      <c r="C1218" s="11"/>
      <c r="D1218" s="11"/>
      <c r="E1218" s="10"/>
      <c r="F1218" s="25"/>
      <c r="G1218" s="27"/>
    </row>
    <row r="1219" spans="2:7">
      <c r="B1219"/>
      <c r="C1219" s="11"/>
      <c r="D1219" s="11"/>
      <c r="E1219" s="10"/>
      <c r="F1219" s="25"/>
      <c r="G1219" s="27"/>
    </row>
    <row r="1220" spans="2:7">
      <c r="B1220"/>
      <c r="C1220" s="11"/>
      <c r="D1220" s="11"/>
      <c r="E1220" s="10"/>
      <c r="F1220" s="25"/>
      <c r="G1220" s="27"/>
    </row>
    <row r="1221" spans="2:7">
      <c r="B1221"/>
      <c r="C1221" s="11"/>
      <c r="D1221" s="11"/>
      <c r="E1221" s="10"/>
      <c r="F1221" s="25"/>
      <c r="G1221" s="27"/>
    </row>
    <row r="1222" spans="2:7">
      <c r="B1222"/>
      <c r="C1222" s="11"/>
      <c r="D1222" s="11"/>
      <c r="E1222" s="10"/>
      <c r="F1222" s="25"/>
      <c r="G1222" s="27"/>
    </row>
    <row r="1223" spans="2:7">
      <c r="B1223"/>
      <c r="C1223" s="11"/>
      <c r="D1223" s="11"/>
      <c r="E1223" s="10"/>
      <c r="F1223" s="25"/>
      <c r="G1223" s="27"/>
    </row>
    <row r="1224" spans="2:7">
      <c r="B1224"/>
      <c r="C1224" s="11"/>
      <c r="D1224" s="11"/>
      <c r="E1224" s="10"/>
      <c r="F1224" s="25"/>
      <c r="G1224" s="27"/>
    </row>
    <row r="1225" spans="2:7">
      <c r="B1225"/>
      <c r="C1225" s="11"/>
      <c r="D1225" s="11"/>
      <c r="E1225" s="10"/>
      <c r="F1225" s="25"/>
      <c r="G1225" s="27"/>
    </row>
    <row r="1226" spans="2:7">
      <c r="B1226"/>
      <c r="C1226" s="11"/>
      <c r="D1226" s="11"/>
      <c r="E1226" s="10"/>
      <c r="F1226" s="25"/>
      <c r="G1226" s="27"/>
    </row>
    <row r="1227" spans="2:7">
      <c r="B1227"/>
      <c r="C1227" s="11"/>
      <c r="D1227" s="11"/>
      <c r="E1227" s="10"/>
      <c r="F1227" s="25"/>
      <c r="G1227" s="27"/>
    </row>
    <row r="1228" spans="2:7">
      <c r="B1228"/>
      <c r="C1228" s="11"/>
      <c r="D1228" s="11"/>
      <c r="E1228" s="10"/>
      <c r="F1228" s="25"/>
      <c r="G1228" s="27"/>
    </row>
    <row r="1229" spans="2:7">
      <c r="B1229"/>
      <c r="C1229" s="11"/>
      <c r="D1229" s="11"/>
      <c r="E1229" s="10"/>
      <c r="F1229" s="25"/>
      <c r="G1229" s="27"/>
    </row>
    <row r="1230" spans="2:7">
      <c r="B1230"/>
      <c r="C1230" s="11"/>
      <c r="D1230" s="11"/>
      <c r="E1230" s="10"/>
      <c r="F1230" s="25"/>
      <c r="G1230" s="27"/>
    </row>
    <row r="1231" spans="2:7">
      <c r="B1231"/>
      <c r="C1231" s="11"/>
      <c r="D1231" s="11"/>
      <c r="E1231" s="10"/>
      <c r="F1231" s="25"/>
      <c r="G1231" s="27"/>
    </row>
    <row r="1232" spans="2:7">
      <c r="B1232"/>
      <c r="C1232" s="11"/>
      <c r="D1232" s="11"/>
      <c r="E1232" s="10"/>
      <c r="F1232" s="25"/>
      <c r="G1232" s="27"/>
    </row>
    <row r="1233" spans="2:7">
      <c r="B1233"/>
      <c r="C1233" s="11"/>
      <c r="D1233" s="11"/>
      <c r="E1233" s="10"/>
      <c r="F1233" s="25"/>
      <c r="G1233" s="27"/>
    </row>
    <row r="1234" spans="2:7">
      <c r="B1234"/>
      <c r="C1234" s="11"/>
      <c r="D1234" s="11"/>
      <c r="E1234" s="10"/>
      <c r="F1234" s="25"/>
      <c r="G1234" s="27"/>
    </row>
    <row r="1235" spans="2:7">
      <c r="B1235"/>
      <c r="C1235" s="11"/>
      <c r="D1235" s="11"/>
      <c r="E1235" s="10"/>
      <c r="F1235" s="25"/>
      <c r="G1235" s="27"/>
    </row>
    <row r="1236" spans="2:7">
      <c r="B1236"/>
      <c r="C1236" s="11"/>
      <c r="D1236" s="11"/>
      <c r="E1236" s="10"/>
      <c r="F1236" s="25"/>
      <c r="G1236" s="27"/>
    </row>
    <row r="1237" spans="2:7">
      <c r="B1237"/>
      <c r="C1237" s="11"/>
      <c r="D1237" s="11"/>
      <c r="E1237" s="10"/>
      <c r="F1237" s="25"/>
      <c r="G1237" s="27"/>
    </row>
    <row r="1238" spans="2:7">
      <c r="B1238"/>
      <c r="C1238" s="11"/>
      <c r="D1238" s="11"/>
      <c r="E1238" s="10"/>
      <c r="F1238" s="25"/>
      <c r="G1238" s="27"/>
    </row>
    <row r="1239" spans="2:7">
      <c r="B1239"/>
      <c r="C1239" s="11"/>
      <c r="D1239" s="11"/>
      <c r="E1239" s="10"/>
      <c r="F1239" s="25"/>
      <c r="G1239" s="27"/>
    </row>
    <row r="1240" spans="2:7">
      <c r="B1240"/>
      <c r="C1240" s="11"/>
      <c r="D1240" s="11"/>
      <c r="E1240" s="10"/>
      <c r="F1240" s="25"/>
      <c r="G1240" s="27"/>
    </row>
    <row r="1241" spans="2:7">
      <c r="B1241"/>
      <c r="C1241" s="11"/>
      <c r="D1241" s="11"/>
      <c r="E1241" s="10"/>
      <c r="F1241" s="25"/>
      <c r="G1241" s="27"/>
    </row>
    <row r="1242" spans="2:7">
      <c r="B1242"/>
      <c r="C1242" s="11"/>
      <c r="D1242" s="11"/>
      <c r="E1242" s="10"/>
      <c r="F1242" s="25"/>
      <c r="G1242" s="27"/>
    </row>
    <row r="1243" spans="2:7">
      <c r="B1243"/>
      <c r="C1243" s="11"/>
      <c r="D1243" s="11"/>
      <c r="E1243" s="10"/>
      <c r="F1243" s="25"/>
      <c r="G1243" s="27"/>
    </row>
    <row r="1244" spans="2:7">
      <c r="B1244"/>
      <c r="C1244" s="11"/>
      <c r="D1244" s="11"/>
      <c r="E1244" s="10"/>
      <c r="F1244" s="25"/>
      <c r="G1244" s="27"/>
    </row>
    <row r="1245" spans="2:7">
      <c r="B1245"/>
      <c r="C1245" s="11"/>
      <c r="D1245" s="11"/>
      <c r="E1245" s="10"/>
      <c r="F1245" s="25"/>
      <c r="G1245" s="27"/>
    </row>
    <row r="1246" spans="2:7">
      <c r="B1246"/>
      <c r="C1246" s="11"/>
      <c r="D1246" s="11"/>
      <c r="E1246" s="10"/>
      <c r="F1246" s="25"/>
      <c r="G1246" s="27"/>
    </row>
    <row r="1247" spans="2:7">
      <c r="B1247"/>
      <c r="C1247" s="11"/>
      <c r="D1247" s="11"/>
      <c r="E1247" s="10"/>
      <c r="F1247" s="25"/>
      <c r="G1247" s="27"/>
    </row>
    <row r="1248" spans="2:7">
      <c r="B1248"/>
      <c r="C1248" s="11"/>
      <c r="D1248" s="11"/>
      <c r="E1248" s="10"/>
      <c r="F1248" s="25"/>
      <c r="G1248" s="27"/>
    </row>
    <row r="1249" spans="2:7">
      <c r="B1249"/>
      <c r="C1249" s="11"/>
      <c r="D1249" s="11"/>
      <c r="E1249" s="10"/>
      <c r="F1249" s="25"/>
      <c r="G1249" s="27"/>
    </row>
    <row r="1250" spans="2:7">
      <c r="B1250"/>
      <c r="C1250" s="11"/>
      <c r="D1250" s="11"/>
      <c r="E1250" s="10"/>
      <c r="F1250" s="25"/>
      <c r="G1250" s="27"/>
    </row>
    <row r="1251" spans="2:7">
      <c r="B1251"/>
      <c r="C1251" s="11"/>
      <c r="D1251" s="11"/>
      <c r="E1251" s="10"/>
      <c r="F1251" s="25"/>
      <c r="G1251" s="27"/>
    </row>
    <row r="1252" spans="2:7">
      <c r="B1252"/>
      <c r="C1252" s="11"/>
      <c r="D1252" s="11"/>
      <c r="E1252" s="10"/>
      <c r="F1252" s="25"/>
      <c r="G1252" s="27"/>
    </row>
    <row r="1253" spans="2:7">
      <c r="B1253"/>
      <c r="C1253" s="11"/>
      <c r="D1253" s="11"/>
      <c r="E1253" s="10"/>
      <c r="F1253" s="25"/>
      <c r="G1253" s="27"/>
    </row>
    <row r="1254" spans="2:7">
      <c r="B1254"/>
      <c r="C1254" s="11"/>
      <c r="D1254" s="11"/>
      <c r="E1254" s="10"/>
      <c r="F1254" s="25"/>
      <c r="G1254" s="27"/>
    </row>
    <row r="1255" spans="2:7">
      <c r="B1255"/>
      <c r="C1255" s="11"/>
      <c r="D1255" s="11"/>
      <c r="E1255" s="10"/>
      <c r="F1255" s="25"/>
      <c r="G1255" s="27"/>
    </row>
    <row r="1256" spans="2:7">
      <c r="B1256"/>
      <c r="C1256" s="11"/>
      <c r="D1256" s="11"/>
      <c r="E1256" s="10"/>
      <c r="F1256" s="25"/>
      <c r="G1256" s="27"/>
    </row>
    <row r="1257" spans="2:7">
      <c r="B1257"/>
      <c r="C1257" s="11"/>
      <c r="D1257" s="11"/>
      <c r="E1257" s="10"/>
      <c r="F1257" s="25"/>
      <c r="G1257" s="27"/>
    </row>
    <row r="1258" spans="2:7">
      <c r="B1258"/>
      <c r="C1258" s="11"/>
      <c r="D1258" s="11"/>
      <c r="E1258" s="10"/>
      <c r="F1258" s="25"/>
      <c r="G1258" s="27"/>
    </row>
    <row r="1259" spans="2:7">
      <c r="B1259"/>
      <c r="C1259" s="11"/>
      <c r="D1259" s="11"/>
      <c r="E1259" s="10"/>
      <c r="F1259" s="25"/>
      <c r="G1259" s="27"/>
    </row>
    <row r="1260" spans="2:7">
      <c r="B1260"/>
      <c r="C1260" s="11"/>
      <c r="D1260" s="11"/>
      <c r="E1260" s="10"/>
      <c r="F1260" s="25"/>
      <c r="G1260" s="27"/>
    </row>
    <row r="1261" spans="2:7">
      <c r="B1261"/>
      <c r="C1261" s="11"/>
      <c r="D1261" s="11"/>
      <c r="E1261" s="10"/>
      <c r="F1261" s="25"/>
      <c r="G1261" s="27"/>
    </row>
    <row r="1262" spans="2:7">
      <c r="B1262"/>
      <c r="C1262" s="11"/>
      <c r="D1262" s="11"/>
      <c r="E1262" s="10"/>
      <c r="F1262" s="25"/>
      <c r="G1262" s="27"/>
    </row>
    <row r="1263" spans="2:7">
      <c r="B1263"/>
      <c r="C1263" s="11"/>
      <c r="D1263" s="11"/>
      <c r="E1263" s="10"/>
      <c r="F1263" s="25"/>
      <c r="G1263" s="27"/>
    </row>
    <row r="1264" spans="2:7">
      <c r="B1264"/>
      <c r="C1264" s="11"/>
      <c r="D1264" s="11"/>
      <c r="E1264" s="10"/>
      <c r="F1264" s="25"/>
      <c r="G1264" s="27"/>
    </row>
    <row r="1265" spans="2:7">
      <c r="B1265"/>
      <c r="C1265" s="11"/>
      <c r="D1265" s="11"/>
      <c r="E1265" s="10"/>
      <c r="F1265" s="25"/>
      <c r="G1265" s="27"/>
    </row>
    <row r="1266" spans="2:7">
      <c r="B1266"/>
      <c r="C1266" s="11"/>
      <c r="D1266" s="11"/>
      <c r="E1266" s="10"/>
      <c r="F1266" s="25"/>
      <c r="G1266" s="27"/>
    </row>
    <row r="1267" spans="2:7">
      <c r="B1267"/>
      <c r="C1267" s="11"/>
      <c r="D1267" s="11"/>
      <c r="E1267" s="10"/>
      <c r="F1267" s="25"/>
      <c r="G1267" s="27"/>
    </row>
    <row r="1268" spans="2:7">
      <c r="B1268"/>
      <c r="C1268" s="11"/>
      <c r="D1268" s="11"/>
      <c r="E1268" s="10"/>
      <c r="F1268" s="25"/>
      <c r="G1268" s="27"/>
    </row>
    <row r="1269" spans="2:7">
      <c r="B1269"/>
      <c r="C1269" s="11"/>
      <c r="D1269" s="11"/>
      <c r="E1269" s="10"/>
      <c r="F1269" s="25"/>
      <c r="G1269" s="27"/>
    </row>
    <row r="1270" spans="2:7">
      <c r="B1270"/>
      <c r="C1270" s="11"/>
      <c r="D1270" s="11"/>
      <c r="E1270" s="10"/>
      <c r="F1270" s="25"/>
      <c r="G1270" s="27"/>
    </row>
    <row r="1271" spans="2:7">
      <c r="B1271"/>
      <c r="C1271" s="11"/>
      <c r="D1271" s="11"/>
      <c r="E1271" s="10"/>
      <c r="F1271" s="25"/>
      <c r="G1271" s="27"/>
    </row>
    <row r="1272" spans="2:7">
      <c r="B1272"/>
      <c r="C1272" s="11"/>
      <c r="D1272" s="11"/>
      <c r="E1272" s="10"/>
      <c r="F1272" s="25"/>
      <c r="G1272" s="27"/>
    </row>
    <row r="1273" spans="2:7">
      <c r="B1273"/>
      <c r="C1273" s="11"/>
      <c r="D1273" s="11"/>
      <c r="E1273" s="10"/>
      <c r="F1273" s="25"/>
      <c r="G1273" s="27"/>
    </row>
    <row r="1274" spans="2:7">
      <c r="B1274"/>
      <c r="C1274" s="11"/>
      <c r="D1274" s="11"/>
      <c r="E1274" s="10"/>
      <c r="F1274" s="25"/>
      <c r="G1274" s="27"/>
    </row>
    <row r="1275" spans="2:7">
      <c r="B1275"/>
      <c r="C1275" s="11"/>
      <c r="D1275" s="11"/>
      <c r="E1275" s="10"/>
      <c r="F1275" s="25"/>
      <c r="G1275" s="27"/>
    </row>
    <row r="1276" spans="2:7">
      <c r="B1276"/>
      <c r="C1276" s="11"/>
      <c r="D1276" s="11"/>
      <c r="E1276" s="10"/>
      <c r="F1276" s="25"/>
      <c r="G1276" s="27"/>
    </row>
    <row r="1277" spans="2:7">
      <c r="B1277"/>
      <c r="C1277" s="11"/>
      <c r="D1277" s="11"/>
      <c r="E1277" s="10"/>
      <c r="F1277" s="25"/>
      <c r="G1277" s="27"/>
    </row>
    <row r="1278" spans="2:7">
      <c r="B1278"/>
      <c r="C1278" s="11"/>
      <c r="D1278" s="11"/>
      <c r="E1278" s="10"/>
      <c r="F1278" s="25"/>
      <c r="G1278" s="27"/>
    </row>
    <row r="1279" spans="2:7">
      <c r="B1279"/>
      <c r="C1279" s="11"/>
      <c r="D1279" s="11"/>
      <c r="E1279" s="10"/>
      <c r="F1279" s="25"/>
      <c r="G1279" s="27"/>
    </row>
    <row r="1280" spans="2:7">
      <c r="B1280"/>
      <c r="C1280" s="11"/>
      <c r="D1280" s="11"/>
      <c r="E1280" s="10"/>
      <c r="F1280" s="25"/>
      <c r="G1280" s="27"/>
    </row>
    <row r="1281" spans="2:7">
      <c r="B1281"/>
      <c r="C1281" s="11"/>
      <c r="D1281" s="11"/>
      <c r="E1281" s="10"/>
      <c r="F1281" s="25"/>
      <c r="G1281" s="27"/>
    </row>
    <row r="1282" spans="2:7">
      <c r="B1282"/>
      <c r="C1282" s="11"/>
      <c r="D1282" s="11"/>
      <c r="E1282" s="10"/>
      <c r="F1282" s="25"/>
      <c r="G1282" s="27"/>
    </row>
    <row r="1283" spans="2:7">
      <c r="B1283"/>
      <c r="C1283" s="11"/>
      <c r="D1283" s="11"/>
      <c r="E1283" s="10"/>
      <c r="F1283" s="25"/>
      <c r="G1283" s="27"/>
    </row>
    <row r="1284" spans="2:7">
      <c r="B1284"/>
      <c r="C1284" s="11"/>
      <c r="D1284" s="11"/>
      <c r="E1284" s="10"/>
      <c r="F1284" s="25"/>
      <c r="G1284" s="27"/>
    </row>
    <row r="1285" spans="2:7">
      <c r="B1285"/>
      <c r="C1285" s="11"/>
      <c r="D1285" s="11"/>
      <c r="E1285" s="10"/>
      <c r="F1285" s="25"/>
      <c r="G1285" s="27"/>
    </row>
    <row r="1286" spans="2:7">
      <c r="B1286"/>
      <c r="C1286" s="11"/>
      <c r="D1286" s="11"/>
      <c r="E1286" s="10"/>
      <c r="F1286" s="25"/>
      <c r="G1286" s="27"/>
    </row>
    <row r="1287" spans="2:7">
      <c r="B1287"/>
      <c r="C1287" s="11"/>
      <c r="D1287" s="11"/>
      <c r="E1287" s="10"/>
      <c r="F1287" s="25"/>
      <c r="G1287" s="27"/>
    </row>
    <row r="1288" spans="2:7">
      <c r="B1288"/>
      <c r="C1288" s="11"/>
      <c r="D1288" s="11"/>
      <c r="E1288" s="10"/>
      <c r="F1288" s="25"/>
      <c r="G1288" s="27"/>
    </row>
    <row r="1289" spans="2:7">
      <c r="B1289"/>
      <c r="C1289" s="11"/>
      <c r="D1289" s="11"/>
      <c r="E1289" s="10"/>
      <c r="F1289" s="25"/>
      <c r="G1289" s="27"/>
    </row>
    <row r="1290" spans="2:7">
      <c r="B1290"/>
      <c r="C1290" s="11"/>
      <c r="D1290" s="11"/>
      <c r="E1290" s="10"/>
      <c r="F1290" s="25"/>
      <c r="G1290" s="27"/>
    </row>
    <row r="1291" spans="2:7">
      <c r="B1291"/>
      <c r="C1291" s="11"/>
      <c r="D1291" s="11"/>
      <c r="E1291" s="10"/>
      <c r="F1291" s="25"/>
      <c r="G1291" s="27"/>
    </row>
    <row r="1292" spans="2:7">
      <c r="B1292"/>
      <c r="C1292" s="11"/>
      <c r="D1292" s="11"/>
      <c r="E1292" s="10"/>
      <c r="F1292" s="25"/>
      <c r="G1292" s="27"/>
    </row>
    <row r="1293" spans="2:7">
      <c r="B1293"/>
      <c r="C1293" s="11"/>
      <c r="D1293" s="11"/>
      <c r="E1293" s="10"/>
      <c r="F1293" s="25"/>
      <c r="G1293" s="27"/>
    </row>
    <row r="1294" spans="2:7">
      <c r="B1294"/>
      <c r="C1294" s="11"/>
      <c r="D1294" s="11"/>
      <c r="E1294" s="10"/>
      <c r="F1294" s="25"/>
      <c r="G1294" s="27"/>
    </row>
    <row r="1295" spans="2:7">
      <c r="B1295"/>
      <c r="C1295" s="11"/>
      <c r="D1295" s="11"/>
      <c r="E1295" s="10"/>
      <c r="F1295" s="25"/>
      <c r="G1295" s="27"/>
    </row>
    <row r="1296" spans="2:7">
      <c r="B1296"/>
      <c r="C1296" s="11"/>
      <c r="D1296" s="11"/>
      <c r="E1296" s="10"/>
      <c r="F1296" s="25"/>
      <c r="G1296" s="27"/>
    </row>
    <row r="1297" spans="2:7">
      <c r="B1297"/>
      <c r="C1297" s="11"/>
      <c r="D1297" s="11"/>
      <c r="E1297" s="10"/>
      <c r="F1297" s="25"/>
      <c r="G1297" s="27"/>
    </row>
    <row r="1298" spans="2:7">
      <c r="B1298"/>
      <c r="C1298" s="11"/>
      <c r="D1298" s="11"/>
      <c r="E1298" s="10"/>
      <c r="F1298" s="25"/>
      <c r="G1298" s="27"/>
    </row>
    <row r="1299" spans="2:7">
      <c r="B1299"/>
      <c r="C1299" s="11"/>
      <c r="D1299" s="11"/>
      <c r="E1299" s="10"/>
      <c r="F1299" s="25"/>
      <c r="G1299" s="27"/>
    </row>
    <row r="1300" spans="2:7">
      <c r="B1300"/>
      <c r="C1300" s="11"/>
      <c r="D1300" s="11"/>
      <c r="E1300" s="10"/>
      <c r="F1300" s="25"/>
      <c r="G1300" s="27"/>
    </row>
    <row r="1301" spans="2:7">
      <c r="B1301"/>
      <c r="C1301" s="11"/>
      <c r="D1301" s="11"/>
      <c r="E1301" s="10"/>
      <c r="F1301" s="25"/>
      <c r="G1301" s="27"/>
    </row>
    <row r="1302" spans="2:7">
      <c r="B1302"/>
      <c r="C1302" s="11"/>
      <c r="D1302" s="11"/>
      <c r="E1302" s="10"/>
      <c r="F1302" s="25"/>
      <c r="G1302" s="27"/>
    </row>
    <row r="1303" spans="2:7">
      <c r="B1303"/>
      <c r="C1303" s="11"/>
      <c r="D1303" s="11"/>
      <c r="E1303" s="10"/>
      <c r="F1303" s="25"/>
      <c r="G1303" s="27"/>
    </row>
    <row r="1304" spans="2:7">
      <c r="B1304"/>
      <c r="C1304" s="11"/>
      <c r="D1304" s="11"/>
      <c r="E1304" s="10"/>
      <c r="F1304" s="25"/>
      <c r="G1304" s="27"/>
    </row>
    <row r="1305" spans="2:7">
      <c r="B1305"/>
      <c r="C1305" s="11"/>
      <c r="D1305" s="11"/>
      <c r="E1305" s="10"/>
      <c r="F1305" s="25"/>
      <c r="G1305" s="27"/>
    </row>
    <row r="1306" spans="2:7">
      <c r="B1306"/>
      <c r="C1306" s="11"/>
      <c r="D1306" s="11"/>
      <c r="E1306" s="10"/>
      <c r="F1306" s="25"/>
      <c r="G1306" s="27"/>
    </row>
    <row r="1307" spans="2:7">
      <c r="B1307"/>
      <c r="C1307" s="11"/>
      <c r="D1307" s="11"/>
      <c r="E1307" s="10"/>
      <c r="F1307" s="25"/>
      <c r="G1307" s="27"/>
    </row>
    <row r="1308" spans="2:7">
      <c r="B1308"/>
      <c r="C1308" s="11"/>
      <c r="D1308" s="11"/>
      <c r="E1308" s="10"/>
      <c r="F1308" s="25"/>
      <c r="G1308" s="27"/>
    </row>
    <row r="1309" spans="2:7">
      <c r="B1309"/>
      <c r="C1309" s="11"/>
      <c r="D1309" s="11"/>
      <c r="E1309" s="10"/>
      <c r="F1309" s="25"/>
      <c r="G1309" s="27"/>
    </row>
    <row r="1310" spans="2:7">
      <c r="B1310"/>
      <c r="C1310" s="11"/>
      <c r="D1310" s="11"/>
      <c r="E1310" s="10"/>
      <c r="F1310" s="25"/>
      <c r="G1310" s="27"/>
    </row>
    <row r="1311" spans="2:7">
      <c r="B1311"/>
      <c r="C1311" s="11"/>
      <c r="D1311" s="11"/>
      <c r="E1311" s="10"/>
      <c r="F1311" s="25"/>
      <c r="G1311" s="27"/>
    </row>
    <row r="1312" spans="2:7">
      <c r="B1312"/>
      <c r="C1312" s="11"/>
      <c r="D1312" s="11"/>
      <c r="E1312" s="10"/>
      <c r="F1312" s="25"/>
      <c r="G1312" s="27"/>
    </row>
    <row r="1313" spans="2:7">
      <c r="B1313"/>
      <c r="C1313" s="11"/>
      <c r="D1313" s="11"/>
      <c r="E1313" s="10"/>
      <c r="F1313" s="25"/>
      <c r="G1313" s="27"/>
    </row>
    <row r="1314" spans="2:7">
      <c r="B1314"/>
      <c r="C1314" s="11"/>
      <c r="D1314" s="11"/>
      <c r="E1314" s="10"/>
      <c r="F1314" s="25"/>
      <c r="G1314" s="27"/>
    </row>
    <row r="1315" spans="2:7">
      <c r="B1315"/>
      <c r="C1315" s="11"/>
      <c r="D1315" s="11"/>
      <c r="E1315" s="10"/>
      <c r="F1315" s="25"/>
      <c r="G1315" s="27"/>
    </row>
    <row r="1316" spans="2:7">
      <c r="B1316"/>
      <c r="C1316" s="11"/>
      <c r="D1316" s="11"/>
      <c r="E1316" s="10"/>
      <c r="F1316" s="25"/>
      <c r="G1316" s="27"/>
    </row>
    <row r="1317" spans="2:7">
      <c r="B1317"/>
      <c r="C1317" s="11"/>
      <c r="D1317" s="11"/>
      <c r="E1317" s="10"/>
      <c r="F1317" s="25"/>
      <c r="G1317" s="27"/>
    </row>
    <row r="1318" spans="2:7">
      <c r="B1318"/>
      <c r="C1318" s="11"/>
      <c r="D1318" s="11"/>
      <c r="E1318" s="10"/>
      <c r="F1318" s="25"/>
      <c r="G1318" s="27"/>
    </row>
    <row r="1319" spans="2:7">
      <c r="B1319"/>
      <c r="C1319" s="11"/>
      <c r="D1319" s="11"/>
      <c r="E1319" s="10"/>
      <c r="F1319" s="25"/>
      <c r="G1319" s="27"/>
    </row>
    <row r="1320" spans="2:7">
      <c r="B1320"/>
      <c r="C1320" s="11"/>
      <c r="D1320" s="11"/>
      <c r="E1320" s="10"/>
      <c r="F1320" s="25"/>
      <c r="G1320" s="27"/>
    </row>
    <row r="1321" spans="2:7">
      <c r="B1321"/>
      <c r="C1321" s="11"/>
      <c r="D1321" s="11"/>
      <c r="E1321" s="10"/>
      <c r="F1321" s="25"/>
      <c r="G1321" s="27"/>
    </row>
    <row r="1322" spans="2:7">
      <c r="B1322"/>
      <c r="C1322" s="11"/>
      <c r="D1322" s="11"/>
      <c r="E1322" s="10"/>
      <c r="F1322" s="25"/>
      <c r="G1322" s="27"/>
    </row>
    <row r="1323" spans="2:7">
      <c r="B1323"/>
      <c r="C1323" s="11"/>
      <c r="D1323" s="11"/>
      <c r="E1323" s="10"/>
      <c r="F1323" s="25"/>
      <c r="G1323" s="27"/>
    </row>
    <row r="1324" spans="2:7">
      <c r="B1324"/>
      <c r="C1324" s="11"/>
      <c r="D1324" s="11"/>
      <c r="E1324" s="10"/>
      <c r="F1324" s="25"/>
      <c r="G1324" s="27"/>
    </row>
    <row r="1325" spans="2:7">
      <c r="B1325"/>
      <c r="C1325" s="11"/>
      <c r="D1325" s="11"/>
      <c r="E1325" s="10"/>
      <c r="F1325" s="25"/>
      <c r="G1325" s="27"/>
    </row>
    <row r="1326" spans="2:7">
      <c r="B1326"/>
      <c r="C1326" s="11"/>
      <c r="D1326" s="11"/>
      <c r="E1326" s="10"/>
      <c r="F1326" s="25"/>
      <c r="G1326" s="27"/>
    </row>
    <row r="1327" spans="2:7">
      <c r="B1327"/>
      <c r="C1327" s="11"/>
      <c r="D1327" s="11"/>
      <c r="E1327" s="10"/>
      <c r="F1327" s="25"/>
      <c r="G1327" s="27"/>
    </row>
    <row r="1328" spans="2:7">
      <c r="B1328"/>
      <c r="C1328" s="11"/>
      <c r="D1328" s="11"/>
      <c r="E1328" s="10"/>
      <c r="F1328" s="25"/>
      <c r="G1328" s="27"/>
    </row>
    <row r="1329" spans="2:7">
      <c r="B1329"/>
      <c r="C1329" s="11"/>
      <c r="D1329" s="11"/>
      <c r="E1329" s="10"/>
      <c r="F1329" s="25"/>
      <c r="G1329" s="27"/>
    </row>
    <row r="1330" spans="2:7">
      <c r="B1330"/>
      <c r="C1330" s="11"/>
      <c r="D1330" s="11"/>
      <c r="E1330" s="10"/>
      <c r="F1330" s="25"/>
      <c r="G1330" s="27"/>
    </row>
    <row r="1331" spans="2:7">
      <c r="B1331"/>
      <c r="C1331" s="11"/>
      <c r="D1331" s="11"/>
      <c r="E1331" s="10"/>
      <c r="F1331" s="25"/>
      <c r="G1331" s="27"/>
    </row>
    <row r="1332" spans="2:7">
      <c r="B1332"/>
      <c r="C1332" s="11"/>
      <c r="D1332" s="11"/>
      <c r="E1332" s="10"/>
      <c r="F1332" s="25"/>
      <c r="G1332" s="27"/>
    </row>
    <row r="1333" spans="2:7">
      <c r="B1333"/>
      <c r="C1333" s="11"/>
      <c r="D1333" s="11"/>
      <c r="E1333" s="10"/>
      <c r="F1333" s="25"/>
      <c r="G1333" s="27"/>
    </row>
    <row r="1334" spans="2:7">
      <c r="B1334"/>
      <c r="C1334" s="11"/>
      <c r="D1334" s="11"/>
      <c r="E1334" s="10"/>
      <c r="F1334" s="25"/>
      <c r="G1334" s="27"/>
    </row>
    <row r="1335" spans="2:7">
      <c r="B1335"/>
      <c r="C1335" s="11"/>
      <c r="D1335" s="11"/>
      <c r="E1335" s="10"/>
      <c r="F1335" s="25"/>
      <c r="G1335" s="27"/>
    </row>
    <row r="1336" spans="2:7">
      <c r="B1336"/>
      <c r="C1336" s="11"/>
      <c r="D1336" s="11"/>
      <c r="E1336" s="10"/>
      <c r="F1336" s="25"/>
      <c r="G1336" s="27"/>
    </row>
    <row r="1337" spans="2:7">
      <c r="B1337"/>
      <c r="C1337" s="11"/>
      <c r="D1337" s="11"/>
      <c r="E1337" s="10"/>
      <c r="F1337" s="25"/>
      <c r="G1337" s="27"/>
    </row>
    <row r="1338" spans="2:7">
      <c r="B1338"/>
      <c r="C1338" s="11"/>
      <c r="D1338" s="11"/>
      <c r="E1338" s="10"/>
      <c r="F1338" s="25"/>
      <c r="G1338" s="27"/>
    </row>
    <row r="1339" spans="2:7">
      <c r="B1339"/>
      <c r="C1339" s="11"/>
      <c r="D1339" s="11"/>
      <c r="E1339" s="10"/>
      <c r="F1339" s="25"/>
      <c r="G1339" s="27"/>
    </row>
    <row r="1340" spans="2:7">
      <c r="B1340"/>
      <c r="C1340" s="11"/>
      <c r="D1340" s="11"/>
      <c r="E1340" s="10"/>
      <c r="F1340" s="25"/>
      <c r="G1340" s="27"/>
    </row>
    <row r="1341" spans="2:7">
      <c r="B1341"/>
      <c r="C1341" s="11"/>
      <c r="D1341" s="11"/>
      <c r="E1341" s="10"/>
      <c r="F1341" s="25"/>
      <c r="G1341" s="27"/>
    </row>
    <row r="1342" spans="2:7">
      <c r="B1342"/>
      <c r="C1342" s="11"/>
      <c r="D1342" s="11"/>
      <c r="E1342" s="10"/>
      <c r="F1342" s="25"/>
      <c r="G1342" s="27"/>
    </row>
    <row r="1343" spans="2:7">
      <c r="B1343"/>
      <c r="C1343" s="11"/>
      <c r="D1343" s="11"/>
      <c r="E1343" s="10"/>
      <c r="F1343" s="25"/>
      <c r="G1343" s="27"/>
    </row>
    <row r="1344" spans="2:7">
      <c r="B1344"/>
      <c r="C1344" s="11"/>
      <c r="D1344" s="11"/>
      <c r="E1344" s="10"/>
      <c r="F1344" s="25"/>
      <c r="G1344" s="27"/>
    </row>
    <row r="1345" spans="2:7">
      <c r="B1345"/>
      <c r="C1345" s="11"/>
      <c r="D1345" s="11"/>
      <c r="E1345" s="10"/>
      <c r="F1345" s="25"/>
      <c r="G1345" s="27"/>
    </row>
    <row r="1346" spans="2:7">
      <c r="B1346"/>
      <c r="C1346" s="11"/>
      <c r="D1346" s="11"/>
      <c r="E1346" s="10"/>
      <c r="F1346" s="25"/>
      <c r="G1346" s="27"/>
    </row>
    <row r="1347" spans="2:7">
      <c r="B1347"/>
      <c r="C1347" s="11"/>
      <c r="D1347" s="11"/>
      <c r="E1347" s="10"/>
      <c r="F1347" s="25"/>
      <c r="G1347" s="27"/>
    </row>
    <row r="1348" spans="2:7">
      <c r="B1348"/>
      <c r="C1348" s="11"/>
      <c r="D1348" s="11"/>
      <c r="E1348" s="10"/>
      <c r="F1348" s="25"/>
      <c r="G1348" s="27"/>
    </row>
    <row r="1349" spans="2:7">
      <c r="B1349"/>
      <c r="C1349" s="11"/>
      <c r="D1349" s="11"/>
      <c r="E1349" s="10"/>
      <c r="F1349" s="25"/>
      <c r="G1349" s="27"/>
    </row>
    <row r="1350" spans="2:7">
      <c r="B1350"/>
      <c r="C1350" s="11"/>
      <c r="D1350" s="11"/>
      <c r="E1350" s="10"/>
      <c r="F1350" s="25"/>
      <c r="G1350" s="27"/>
    </row>
    <row r="1351" spans="2:7">
      <c r="B1351"/>
      <c r="C1351" s="11"/>
      <c r="D1351" s="11"/>
      <c r="E1351" s="10"/>
      <c r="F1351" s="25"/>
      <c r="G1351" s="27"/>
    </row>
    <row r="1352" spans="2:7">
      <c r="B1352"/>
      <c r="C1352" s="11"/>
      <c r="D1352" s="11"/>
      <c r="E1352" s="10"/>
      <c r="F1352" s="25"/>
      <c r="G1352" s="27"/>
    </row>
    <row r="1353" spans="2:7">
      <c r="B1353"/>
      <c r="C1353" s="11"/>
      <c r="D1353" s="11"/>
      <c r="E1353" s="10"/>
      <c r="F1353" s="25"/>
      <c r="G1353" s="27"/>
    </row>
    <row r="1354" spans="2:7">
      <c r="B1354"/>
      <c r="C1354" s="11"/>
      <c r="D1354" s="11"/>
      <c r="E1354" s="10"/>
      <c r="F1354" s="25"/>
      <c r="G1354" s="27"/>
    </row>
    <row r="1355" spans="2:7">
      <c r="B1355"/>
      <c r="C1355" s="11"/>
      <c r="D1355" s="11"/>
      <c r="E1355" s="10"/>
      <c r="F1355" s="25"/>
      <c r="G1355" s="27"/>
    </row>
    <row r="1356" spans="2:7">
      <c r="B1356"/>
      <c r="C1356" s="11"/>
      <c r="D1356" s="11"/>
      <c r="E1356" s="10"/>
      <c r="F1356" s="25"/>
      <c r="G1356" s="27"/>
    </row>
    <row r="1357" spans="2:7">
      <c r="B1357"/>
      <c r="C1357" s="11"/>
      <c r="D1357" s="11"/>
      <c r="E1357" s="10"/>
      <c r="F1357" s="25"/>
      <c r="G1357" s="27"/>
    </row>
    <row r="1358" spans="2:7">
      <c r="B1358"/>
      <c r="C1358" s="11"/>
      <c r="D1358" s="11"/>
      <c r="E1358" s="10"/>
      <c r="F1358" s="25"/>
      <c r="G1358" s="27"/>
    </row>
    <row r="1359" spans="2:7">
      <c r="B1359"/>
      <c r="C1359" s="11"/>
      <c r="D1359" s="11"/>
      <c r="E1359" s="10"/>
      <c r="F1359" s="25"/>
      <c r="G1359" s="27"/>
    </row>
    <row r="1360" spans="2:7">
      <c r="B1360"/>
      <c r="C1360" s="11"/>
      <c r="D1360" s="11"/>
      <c r="E1360" s="10"/>
      <c r="F1360" s="25"/>
      <c r="G1360" s="27"/>
    </row>
    <row r="1361" spans="2:7">
      <c r="B1361"/>
      <c r="C1361" s="11"/>
      <c r="D1361" s="11"/>
      <c r="E1361" s="10"/>
      <c r="F1361" s="25"/>
      <c r="G1361" s="27"/>
    </row>
    <row r="1362" spans="2:7">
      <c r="B1362"/>
      <c r="C1362" s="11"/>
      <c r="D1362" s="11"/>
      <c r="E1362" s="10"/>
      <c r="F1362" s="25"/>
      <c r="G1362" s="27"/>
    </row>
    <row r="1363" spans="2:7">
      <c r="B1363"/>
      <c r="C1363" s="11"/>
      <c r="D1363" s="11"/>
      <c r="E1363" s="10"/>
      <c r="F1363" s="25"/>
      <c r="G1363" s="27"/>
    </row>
    <row r="1364" spans="2:7">
      <c r="B1364"/>
      <c r="C1364" s="11"/>
      <c r="D1364" s="11"/>
      <c r="E1364" s="10"/>
      <c r="F1364" s="25"/>
      <c r="G1364" s="27"/>
    </row>
    <row r="1365" spans="2:7">
      <c r="B1365"/>
      <c r="C1365" s="11"/>
      <c r="D1365" s="11"/>
      <c r="E1365" s="10"/>
      <c r="F1365" s="25"/>
      <c r="G1365" s="27"/>
    </row>
    <row r="1366" spans="2:7">
      <c r="B1366"/>
      <c r="C1366" s="11"/>
      <c r="D1366" s="11"/>
      <c r="E1366" s="10"/>
      <c r="F1366" s="25"/>
      <c r="G1366" s="27"/>
    </row>
    <row r="1367" spans="2:7">
      <c r="B1367"/>
      <c r="C1367" s="11"/>
      <c r="D1367" s="11"/>
      <c r="E1367" s="10"/>
      <c r="F1367" s="25"/>
      <c r="G1367" s="27"/>
    </row>
    <row r="1368" spans="2:7">
      <c r="B1368"/>
      <c r="C1368" s="11"/>
      <c r="D1368" s="11"/>
      <c r="E1368" s="10"/>
      <c r="F1368" s="25"/>
      <c r="G1368" s="27"/>
    </row>
    <row r="1369" spans="2:7">
      <c r="B1369"/>
      <c r="C1369" s="11"/>
      <c r="D1369" s="11"/>
      <c r="E1369" s="10"/>
      <c r="F1369" s="25"/>
      <c r="G1369" s="27"/>
    </row>
    <row r="1370" spans="2:7">
      <c r="B1370"/>
      <c r="C1370" s="11"/>
      <c r="D1370" s="11"/>
      <c r="E1370" s="10"/>
      <c r="F1370" s="25"/>
      <c r="G1370" s="27"/>
    </row>
    <row r="1371" spans="2:7">
      <c r="B1371"/>
      <c r="C1371" s="11"/>
      <c r="D1371" s="11"/>
      <c r="E1371" s="10"/>
      <c r="F1371" s="25"/>
      <c r="G1371" s="27"/>
    </row>
    <row r="1372" spans="2:7">
      <c r="B1372"/>
      <c r="C1372" s="11"/>
      <c r="D1372" s="11"/>
      <c r="E1372" s="10"/>
      <c r="F1372" s="25"/>
      <c r="G1372" s="27"/>
    </row>
    <row r="1373" spans="2:7">
      <c r="B1373"/>
      <c r="C1373" s="11"/>
      <c r="D1373" s="11"/>
      <c r="E1373" s="10"/>
      <c r="F1373" s="25"/>
      <c r="G1373" s="27"/>
    </row>
    <row r="1374" spans="2:7">
      <c r="B1374"/>
      <c r="C1374" s="11"/>
      <c r="D1374" s="11"/>
      <c r="E1374" s="10"/>
      <c r="F1374" s="25"/>
      <c r="G1374" s="27"/>
    </row>
    <row r="1375" spans="2:7">
      <c r="B1375"/>
      <c r="C1375" s="11"/>
      <c r="D1375" s="11"/>
      <c r="E1375" s="10"/>
      <c r="F1375" s="25"/>
      <c r="G1375" s="27"/>
    </row>
    <row r="1376" spans="2:7">
      <c r="B1376"/>
      <c r="C1376" s="11"/>
      <c r="D1376" s="11"/>
      <c r="E1376" s="10"/>
      <c r="F1376" s="25"/>
      <c r="G1376" s="27"/>
    </row>
    <row r="1377" spans="2:7">
      <c r="B1377"/>
      <c r="C1377" s="11"/>
      <c r="D1377" s="11"/>
      <c r="E1377" s="10"/>
      <c r="F1377" s="25"/>
      <c r="G1377" s="27"/>
    </row>
    <row r="1378" spans="2:7">
      <c r="B1378"/>
      <c r="C1378" s="11"/>
      <c r="D1378" s="11"/>
      <c r="E1378" s="10"/>
      <c r="F1378" s="25"/>
      <c r="G1378" s="27"/>
    </row>
    <row r="1379" spans="2:7">
      <c r="B1379"/>
      <c r="C1379" s="11"/>
      <c r="D1379" s="11"/>
      <c r="E1379" s="10"/>
      <c r="F1379" s="25"/>
      <c r="G1379" s="27"/>
    </row>
    <row r="1380" spans="2:7">
      <c r="B1380"/>
      <c r="C1380" s="11"/>
      <c r="D1380" s="11"/>
      <c r="E1380" s="10"/>
      <c r="F1380" s="25"/>
      <c r="G1380" s="27"/>
    </row>
    <row r="1381" spans="2:7">
      <c r="B1381"/>
      <c r="C1381" s="11"/>
      <c r="D1381" s="11"/>
      <c r="E1381" s="10"/>
      <c r="F1381" s="25"/>
      <c r="G1381" s="27"/>
    </row>
    <row r="1382" spans="2:7">
      <c r="B1382"/>
      <c r="C1382" s="11"/>
      <c r="D1382" s="11"/>
      <c r="E1382" s="10"/>
      <c r="F1382" s="25"/>
      <c r="G1382" s="27"/>
    </row>
    <row r="1383" spans="2:7">
      <c r="B1383"/>
      <c r="C1383" s="11"/>
      <c r="D1383" s="11"/>
      <c r="E1383" s="10"/>
      <c r="F1383" s="25"/>
      <c r="G1383" s="27"/>
    </row>
    <row r="1384" spans="2:7">
      <c r="B1384"/>
      <c r="C1384" s="11"/>
      <c r="D1384" s="11"/>
      <c r="E1384" s="10"/>
      <c r="F1384" s="25"/>
      <c r="G1384" s="27"/>
    </row>
    <row r="1385" spans="2:7">
      <c r="B1385"/>
      <c r="C1385" s="11"/>
      <c r="D1385" s="11"/>
      <c r="E1385" s="10"/>
      <c r="F1385" s="25"/>
      <c r="G1385" s="27"/>
    </row>
    <row r="1386" spans="2:7">
      <c r="B1386"/>
      <c r="C1386" s="11"/>
      <c r="D1386" s="11"/>
      <c r="E1386" s="10"/>
      <c r="F1386" s="25"/>
      <c r="G1386" s="27"/>
    </row>
    <row r="1387" spans="2:7">
      <c r="B1387"/>
      <c r="C1387" s="11"/>
      <c r="D1387" s="11"/>
      <c r="E1387" s="10"/>
      <c r="F1387" s="25"/>
      <c r="G1387" s="27"/>
    </row>
    <row r="1388" spans="2:7">
      <c r="B1388"/>
      <c r="C1388" s="11"/>
      <c r="D1388" s="11"/>
      <c r="E1388" s="10"/>
      <c r="F1388" s="25"/>
      <c r="G1388" s="27"/>
    </row>
    <row r="1389" spans="2:7">
      <c r="B1389"/>
      <c r="C1389" s="11"/>
      <c r="D1389" s="11"/>
      <c r="E1389" s="10"/>
      <c r="F1389" s="25"/>
      <c r="G1389" s="27"/>
    </row>
    <row r="1390" spans="2:7">
      <c r="B1390"/>
      <c r="C1390" s="11"/>
      <c r="D1390" s="11"/>
      <c r="E1390" s="10"/>
      <c r="F1390" s="25"/>
      <c r="G1390" s="27"/>
    </row>
    <row r="1391" spans="2:7">
      <c r="B1391"/>
      <c r="C1391" s="11"/>
      <c r="D1391" s="11"/>
      <c r="E1391" s="10"/>
      <c r="F1391" s="25"/>
      <c r="G1391" s="27"/>
    </row>
    <row r="1392" spans="2:7">
      <c r="B1392"/>
      <c r="C1392" s="11"/>
      <c r="D1392" s="11"/>
      <c r="E1392" s="10"/>
      <c r="F1392" s="25"/>
      <c r="G1392" s="27"/>
    </row>
    <row r="1393" spans="2:7">
      <c r="B1393"/>
      <c r="C1393" s="11"/>
      <c r="D1393" s="11"/>
      <c r="E1393" s="10"/>
      <c r="F1393" s="25"/>
      <c r="G1393" s="27"/>
    </row>
    <row r="1394" spans="2:7">
      <c r="B1394"/>
      <c r="C1394" s="11"/>
      <c r="D1394" s="11"/>
      <c r="E1394" s="10"/>
      <c r="F1394" s="25"/>
      <c r="G1394" s="27"/>
    </row>
    <row r="1395" spans="2:7">
      <c r="B1395"/>
      <c r="C1395" s="11"/>
      <c r="D1395" s="11"/>
      <c r="E1395" s="10"/>
      <c r="F1395" s="25"/>
      <c r="G1395" s="27"/>
    </row>
    <row r="1396" spans="2:7">
      <c r="B1396"/>
      <c r="C1396" s="11"/>
      <c r="D1396" s="11"/>
      <c r="E1396" s="10"/>
      <c r="F1396" s="25"/>
      <c r="G1396" s="27"/>
    </row>
    <row r="1397" spans="2:7">
      <c r="B1397"/>
      <c r="C1397" s="11"/>
      <c r="D1397" s="11"/>
      <c r="E1397" s="10"/>
      <c r="F1397" s="25"/>
      <c r="G1397" s="27"/>
    </row>
    <row r="1398" spans="2:7">
      <c r="B1398"/>
      <c r="C1398" s="11"/>
      <c r="D1398" s="11"/>
      <c r="E1398" s="10"/>
      <c r="F1398" s="25"/>
      <c r="G1398" s="27"/>
    </row>
    <row r="1399" spans="2:7">
      <c r="B1399"/>
      <c r="C1399" s="11"/>
      <c r="D1399" s="11"/>
      <c r="E1399" s="10"/>
      <c r="F1399" s="25"/>
      <c r="G1399" s="27"/>
    </row>
    <row r="1400" spans="2:7">
      <c r="B1400"/>
      <c r="C1400" s="11"/>
      <c r="D1400" s="11"/>
      <c r="E1400" s="10"/>
      <c r="F1400" s="25"/>
      <c r="G1400" s="27"/>
    </row>
    <row r="1401" spans="2:7">
      <c r="B1401"/>
      <c r="C1401" s="11"/>
      <c r="D1401" s="11"/>
      <c r="E1401" s="10"/>
      <c r="F1401" s="25"/>
      <c r="G1401" s="27"/>
    </row>
    <row r="1402" spans="2:7">
      <c r="B1402"/>
      <c r="C1402" s="11"/>
      <c r="D1402" s="11"/>
      <c r="E1402" s="10"/>
      <c r="F1402" s="25"/>
      <c r="G1402" s="27"/>
    </row>
    <row r="1403" spans="2:7">
      <c r="B1403"/>
      <c r="C1403" s="11"/>
      <c r="D1403" s="11"/>
      <c r="E1403" s="10"/>
      <c r="F1403" s="25"/>
      <c r="G1403" s="27"/>
    </row>
    <row r="1404" spans="2:7">
      <c r="B1404"/>
      <c r="C1404" s="11"/>
      <c r="D1404" s="11"/>
      <c r="E1404" s="10"/>
      <c r="F1404" s="25"/>
      <c r="G1404" s="27"/>
    </row>
    <row r="1405" spans="2:7">
      <c r="B1405"/>
      <c r="C1405" s="11"/>
      <c r="D1405" s="11"/>
      <c r="E1405" s="10"/>
      <c r="F1405" s="25"/>
      <c r="G1405" s="27"/>
    </row>
    <row r="1406" spans="2:7">
      <c r="B1406"/>
      <c r="C1406" s="11"/>
      <c r="D1406" s="11"/>
      <c r="E1406" s="10"/>
      <c r="F1406" s="25"/>
      <c r="G1406" s="27"/>
    </row>
    <row r="1407" spans="2:7">
      <c r="B1407"/>
      <c r="C1407" s="11"/>
      <c r="D1407" s="11"/>
      <c r="E1407" s="10"/>
      <c r="F1407" s="25"/>
      <c r="G1407" s="27"/>
    </row>
    <row r="1408" spans="2:7">
      <c r="B1408"/>
      <c r="C1408" s="11"/>
      <c r="D1408" s="11"/>
      <c r="E1408" s="10"/>
      <c r="F1408" s="25"/>
      <c r="G1408" s="27"/>
    </row>
    <row r="1409" spans="2:7">
      <c r="B1409"/>
      <c r="C1409" s="11"/>
      <c r="D1409" s="11"/>
      <c r="E1409" s="10"/>
      <c r="F1409" s="25"/>
      <c r="G1409" s="27"/>
    </row>
    <row r="1410" spans="2:7">
      <c r="B1410"/>
      <c r="C1410" s="11"/>
      <c r="D1410" s="11"/>
      <c r="E1410" s="10"/>
      <c r="F1410" s="25"/>
      <c r="G1410" s="27"/>
    </row>
    <row r="1411" spans="2:7">
      <c r="B1411"/>
      <c r="C1411" s="11"/>
      <c r="D1411" s="11"/>
      <c r="E1411" s="10"/>
      <c r="F1411" s="25"/>
      <c r="G1411" s="27"/>
    </row>
    <row r="1412" spans="2:7">
      <c r="B1412"/>
      <c r="C1412" s="11"/>
      <c r="D1412" s="11"/>
      <c r="E1412" s="10"/>
      <c r="F1412" s="25"/>
      <c r="G1412" s="27"/>
    </row>
    <row r="1413" spans="2:7">
      <c r="B1413"/>
      <c r="C1413" s="11"/>
      <c r="D1413" s="11"/>
      <c r="E1413" s="10"/>
      <c r="F1413" s="25"/>
      <c r="G1413" s="27"/>
    </row>
    <row r="1414" spans="2:7">
      <c r="B1414"/>
      <c r="C1414" s="11"/>
      <c r="D1414" s="11"/>
      <c r="E1414" s="10"/>
      <c r="F1414" s="25"/>
      <c r="G1414" s="27"/>
    </row>
    <row r="1415" spans="2:7">
      <c r="B1415"/>
      <c r="C1415" s="11"/>
      <c r="D1415" s="11"/>
      <c r="E1415" s="10"/>
      <c r="F1415" s="25"/>
      <c r="G1415" s="27"/>
    </row>
    <row r="1416" spans="2:7">
      <c r="B1416"/>
      <c r="C1416" s="11"/>
      <c r="D1416" s="11"/>
      <c r="E1416" s="10"/>
      <c r="F1416" s="25"/>
      <c r="G1416" s="27"/>
    </row>
    <row r="1417" spans="2:7">
      <c r="B1417"/>
      <c r="C1417" s="11"/>
      <c r="D1417" s="11"/>
      <c r="E1417" s="10"/>
      <c r="F1417" s="25"/>
      <c r="G1417" s="27"/>
    </row>
    <row r="1418" spans="2:7">
      <c r="B1418"/>
      <c r="C1418" s="11"/>
      <c r="D1418" s="11"/>
      <c r="E1418" s="10"/>
      <c r="F1418" s="25"/>
      <c r="G1418" s="27"/>
    </row>
    <row r="1419" spans="2:7">
      <c r="B1419"/>
      <c r="C1419" s="11"/>
      <c r="D1419" s="11"/>
      <c r="E1419" s="10"/>
      <c r="F1419" s="25"/>
      <c r="G1419" s="27"/>
    </row>
    <row r="1420" spans="2:7">
      <c r="B1420"/>
      <c r="C1420" s="11"/>
      <c r="D1420" s="11"/>
      <c r="E1420" s="10"/>
      <c r="F1420" s="25"/>
      <c r="G1420" s="27"/>
    </row>
    <row r="1421" spans="2:7">
      <c r="B1421"/>
      <c r="C1421" s="11"/>
      <c r="D1421" s="11"/>
      <c r="E1421" s="10"/>
      <c r="F1421" s="25"/>
      <c r="G1421" s="27"/>
    </row>
    <row r="1422" spans="2:7">
      <c r="B1422"/>
      <c r="C1422" s="11"/>
      <c r="D1422" s="11"/>
      <c r="E1422" s="10"/>
      <c r="F1422" s="25"/>
      <c r="G1422" s="27"/>
    </row>
    <row r="1423" spans="2:7">
      <c r="B1423"/>
      <c r="C1423" s="11"/>
      <c r="D1423" s="11"/>
      <c r="E1423" s="10"/>
      <c r="F1423" s="25"/>
      <c r="G1423" s="27"/>
    </row>
    <row r="1424" spans="2:7">
      <c r="B1424"/>
      <c r="C1424" s="11"/>
      <c r="D1424" s="11"/>
      <c r="E1424" s="10"/>
      <c r="F1424" s="25"/>
      <c r="G1424" s="27"/>
    </row>
    <row r="1425" spans="2:7">
      <c r="B1425"/>
      <c r="C1425" s="11"/>
      <c r="D1425" s="11"/>
      <c r="E1425" s="10"/>
      <c r="F1425" s="25"/>
      <c r="G1425" s="27"/>
    </row>
    <row r="1426" spans="2:7">
      <c r="B1426"/>
      <c r="C1426" s="11"/>
      <c r="D1426" s="11"/>
      <c r="E1426" s="10"/>
      <c r="F1426" s="25"/>
      <c r="G1426" s="27"/>
    </row>
    <row r="1427" spans="2:7">
      <c r="B1427"/>
      <c r="C1427" s="11"/>
      <c r="D1427" s="11"/>
      <c r="E1427" s="10"/>
      <c r="F1427" s="25"/>
      <c r="G1427" s="27"/>
    </row>
    <row r="1428" spans="2:7">
      <c r="B1428"/>
      <c r="C1428" s="11"/>
      <c r="D1428" s="11"/>
      <c r="E1428" s="10"/>
      <c r="F1428" s="25"/>
      <c r="G1428" s="27"/>
    </row>
    <row r="1429" spans="2:7">
      <c r="B1429"/>
      <c r="C1429" s="11"/>
      <c r="D1429" s="11"/>
      <c r="E1429" s="10"/>
      <c r="F1429" s="25"/>
      <c r="G1429" s="27"/>
    </row>
    <row r="1430" spans="2:7">
      <c r="B1430"/>
      <c r="C1430" s="11"/>
      <c r="D1430" s="11"/>
      <c r="E1430" s="10"/>
      <c r="F1430" s="25"/>
      <c r="G1430" s="27"/>
    </row>
    <row r="1431" spans="2:7">
      <c r="B1431"/>
      <c r="C1431" s="11"/>
      <c r="D1431" s="11"/>
      <c r="E1431" s="10"/>
      <c r="F1431" s="25"/>
      <c r="G1431" s="27"/>
    </row>
    <row r="1432" spans="2:7">
      <c r="B1432"/>
      <c r="C1432" s="11"/>
      <c r="D1432" s="11"/>
      <c r="E1432" s="10"/>
      <c r="F1432" s="25"/>
      <c r="G1432" s="27"/>
    </row>
    <row r="1433" spans="2:7">
      <c r="B1433"/>
      <c r="C1433" s="11"/>
      <c r="D1433" s="11"/>
      <c r="E1433" s="10"/>
      <c r="F1433" s="25"/>
      <c r="G1433" s="27"/>
    </row>
    <row r="1434" spans="2:7">
      <c r="B1434"/>
      <c r="C1434" s="11"/>
      <c r="D1434" s="11"/>
      <c r="E1434" s="10"/>
      <c r="F1434" s="25"/>
      <c r="G1434" s="27"/>
    </row>
    <row r="1435" spans="2:7">
      <c r="B1435"/>
      <c r="C1435" s="11"/>
      <c r="D1435" s="11"/>
      <c r="E1435" s="10"/>
      <c r="F1435" s="25"/>
      <c r="G1435" s="27"/>
    </row>
    <row r="1436" spans="2:7">
      <c r="B1436"/>
      <c r="C1436" s="11"/>
      <c r="D1436" s="11"/>
      <c r="E1436" s="10"/>
      <c r="F1436" s="25"/>
      <c r="G1436" s="27"/>
    </row>
    <row r="1437" spans="2:7">
      <c r="B1437"/>
      <c r="C1437" s="11"/>
      <c r="D1437" s="11"/>
      <c r="E1437" s="10"/>
      <c r="F1437" s="25"/>
      <c r="G1437" s="27"/>
    </row>
    <row r="1438" spans="2:7">
      <c r="B1438"/>
      <c r="C1438" s="11"/>
      <c r="D1438" s="11"/>
      <c r="E1438" s="10"/>
      <c r="F1438" s="25"/>
      <c r="G1438" s="27"/>
    </row>
    <row r="1439" spans="2:7">
      <c r="B1439"/>
      <c r="C1439" s="11"/>
      <c r="D1439" s="11"/>
      <c r="E1439" s="10"/>
      <c r="F1439" s="25"/>
      <c r="G1439" s="27"/>
    </row>
    <row r="1440" spans="2:7">
      <c r="B1440"/>
      <c r="C1440" s="11"/>
      <c r="D1440" s="11"/>
      <c r="E1440" s="10"/>
      <c r="F1440" s="25"/>
      <c r="G1440" s="27"/>
    </row>
    <row r="1441" spans="2:7">
      <c r="B1441"/>
      <c r="C1441" s="11"/>
      <c r="D1441" s="11"/>
      <c r="E1441" s="10"/>
      <c r="F1441" s="25"/>
      <c r="G1441" s="27"/>
    </row>
    <row r="1442" spans="2:7">
      <c r="B1442"/>
      <c r="C1442" s="11"/>
      <c r="D1442" s="11"/>
      <c r="E1442" s="10"/>
      <c r="F1442" s="25"/>
      <c r="G1442" s="27"/>
    </row>
    <row r="1443" spans="2:7">
      <c r="B1443"/>
      <c r="C1443" s="11"/>
      <c r="D1443" s="11"/>
      <c r="E1443" s="10"/>
      <c r="F1443" s="25"/>
      <c r="G1443" s="27"/>
    </row>
    <row r="1444" spans="2:7">
      <c r="B1444"/>
      <c r="C1444" s="11"/>
      <c r="D1444" s="11"/>
      <c r="E1444" s="10"/>
      <c r="F1444" s="25"/>
      <c r="G1444" s="27"/>
    </row>
    <row r="1445" spans="2:7">
      <c r="B1445"/>
      <c r="C1445" s="11"/>
      <c r="D1445" s="11"/>
      <c r="E1445" s="10"/>
      <c r="F1445" s="25"/>
      <c r="G1445" s="27"/>
    </row>
    <row r="1446" spans="2:7">
      <c r="B1446"/>
      <c r="C1446" s="11"/>
      <c r="D1446" s="11"/>
      <c r="E1446" s="10"/>
      <c r="F1446" s="25"/>
      <c r="G1446" s="27"/>
    </row>
    <row r="1447" spans="2:7">
      <c r="B1447"/>
      <c r="C1447" s="11"/>
      <c r="D1447" s="11"/>
      <c r="E1447" s="10"/>
      <c r="F1447" s="25"/>
      <c r="G1447" s="27"/>
    </row>
    <row r="1448" spans="2:7">
      <c r="B1448"/>
      <c r="C1448" s="11"/>
      <c r="D1448" s="11"/>
      <c r="E1448" s="10"/>
      <c r="F1448" s="25"/>
      <c r="G1448" s="27"/>
    </row>
    <row r="1449" spans="2:7">
      <c r="B1449"/>
      <c r="C1449" s="11"/>
      <c r="D1449" s="11"/>
      <c r="E1449" s="10"/>
      <c r="F1449" s="25"/>
      <c r="G1449" s="27"/>
    </row>
    <row r="1450" spans="2:7">
      <c r="B1450"/>
      <c r="C1450" s="11"/>
      <c r="D1450" s="11"/>
      <c r="E1450" s="10"/>
      <c r="F1450" s="25"/>
      <c r="G1450" s="27"/>
    </row>
    <row r="1451" spans="2:7">
      <c r="B1451"/>
      <c r="C1451" s="11"/>
      <c r="D1451" s="11"/>
      <c r="E1451" s="10"/>
      <c r="F1451" s="25"/>
      <c r="G1451" s="27"/>
    </row>
    <row r="1452" spans="2:7">
      <c r="B1452"/>
      <c r="C1452" s="11"/>
      <c r="D1452" s="11"/>
      <c r="E1452" s="10"/>
      <c r="F1452" s="25"/>
      <c r="G1452" s="27"/>
    </row>
    <row r="1453" spans="2:7">
      <c r="B1453"/>
      <c r="C1453" s="11"/>
      <c r="D1453" s="11"/>
      <c r="E1453" s="10"/>
      <c r="F1453" s="25"/>
      <c r="G1453" s="27"/>
    </row>
    <row r="1454" spans="2:7">
      <c r="B1454"/>
      <c r="C1454" s="11"/>
      <c r="D1454" s="11"/>
      <c r="E1454" s="10"/>
      <c r="F1454" s="25"/>
      <c r="G1454" s="27"/>
    </row>
    <row r="1455" spans="2:7">
      <c r="B1455"/>
      <c r="C1455" s="11"/>
      <c r="D1455" s="11"/>
      <c r="E1455" s="10"/>
      <c r="F1455" s="25"/>
      <c r="G1455" s="27"/>
    </row>
    <row r="1456" spans="2:7">
      <c r="B1456"/>
      <c r="C1456" s="11"/>
      <c r="D1456" s="11"/>
      <c r="E1456" s="10"/>
      <c r="F1456" s="25"/>
      <c r="G1456" s="27"/>
    </row>
    <row r="1457" spans="2:7">
      <c r="B1457"/>
      <c r="C1457" s="11"/>
      <c r="D1457" s="11"/>
      <c r="E1457" s="10"/>
      <c r="F1457" s="25"/>
      <c r="G1457" s="27"/>
    </row>
    <row r="1458" spans="2:7">
      <c r="B1458"/>
      <c r="C1458" s="11"/>
      <c r="D1458" s="11"/>
      <c r="E1458" s="10"/>
      <c r="F1458" s="25"/>
      <c r="G1458" s="27"/>
    </row>
    <row r="1459" spans="2:7">
      <c r="B1459"/>
      <c r="C1459" s="11"/>
      <c r="D1459" s="11"/>
      <c r="E1459" s="10"/>
      <c r="F1459" s="25"/>
      <c r="G1459" s="27"/>
    </row>
    <row r="1460" spans="2:7">
      <c r="B1460"/>
      <c r="C1460" s="11"/>
      <c r="D1460" s="11"/>
      <c r="E1460" s="10"/>
      <c r="F1460" s="25"/>
      <c r="G1460" s="27"/>
    </row>
    <row r="1461" spans="2:7">
      <c r="B1461"/>
      <c r="C1461" s="11"/>
      <c r="D1461" s="11"/>
      <c r="E1461" s="10"/>
      <c r="F1461" s="25"/>
      <c r="G1461" s="27"/>
    </row>
    <row r="1462" spans="2:7">
      <c r="B1462"/>
      <c r="C1462" s="11"/>
      <c r="D1462" s="11"/>
      <c r="E1462" s="10"/>
      <c r="F1462" s="25"/>
      <c r="G1462" s="27"/>
    </row>
    <row r="1463" spans="2:7">
      <c r="B1463"/>
      <c r="C1463" s="11"/>
      <c r="D1463" s="11"/>
      <c r="E1463" s="10"/>
      <c r="F1463" s="25"/>
      <c r="G1463" s="27"/>
    </row>
    <row r="1464" spans="2:7">
      <c r="B1464"/>
      <c r="C1464" s="11"/>
      <c r="D1464" s="11"/>
      <c r="E1464" s="10"/>
      <c r="F1464" s="25"/>
      <c r="G1464" s="27"/>
    </row>
    <row r="1465" spans="2:7">
      <c r="B1465"/>
      <c r="C1465" s="11"/>
      <c r="D1465" s="11"/>
      <c r="E1465" s="10"/>
      <c r="F1465" s="25"/>
      <c r="G1465" s="27"/>
    </row>
    <row r="1466" spans="2:7">
      <c r="B1466"/>
      <c r="C1466" s="11"/>
      <c r="D1466" s="11"/>
      <c r="E1466" s="10"/>
      <c r="F1466" s="25"/>
      <c r="G1466" s="27"/>
    </row>
    <row r="1467" spans="2:7">
      <c r="B1467"/>
      <c r="C1467" s="11"/>
      <c r="D1467" s="11"/>
      <c r="E1467" s="10"/>
      <c r="F1467" s="25"/>
      <c r="G1467" s="27"/>
    </row>
    <row r="1468" spans="2:7">
      <c r="B1468"/>
      <c r="C1468" s="11"/>
      <c r="D1468" s="11"/>
      <c r="E1468" s="10"/>
      <c r="F1468" s="25"/>
      <c r="G1468" s="27"/>
    </row>
    <row r="1469" spans="2:7">
      <c r="B1469"/>
      <c r="C1469" s="11"/>
      <c r="D1469" s="11"/>
      <c r="E1469" s="10"/>
      <c r="F1469" s="25"/>
      <c r="G1469" s="27"/>
    </row>
    <row r="1470" spans="2:7">
      <c r="B1470"/>
      <c r="C1470" s="11"/>
      <c r="D1470" s="11"/>
      <c r="E1470" s="10"/>
      <c r="F1470" s="25"/>
      <c r="G1470" s="27"/>
    </row>
    <row r="1471" spans="2:7">
      <c r="B1471"/>
      <c r="C1471" s="11"/>
      <c r="D1471" s="11"/>
      <c r="E1471" s="10"/>
      <c r="F1471" s="25"/>
      <c r="G1471" s="27"/>
    </row>
    <row r="1472" spans="2:7">
      <c r="B1472"/>
      <c r="C1472" s="11"/>
      <c r="D1472" s="11"/>
      <c r="E1472" s="10"/>
      <c r="F1472" s="25"/>
      <c r="G1472" s="27"/>
    </row>
    <row r="1473" spans="2:7">
      <c r="B1473"/>
      <c r="C1473" s="11"/>
      <c r="D1473" s="11"/>
      <c r="E1473" s="10"/>
      <c r="F1473" s="25"/>
      <c r="G1473" s="27"/>
    </row>
    <row r="1474" spans="2:7">
      <c r="B1474"/>
      <c r="C1474" s="11"/>
      <c r="D1474" s="11"/>
      <c r="E1474" s="10"/>
      <c r="F1474" s="25"/>
      <c r="G1474" s="27"/>
    </row>
    <row r="1475" spans="2:7">
      <c r="B1475"/>
      <c r="C1475" s="11"/>
      <c r="D1475" s="11"/>
      <c r="E1475" s="10"/>
      <c r="F1475" s="25"/>
      <c r="G1475" s="27"/>
    </row>
    <row r="1476" spans="2:7">
      <c r="B1476"/>
      <c r="C1476" s="11"/>
      <c r="D1476" s="11"/>
      <c r="E1476" s="10"/>
      <c r="F1476" s="25"/>
      <c r="G1476" s="27"/>
    </row>
    <row r="1477" spans="2:7">
      <c r="B1477"/>
      <c r="C1477" s="11"/>
      <c r="D1477" s="11"/>
      <c r="E1477" s="10"/>
      <c r="F1477" s="25"/>
      <c r="G1477" s="27"/>
    </row>
    <row r="1478" spans="2:7">
      <c r="B1478"/>
      <c r="C1478" s="11"/>
      <c r="D1478" s="11"/>
      <c r="E1478" s="10"/>
      <c r="F1478" s="25"/>
      <c r="G1478" s="27"/>
    </row>
    <row r="1479" spans="2:7">
      <c r="B1479"/>
      <c r="C1479" s="11"/>
      <c r="D1479" s="11"/>
      <c r="E1479" s="10"/>
      <c r="F1479" s="25"/>
      <c r="G1479" s="27"/>
    </row>
    <row r="1480" spans="2:7">
      <c r="B1480"/>
      <c r="C1480" s="11"/>
      <c r="D1480" s="11"/>
      <c r="E1480" s="10"/>
      <c r="F1480" s="25"/>
      <c r="G1480" s="27"/>
    </row>
    <row r="1481" spans="2:7">
      <c r="B1481"/>
      <c r="C1481" s="11"/>
      <c r="D1481" s="11"/>
      <c r="E1481" s="10"/>
      <c r="F1481" s="25"/>
      <c r="G1481" s="27"/>
    </row>
    <row r="1482" spans="2:7">
      <c r="B1482"/>
      <c r="C1482" s="11"/>
      <c r="D1482" s="11"/>
      <c r="E1482" s="10"/>
      <c r="F1482" s="25"/>
      <c r="G1482" s="27"/>
    </row>
    <row r="1483" spans="2:7">
      <c r="B1483"/>
      <c r="C1483" s="11"/>
      <c r="D1483" s="11"/>
      <c r="E1483" s="10"/>
      <c r="F1483" s="25"/>
      <c r="G1483" s="27"/>
    </row>
    <row r="1484" spans="2:7">
      <c r="B1484"/>
      <c r="C1484" s="11"/>
      <c r="D1484" s="11"/>
      <c r="E1484" s="10"/>
      <c r="F1484" s="25"/>
      <c r="G1484" s="27"/>
    </row>
    <row r="1485" spans="2:7">
      <c r="B1485"/>
      <c r="C1485" s="11"/>
      <c r="D1485" s="11"/>
      <c r="E1485" s="10"/>
      <c r="F1485" s="25"/>
      <c r="G1485" s="27"/>
    </row>
    <row r="1486" spans="2:7">
      <c r="B1486"/>
      <c r="C1486" s="11"/>
      <c r="D1486" s="11"/>
      <c r="E1486" s="10"/>
      <c r="F1486" s="25"/>
      <c r="G1486" s="27"/>
    </row>
    <row r="1487" spans="2:7">
      <c r="B1487"/>
      <c r="C1487" s="11"/>
      <c r="D1487" s="11"/>
      <c r="E1487" s="10"/>
      <c r="F1487" s="25"/>
      <c r="G1487" s="27"/>
    </row>
    <row r="1488" spans="2:7">
      <c r="B1488"/>
      <c r="C1488" s="11"/>
      <c r="D1488" s="11"/>
      <c r="E1488" s="10"/>
      <c r="F1488" s="25"/>
      <c r="G1488" s="27"/>
    </row>
    <row r="1489" spans="2:7">
      <c r="B1489"/>
      <c r="C1489" s="11"/>
      <c r="D1489" s="11"/>
      <c r="E1489" s="10"/>
      <c r="F1489" s="25"/>
      <c r="G1489" s="27"/>
    </row>
    <row r="1490" spans="2:7">
      <c r="B1490"/>
      <c r="C1490" s="11"/>
      <c r="D1490" s="11"/>
      <c r="E1490" s="10"/>
      <c r="F1490" s="25"/>
      <c r="G1490" s="27"/>
    </row>
    <row r="1491" spans="2:7">
      <c r="B1491"/>
      <c r="C1491" s="11"/>
      <c r="D1491" s="11"/>
      <c r="E1491" s="10"/>
      <c r="F1491" s="25"/>
      <c r="G1491" s="27"/>
    </row>
    <row r="1492" spans="2:7">
      <c r="B1492"/>
      <c r="C1492" s="11"/>
      <c r="D1492" s="11"/>
      <c r="E1492" s="10"/>
      <c r="F1492" s="25"/>
      <c r="G1492" s="27"/>
    </row>
    <row r="1493" spans="2:7">
      <c r="B1493"/>
      <c r="C1493" s="11"/>
      <c r="D1493" s="11"/>
      <c r="E1493" s="10"/>
      <c r="F1493" s="25"/>
      <c r="G1493" s="27"/>
    </row>
    <row r="1494" spans="2:7">
      <c r="B1494"/>
      <c r="C1494" s="11"/>
      <c r="D1494" s="11"/>
      <c r="E1494" s="10"/>
      <c r="F1494" s="25"/>
      <c r="G1494" s="27"/>
    </row>
    <row r="1495" spans="2:7">
      <c r="B1495"/>
      <c r="C1495" s="11"/>
      <c r="D1495" s="11"/>
      <c r="E1495" s="10"/>
      <c r="F1495" s="25"/>
      <c r="G1495" s="27"/>
    </row>
    <row r="1496" spans="2:7">
      <c r="B1496"/>
      <c r="C1496" s="11"/>
      <c r="D1496" s="11"/>
      <c r="E1496" s="10"/>
      <c r="F1496" s="25"/>
      <c r="G1496" s="27"/>
    </row>
    <row r="1497" spans="2:7">
      <c r="B1497"/>
      <c r="C1497" s="11"/>
      <c r="D1497" s="11"/>
      <c r="E1497" s="10"/>
      <c r="F1497" s="25"/>
      <c r="G1497" s="27"/>
    </row>
    <row r="1498" spans="2:7">
      <c r="B1498"/>
      <c r="C1498" s="11"/>
      <c r="D1498" s="11"/>
      <c r="E1498" s="10"/>
      <c r="F1498" s="25"/>
      <c r="G1498" s="27"/>
    </row>
    <row r="1499" spans="2:7">
      <c r="B1499"/>
      <c r="C1499" s="11"/>
      <c r="D1499" s="11"/>
      <c r="E1499" s="10"/>
      <c r="F1499" s="25"/>
      <c r="G1499" s="27"/>
    </row>
    <row r="1500" spans="2:7">
      <c r="B1500"/>
      <c r="C1500" s="11"/>
      <c r="D1500" s="11"/>
      <c r="E1500" s="10"/>
      <c r="F1500" s="25"/>
      <c r="G1500" s="27"/>
    </row>
    <row r="1501" spans="2:7">
      <c r="B1501"/>
      <c r="C1501" s="11"/>
      <c r="D1501" s="11"/>
      <c r="E1501" s="10"/>
      <c r="F1501" s="25"/>
      <c r="G1501" s="27"/>
    </row>
    <row r="1502" spans="2:7">
      <c r="B1502"/>
      <c r="C1502" s="11"/>
      <c r="D1502" s="11"/>
      <c r="E1502" s="10"/>
      <c r="F1502" s="25"/>
      <c r="G1502" s="27"/>
    </row>
    <row r="1503" spans="2:7">
      <c r="B1503"/>
      <c r="C1503" s="11"/>
      <c r="D1503" s="11"/>
      <c r="E1503" s="10"/>
      <c r="F1503" s="25"/>
      <c r="G1503" s="27"/>
    </row>
    <row r="1504" spans="2:7">
      <c r="B1504"/>
      <c r="C1504" s="11"/>
      <c r="D1504" s="11"/>
      <c r="E1504" s="10"/>
      <c r="F1504" s="25"/>
      <c r="G1504" s="27"/>
    </row>
    <row r="1505" spans="2:7">
      <c r="B1505"/>
      <c r="C1505" s="11"/>
      <c r="D1505" s="11"/>
      <c r="E1505" s="10"/>
      <c r="F1505" s="25"/>
      <c r="G1505" s="27"/>
    </row>
    <row r="1506" spans="2:7">
      <c r="B1506"/>
      <c r="C1506" s="11"/>
      <c r="D1506" s="11"/>
      <c r="E1506" s="10"/>
      <c r="F1506" s="25"/>
      <c r="G1506" s="27"/>
    </row>
    <row r="1507" spans="2:7">
      <c r="B1507"/>
      <c r="C1507" s="11"/>
      <c r="D1507" s="11"/>
      <c r="E1507" s="10"/>
      <c r="F1507" s="25"/>
      <c r="G1507" s="27"/>
    </row>
    <row r="1508" spans="2:7">
      <c r="B1508"/>
      <c r="C1508" s="11"/>
      <c r="D1508" s="11"/>
      <c r="E1508" s="10"/>
      <c r="F1508" s="25"/>
      <c r="G1508" s="27"/>
    </row>
    <row r="1509" spans="2:7">
      <c r="B1509"/>
      <c r="C1509" s="11"/>
      <c r="D1509" s="11"/>
      <c r="E1509" s="10"/>
      <c r="F1509" s="25"/>
      <c r="G1509" s="27"/>
    </row>
    <row r="1510" spans="2:7">
      <c r="B1510"/>
      <c r="C1510" s="11"/>
      <c r="D1510" s="11"/>
      <c r="E1510" s="10"/>
      <c r="F1510" s="25"/>
      <c r="G1510" s="27"/>
    </row>
    <row r="1511" spans="2:7">
      <c r="B1511"/>
      <c r="C1511" s="11"/>
      <c r="D1511" s="11"/>
      <c r="E1511" s="10"/>
      <c r="F1511" s="25"/>
      <c r="G1511" s="27"/>
    </row>
    <row r="1512" spans="2:7">
      <c r="B1512"/>
      <c r="C1512" s="11"/>
      <c r="D1512" s="11"/>
      <c r="E1512" s="10"/>
      <c r="F1512" s="25"/>
      <c r="G1512" s="27"/>
    </row>
    <row r="1513" spans="2:7">
      <c r="B1513"/>
      <c r="C1513" s="11"/>
      <c r="D1513" s="11"/>
      <c r="E1513" s="10"/>
      <c r="F1513" s="25"/>
      <c r="G1513" s="27"/>
    </row>
    <row r="1514" spans="2:7">
      <c r="B1514"/>
      <c r="C1514" s="11"/>
      <c r="D1514" s="11"/>
      <c r="E1514" s="10"/>
      <c r="F1514" s="25"/>
      <c r="G1514" s="27"/>
    </row>
    <row r="1515" spans="2:7">
      <c r="B1515"/>
      <c r="C1515" s="11"/>
      <c r="D1515" s="11"/>
      <c r="E1515" s="10"/>
      <c r="F1515" s="25"/>
      <c r="G1515" s="27"/>
    </row>
    <row r="1516" spans="2:7">
      <c r="B1516"/>
      <c r="C1516" s="11"/>
      <c r="D1516" s="11"/>
      <c r="E1516" s="10"/>
      <c r="F1516" s="25"/>
      <c r="G1516" s="27"/>
    </row>
    <row r="1517" spans="2:7">
      <c r="B1517"/>
      <c r="C1517" s="11"/>
      <c r="D1517" s="11"/>
      <c r="E1517" s="10"/>
      <c r="F1517" s="25"/>
      <c r="G1517" s="27"/>
    </row>
    <row r="1518" spans="2:7">
      <c r="B1518"/>
      <c r="C1518" s="11"/>
      <c r="D1518" s="11"/>
      <c r="E1518" s="10"/>
      <c r="F1518" s="25"/>
      <c r="G1518" s="27"/>
    </row>
    <row r="1519" spans="2:7">
      <c r="B1519"/>
      <c r="C1519" s="11"/>
      <c r="D1519" s="11"/>
      <c r="E1519" s="10"/>
      <c r="F1519" s="25"/>
      <c r="G1519" s="27"/>
    </row>
    <row r="1520" spans="2:7">
      <c r="B1520"/>
      <c r="C1520" s="11"/>
      <c r="D1520" s="11"/>
      <c r="E1520" s="10"/>
      <c r="F1520" s="25"/>
      <c r="G1520" s="27"/>
    </row>
    <row r="1521" spans="2:7">
      <c r="B1521"/>
      <c r="C1521" s="11"/>
      <c r="D1521" s="11"/>
      <c r="E1521" s="10"/>
      <c r="F1521" s="25"/>
      <c r="G1521" s="27"/>
    </row>
    <row r="1522" spans="2:7">
      <c r="B1522"/>
      <c r="C1522" s="11"/>
      <c r="D1522" s="11"/>
      <c r="E1522" s="10"/>
      <c r="F1522" s="25"/>
      <c r="G1522" s="27"/>
    </row>
    <row r="1523" spans="2:7">
      <c r="B1523"/>
      <c r="C1523" s="11"/>
      <c r="D1523" s="11"/>
      <c r="E1523" s="10"/>
      <c r="F1523" s="25"/>
      <c r="G1523" s="27"/>
    </row>
    <row r="1524" spans="2:7">
      <c r="B1524"/>
      <c r="C1524" s="11"/>
      <c r="D1524" s="11"/>
      <c r="E1524" s="10"/>
      <c r="F1524" s="25"/>
      <c r="G1524" s="27"/>
    </row>
    <row r="1525" spans="2:7">
      <c r="B1525"/>
      <c r="C1525" s="11"/>
      <c r="D1525" s="11"/>
      <c r="E1525" s="10"/>
      <c r="F1525" s="25"/>
      <c r="G1525" s="27"/>
    </row>
    <row r="1526" spans="2:7">
      <c r="B1526"/>
      <c r="C1526" s="11"/>
      <c r="D1526" s="11"/>
      <c r="E1526" s="10"/>
      <c r="F1526" s="25"/>
      <c r="G1526" s="27"/>
    </row>
    <row r="1527" spans="2:7">
      <c r="B1527"/>
      <c r="C1527" s="11"/>
      <c r="D1527" s="11"/>
      <c r="E1527" s="10"/>
      <c r="F1527" s="25"/>
      <c r="G1527" s="27"/>
    </row>
    <row r="1528" spans="2:7">
      <c r="B1528"/>
      <c r="C1528" s="11"/>
      <c r="D1528" s="11"/>
      <c r="E1528" s="10"/>
      <c r="F1528" s="25"/>
      <c r="G1528" s="27"/>
    </row>
    <row r="1529" spans="2:7">
      <c r="B1529"/>
      <c r="C1529" s="11"/>
      <c r="D1529" s="11"/>
      <c r="E1529" s="10"/>
      <c r="F1529" s="25"/>
      <c r="G1529" s="27"/>
    </row>
    <row r="1530" spans="2:7">
      <c r="B1530"/>
      <c r="C1530" s="11"/>
      <c r="D1530" s="11"/>
      <c r="E1530" s="10"/>
      <c r="F1530" s="25"/>
      <c r="G1530" s="27"/>
    </row>
    <row r="1531" spans="2:7">
      <c r="B1531"/>
      <c r="C1531" s="11"/>
      <c r="D1531" s="11"/>
      <c r="E1531" s="10"/>
      <c r="F1531" s="25"/>
      <c r="G1531" s="27"/>
    </row>
    <row r="1532" spans="2:7">
      <c r="B1532"/>
      <c r="C1532" s="11"/>
      <c r="D1532" s="11"/>
      <c r="E1532" s="10"/>
      <c r="F1532" s="25"/>
      <c r="G1532" s="27"/>
    </row>
    <row r="1533" spans="2:7">
      <c r="B1533"/>
      <c r="C1533" s="11"/>
      <c r="D1533" s="11"/>
      <c r="E1533" s="10"/>
      <c r="F1533" s="25"/>
      <c r="G1533" s="27"/>
    </row>
    <row r="1534" spans="2:7">
      <c r="B1534"/>
      <c r="C1534" s="11"/>
      <c r="D1534" s="11"/>
      <c r="E1534" s="10"/>
      <c r="F1534" s="25"/>
      <c r="G1534" s="27"/>
    </row>
    <row r="1535" spans="2:7">
      <c r="B1535"/>
      <c r="C1535" s="11"/>
      <c r="D1535" s="11"/>
      <c r="E1535" s="10"/>
      <c r="F1535" s="25"/>
      <c r="G1535" s="27"/>
    </row>
    <row r="1536" spans="2:7">
      <c r="B1536"/>
      <c r="C1536" s="11"/>
      <c r="D1536" s="11"/>
      <c r="E1536" s="10"/>
      <c r="F1536" s="25"/>
      <c r="G1536" s="27"/>
    </row>
    <row r="1537" spans="2:7">
      <c r="B1537"/>
      <c r="C1537" s="11"/>
      <c r="D1537" s="11"/>
      <c r="E1537" s="10"/>
      <c r="F1537" s="25"/>
      <c r="G1537" s="27"/>
    </row>
    <row r="1538" spans="2:7">
      <c r="B1538"/>
      <c r="C1538" s="11"/>
      <c r="D1538" s="11"/>
      <c r="E1538" s="10"/>
      <c r="F1538" s="25"/>
      <c r="G1538" s="27"/>
    </row>
    <row r="1539" spans="2:7">
      <c r="B1539"/>
      <c r="C1539" s="11"/>
      <c r="D1539" s="11"/>
      <c r="E1539" s="10"/>
      <c r="F1539" s="25"/>
      <c r="G1539" s="27"/>
    </row>
    <row r="1540" spans="2:7">
      <c r="B1540"/>
      <c r="C1540" s="11"/>
      <c r="D1540" s="11"/>
      <c r="E1540" s="10"/>
      <c r="F1540" s="25"/>
      <c r="G1540" s="27"/>
    </row>
    <row r="1541" spans="2:7">
      <c r="B1541"/>
      <c r="C1541" s="11"/>
      <c r="D1541" s="11"/>
      <c r="E1541" s="10"/>
      <c r="F1541" s="25"/>
      <c r="G1541" s="27"/>
    </row>
    <row r="1542" spans="2:7">
      <c r="B1542"/>
      <c r="C1542" s="11"/>
      <c r="D1542" s="11"/>
      <c r="E1542" s="10"/>
      <c r="F1542" s="25"/>
      <c r="G1542" s="27"/>
    </row>
    <row r="1543" spans="2:7">
      <c r="B1543"/>
      <c r="C1543" s="11"/>
      <c r="D1543" s="11"/>
      <c r="E1543" s="10"/>
      <c r="F1543" s="25"/>
      <c r="G1543" s="27"/>
    </row>
    <row r="1544" spans="2:7">
      <c r="B1544"/>
      <c r="C1544" s="11"/>
      <c r="D1544" s="11"/>
      <c r="E1544" s="10"/>
      <c r="F1544" s="25"/>
      <c r="G1544" s="27"/>
    </row>
    <row r="1545" spans="2:7">
      <c r="B1545"/>
      <c r="C1545" s="11"/>
      <c r="D1545" s="11"/>
      <c r="E1545" s="10"/>
      <c r="F1545" s="25"/>
      <c r="G1545" s="27"/>
    </row>
    <row r="1546" spans="2:7">
      <c r="B1546"/>
      <c r="C1546" s="11"/>
      <c r="D1546" s="11"/>
      <c r="E1546" s="10"/>
      <c r="F1546" s="25"/>
      <c r="G1546" s="27"/>
    </row>
    <row r="1547" spans="2:7">
      <c r="B1547"/>
      <c r="C1547" s="11"/>
      <c r="D1547" s="11"/>
      <c r="E1547" s="10"/>
      <c r="F1547" s="25"/>
      <c r="G1547" s="27"/>
    </row>
    <row r="1548" spans="2:7">
      <c r="B1548"/>
      <c r="C1548" s="11"/>
      <c r="D1548" s="11"/>
      <c r="E1548" s="10"/>
      <c r="F1548" s="25"/>
      <c r="G1548" s="27"/>
    </row>
    <row r="1549" spans="2:7">
      <c r="B1549"/>
      <c r="C1549" s="11"/>
      <c r="D1549" s="11"/>
      <c r="E1549" s="10"/>
      <c r="F1549" s="25"/>
      <c r="G1549" s="27"/>
    </row>
    <row r="1550" spans="2:7">
      <c r="B1550"/>
      <c r="C1550" s="11"/>
      <c r="D1550" s="11"/>
      <c r="E1550" s="10"/>
      <c r="F1550" s="25"/>
      <c r="G1550" s="27"/>
    </row>
    <row r="1551" spans="2:7">
      <c r="B1551"/>
      <c r="C1551" s="11"/>
      <c r="D1551" s="11"/>
      <c r="E1551" s="10"/>
      <c r="F1551" s="25"/>
      <c r="G1551" s="27"/>
    </row>
    <row r="1552" spans="2:7">
      <c r="B1552"/>
      <c r="C1552" s="11"/>
      <c r="D1552" s="11"/>
      <c r="E1552" s="10"/>
      <c r="F1552" s="25"/>
      <c r="G1552" s="27"/>
    </row>
    <row r="1553" spans="2:7">
      <c r="B1553"/>
      <c r="C1553" s="11"/>
      <c r="D1553" s="11"/>
      <c r="E1553" s="10"/>
      <c r="F1553" s="25"/>
      <c r="G1553" s="27"/>
    </row>
    <row r="1554" spans="2:7">
      <c r="B1554"/>
      <c r="C1554" s="11"/>
      <c r="D1554" s="11"/>
      <c r="E1554" s="10"/>
      <c r="F1554" s="25"/>
      <c r="G1554" s="27"/>
    </row>
    <row r="1555" spans="2:7">
      <c r="B1555"/>
      <c r="C1555" s="11"/>
      <c r="D1555" s="11"/>
      <c r="E1555" s="10"/>
      <c r="F1555" s="25"/>
      <c r="G1555" s="27"/>
    </row>
    <row r="1556" spans="2:7">
      <c r="B1556"/>
      <c r="C1556" s="11"/>
      <c r="D1556" s="11"/>
      <c r="E1556" s="10"/>
      <c r="F1556" s="25"/>
      <c r="G1556" s="27"/>
    </row>
    <row r="1557" spans="2:7">
      <c r="B1557"/>
      <c r="C1557" s="11"/>
      <c r="D1557" s="11"/>
      <c r="E1557" s="10"/>
      <c r="F1557" s="25"/>
      <c r="G1557" s="27"/>
    </row>
    <row r="1558" spans="2:7">
      <c r="B1558"/>
      <c r="C1558" s="11"/>
      <c r="D1558" s="11"/>
      <c r="E1558" s="10"/>
      <c r="F1558" s="25"/>
      <c r="G1558" s="27"/>
    </row>
    <row r="1559" spans="2:7">
      <c r="B1559"/>
      <c r="C1559" s="11"/>
      <c r="D1559" s="11"/>
      <c r="E1559" s="10"/>
      <c r="F1559" s="25"/>
      <c r="G1559" s="27"/>
    </row>
    <row r="1560" spans="2:7">
      <c r="B1560"/>
      <c r="C1560" s="11"/>
      <c r="D1560" s="11"/>
      <c r="E1560" s="10"/>
      <c r="F1560" s="25"/>
      <c r="G1560" s="27"/>
    </row>
    <row r="1561" spans="2:7">
      <c r="B1561"/>
      <c r="C1561" s="11"/>
      <c r="D1561" s="11"/>
      <c r="E1561" s="10"/>
      <c r="F1561" s="25"/>
      <c r="G1561" s="27"/>
    </row>
    <row r="1562" spans="2:7">
      <c r="B1562"/>
      <c r="C1562" s="11"/>
      <c r="D1562" s="11"/>
      <c r="E1562" s="10"/>
      <c r="F1562" s="25"/>
      <c r="G1562" s="27"/>
    </row>
    <row r="1563" spans="2:7">
      <c r="B1563"/>
      <c r="C1563" s="11"/>
      <c r="D1563" s="11"/>
      <c r="E1563" s="10"/>
      <c r="F1563" s="25"/>
      <c r="G1563" s="27"/>
    </row>
    <row r="1564" spans="2:7">
      <c r="B1564"/>
      <c r="C1564" s="11"/>
      <c r="D1564" s="11"/>
      <c r="E1564" s="10"/>
      <c r="F1564" s="25"/>
      <c r="G1564" s="27"/>
    </row>
    <row r="1565" spans="2:7">
      <c r="B1565"/>
      <c r="C1565" s="11"/>
      <c r="D1565" s="11"/>
      <c r="E1565" s="10"/>
      <c r="F1565" s="25"/>
      <c r="G1565" s="27"/>
    </row>
    <row r="1566" spans="2:7">
      <c r="B1566"/>
      <c r="C1566" s="11"/>
      <c r="D1566" s="11"/>
      <c r="E1566" s="10"/>
      <c r="F1566" s="25"/>
      <c r="G1566" s="27"/>
    </row>
    <row r="1567" spans="2:7">
      <c r="B1567"/>
      <c r="C1567" s="11"/>
      <c r="D1567" s="11"/>
      <c r="E1567" s="10"/>
      <c r="F1567" s="25"/>
      <c r="G1567" s="27"/>
    </row>
    <row r="1568" spans="2:7">
      <c r="B1568"/>
      <c r="C1568" s="11"/>
      <c r="D1568" s="11"/>
      <c r="E1568" s="10"/>
      <c r="F1568" s="25"/>
      <c r="G1568" s="27"/>
    </row>
    <row r="1569" spans="2:7">
      <c r="B1569"/>
      <c r="C1569" s="11"/>
      <c r="D1569" s="11"/>
      <c r="E1569" s="10"/>
      <c r="F1569" s="25"/>
      <c r="G1569" s="27"/>
    </row>
    <row r="1570" spans="2:7">
      <c r="B1570"/>
      <c r="C1570" s="11"/>
      <c r="D1570" s="11"/>
      <c r="E1570" s="10"/>
      <c r="F1570" s="25"/>
      <c r="G1570" s="27"/>
    </row>
    <row r="1571" spans="2:7">
      <c r="B1571"/>
      <c r="C1571" s="11"/>
      <c r="D1571" s="11"/>
      <c r="E1571" s="10"/>
      <c r="F1571" s="25"/>
      <c r="G1571" s="27"/>
    </row>
    <row r="1572" spans="2:7">
      <c r="B1572"/>
      <c r="C1572" s="11"/>
      <c r="D1572" s="11"/>
      <c r="E1572" s="10"/>
      <c r="F1572" s="25"/>
      <c r="G1572" s="27"/>
    </row>
    <row r="1573" spans="2:7">
      <c r="B1573"/>
      <c r="C1573" s="11"/>
      <c r="D1573" s="11"/>
      <c r="E1573" s="10"/>
      <c r="F1573" s="25"/>
      <c r="G1573" s="27"/>
    </row>
    <row r="1574" spans="2:7">
      <c r="B1574"/>
      <c r="C1574" s="11"/>
      <c r="D1574" s="11"/>
      <c r="E1574" s="10"/>
      <c r="F1574" s="25"/>
      <c r="G1574" s="27"/>
    </row>
    <row r="1575" spans="2:7">
      <c r="B1575"/>
      <c r="C1575" s="11"/>
      <c r="D1575" s="11"/>
      <c r="E1575" s="10"/>
      <c r="F1575" s="25"/>
      <c r="G1575" s="27"/>
    </row>
    <row r="1576" spans="2:7">
      <c r="B1576"/>
      <c r="C1576" s="11"/>
      <c r="D1576" s="11"/>
      <c r="E1576" s="10"/>
      <c r="F1576" s="25"/>
      <c r="G1576" s="27"/>
    </row>
    <row r="1577" spans="2:7">
      <c r="B1577"/>
      <c r="C1577" s="11"/>
      <c r="D1577" s="11"/>
      <c r="E1577" s="10"/>
      <c r="F1577" s="25"/>
      <c r="G1577" s="27"/>
    </row>
    <row r="1578" spans="2:7">
      <c r="B1578"/>
      <c r="C1578" s="11"/>
      <c r="D1578" s="11"/>
      <c r="E1578" s="10"/>
      <c r="F1578" s="25"/>
      <c r="G1578" s="27"/>
    </row>
    <row r="1579" spans="2:7">
      <c r="B1579"/>
      <c r="C1579" s="11"/>
      <c r="D1579" s="11"/>
      <c r="E1579" s="10"/>
      <c r="F1579" s="25"/>
      <c r="G1579" s="27"/>
    </row>
    <row r="1580" spans="2:7">
      <c r="B1580"/>
      <c r="C1580" s="11"/>
      <c r="D1580" s="11"/>
      <c r="E1580" s="10"/>
      <c r="F1580" s="25"/>
      <c r="G1580" s="27"/>
    </row>
    <row r="1581" spans="2:7">
      <c r="B1581"/>
      <c r="C1581" s="11"/>
      <c r="D1581" s="11"/>
      <c r="E1581" s="10"/>
      <c r="F1581" s="25"/>
      <c r="G1581" s="27"/>
    </row>
    <row r="1582" spans="2:7">
      <c r="B1582"/>
      <c r="C1582" s="11"/>
      <c r="D1582" s="11"/>
      <c r="E1582" s="10"/>
      <c r="F1582" s="25"/>
      <c r="G1582" s="27"/>
    </row>
    <row r="1583" spans="2:7">
      <c r="B1583"/>
      <c r="C1583" s="11"/>
      <c r="D1583" s="11"/>
      <c r="E1583" s="10"/>
      <c r="F1583" s="25"/>
      <c r="G1583" s="27"/>
    </row>
    <row r="1584" spans="2:7">
      <c r="B1584"/>
      <c r="C1584" s="11"/>
      <c r="D1584" s="11"/>
      <c r="E1584" s="10"/>
      <c r="F1584" s="25"/>
      <c r="G1584" s="27"/>
    </row>
    <row r="1585" spans="2:7">
      <c r="B1585"/>
      <c r="C1585" s="11"/>
      <c r="D1585" s="11"/>
      <c r="E1585" s="10"/>
      <c r="F1585" s="25"/>
      <c r="G1585" s="27"/>
    </row>
    <row r="1586" spans="2:7">
      <c r="B1586"/>
      <c r="C1586" s="11"/>
      <c r="D1586" s="11"/>
      <c r="E1586" s="10"/>
      <c r="F1586" s="25"/>
      <c r="G1586" s="27"/>
    </row>
    <row r="1587" spans="2:7">
      <c r="B1587"/>
      <c r="C1587" s="11"/>
      <c r="D1587" s="11"/>
      <c r="E1587" s="10"/>
      <c r="F1587" s="25"/>
      <c r="G1587" s="27"/>
    </row>
    <row r="1588" spans="2:7">
      <c r="B1588"/>
      <c r="C1588" s="11"/>
      <c r="D1588" s="11"/>
      <c r="E1588" s="10"/>
      <c r="F1588" s="25"/>
      <c r="G1588" s="27"/>
    </row>
    <row r="1589" spans="2:7">
      <c r="B1589"/>
      <c r="C1589" s="11"/>
      <c r="D1589" s="11"/>
      <c r="E1589" s="10"/>
      <c r="F1589" s="25"/>
      <c r="G1589" s="27"/>
    </row>
    <row r="1590" spans="2:7">
      <c r="B1590"/>
      <c r="C1590" s="11"/>
      <c r="D1590" s="11"/>
      <c r="E1590" s="10"/>
      <c r="F1590" s="25"/>
      <c r="G1590" s="27"/>
    </row>
    <row r="1591" spans="2:7">
      <c r="B1591"/>
      <c r="C1591" s="11"/>
      <c r="D1591" s="11"/>
      <c r="E1591" s="10"/>
      <c r="F1591" s="25"/>
      <c r="G1591" s="27"/>
    </row>
    <row r="1592" spans="2:7">
      <c r="B1592"/>
      <c r="C1592" s="11"/>
      <c r="D1592" s="11"/>
      <c r="E1592" s="10"/>
      <c r="F1592" s="25"/>
      <c r="G1592" s="27"/>
    </row>
    <row r="1593" spans="2:7">
      <c r="B1593"/>
      <c r="C1593" s="11"/>
      <c r="D1593" s="11"/>
      <c r="E1593" s="10"/>
      <c r="F1593" s="25"/>
      <c r="G1593" s="27"/>
    </row>
    <row r="1594" spans="2:7">
      <c r="B1594"/>
      <c r="C1594" s="11"/>
      <c r="D1594" s="11"/>
      <c r="E1594" s="10"/>
      <c r="F1594" s="25"/>
      <c r="G1594" s="27"/>
    </row>
    <row r="1595" spans="2:7">
      <c r="B1595"/>
      <c r="C1595" s="11"/>
      <c r="D1595" s="11"/>
      <c r="E1595" s="10"/>
      <c r="F1595" s="25"/>
      <c r="G1595" s="27"/>
    </row>
    <row r="1596" spans="2:7">
      <c r="B1596"/>
      <c r="C1596" s="11"/>
      <c r="D1596" s="11"/>
      <c r="E1596" s="10"/>
      <c r="F1596" s="25"/>
      <c r="G1596" s="27"/>
    </row>
    <row r="1597" spans="2:7">
      <c r="B1597"/>
      <c r="C1597" s="11"/>
      <c r="D1597" s="11"/>
      <c r="E1597" s="10"/>
      <c r="F1597" s="25"/>
      <c r="G1597" s="27"/>
    </row>
    <row r="1598" spans="2:7">
      <c r="B1598"/>
      <c r="C1598" s="11"/>
      <c r="D1598" s="11"/>
      <c r="E1598" s="10"/>
      <c r="F1598" s="25"/>
      <c r="G1598" s="27"/>
    </row>
    <row r="1599" spans="2:7">
      <c r="B1599"/>
      <c r="C1599" s="11"/>
      <c r="D1599" s="11"/>
      <c r="E1599" s="10"/>
      <c r="F1599" s="25"/>
      <c r="G1599" s="27"/>
    </row>
    <row r="1600" spans="2:7">
      <c r="B1600"/>
      <c r="C1600" s="11"/>
      <c r="D1600" s="11"/>
      <c r="E1600" s="10"/>
      <c r="F1600" s="25"/>
      <c r="G1600" s="27"/>
    </row>
    <row r="1601" spans="2:7">
      <c r="B1601"/>
      <c r="C1601" s="11"/>
      <c r="D1601" s="11"/>
      <c r="E1601" s="10"/>
      <c r="F1601" s="25"/>
      <c r="G1601" s="27"/>
    </row>
    <row r="1602" spans="2:7">
      <c r="B1602"/>
      <c r="C1602" s="11"/>
      <c r="D1602" s="11"/>
      <c r="E1602" s="10"/>
      <c r="F1602" s="25"/>
      <c r="G1602" s="27"/>
    </row>
    <row r="1603" spans="2:7">
      <c r="B1603"/>
      <c r="C1603" s="11"/>
      <c r="D1603" s="11"/>
      <c r="E1603" s="10"/>
      <c r="F1603" s="25"/>
      <c r="G1603" s="27"/>
    </row>
    <row r="1604" spans="2:7">
      <c r="B1604"/>
      <c r="C1604" s="11"/>
      <c r="D1604" s="11"/>
      <c r="E1604" s="10"/>
      <c r="F1604" s="25"/>
      <c r="G1604" s="27"/>
    </row>
    <row r="1605" spans="2:7">
      <c r="B1605"/>
      <c r="C1605" s="11"/>
      <c r="D1605" s="11"/>
      <c r="E1605" s="10"/>
      <c r="F1605" s="25"/>
      <c r="G1605" s="27"/>
    </row>
    <row r="1606" spans="2:7">
      <c r="B1606"/>
      <c r="C1606" s="11"/>
      <c r="D1606" s="11"/>
      <c r="E1606" s="10"/>
      <c r="F1606" s="25"/>
      <c r="G1606" s="27"/>
    </row>
    <row r="1607" spans="2:7">
      <c r="B1607"/>
      <c r="C1607" s="11"/>
      <c r="D1607" s="11"/>
      <c r="E1607" s="10"/>
      <c r="F1607" s="25"/>
      <c r="G1607" s="27"/>
    </row>
    <row r="1608" spans="2:7">
      <c r="B1608"/>
      <c r="C1608" s="11"/>
      <c r="D1608" s="11"/>
      <c r="E1608" s="10"/>
      <c r="F1608" s="25"/>
      <c r="G1608" s="27"/>
    </row>
    <row r="1609" spans="2:7">
      <c r="B1609"/>
      <c r="C1609" s="11"/>
      <c r="D1609" s="11"/>
      <c r="E1609" s="10"/>
      <c r="F1609" s="25"/>
      <c r="G1609" s="27"/>
    </row>
    <row r="1610" spans="2:7">
      <c r="B1610"/>
      <c r="C1610" s="11"/>
      <c r="D1610" s="11"/>
      <c r="E1610" s="10"/>
      <c r="F1610" s="25"/>
      <c r="G1610" s="27"/>
    </row>
    <row r="1611" spans="2:7">
      <c r="B1611"/>
      <c r="C1611" s="11"/>
      <c r="D1611" s="11"/>
      <c r="E1611" s="10"/>
      <c r="F1611" s="25"/>
      <c r="G1611" s="27"/>
    </row>
    <row r="1612" spans="2:7">
      <c r="B1612"/>
      <c r="C1612" s="11"/>
      <c r="D1612" s="11"/>
      <c r="E1612" s="10"/>
      <c r="F1612" s="25"/>
      <c r="G1612" s="27"/>
    </row>
    <row r="1613" spans="2:7">
      <c r="B1613"/>
      <c r="C1613" s="11"/>
      <c r="D1613" s="11"/>
      <c r="E1613" s="10"/>
      <c r="F1613" s="25"/>
      <c r="G1613" s="27"/>
    </row>
    <row r="1614" spans="2:7">
      <c r="B1614"/>
      <c r="C1614" s="11"/>
      <c r="D1614" s="11"/>
      <c r="E1614" s="10"/>
      <c r="F1614" s="25"/>
      <c r="G1614" s="27"/>
    </row>
    <row r="1615" spans="2:7">
      <c r="B1615"/>
      <c r="C1615" s="11"/>
      <c r="D1615" s="11"/>
      <c r="E1615" s="10"/>
      <c r="F1615" s="25"/>
      <c r="G1615" s="27"/>
    </row>
    <row r="1616" spans="2:7">
      <c r="B1616"/>
      <c r="C1616" s="11"/>
      <c r="D1616" s="11"/>
      <c r="E1616" s="10"/>
      <c r="F1616" s="25"/>
      <c r="G1616" s="27"/>
    </row>
    <row r="1617" spans="2:7">
      <c r="B1617"/>
      <c r="C1617" s="11"/>
      <c r="D1617" s="11"/>
      <c r="E1617" s="10"/>
      <c r="F1617" s="25"/>
      <c r="G1617" s="27"/>
    </row>
    <row r="1618" spans="2:7">
      <c r="B1618"/>
      <c r="C1618" s="11"/>
      <c r="D1618" s="11"/>
      <c r="E1618" s="10"/>
      <c r="F1618" s="25"/>
      <c r="G1618" s="27"/>
    </row>
    <row r="1619" spans="2:7">
      <c r="B1619"/>
      <c r="C1619" s="11"/>
      <c r="D1619" s="11"/>
      <c r="E1619" s="10"/>
      <c r="F1619" s="25"/>
      <c r="G1619" s="27"/>
    </row>
    <row r="1620" spans="2:7">
      <c r="B1620"/>
      <c r="C1620" s="11"/>
      <c r="D1620" s="11"/>
      <c r="E1620" s="10"/>
      <c r="F1620" s="25"/>
      <c r="G1620" s="27"/>
    </row>
    <row r="1621" spans="2:7">
      <c r="B1621"/>
      <c r="C1621" s="11"/>
      <c r="D1621" s="11"/>
      <c r="E1621" s="10"/>
      <c r="F1621" s="25"/>
      <c r="G1621" s="27"/>
    </row>
    <row r="1622" spans="2:7">
      <c r="B1622"/>
      <c r="C1622" s="11"/>
      <c r="D1622" s="11"/>
      <c r="E1622" s="10"/>
      <c r="F1622" s="25"/>
      <c r="G1622" s="27"/>
    </row>
    <row r="1623" spans="2:7">
      <c r="B1623"/>
      <c r="C1623" s="11"/>
      <c r="D1623" s="11"/>
      <c r="E1623" s="10"/>
      <c r="F1623" s="25"/>
      <c r="G1623" s="27"/>
    </row>
    <row r="1624" spans="2:7">
      <c r="B1624"/>
      <c r="C1624" s="11"/>
      <c r="D1624" s="11"/>
      <c r="E1624" s="10"/>
      <c r="F1624" s="25"/>
      <c r="G1624" s="27"/>
    </row>
    <row r="1625" spans="2:7">
      <c r="B1625"/>
      <c r="C1625" s="11"/>
      <c r="D1625" s="11"/>
      <c r="E1625" s="10"/>
      <c r="F1625" s="25"/>
      <c r="G1625" s="27"/>
    </row>
    <row r="1626" spans="2:7">
      <c r="B1626"/>
      <c r="C1626" s="11"/>
      <c r="D1626" s="11"/>
      <c r="E1626" s="10"/>
      <c r="F1626" s="25"/>
      <c r="G1626" s="27"/>
    </row>
    <row r="1627" spans="2:7">
      <c r="B1627"/>
      <c r="C1627" s="11"/>
      <c r="D1627" s="11"/>
      <c r="E1627" s="10"/>
      <c r="F1627" s="25"/>
      <c r="G1627" s="27"/>
    </row>
    <row r="1628" spans="2:7">
      <c r="B1628"/>
      <c r="C1628" s="11"/>
      <c r="D1628" s="11"/>
      <c r="E1628" s="10"/>
      <c r="F1628" s="25"/>
      <c r="G1628" s="27"/>
    </row>
    <row r="1629" spans="2:7">
      <c r="B1629"/>
      <c r="C1629" s="11"/>
      <c r="D1629" s="11"/>
      <c r="E1629" s="10"/>
      <c r="F1629" s="25"/>
      <c r="G1629" s="27"/>
    </row>
    <row r="1630" spans="2:7">
      <c r="B1630"/>
      <c r="C1630" s="11"/>
      <c r="D1630" s="11"/>
      <c r="E1630" s="10"/>
      <c r="F1630" s="25"/>
      <c r="G1630" s="27"/>
    </row>
    <row r="1631" spans="2:7">
      <c r="B1631"/>
      <c r="C1631" s="11"/>
      <c r="D1631" s="11"/>
      <c r="E1631" s="10"/>
      <c r="F1631" s="25"/>
      <c r="G1631" s="27"/>
    </row>
    <row r="1632" spans="2:7">
      <c r="B1632"/>
      <c r="C1632" s="11"/>
      <c r="D1632" s="11"/>
      <c r="E1632" s="10"/>
      <c r="F1632" s="25"/>
      <c r="G1632" s="27"/>
    </row>
    <row r="1633" spans="2:7">
      <c r="B1633"/>
      <c r="C1633" s="11"/>
      <c r="D1633" s="11"/>
      <c r="E1633" s="10"/>
      <c r="F1633" s="25"/>
      <c r="G1633" s="27"/>
    </row>
    <row r="1634" spans="2:7">
      <c r="B1634"/>
      <c r="C1634" s="11"/>
      <c r="D1634" s="11"/>
      <c r="E1634" s="10"/>
      <c r="F1634" s="25"/>
      <c r="G1634" s="27"/>
    </row>
    <row r="1635" spans="2:7">
      <c r="B1635"/>
      <c r="C1635" s="11"/>
      <c r="D1635" s="11"/>
      <c r="E1635" s="10"/>
      <c r="F1635" s="25"/>
      <c r="G1635" s="27"/>
    </row>
    <row r="1636" spans="2:7">
      <c r="B1636"/>
      <c r="C1636" s="11"/>
      <c r="D1636" s="11"/>
      <c r="E1636" s="10"/>
      <c r="F1636" s="25"/>
      <c r="G1636" s="27"/>
    </row>
    <row r="1637" spans="2:7">
      <c r="B1637"/>
      <c r="C1637" s="11"/>
      <c r="D1637" s="11"/>
      <c r="E1637" s="10"/>
      <c r="F1637" s="25"/>
      <c r="G1637" s="27"/>
    </row>
    <row r="1638" spans="2:7">
      <c r="B1638"/>
      <c r="C1638" s="11"/>
      <c r="D1638" s="11"/>
      <c r="E1638" s="10"/>
      <c r="F1638" s="25"/>
      <c r="G1638" s="27"/>
    </row>
    <row r="1639" spans="2:7">
      <c r="B1639"/>
      <c r="C1639" s="11"/>
      <c r="D1639" s="11"/>
      <c r="E1639" s="10"/>
      <c r="F1639" s="25"/>
      <c r="G1639" s="27"/>
    </row>
    <row r="1640" spans="2:7">
      <c r="B1640"/>
      <c r="C1640" s="11"/>
      <c r="D1640" s="11"/>
      <c r="E1640" s="10"/>
      <c r="F1640" s="25"/>
      <c r="G1640" s="27"/>
    </row>
    <row r="1641" spans="2:7">
      <c r="B1641"/>
      <c r="C1641" s="11"/>
      <c r="D1641" s="11"/>
      <c r="E1641" s="10"/>
      <c r="F1641" s="25"/>
      <c r="G1641" s="27"/>
    </row>
    <row r="1642" spans="2:7">
      <c r="B1642"/>
      <c r="C1642" s="11"/>
      <c r="D1642" s="11"/>
      <c r="E1642" s="10"/>
      <c r="F1642" s="25"/>
      <c r="G1642" s="27"/>
    </row>
    <row r="1643" spans="2:7">
      <c r="B1643"/>
      <c r="C1643" s="11"/>
      <c r="D1643" s="11"/>
      <c r="E1643" s="10"/>
      <c r="F1643" s="25"/>
      <c r="G1643" s="27"/>
    </row>
    <row r="1644" spans="2:7">
      <c r="B1644"/>
      <c r="C1644" s="11"/>
      <c r="D1644" s="11"/>
      <c r="E1644" s="10"/>
      <c r="F1644" s="25"/>
      <c r="G1644" s="27"/>
    </row>
    <row r="1645" spans="2:7">
      <c r="B1645"/>
      <c r="C1645" s="11"/>
      <c r="D1645" s="11"/>
      <c r="E1645" s="10"/>
      <c r="F1645" s="25"/>
      <c r="G1645" s="27"/>
    </row>
    <row r="1646" spans="2:7">
      <c r="B1646"/>
      <c r="C1646" s="11"/>
      <c r="D1646" s="11"/>
      <c r="E1646" s="10"/>
      <c r="F1646" s="25"/>
      <c r="G1646" s="27"/>
    </row>
    <row r="1647" spans="2:7">
      <c r="B1647"/>
      <c r="C1647" s="11"/>
      <c r="D1647" s="11"/>
      <c r="E1647" s="10"/>
      <c r="F1647" s="25"/>
      <c r="G1647" s="27"/>
    </row>
    <row r="1648" spans="2:7">
      <c r="B1648"/>
      <c r="C1648" s="11"/>
      <c r="D1648" s="11"/>
      <c r="E1648" s="10"/>
      <c r="F1648" s="25"/>
      <c r="G1648" s="27"/>
    </row>
    <row r="1649" spans="2:7">
      <c r="B1649"/>
      <c r="C1649" s="11"/>
      <c r="D1649" s="11"/>
      <c r="E1649" s="10"/>
      <c r="F1649" s="25"/>
      <c r="G1649" s="27"/>
    </row>
    <row r="1650" spans="2:7">
      <c r="B1650"/>
      <c r="C1650" s="11"/>
      <c r="D1650" s="11"/>
      <c r="E1650" s="10"/>
      <c r="F1650" s="25"/>
      <c r="G1650" s="27"/>
    </row>
    <row r="1651" spans="2:7">
      <c r="B1651"/>
      <c r="C1651" s="11"/>
      <c r="D1651" s="11"/>
      <c r="E1651" s="10"/>
      <c r="F1651" s="25"/>
      <c r="G1651" s="27"/>
    </row>
    <row r="1652" spans="2:7">
      <c r="B1652"/>
      <c r="C1652" s="11"/>
      <c r="D1652" s="11"/>
      <c r="E1652" s="10"/>
      <c r="F1652" s="25"/>
      <c r="G1652" s="27"/>
    </row>
    <row r="1653" spans="2:7">
      <c r="B1653"/>
      <c r="C1653" s="11"/>
      <c r="D1653" s="11"/>
      <c r="E1653" s="10"/>
      <c r="F1653" s="25"/>
      <c r="G1653" s="27"/>
    </row>
    <row r="1654" spans="2:7">
      <c r="B1654"/>
      <c r="C1654" s="11"/>
      <c r="D1654" s="11"/>
      <c r="E1654" s="10"/>
      <c r="F1654" s="25"/>
      <c r="G1654" s="27"/>
    </row>
    <row r="1655" spans="2:7">
      <c r="B1655"/>
      <c r="C1655" s="11"/>
      <c r="D1655" s="11"/>
      <c r="E1655" s="10"/>
      <c r="F1655" s="25"/>
      <c r="G1655" s="27"/>
    </row>
    <row r="1656" spans="2:7">
      <c r="B1656"/>
      <c r="C1656" s="11"/>
      <c r="D1656" s="11"/>
      <c r="E1656" s="10"/>
      <c r="F1656" s="25"/>
      <c r="G1656" s="27"/>
    </row>
    <row r="1657" spans="2:7">
      <c r="B1657"/>
      <c r="C1657" s="11"/>
      <c r="D1657" s="11"/>
      <c r="E1657" s="10"/>
      <c r="F1657" s="25"/>
      <c r="G1657" s="27"/>
    </row>
    <row r="1658" spans="2:7">
      <c r="B1658"/>
      <c r="C1658" s="11"/>
      <c r="D1658" s="11"/>
      <c r="E1658" s="10"/>
      <c r="F1658" s="25"/>
      <c r="G1658" s="27"/>
    </row>
    <row r="1659" spans="2:7">
      <c r="B1659"/>
      <c r="C1659" s="11"/>
      <c r="D1659" s="11"/>
      <c r="E1659" s="10"/>
      <c r="F1659" s="25"/>
      <c r="G1659" s="27"/>
    </row>
    <row r="1660" spans="2:7">
      <c r="B1660"/>
      <c r="C1660" s="11"/>
      <c r="D1660" s="11"/>
      <c r="E1660" s="10"/>
      <c r="F1660" s="25"/>
      <c r="G1660" s="27"/>
    </row>
    <row r="1661" spans="2:7">
      <c r="B1661"/>
      <c r="C1661" s="11"/>
      <c r="D1661" s="11"/>
      <c r="E1661" s="10"/>
      <c r="F1661" s="25"/>
      <c r="G1661" s="27"/>
    </row>
    <row r="1662" spans="2:7">
      <c r="B1662"/>
      <c r="C1662" s="11"/>
      <c r="D1662" s="11"/>
      <c r="E1662" s="10"/>
      <c r="F1662" s="25"/>
      <c r="G1662" s="27"/>
    </row>
    <row r="1663" spans="2:7">
      <c r="B1663"/>
      <c r="C1663" s="11"/>
      <c r="D1663" s="11"/>
      <c r="E1663" s="10"/>
      <c r="F1663" s="25"/>
      <c r="G1663" s="27"/>
    </row>
    <row r="1664" spans="2:7">
      <c r="B1664"/>
      <c r="C1664" s="11"/>
      <c r="D1664" s="11"/>
      <c r="E1664" s="10"/>
      <c r="F1664" s="25"/>
      <c r="G1664" s="27"/>
    </row>
    <row r="1665" spans="2:7">
      <c r="B1665"/>
      <c r="C1665" s="11"/>
      <c r="D1665" s="11"/>
      <c r="E1665" s="10"/>
      <c r="F1665" s="25"/>
      <c r="G1665" s="27"/>
    </row>
    <row r="1666" spans="2:7">
      <c r="B1666"/>
      <c r="C1666" s="11"/>
      <c r="D1666" s="11"/>
      <c r="E1666" s="10"/>
      <c r="F1666" s="25"/>
      <c r="G1666" s="27"/>
    </row>
    <row r="1667" spans="2:7">
      <c r="B1667"/>
      <c r="C1667" s="11"/>
      <c r="D1667" s="11"/>
      <c r="E1667" s="10"/>
      <c r="F1667" s="25"/>
      <c r="G1667" s="27"/>
    </row>
    <row r="1668" spans="2:7">
      <c r="B1668"/>
      <c r="C1668" s="11"/>
      <c r="D1668" s="11"/>
      <c r="E1668" s="10"/>
      <c r="F1668" s="25"/>
      <c r="G1668" s="27"/>
    </row>
    <row r="1669" spans="2:7">
      <c r="B1669"/>
      <c r="C1669" s="11"/>
      <c r="D1669" s="11"/>
      <c r="E1669" s="10"/>
      <c r="F1669" s="25"/>
      <c r="G1669" s="27"/>
    </row>
    <row r="1670" spans="2:7">
      <c r="B1670"/>
      <c r="C1670" s="11"/>
      <c r="D1670" s="11"/>
      <c r="E1670" s="10"/>
      <c r="F1670" s="25"/>
      <c r="G1670" s="27"/>
    </row>
    <row r="1671" spans="2:7">
      <c r="B1671"/>
      <c r="C1671" s="11"/>
      <c r="D1671" s="11"/>
      <c r="E1671" s="10"/>
      <c r="F1671" s="25"/>
      <c r="G1671" s="27"/>
    </row>
    <row r="1672" spans="2:7">
      <c r="B1672"/>
      <c r="C1672" s="11"/>
      <c r="D1672" s="11"/>
      <c r="E1672" s="10"/>
      <c r="F1672" s="25"/>
      <c r="G1672" s="27"/>
    </row>
    <row r="1673" spans="2:7">
      <c r="B1673"/>
      <c r="C1673" s="11"/>
      <c r="D1673" s="11"/>
      <c r="E1673" s="10"/>
      <c r="F1673" s="25"/>
      <c r="G1673" s="27"/>
    </row>
    <row r="1674" spans="2:7">
      <c r="B1674"/>
      <c r="C1674" s="11"/>
      <c r="D1674" s="11"/>
      <c r="E1674" s="10"/>
      <c r="F1674" s="25"/>
      <c r="G1674" s="27"/>
    </row>
    <row r="1675" spans="2:7">
      <c r="B1675"/>
      <c r="C1675" s="11"/>
      <c r="D1675" s="11"/>
      <c r="E1675" s="10"/>
      <c r="F1675" s="25"/>
      <c r="G1675" s="27"/>
    </row>
    <row r="1676" spans="2:7">
      <c r="B1676"/>
      <c r="C1676" s="11"/>
      <c r="D1676" s="11"/>
      <c r="E1676" s="10"/>
      <c r="F1676" s="25"/>
      <c r="G1676" s="27"/>
    </row>
    <row r="1677" spans="2:7">
      <c r="B1677"/>
      <c r="C1677" s="11"/>
      <c r="D1677" s="11"/>
      <c r="E1677" s="10"/>
      <c r="F1677" s="25"/>
      <c r="G1677" s="27"/>
    </row>
    <row r="1678" spans="2:7">
      <c r="B1678"/>
      <c r="C1678" s="11"/>
      <c r="D1678" s="11"/>
      <c r="E1678" s="10"/>
      <c r="F1678" s="25"/>
      <c r="G1678" s="27"/>
    </row>
    <row r="1679" spans="2:7">
      <c r="B1679"/>
      <c r="C1679" s="11"/>
      <c r="D1679" s="11"/>
      <c r="E1679" s="10"/>
      <c r="F1679" s="25"/>
      <c r="G1679" s="27"/>
    </row>
    <row r="1680" spans="2:7">
      <c r="B1680"/>
      <c r="C1680" s="11"/>
      <c r="D1680" s="11"/>
      <c r="E1680" s="10"/>
      <c r="F1680" s="25"/>
      <c r="G1680" s="27"/>
    </row>
    <row r="1681" spans="2:7">
      <c r="B1681"/>
      <c r="C1681" s="11"/>
      <c r="D1681" s="11"/>
      <c r="E1681" s="10"/>
      <c r="F1681" s="25"/>
      <c r="G1681" s="27"/>
    </row>
    <row r="1682" spans="2:7">
      <c r="B1682"/>
      <c r="C1682" s="11"/>
      <c r="D1682" s="11"/>
      <c r="E1682" s="10"/>
      <c r="F1682" s="25"/>
      <c r="G1682" s="27"/>
    </row>
    <row r="1683" spans="2:7">
      <c r="B1683"/>
      <c r="C1683" s="11"/>
      <c r="D1683" s="11"/>
      <c r="E1683" s="10"/>
      <c r="F1683" s="25"/>
      <c r="G1683" s="27"/>
    </row>
    <row r="1684" spans="2:7">
      <c r="B1684"/>
      <c r="C1684" s="11"/>
      <c r="D1684" s="11"/>
      <c r="E1684" s="10"/>
      <c r="F1684" s="25"/>
      <c r="G1684" s="27"/>
    </row>
    <row r="1685" spans="2:7">
      <c r="B1685"/>
      <c r="C1685" s="11"/>
      <c r="D1685" s="11"/>
      <c r="E1685" s="10"/>
      <c r="F1685" s="25"/>
      <c r="G1685" s="27"/>
    </row>
    <row r="1686" spans="2:7">
      <c r="B1686"/>
      <c r="C1686" s="11"/>
      <c r="D1686" s="11"/>
      <c r="E1686" s="10"/>
      <c r="F1686" s="25"/>
      <c r="G1686" s="27"/>
    </row>
    <row r="1687" spans="2:7">
      <c r="B1687"/>
      <c r="C1687" s="11"/>
      <c r="D1687" s="11"/>
      <c r="E1687" s="10"/>
      <c r="F1687" s="25"/>
      <c r="G1687" s="27"/>
    </row>
    <row r="1688" spans="2:7">
      <c r="B1688"/>
      <c r="C1688" s="11"/>
      <c r="D1688" s="11"/>
      <c r="E1688" s="10"/>
      <c r="F1688" s="25"/>
      <c r="G1688" s="27"/>
    </row>
    <row r="1689" spans="2:7">
      <c r="B1689"/>
      <c r="C1689" s="11"/>
      <c r="D1689" s="11"/>
      <c r="E1689" s="10"/>
      <c r="F1689" s="25"/>
      <c r="G1689" s="27"/>
    </row>
    <row r="1690" spans="2:7">
      <c r="B1690"/>
      <c r="C1690" s="11"/>
      <c r="D1690" s="11"/>
      <c r="E1690" s="10"/>
      <c r="F1690" s="25"/>
      <c r="G1690" s="27"/>
    </row>
    <row r="1691" spans="2:7">
      <c r="B1691"/>
      <c r="C1691" s="11"/>
      <c r="D1691" s="11"/>
      <c r="E1691" s="10"/>
      <c r="F1691" s="25"/>
      <c r="G1691" s="27"/>
    </row>
    <row r="1692" spans="2:7">
      <c r="B1692"/>
      <c r="C1692" s="11"/>
      <c r="D1692" s="11"/>
      <c r="E1692" s="10"/>
      <c r="F1692" s="25"/>
      <c r="G1692" s="27"/>
    </row>
    <row r="1693" spans="2:7">
      <c r="B1693"/>
      <c r="C1693" s="11"/>
      <c r="D1693" s="11"/>
      <c r="E1693" s="10"/>
      <c r="F1693" s="25"/>
      <c r="G1693" s="27"/>
    </row>
    <row r="1694" spans="2:7">
      <c r="B1694"/>
      <c r="C1694" s="11"/>
      <c r="D1694" s="11"/>
      <c r="E1694" s="10"/>
      <c r="F1694" s="25"/>
      <c r="G1694" s="27"/>
    </row>
    <row r="1695" spans="2:7">
      <c r="B1695"/>
      <c r="C1695" s="11"/>
      <c r="D1695" s="11"/>
      <c r="E1695" s="10"/>
      <c r="F1695" s="25"/>
      <c r="G1695" s="27"/>
    </row>
    <row r="1696" spans="2:7">
      <c r="B1696"/>
      <c r="C1696" s="11"/>
      <c r="D1696" s="11"/>
      <c r="E1696" s="10"/>
      <c r="F1696" s="25"/>
      <c r="G1696" s="27"/>
    </row>
    <row r="1697" spans="2:7">
      <c r="B1697"/>
      <c r="C1697" s="11"/>
      <c r="D1697" s="11"/>
      <c r="E1697" s="10"/>
      <c r="F1697" s="25"/>
      <c r="G1697" s="27"/>
    </row>
    <row r="1698" spans="2:7">
      <c r="B1698"/>
      <c r="C1698" s="11"/>
      <c r="D1698" s="11"/>
      <c r="E1698" s="10"/>
      <c r="F1698" s="25"/>
      <c r="G1698" s="27"/>
    </row>
    <row r="1699" spans="2:7">
      <c r="B1699"/>
      <c r="C1699" s="11"/>
      <c r="D1699" s="11"/>
      <c r="E1699" s="10"/>
      <c r="F1699" s="25"/>
      <c r="G1699" s="27"/>
    </row>
    <row r="1700" spans="2:7">
      <c r="B1700"/>
      <c r="C1700" s="11"/>
      <c r="D1700" s="11"/>
      <c r="E1700" s="10"/>
      <c r="F1700" s="25"/>
      <c r="G1700" s="27"/>
    </row>
    <row r="1701" spans="2:7">
      <c r="B1701"/>
      <c r="C1701" s="11"/>
      <c r="D1701" s="11"/>
      <c r="E1701" s="10"/>
      <c r="F1701" s="25"/>
      <c r="G1701" s="27"/>
    </row>
    <row r="1702" spans="2:7">
      <c r="B1702"/>
      <c r="C1702" s="11"/>
      <c r="D1702" s="11"/>
      <c r="E1702" s="10"/>
      <c r="F1702" s="25"/>
      <c r="G1702" s="27"/>
    </row>
    <row r="1703" spans="2:7">
      <c r="B1703"/>
      <c r="C1703" s="11"/>
      <c r="D1703" s="11"/>
      <c r="E1703" s="10"/>
      <c r="F1703" s="25"/>
      <c r="G1703" s="27"/>
    </row>
    <row r="1704" spans="2:7">
      <c r="B1704"/>
      <c r="C1704" s="11"/>
      <c r="D1704" s="11"/>
      <c r="E1704" s="10"/>
      <c r="F1704" s="25"/>
      <c r="G1704" s="27"/>
    </row>
    <row r="1705" spans="2:7">
      <c r="B1705"/>
      <c r="C1705" s="11"/>
      <c r="D1705" s="11"/>
      <c r="E1705" s="10"/>
      <c r="F1705" s="25"/>
      <c r="G1705" s="27"/>
    </row>
    <row r="1706" spans="2:7">
      <c r="B1706"/>
      <c r="C1706" s="11"/>
      <c r="D1706" s="11"/>
      <c r="E1706" s="10"/>
      <c r="F1706" s="25"/>
      <c r="G1706" s="27"/>
    </row>
    <row r="1707" spans="2:7">
      <c r="B1707"/>
      <c r="C1707" s="11"/>
      <c r="D1707" s="11"/>
      <c r="E1707" s="10"/>
      <c r="F1707" s="25"/>
      <c r="G1707" s="27"/>
    </row>
    <row r="1708" spans="2:7">
      <c r="B1708"/>
      <c r="C1708" s="11"/>
      <c r="D1708" s="11"/>
      <c r="E1708" s="10"/>
      <c r="F1708" s="25"/>
      <c r="G1708" s="27"/>
    </row>
    <row r="1709" spans="2:7">
      <c r="B1709"/>
      <c r="C1709" s="11"/>
      <c r="D1709" s="11"/>
      <c r="E1709" s="10"/>
      <c r="F1709" s="25"/>
      <c r="G1709" s="27"/>
    </row>
    <row r="1710" spans="2:7">
      <c r="B1710"/>
      <c r="C1710" s="11"/>
      <c r="D1710" s="11"/>
      <c r="E1710" s="10"/>
      <c r="F1710" s="25"/>
      <c r="G1710" s="27"/>
    </row>
    <row r="1711" spans="2:7">
      <c r="B1711"/>
      <c r="C1711" s="11"/>
      <c r="D1711" s="11"/>
      <c r="E1711" s="10"/>
      <c r="F1711" s="25"/>
      <c r="G1711" s="27"/>
    </row>
    <row r="1712" spans="2:7">
      <c r="B1712"/>
      <c r="C1712" s="11"/>
      <c r="D1712" s="11"/>
      <c r="E1712" s="10"/>
      <c r="F1712" s="25"/>
      <c r="G1712" s="27"/>
    </row>
    <row r="1713" spans="2:7">
      <c r="B1713"/>
      <c r="C1713" s="11"/>
      <c r="D1713" s="11"/>
      <c r="E1713" s="10"/>
      <c r="F1713" s="25"/>
      <c r="G1713" s="27"/>
    </row>
    <row r="1714" spans="2:7">
      <c r="B1714"/>
      <c r="C1714" s="11"/>
      <c r="D1714" s="11"/>
      <c r="E1714" s="10"/>
      <c r="F1714" s="25"/>
      <c r="G1714" s="27"/>
    </row>
    <row r="1715" spans="2:7">
      <c r="B1715"/>
      <c r="C1715" s="11"/>
      <c r="D1715" s="11"/>
      <c r="E1715" s="10"/>
      <c r="F1715" s="25"/>
      <c r="G1715" s="27"/>
    </row>
    <row r="1716" spans="2:7">
      <c r="B1716"/>
      <c r="C1716" s="11"/>
      <c r="D1716" s="11"/>
      <c r="E1716" s="10"/>
      <c r="F1716" s="25"/>
      <c r="G1716" s="27"/>
    </row>
    <row r="1717" spans="2:7">
      <c r="B1717"/>
      <c r="C1717" s="11"/>
      <c r="D1717" s="11"/>
      <c r="E1717" s="10"/>
      <c r="F1717" s="25"/>
      <c r="G1717" s="27"/>
    </row>
    <row r="1718" spans="2:7">
      <c r="B1718"/>
      <c r="C1718" s="11"/>
      <c r="D1718" s="11"/>
      <c r="E1718" s="10"/>
      <c r="F1718" s="25"/>
      <c r="G1718" s="27"/>
    </row>
    <row r="1719" spans="2:7">
      <c r="B1719"/>
      <c r="C1719" s="11"/>
      <c r="D1719" s="11"/>
      <c r="E1719" s="10"/>
      <c r="F1719" s="25"/>
      <c r="G1719" s="27"/>
    </row>
    <row r="1720" spans="2:7">
      <c r="B1720"/>
      <c r="C1720" s="11"/>
      <c r="D1720" s="11"/>
      <c r="E1720" s="10"/>
      <c r="F1720" s="25"/>
      <c r="G1720" s="27"/>
    </row>
    <row r="1721" spans="2:7">
      <c r="B1721"/>
      <c r="C1721" s="11"/>
      <c r="D1721" s="11"/>
      <c r="E1721" s="10"/>
      <c r="F1721" s="25"/>
      <c r="G1721" s="27"/>
    </row>
    <row r="1722" spans="2:7">
      <c r="B1722"/>
      <c r="C1722" s="11"/>
      <c r="D1722" s="11"/>
      <c r="E1722" s="10"/>
      <c r="F1722" s="25"/>
      <c r="G1722" s="27"/>
    </row>
    <row r="1723" spans="2:7">
      <c r="B1723"/>
      <c r="C1723" s="11"/>
      <c r="D1723" s="11"/>
      <c r="E1723" s="10"/>
      <c r="F1723" s="25"/>
      <c r="G1723" s="27"/>
    </row>
    <row r="1724" spans="2:7">
      <c r="B1724"/>
      <c r="C1724" s="11"/>
      <c r="D1724" s="11"/>
      <c r="E1724" s="10"/>
      <c r="F1724" s="25"/>
      <c r="G1724" s="27"/>
    </row>
    <row r="1725" spans="2:7">
      <c r="B1725"/>
      <c r="C1725" s="11"/>
      <c r="D1725" s="11"/>
      <c r="E1725" s="10"/>
      <c r="F1725" s="25"/>
      <c r="G1725" s="27"/>
    </row>
    <row r="1726" spans="2:7">
      <c r="B1726"/>
      <c r="C1726" s="11"/>
      <c r="D1726" s="11"/>
      <c r="E1726" s="10"/>
      <c r="F1726" s="25"/>
      <c r="G1726" s="27"/>
    </row>
    <row r="1727" spans="2:7">
      <c r="B1727"/>
      <c r="C1727" s="11"/>
      <c r="D1727" s="11"/>
      <c r="E1727" s="10"/>
      <c r="F1727" s="25"/>
      <c r="G1727" s="27"/>
    </row>
    <row r="1728" spans="2:7">
      <c r="B1728"/>
      <c r="C1728" s="11"/>
      <c r="D1728" s="11"/>
      <c r="E1728" s="10"/>
      <c r="F1728" s="25"/>
      <c r="G1728" s="27"/>
    </row>
    <row r="1729" spans="2:7">
      <c r="B1729"/>
      <c r="C1729" s="11"/>
      <c r="D1729" s="11"/>
      <c r="E1729" s="10"/>
      <c r="F1729" s="25"/>
      <c r="G1729" s="27"/>
    </row>
    <row r="1730" spans="2:7">
      <c r="B1730"/>
      <c r="C1730" s="11"/>
      <c r="D1730" s="11"/>
      <c r="E1730" s="10"/>
      <c r="F1730" s="25"/>
      <c r="G1730" s="27"/>
    </row>
    <row r="1731" spans="2:7">
      <c r="B1731"/>
      <c r="C1731" s="11"/>
      <c r="D1731" s="11"/>
      <c r="E1731" s="10"/>
      <c r="F1731" s="25"/>
      <c r="G1731" s="27"/>
    </row>
    <row r="1732" spans="2:7">
      <c r="B1732"/>
      <c r="C1732" s="11"/>
      <c r="D1732" s="11"/>
      <c r="E1732" s="10"/>
      <c r="F1732" s="25"/>
      <c r="G1732" s="27"/>
    </row>
    <row r="1733" spans="2:7">
      <c r="B1733"/>
      <c r="C1733" s="11"/>
      <c r="D1733" s="11"/>
      <c r="E1733" s="10"/>
      <c r="F1733" s="25"/>
      <c r="G1733" s="27"/>
    </row>
    <row r="1734" spans="2:7">
      <c r="B1734"/>
      <c r="C1734" s="11"/>
      <c r="D1734" s="11"/>
      <c r="E1734" s="10"/>
      <c r="F1734" s="25"/>
      <c r="G1734" s="27"/>
    </row>
    <row r="1735" spans="2:7">
      <c r="B1735"/>
      <c r="C1735" s="11"/>
      <c r="D1735" s="11"/>
      <c r="E1735" s="10"/>
      <c r="F1735" s="25"/>
      <c r="G1735" s="27"/>
    </row>
    <row r="1736" spans="2:7">
      <c r="B1736"/>
      <c r="C1736" s="11"/>
      <c r="D1736" s="11"/>
      <c r="E1736" s="10"/>
      <c r="F1736" s="25"/>
      <c r="G1736" s="27"/>
    </row>
    <row r="1737" spans="2:7">
      <c r="B1737"/>
      <c r="C1737" s="11"/>
      <c r="D1737" s="11"/>
      <c r="E1737" s="10"/>
      <c r="F1737" s="25"/>
      <c r="G1737" s="27"/>
    </row>
    <row r="1738" spans="2:7">
      <c r="B1738"/>
      <c r="C1738" s="11"/>
      <c r="D1738" s="11"/>
      <c r="E1738" s="10"/>
      <c r="F1738" s="25"/>
      <c r="G1738" s="27"/>
    </row>
    <row r="1739" spans="2:7">
      <c r="B1739"/>
      <c r="C1739" s="11"/>
      <c r="D1739" s="11"/>
      <c r="E1739" s="10"/>
      <c r="F1739" s="25"/>
      <c r="G1739" s="27"/>
    </row>
    <row r="1740" spans="2:7">
      <c r="B1740"/>
      <c r="C1740" s="11"/>
      <c r="D1740" s="11"/>
      <c r="E1740" s="10"/>
      <c r="F1740" s="25"/>
      <c r="G1740" s="27"/>
    </row>
    <row r="1741" spans="2:7">
      <c r="B1741"/>
      <c r="C1741" s="11"/>
      <c r="D1741" s="11"/>
      <c r="E1741" s="10"/>
      <c r="F1741" s="25"/>
      <c r="G1741" s="27"/>
    </row>
    <row r="1742" spans="2:7">
      <c r="B1742"/>
      <c r="C1742" s="11"/>
      <c r="D1742" s="11"/>
      <c r="E1742" s="10"/>
      <c r="F1742" s="25"/>
      <c r="G1742" s="27"/>
    </row>
    <row r="1743" spans="2:7">
      <c r="B1743"/>
      <c r="C1743" s="11"/>
      <c r="D1743" s="11"/>
      <c r="E1743" s="10"/>
      <c r="F1743" s="25"/>
      <c r="G1743" s="27"/>
    </row>
    <row r="1744" spans="2:7">
      <c r="B1744"/>
      <c r="C1744" s="11"/>
      <c r="D1744" s="11"/>
      <c r="E1744" s="10"/>
      <c r="F1744" s="25"/>
      <c r="G1744" s="27"/>
    </row>
    <row r="1745" spans="2:7">
      <c r="B1745"/>
      <c r="C1745" s="11"/>
      <c r="D1745" s="11"/>
      <c r="E1745" s="10"/>
      <c r="F1745" s="25"/>
      <c r="G1745" s="27"/>
    </row>
    <row r="1746" spans="2:7">
      <c r="B1746"/>
      <c r="C1746" s="11"/>
      <c r="D1746" s="11"/>
      <c r="E1746" s="10"/>
      <c r="F1746" s="25"/>
      <c r="G1746" s="27"/>
    </row>
    <row r="1747" spans="2:7">
      <c r="B1747"/>
      <c r="C1747" s="11"/>
      <c r="D1747" s="11"/>
      <c r="E1747" s="10"/>
      <c r="F1747" s="25"/>
      <c r="G1747" s="27"/>
    </row>
    <row r="1748" spans="2:7">
      <c r="B1748"/>
      <c r="C1748" s="11"/>
      <c r="D1748" s="11"/>
      <c r="E1748" s="10"/>
      <c r="F1748" s="25"/>
      <c r="G1748" s="27"/>
    </row>
    <row r="1749" spans="2:7">
      <c r="B1749"/>
      <c r="C1749" s="11"/>
      <c r="D1749" s="11"/>
      <c r="E1749" s="10"/>
      <c r="F1749" s="25"/>
      <c r="G1749" s="27"/>
    </row>
    <row r="1750" spans="2:7">
      <c r="B1750"/>
      <c r="C1750" s="11"/>
      <c r="D1750" s="11"/>
      <c r="E1750" s="10"/>
      <c r="F1750" s="25"/>
      <c r="G1750" s="27"/>
    </row>
    <row r="1751" spans="2:7">
      <c r="B1751"/>
      <c r="C1751" s="11"/>
      <c r="D1751" s="11"/>
      <c r="E1751" s="10"/>
      <c r="F1751" s="25"/>
      <c r="G1751" s="27"/>
    </row>
    <row r="1752" spans="2:7">
      <c r="B1752"/>
      <c r="C1752" s="11"/>
      <c r="D1752" s="11"/>
      <c r="E1752" s="10"/>
      <c r="F1752" s="25"/>
      <c r="G1752" s="27"/>
    </row>
    <row r="1753" spans="2:7">
      <c r="B1753"/>
      <c r="C1753" s="11"/>
      <c r="D1753" s="11"/>
      <c r="E1753" s="10"/>
      <c r="F1753" s="25"/>
      <c r="G1753" s="27"/>
    </row>
    <row r="1754" spans="2:7">
      <c r="B1754"/>
      <c r="C1754" s="11"/>
      <c r="D1754" s="11"/>
      <c r="E1754" s="10"/>
      <c r="F1754" s="25"/>
      <c r="G1754" s="27"/>
    </row>
    <row r="1755" spans="2:7">
      <c r="B1755"/>
      <c r="C1755" s="11"/>
      <c r="D1755" s="11"/>
      <c r="E1755" s="10"/>
      <c r="F1755" s="25"/>
      <c r="G1755" s="27"/>
    </row>
    <row r="1756" spans="2:7">
      <c r="B1756"/>
      <c r="C1756" s="11"/>
      <c r="D1756" s="11"/>
      <c r="E1756" s="10"/>
      <c r="F1756" s="25"/>
      <c r="G1756" s="27"/>
    </row>
    <row r="1757" spans="2:7">
      <c r="B1757"/>
      <c r="C1757" s="11"/>
      <c r="D1757" s="11"/>
      <c r="E1757" s="10"/>
      <c r="F1757" s="25"/>
      <c r="G1757" s="27"/>
    </row>
    <row r="1758" spans="2:7">
      <c r="B1758"/>
      <c r="C1758" s="11"/>
      <c r="D1758" s="11"/>
      <c r="E1758" s="10"/>
      <c r="F1758" s="25"/>
      <c r="G1758" s="27"/>
    </row>
    <row r="1759" spans="2:7">
      <c r="B1759"/>
      <c r="C1759" s="11"/>
      <c r="D1759" s="11"/>
      <c r="E1759" s="10"/>
      <c r="F1759" s="25"/>
      <c r="G1759" s="27"/>
    </row>
    <row r="1760" spans="2:7">
      <c r="B1760"/>
      <c r="C1760" s="11"/>
      <c r="D1760" s="11"/>
      <c r="E1760" s="10"/>
      <c r="F1760" s="25"/>
      <c r="G1760" s="27"/>
    </row>
    <row r="1761" spans="2:7">
      <c r="B1761"/>
      <c r="C1761" s="11"/>
      <c r="D1761" s="11"/>
      <c r="E1761" s="10"/>
      <c r="F1761" s="25"/>
      <c r="G1761" s="27"/>
    </row>
    <row r="1762" spans="2:7">
      <c r="B1762"/>
      <c r="C1762" s="11"/>
      <c r="D1762" s="11"/>
      <c r="E1762" s="10"/>
      <c r="F1762" s="25"/>
      <c r="G1762" s="27"/>
    </row>
    <row r="1763" spans="2:7">
      <c r="B1763"/>
      <c r="C1763" s="11"/>
      <c r="D1763" s="11"/>
      <c r="E1763" s="10"/>
      <c r="F1763" s="25"/>
      <c r="G1763" s="27"/>
    </row>
    <row r="1764" spans="2:7">
      <c r="B1764"/>
      <c r="C1764" s="11"/>
      <c r="D1764" s="11"/>
      <c r="E1764" s="10"/>
      <c r="F1764" s="25"/>
      <c r="G1764" s="27"/>
    </row>
    <row r="1765" spans="2:7">
      <c r="B1765"/>
      <c r="C1765" s="11"/>
      <c r="D1765" s="11"/>
      <c r="E1765" s="10"/>
      <c r="F1765" s="25"/>
      <c r="G1765" s="27"/>
    </row>
    <row r="1766" spans="2:7">
      <c r="B1766"/>
      <c r="C1766" s="11"/>
      <c r="D1766" s="11"/>
      <c r="E1766" s="10"/>
      <c r="F1766" s="25"/>
      <c r="G1766" s="27"/>
    </row>
    <row r="1767" spans="2:7">
      <c r="B1767"/>
      <c r="C1767" s="11"/>
      <c r="D1767" s="11"/>
      <c r="E1767" s="10"/>
      <c r="F1767" s="25"/>
      <c r="G1767" s="27"/>
    </row>
    <row r="1768" spans="2:7">
      <c r="B1768"/>
      <c r="C1768" s="11"/>
      <c r="D1768" s="11"/>
      <c r="E1768" s="10"/>
      <c r="F1768" s="25"/>
      <c r="G1768" s="27"/>
    </row>
    <row r="1769" spans="2:7">
      <c r="B1769"/>
      <c r="C1769" s="11"/>
      <c r="D1769" s="11"/>
      <c r="E1769" s="10"/>
      <c r="F1769" s="25"/>
      <c r="G1769" s="27"/>
    </row>
    <row r="1770" spans="2:7">
      <c r="B1770"/>
      <c r="C1770" s="11"/>
      <c r="D1770" s="11"/>
      <c r="E1770" s="10"/>
      <c r="F1770" s="25"/>
      <c r="G1770" s="27"/>
    </row>
    <row r="1771" spans="2:7">
      <c r="B1771"/>
      <c r="C1771" s="11"/>
      <c r="D1771" s="11"/>
      <c r="E1771" s="10"/>
      <c r="F1771" s="25"/>
      <c r="G1771" s="27"/>
    </row>
    <row r="1772" spans="2:7">
      <c r="B1772"/>
      <c r="C1772" s="11"/>
      <c r="D1772" s="11"/>
      <c r="E1772" s="10"/>
      <c r="F1772" s="25"/>
      <c r="G1772" s="27"/>
    </row>
    <row r="1773" spans="2:7">
      <c r="B1773"/>
      <c r="C1773" s="11"/>
      <c r="D1773" s="11"/>
      <c r="E1773" s="10"/>
      <c r="F1773" s="25"/>
      <c r="G1773" s="27"/>
    </row>
    <row r="1774" spans="2:7">
      <c r="B1774"/>
      <c r="C1774" s="11"/>
      <c r="D1774" s="11"/>
      <c r="E1774" s="10"/>
      <c r="F1774" s="25"/>
      <c r="G1774" s="27"/>
    </row>
    <row r="1775" spans="2:7">
      <c r="B1775"/>
      <c r="C1775" s="11"/>
      <c r="D1775" s="11"/>
      <c r="E1775" s="10"/>
      <c r="F1775" s="25"/>
      <c r="G1775" s="27"/>
    </row>
    <row r="1776" spans="2:7">
      <c r="B1776"/>
      <c r="C1776" s="11"/>
      <c r="D1776" s="11"/>
      <c r="E1776" s="10"/>
      <c r="F1776" s="25"/>
      <c r="G1776" s="27"/>
    </row>
    <row r="1777" spans="2:7">
      <c r="B1777"/>
      <c r="C1777" s="11"/>
      <c r="D1777" s="11"/>
      <c r="E1777" s="10"/>
      <c r="F1777" s="25"/>
      <c r="G1777" s="27"/>
    </row>
    <row r="1778" spans="2:7">
      <c r="B1778"/>
      <c r="C1778" s="11"/>
      <c r="D1778" s="11"/>
      <c r="E1778" s="10"/>
      <c r="F1778" s="25"/>
      <c r="G1778" s="27"/>
    </row>
    <row r="1779" spans="2:7">
      <c r="B1779"/>
      <c r="C1779" s="11"/>
      <c r="D1779" s="11"/>
      <c r="E1779" s="10"/>
      <c r="F1779" s="25"/>
      <c r="G1779" s="27"/>
    </row>
    <row r="1780" spans="2:7">
      <c r="B1780"/>
      <c r="C1780" s="11"/>
      <c r="D1780" s="11"/>
      <c r="E1780" s="10"/>
      <c r="F1780" s="25"/>
      <c r="G1780" s="27"/>
    </row>
    <row r="1781" spans="2:7">
      <c r="B1781"/>
      <c r="C1781" s="11"/>
      <c r="D1781" s="11"/>
      <c r="E1781" s="10"/>
      <c r="F1781" s="25"/>
      <c r="G1781" s="27"/>
    </row>
    <row r="1782" spans="2:7">
      <c r="B1782"/>
      <c r="C1782" s="11"/>
      <c r="D1782" s="11"/>
      <c r="E1782" s="10"/>
      <c r="F1782" s="25"/>
      <c r="G1782" s="27"/>
    </row>
    <row r="1783" spans="2:7">
      <c r="B1783"/>
      <c r="C1783" s="11"/>
      <c r="D1783" s="11"/>
      <c r="E1783" s="10"/>
      <c r="F1783" s="25"/>
      <c r="G1783" s="27"/>
    </row>
    <row r="1784" spans="2:7">
      <c r="B1784"/>
      <c r="C1784" s="11"/>
      <c r="D1784" s="11"/>
      <c r="E1784" s="10"/>
      <c r="F1784" s="25"/>
      <c r="G1784" s="27"/>
    </row>
    <row r="1785" spans="2:7">
      <c r="B1785"/>
      <c r="C1785" s="11"/>
      <c r="D1785" s="11"/>
      <c r="E1785" s="10"/>
      <c r="F1785" s="25"/>
      <c r="G1785" s="27"/>
    </row>
    <row r="1786" spans="2:7">
      <c r="B1786"/>
      <c r="C1786" s="11"/>
      <c r="D1786" s="11"/>
      <c r="E1786" s="10"/>
      <c r="F1786" s="25"/>
      <c r="G1786" s="27"/>
    </row>
    <row r="1787" spans="2:7">
      <c r="B1787"/>
      <c r="C1787" s="11"/>
      <c r="D1787" s="11"/>
      <c r="E1787" s="10"/>
      <c r="F1787" s="25"/>
      <c r="G1787" s="27"/>
    </row>
    <row r="1788" spans="2:7">
      <c r="B1788"/>
      <c r="C1788" s="11"/>
      <c r="D1788" s="11"/>
      <c r="E1788" s="10"/>
      <c r="F1788" s="25"/>
      <c r="G1788" s="27"/>
    </row>
    <row r="1789" spans="2:7">
      <c r="B1789"/>
      <c r="C1789" s="11"/>
      <c r="D1789" s="11"/>
      <c r="E1789" s="10"/>
      <c r="F1789" s="25"/>
      <c r="G1789" s="27"/>
    </row>
    <row r="1790" spans="2:7">
      <c r="B1790"/>
      <c r="C1790" s="11"/>
      <c r="D1790" s="11"/>
      <c r="E1790" s="10"/>
      <c r="F1790" s="25"/>
      <c r="G1790" s="27"/>
    </row>
    <row r="1791" spans="2:7">
      <c r="B1791"/>
      <c r="C1791" s="11"/>
      <c r="D1791" s="11"/>
      <c r="E1791" s="10"/>
      <c r="F1791" s="25"/>
      <c r="G1791" s="27"/>
    </row>
    <row r="1792" spans="2:7">
      <c r="B1792"/>
      <c r="C1792" s="11"/>
      <c r="D1792" s="11"/>
      <c r="E1792" s="10"/>
      <c r="F1792" s="25"/>
      <c r="G1792" s="27"/>
    </row>
    <row r="1793" spans="2:7">
      <c r="B1793"/>
      <c r="C1793" s="11"/>
      <c r="D1793" s="11"/>
      <c r="E1793" s="10"/>
      <c r="F1793" s="25"/>
      <c r="G1793" s="27"/>
    </row>
    <row r="1794" spans="2:7">
      <c r="B1794"/>
      <c r="C1794" s="11"/>
      <c r="D1794" s="11"/>
      <c r="E1794" s="10"/>
      <c r="F1794" s="25"/>
      <c r="G1794" s="27"/>
    </row>
    <row r="1795" spans="2:7">
      <c r="B1795"/>
      <c r="C1795" s="11"/>
      <c r="D1795" s="11"/>
      <c r="E1795" s="10"/>
      <c r="F1795" s="25"/>
      <c r="G1795" s="27"/>
    </row>
    <row r="1796" spans="2:7">
      <c r="B1796"/>
      <c r="C1796" s="11"/>
      <c r="D1796" s="11"/>
      <c r="E1796" s="10"/>
      <c r="F1796" s="25"/>
      <c r="G1796" s="27"/>
    </row>
    <row r="1797" spans="2:7">
      <c r="B1797"/>
      <c r="C1797" s="11"/>
      <c r="D1797" s="11"/>
      <c r="E1797" s="10"/>
      <c r="F1797" s="25"/>
      <c r="G1797" s="27"/>
    </row>
    <row r="1798" spans="2:7">
      <c r="B1798"/>
      <c r="C1798" s="11"/>
      <c r="D1798" s="11"/>
      <c r="E1798" s="10"/>
      <c r="F1798" s="25"/>
      <c r="G1798" s="27"/>
    </row>
    <row r="1799" spans="2:7">
      <c r="B1799"/>
      <c r="C1799" s="11"/>
      <c r="D1799" s="11"/>
      <c r="E1799" s="10"/>
      <c r="F1799" s="25"/>
      <c r="G1799" s="27"/>
    </row>
    <row r="1800" spans="2:7">
      <c r="B1800"/>
      <c r="C1800" s="11"/>
      <c r="D1800" s="11"/>
      <c r="E1800" s="10"/>
      <c r="F1800" s="25"/>
      <c r="G1800" s="27"/>
    </row>
    <row r="1801" spans="2:7">
      <c r="B1801"/>
      <c r="C1801" s="11"/>
      <c r="D1801" s="11"/>
      <c r="E1801" s="10"/>
      <c r="F1801" s="25"/>
      <c r="G1801" s="27"/>
    </row>
    <row r="1802" spans="2:7">
      <c r="B1802"/>
      <c r="C1802" s="11"/>
      <c r="D1802" s="11"/>
      <c r="E1802" s="10"/>
      <c r="F1802" s="25"/>
      <c r="G1802" s="27"/>
    </row>
    <row r="1803" spans="2:7">
      <c r="B1803"/>
      <c r="C1803" s="11"/>
      <c r="D1803" s="11"/>
      <c r="E1803" s="10"/>
      <c r="F1803" s="25"/>
      <c r="G1803" s="27"/>
    </row>
    <row r="1804" spans="2:7">
      <c r="B1804"/>
      <c r="C1804" s="11"/>
      <c r="D1804" s="11"/>
      <c r="E1804" s="10"/>
      <c r="F1804" s="25"/>
      <c r="G1804" s="27"/>
    </row>
    <row r="1805" spans="2:7">
      <c r="B1805"/>
      <c r="C1805" s="11"/>
      <c r="D1805" s="11"/>
      <c r="E1805" s="10"/>
      <c r="F1805" s="25"/>
      <c r="G1805" s="27"/>
    </row>
    <row r="1806" spans="2:7">
      <c r="B1806"/>
      <c r="C1806" s="11"/>
      <c r="D1806" s="11"/>
      <c r="E1806" s="10"/>
      <c r="F1806" s="25"/>
      <c r="G1806" s="27"/>
    </row>
    <row r="1807" spans="2:7">
      <c r="B1807"/>
      <c r="C1807" s="11"/>
      <c r="D1807" s="11"/>
      <c r="E1807" s="10"/>
      <c r="F1807" s="25"/>
      <c r="G1807" s="27"/>
    </row>
    <row r="1808" spans="2:7">
      <c r="B1808"/>
      <c r="C1808" s="11"/>
      <c r="D1808" s="11"/>
      <c r="E1808" s="10"/>
      <c r="F1808" s="25"/>
      <c r="G1808" s="27"/>
    </row>
    <row r="1809" spans="2:7">
      <c r="B1809"/>
      <c r="C1809" s="11"/>
      <c r="D1809" s="11"/>
      <c r="E1809" s="10"/>
      <c r="F1809" s="25"/>
      <c r="G1809" s="27"/>
    </row>
    <row r="1810" spans="2:7">
      <c r="B1810"/>
      <c r="C1810" s="11"/>
      <c r="D1810" s="11"/>
      <c r="E1810" s="10"/>
      <c r="F1810" s="25"/>
      <c r="G1810" s="27"/>
    </row>
    <row r="1811" spans="2:7">
      <c r="B1811"/>
      <c r="C1811" s="11"/>
      <c r="D1811" s="11"/>
      <c r="E1811" s="10"/>
      <c r="F1811" s="25"/>
      <c r="G1811" s="27"/>
    </row>
    <row r="1812" spans="2:7">
      <c r="B1812"/>
      <c r="C1812" s="11"/>
      <c r="D1812" s="11"/>
      <c r="E1812" s="10"/>
      <c r="F1812" s="25"/>
      <c r="G1812" s="27"/>
    </row>
    <row r="1813" spans="2:7">
      <c r="B1813"/>
      <c r="C1813" s="11"/>
      <c r="D1813" s="11"/>
      <c r="E1813" s="10"/>
      <c r="F1813" s="25"/>
      <c r="G1813" s="27"/>
    </row>
    <row r="1814" spans="2:7">
      <c r="B1814"/>
      <c r="C1814" s="11"/>
      <c r="D1814" s="11"/>
      <c r="E1814" s="10"/>
      <c r="F1814" s="25"/>
      <c r="G1814" s="27"/>
    </row>
    <row r="1815" spans="2:7">
      <c r="B1815"/>
      <c r="C1815" s="11"/>
      <c r="D1815" s="11"/>
      <c r="E1815" s="10"/>
      <c r="F1815" s="25"/>
      <c r="G1815" s="27"/>
    </row>
    <row r="1816" spans="2:7">
      <c r="B1816"/>
      <c r="C1816" s="11"/>
      <c r="D1816" s="11"/>
      <c r="E1816" s="10"/>
      <c r="F1816" s="25"/>
      <c r="G1816" s="27"/>
    </row>
    <row r="1817" spans="2:7">
      <c r="B1817"/>
      <c r="C1817" s="11"/>
      <c r="D1817" s="11"/>
      <c r="E1817" s="10"/>
      <c r="F1817" s="25"/>
      <c r="G1817" s="27"/>
    </row>
    <row r="1818" spans="2:7">
      <c r="B1818"/>
      <c r="C1818" s="11"/>
      <c r="D1818" s="11"/>
      <c r="E1818" s="10"/>
      <c r="F1818" s="25"/>
      <c r="G1818" s="27"/>
    </row>
    <row r="1819" spans="2:7">
      <c r="B1819"/>
      <c r="C1819" s="11"/>
      <c r="D1819" s="11"/>
      <c r="E1819" s="10"/>
      <c r="F1819" s="25"/>
      <c r="G1819" s="27"/>
    </row>
    <row r="1820" spans="2:7">
      <c r="B1820"/>
      <c r="C1820" s="11"/>
      <c r="D1820" s="11"/>
      <c r="E1820" s="10"/>
      <c r="F1820" s="25"/>
      <c r="G1820" s="27"/>
    </row>
    <row r="1821" spans="2:7">
      <c r="B1821"/>
      <c r="C1821" s="11"/>
      <c r="D1821" s="11"/>
      <c r="E1821" s="10"/>
      <c r="F1821" s="25"/>
      <c r="G1821" s="27"/>
    </row>
    <row r="1822" spans="2:7">
      <c r="B1822"/>
      <c r="C1822" s="11"/>
      <c r="D1822" s="11"/>
      <c r="E1822" s="10"/>
      <c r="F1822" s="25"/>
      <c r="G1822" s="27"/>
    </row>
    <row r="1823" spans="2:7">
      <c r="B1823"/>
      <c r="C1823" s="11"/>
      <c r="D1823" s="11"/>
      <c r="E1823" s="10"/>
      <c r="F1823" s="25"/>
      <c r="G1823" s="27"/>
    </row>
    <row r="1824" spans="2:7">
      <c r="B1824"/>
      <c r="C1824" s="11"/>
      <c r="D1824" s="11"/>
      <c r="E1824" s="10"/>
      <c r="F1824" s="25"/>
      <c r="G1824" s="27"/>
    </row>
    <row r="1825" spans="2:7">
      <c r="B1825"/>
      <c r="C1825" s="11"/>
      <c r="D1825" s="11"/>
      <c r="E1825" s="10"/>
      <c r="F1825" s="25"/>
      <c r="G1825" s="27"/>
    </row>
    <row r="1826" spans="2:7">
      <c r="B1826"/>
      <c r="C1826" s="11"/>
      <c r="D1826" s="11"/>
      <c r="E1826" s="10"/>
      <c r="F1826" s="25"/>
      <c r="G1826" s="27"/>
    </row>
    <row r="1827" spans="2:7">
      <c r="B1827"/>
      <c r="C1827" s="11"/>
      <c r="D1827" s="11"/>
      <c r="E1827" s="10"/>
      <c r="F1827" s="25"/>
      <c r="G1827" s="27"/>
    </row>
    <row r="1828" spans="2:7">
      <c r="B1828"/>
      <c r="C1828" s="11"/>
      <c r="D1828" s="11"/>
      <c r="E1828" s="10"/>
      <c r="F1828" s="25"/>
      <c r="G1828" s="27"/>
    </row>
    <row r="1829" spans="2:7">
      <c r="B1829"/>
      <c r="C1829" s="11"/>
      <c r="D1829" s="11"/>
      <c r="E1829" s="10"/>
      <c r="F1829" s="25"/>
      <c r="G1829" s="27"/>
    </row>
    <row r="1830" spans="2:7">
      <c r="B1830"/>
      <c r="C1830" s="11"/>
      <c r="D1830" s="11"/>
      <c r="E1830" s="10"/>
      <c r="F1830" s="25"/>
      <c r="G1830" s="27"/>
    </row>
    <row r="1831" spans="2:7">
      <c r="B1831"/>
      <c r="C1831" s="11"/>
      <c r="D1831" s="11"/>
      <c r="E1831" s="10"/>
      <c r="F1831" s="25"/>
      <c r="G1831" s="27"/>
    </row>
    <row r="1832" spans="2:7">
      <c r="B1832"/>
      <c r="C1832" s="11"/>
      <c r="D1832" s="11"/>
      <c r="E1832" s="10"/>
      <c r="F1832" s="25"/>
      <c r="G1832" s="27"/>
    </row>
    <row r="1833" spans="2:7">
      <c r="B1833"/>
      <c r="C1833" s="11"/>
      <c r="D1833" s="11"/>
      <c r="E1833" s="10"/>
      <c r="F1833" s="25"/>
      <c r="G1833" s="27"/>
    </row>
    <row r="1834" spans="2:7">
      <c r="B1834"/>
      <c r="C1834" s="11"/>
      <c r="D1834" s="11"/>
      <c r="E1834" s="10"/>
      <c r="F1834" s="25"/>
      <c r="G1834" s="27"/>
    </row>
    <row r="1835" spans="2:7">
      <c r="B1835"/>
      <c r="C1835" s="11"/>
      <c r="D1835" s="11"/>
      <c r="E1835" s="10"/>
      <c r="F1835" s="25"/>
      <c r="G1835" s="27"/>
    </row>
    <row r="1836" spans="2:7">
      <c r="B1836"/>
      <c r="C1836" s="11"/>
      <c r="D1836" s="11"/>
      <c r="E1836" s="10"/>
      <c r="F1836" s="25"/>
      <c r="G1836" s="27"/>
    </row>
    <row r="1837" spans="2:7">
      <c r="B1837"/>
      <c r="C1837" s="11"/>
      <c r="D1837" s="11"/>
      <c r="E1837" s="10"/>
      <c r="F1837" s="25"/>
      <c r="G1837" s="27"/>
    </row>
    <row r="1838" spans="2:7">
      <c r="B1838"/>
      <c r="C1838" s="11"/>
      <c r="D1838" s="11"/>
      <c r="E1838" s="10"/>
      <c r="F1838" s="25"/>
      <c r="G1838" s="27"/>
    </row>
    <row r="1839" spans="2:7">
      <c r="B1839"/>
      <c r="C1839" s="11"/>
      <c r="D1839" s="11"/>
      <c r="E1839" s="10"/>
      <c r="F1839" s="25"/>
      <c r="G1839" s="27"/>
    </row>
    <row r="1840" spans="2:7">
      <c r="B1840"/>
      <c r="C1840" s="11"/>
      <c r="D1840" s="11"/>
      <c r="E1840" s="10"/>
      <c r="F1840" s="25"/>
      <c r="G1840" s="27"/>
    </row>
    <row r="1841" spans="2:7">
      <c r="B1841"/>
      <c r="C1841" s="11"/>
      <c r="D1841" s="11"/>
      <c r="E1841" s="10"/>
      <c r="F1841" s="25"/>
      <c r="G1841" s="27"/>
    </row>
    <row r="1842" spans="2:7">
      <c r="B1842"/>
      <c r="C1842" s="11"/>
      <c r="D1842" s="11"/>
      <c r="E1842" s="10"/>
      <c r="F1842" s="25"/>
      <c r="G1842" s="27"/>
    </row>
    <row r="1843" spans="2:7">
      <c r="B1843"/>
      <c r="C1843" s="11"/>
      <c r="D1843" s="11"/>
      <c r="E1843" s="10"/>
      <c r="F1843" s="25"/>
      <c r="G1843" s="27"/>
    </row>
    <row r="1844" spans="2:7">
      <c r="B1844"/>
      <c r="C1844" s="11"/>
      <c r="D1844" s="11"/>
      <c r="E1844" s="10"/>
      <c r="F1844" s="25"/>
      <c r="G1844" s="27"/>
    </row>
    <row r="1845" spans="2:7">
      <c r="B1845"/>
      <c r="C1845" s="11"/>
      <c r="D1845" s="11"/>
      <c r="E1845" s="10"/>
      <c r="F1845" s="25"/>
      <c r="G1845" s="27"/>
    </row>
    <row r="1846" spans="2:7">
      <c r="B1846"/>
      <c r="C1846" s="11"/>
      <c r="D1846" s="11"/>
      <c r="E1846" s="10"/>
      <c r="F1846" s="25"/>
      <c r="G1846" s="27"/>
    </row>
    <row r="1847" spans="2:7">
      <c r="B1847"/>
      <c r="C1847" s="11"/>
      <c r="D1847" s="11"/>
      <c r="E1847" s="10"/>
      <c r="F1847" s="25"/>
      <c r="G1847" s="27"/>
    </row>
    <row r="1848" spans="2:7">
      <c r="B1848"/>
      <c r="C1848" s="11"/>
      <c r="D1848" s="11"/>
      <c r="E1848" s="10"/>
      <c r="F1848" s="25"/>
      <c r="G1848" s="27"/>
    </row>
    <row r="1849" spans="2:7">
      <c r="B1849"/>
      <c r="C1849" s="11"/>
      <c r="D1849" s="11"/>
      <c r="E1849" s="10"/>
      <c r="F1849" s="25"/>
      <c r="G1849" s="27"/>
    </row>
    <row r="1850" spans="2:7">
      <c r="B1850"/>
      <c r="C1850" s="11"/>
      <c r="D1850" s="11"/>
      <c r="E1850" s="10"/>
      <c r="F1850" s="25"/>
      <c r="G1850" s="27"/>
    </row>
    <row r="1851" spans="2:7">
      <c r="B1851"/>
      <c r="C1851" s="11"/>
      <c r="D1851" s="11"/>
      <c r="E1851" s="10"/>
      <c r="F1851" s="25"/>
      <c r="G1851" s="27"/>
    </row>
    <row r="1852" spans="2:7">
      <c r="B1852"/>
      <c r="C1852" s="11"/>
      <c r="D1852" s="11"/>
      <c r="E1852" s="10"/>
      <c r="F1852" s="25"/>
      <c r="G1852" s="27"/>
    </row>
    <row r="1853" spans="2:7">
      <c r="B1853"/>
      <c r="C1853" s="11"/>
      <c r="D1853" s="11"/>
      <c r="E1853" s="10"/>
      <c r="F1853" s="25"/>
      <c r="G1853" s="27"/>
    </row>
    <row r="1854" spans="2:7">
      <c r="B1854"/>
      <c r="C1854" s="11"/>
      <c r="D1854" s="11"/>
      <c r="E1854" s="10"/>
      <c r="F1854" s="25"/>
      <c r="G1854" s="27"/>
    </row>
    <row r="1855" spans="2:7">
      <c r="B1855"/>
      <c r="C1855" s="11"/>
      <c r="D1855" s="11"/>
      <c r="E1855" s="10"/>
      <c r="F1855" s="25"/>
      <c r="G1855" s="27"/>
    </row>
    <row r="1856" spans="2:7">
      <c r="B1856"/>
      <c r="C1856" s="11"/>
      <c r="D1856" s="11"/>
      <c r="E1856" s="10"/>
      <c r="F1856" s="25"/>
      <c r="G1856" s="27"/>
    </row>
    <row r="1857" spans="2:7">
      <c r="B1857"/>
      <c r="C1857" s="11"/>
      <c r="D1857" s="11"/>
      <c r="E1857" s="10"/>
      <c r="F1857" s="25"/>
      <c r="G1857" s="27"/>
    </row>
    <row r="1858" spans="2:7">
      <c r="B1858"/>
      <c r="C1858" s="11"/>
      <c r="D1858" s="11"/>
      <c r="E1858" s="10"/>
      <c r="F1858" s="25"/>
      <c r="G1858" s="27"/>
    </row>
    <row r="1859" spans="2:7">
      <c r="B1859"/>
      <c r="C1859" s="11"/>
      <c r="D1859" s="11"/>
      <c r="E1859" s="10"/>
      <c r="F1859" s="25"/>
      <c r="G1859" s="27"/>
    </row>
    <row r="1860" spans="2:7">
      <c r="B1860"/>
      <c r="C1860" s="11"/>
      <c r="D1860" s="11"/>
      <c r="E1860" s="10"/>
      <c r="F1860" s="25"/>
      <c r="G1860" s="27"/>
    </row>
    <row r="1861" spans="2:7">
      <c r="B1861"/>
      <c r="C1861" s="11"/>
      <c r="D1861" s="11"/>
      <c r="E1861" s="10"/>
      <c r="F1861" s="25"/>
      <c r="G1861" s="27"/>
    </row>
    <row r="1862" spans="2:7">
      <c r="B1862"/>
      <c r="C1862" s="11"/>
      <c r="D1862" s="11"/>
      <c r="E1862" s="10"/>
      <c r="F1862" s="25"/>
      <c r="G1862" s="27"/>
    </row>
    <row r="1863" spans="2:7">
      <c r="B1863"/>
      <c r="C1863" s="11"/>
      <c r="D1863" s="11"/>
      <c r="E1863" s="10"/>
      <c r="F1863" s="25"/>
      <c r="G1863" s="27"/>
    </row>
    <row r="1864" spans="2:7">
      <c r="B1864"/>
      <c r="C1864" s="11"/>
      <c r="D1864" s="11"/>
      <c r="E1864" s="10"/>
      <c r="F1864" s="25"/>
      <c r="G1864" s="27"/>
    </row>
    <row r="1865" spans="2:7">
      <c r="B1865"/>
      <c r="C1865" s="11"/>
      <c r="D1865" s="11"/>
      <c r="E1865" s="10"/>
      <c r="F1865" s="25"/>
      <c r="G1865" s="27"/>
    </row>
    <row r="1866" spans="2:7">
      <c r="B1866"/>
      <c r="C1866" s="11"/>
      <c r="D1866" s="11"/>
      <c r="E1866" s="10"/>
      <c r="F1866" s="25"/>
      <c r="G1866" s="27"/>
    </row>
    <row r="1867" spans="2:7">
      <c r="B1867"/>
      <c r="C1867" s="11"/>
      <c r="D1867" s="11"/>
      <c r="E1867" s="10"/>
      <c r="F1867" s="25"/>
      <c r="G1867" s="27"/>
    </row>
    <row r="1868" spans="2:7">
      <c r="B1868"/>
      <c r="C1868" s="11"/>
      <c r="D1868" s="11"/>
      <c r="E1868" s="10"/>
      <c r="F1868" s="25"/>
      <c r="G1868" s="27"/>
    </row>
    <row r="1869" spans="2:7">
      <c r="B1869"/>
      <c r="C1869" s="11"/>
      <c r="D1869" s="11"/>
      <c r="E1869" s="10"/>
      <c r="F1869" s="25"/>
      <c r="G1869" s="27"/>
    </row>
    <row r="1870" spans="2:7">
      <c r="B1870"/>
      <c r="C1870" s="11"/>
      <c r="D1870" s="11"/>
      <c r="E1870" s="10"/>
      <c r="F1870" s="25"/>
      <c r="G1870" s="27"/>
    </row>
    <row r="1871" spans="2:7">
      <c r="B1871"/>
      <c r="C1871" s="11"/>
      <c r="D1871" s="11"/>
      <c r="E1871" s="10"/>
      <c r="F1871" s="25"/>
      <c r="G1871" s="27"/>
    </row>
    <row r="1872" spans="2:7">
      <c r="B1872"/>
      <c r="C1872" s="11"/>
      <c r="D1872" s="11"/>
      <c r="E1872" s="10"/>
      <c r="F1872" s="25"/>
      <c r="G1872" s="27"/>
    </row>
    <row r="1873" spans="2:7">
      <c r="B1873"/>
      <c r="C1873" s="11"/>
      <c r="D1873" s="11"/>
      <c r="E1873" s="10"/>
      <c r="F1873" s="25"/>
      <c r="G1873" s="27"/>
    </row>
    <row r="1874" spans="2:7">
      <c r="B1874"/>
      <c r="C1874" s="11"/>
      <c r="D1874" s="11"/>
      <c r="E1874" s="10"/>
      <c r="F1874" s="25"/>
      <c r="G1874" s="27"/>
    </row>
    <row r="1875" spans="2:7">
      <c r="B1875"/>
      <c r="C1875" s="11"/>
      <c r="D1875" s="11"/>
      <c r="E1875" s="10"/>
      <c r="F1875" s="25"/>
      <c r="G1875" s="27"/>
    </row>
    <row r="1876" spans="2:7">
      <c r="B1876"/>
      <c r="C1876" s="11"/>
      <c r="D1876" s="11"/>
      <c r="E1876" s="10"/>
      <c r="F1876" s="25"/>
      <c r="G1876" s="27"/>
    </row>
    <row r="1877" spans="2:7">
      <c r="B1877"/>
      <c r="C1877" s="11"/>
      <c r="D1877" s="11"/>
      <c r="E1877" s="10"/>
      <c r="F1877" s="25"/>
      <c r="G1877" s="27"/>
    </row>
    <row r="1878" spans="2:7">
      <c r="B1878"/>
      <c r="C1878" s="11"/>
      <c r="D1878" s="11"/>
      <c r="E1878" s="10"/>
      <c r="F1878" s="25"/>
      <c r="G1878" s="27"/>
    </row>
    <row r="1879" spans="2:7">
      <c r="B1879"/>
      <c r="C1879" s="11"/>
      <c r="D1879" s="11"/>
      <c r="E1879" s="10"/>
      <c r="F1879" s="25"/>
      <c r="G1879" s="27"/>
    </row>
    <row r="1880" spans="2:7">
      <c r="B1880"/>
      <c r="C1880" s="11"/>
      <c r="D1880" s="11"/>
      <c r="E1880" s="10"/>
      <c r="F1880" s="25"/>
      <c r="G1880" s="27"/>
    </row>
    <row r="1881" spans="2:7">
      <c r="B1881"/>
      <c r="C1881" s="11"/>
      <c r="D1881" s="11"/>
      <c r="E1881" s="10"/>
      <c r="F1881" s="25"/>
      <c r="G1881" s="27"/>
    </row>
    <row r="1882" spans="2:7">
      <c r="B1882"/>
      <c r="C1882" s="11"/>
      <c r="D1882" s="11"/>
      <c r="E1882" s="10"/>
      <c r="F1882" s="25"/>
      <c r="G1882" s="27"/>
    </row>
    <row r="1883" spans="2:7">
      <c r="B1883"/>
      <c r="C1883" s="11"/>
      <c r="D1883" s="11"/>
      <c r="E1883" s="10"/>
      <c r="F1883" s="25"/>
      <c r="G1883" s="27"/>
    </row>
    <row r="1884" spans="2:7">
      <c r="B1884"/>
      <c r="C1884" s="11"/>
      <c r="D1884" s="11"/>
      <c r="E1884" s="10"/>
      <c r="F1884" s="25"/>
      <c r="G1884" s="27"/>
    </row>
    <row r="1885" spans="2:7">
      <c r="B1885"/>
      <c r="C1885" s="11"/>
      <c r="D1885" s="11"/>
      <c r="E1885" s="10"/>
      <c r="F1885" s="25"/>
      <c r="G1885" s="27"/>
    </row>
    <row r="1886" spans="2:7">
      <c r="B1886"/>
      <c r="C1886" s="11"/>
      <c r="D1886" s="11"/>
      <c r="E1886" s="10"/>
      <c r="F1886" s="25"/>
      <c r="G1886" s="27"/>
    </row>
    <row r="1887" spans="2:7">
      <c r="B1887"/>
      <c r="C1887" s="11"/>
      <c r="D1887" s="11"/>
      <c r="E1887" s="10"/>
      <c r="F1887" s="25"/>
      <c r="G1887" s="27"/>
    </row>
    <row r="1888" spans="2:7">
      <c r="B1888"/>
      <c r="C1888" s="11"/>
      <c r="D1888" s="11"/>
      <c r="E1888" s="10"/>
      <c r="F1888" s="25"/>
      <c r="G1888" s="27"/>
    </row>
    <row r="1889" spans="2:7">
      <c r="B1889"/>
      <c r="C1889" s="11"/>
      <c r="D1889" s="11"/>
      <c r="E1889" s="10"/>
      <c r="F1889" s="25"/>
      <c r="G1889" s="27"/>
    </row>
    <row r="1890" spans="2:7">
      <c r="B1890"/>
      <c r="C1890" s="11"/>
      <c r="D1890" s="11"/>
      <c r="E1890" s="10"/>
      <c r="F1890" s="25"/>
      <c r="G1890" s="27"/>
    </row>
    <row r="1891" spans="2:7">
      <c r="B1891"/>
      <c r="C1891" s="11"/>
      <c r="D1891" s="11"/>
      <c r="E1891" s="10"/>
      <c r="F1891" s="25"/>
      <c r="G1891" s="27"/>
    </row>
    <row r="1892" spans="2:7">
      <c r="B1892"/>
      <c r="C1892" s="11"/>
      <c r="D1892" s="11"/>
      <c r="E1892" s="10"/>
      <c r="F1892" s="25"/>
      <c r="G1892" s="27"/>
    </row>
    <row r="1893" spans="2:7">
      <c r="B1893"/>
      <c r="C1893" s="11"/>
      <c r="D1893" s="11"/>
      <c r="E1893" s="10"/>
      <c r="F1893" s="25"/>
      <c r="G1893" s="27"/>
    </row>
    <row r="1894" spans="2:7">
      <c r="B1894"/>
      <c r="C1894" s="11"/>
      <c r="D1894" s="11"/>
      <c r="E1894" s="10"/>
      <c r="F1894" s="25"/>
      <c r="G1894" s="27"/>
    </row>
    <row r="1895" spans="2:7">
      <c r="B1895"/>
      <c r="C1895" s="11"/>
      <c r="D1895" s="11"/>
      <c r="E1895" s="10"/>
      <c r="F1895" s="25"/>
      <c r="G1895" s="27"/>
    </row>
    <row r="1896" spans="2:7">
      <c r="B1896"/>
      <c r="C1896" s="11"/>
      <c r="D1896" s="11"/>
      <c r="E1896" s="10"/>
      <c r="F1896" s="25"/>
      <c r="G1896" s="27"/>
    </row>
    <row r="1897" spans="2:7">
      <c r="B1897"/>
      <c r="C1897" s="11"/>
      <c r="D1897" s="11"/>
      <c r="E1897" s="10"/>
      <c r="F1897" s="25"/>
      <c r="G1897" s="27"/>
    </row>
    <row r="1898" spans="2:7">
      <c r="B1898"/>
      <c r="C1898" s="11"/>
      <c r="D1898" s="11"/>
      <c r="E1898" s="10"/>
      <c r="F1898" s="25"/>
      <c r="G1898" s="27"/>
    </row>
    <row r="1899" spans="2:7">
      <c r="B1899"/>
      <c r="C1899" s="11"/>
      <c r="D1899" s="11"/>
      <c r="E1899" s="10"/>
      <c r="F1899" s="25"/>
      <c r="G1899" s="27"/>
    </row>
    <row r="1900" spans="2:7">
      <c r="B1900"/>
      <c r="C1900" s="11"/>
      <c r="D1900" s="11"/>
      <c r="E1900" s="10"/>
      <c r="F1900" s="25"/>
      <c r="G1900" s="27"/>
    </row>
    <row r="1901" spans="2:7">
      <c r="B1901"/>
      <c r="C1901" s="11"/>
      <c r="D1901" s="11"/>
      <c r="E1901" s="10"/>
      <c r="F1901" s="25"/>
      <c r="G1901" s="27"/>
    </row>
    <row r="1902" spans="2:7">
      <c r="B1902"/>
      <c r="C1902" s="11"/>
      <c r="D1902" s="11"/>
      <c r="E1902" s="10"/>
      <c r="F1902" s="25"/>
      <c r="G1902" s="27"/>
    </row>
    <row r="1903" spans="2:7">
      <c r="B1903"/>
      <c r="C1903" s="11"/>
      <c r="D1903" s="11"/>
      <c r="E1903" s="10"/>
      <c r="F1903" s="25"/>
      <c r="G1903" s="27"/>
    </row>
    <row r="1904" spans="2:7">
      <c r="B1904"/>
      <c r="C1904" s="11"/>
      <c r="D1904" s="11"/>
      <c r="E1904" s="10"/>
      <c r="F1904" s="25"/>
      <c r="G1904" s="27"/>
    </row>
    <row r="1905" spans="2:7">
      <c r="B1905"/>
      <c r="C1905" s="11"/>
      <c r="D1905" s="11"/>
      <c r="E1905" s="10"/>
      <c r="F1905" s="25"/>
      <c r="G1905" s="27"/>
    </row>
    <row r="1906" spans="2:7">
      <c r="B1906"/>
      <c r="C1906" s="11"/>
      <c r="D1906" s="11"/>
      <c r="E1906" s="10"/>
      <c r="F1906" s="25"/>
      <c r="G1906" s="27"/>
    </row>
    <row r="1907" spans="2:7">
      <c r="B1907"/>
      <c r="C1907" s="11"/>
      <c r="D1907" s="11"/>
      <c r="E1907" s="10"/>
      <c r="F1907" s="25"/>
      <c r="G1907" s="27"/>
    </row>
    <row r="1908" spans="2:7">
      <c r="B1908"/>
      <c r="C1908" s="11"/>
      <c r="D1908" s="11"/>
      <c r="E1908" s="10"/>
      <c r="F1908" s="25"/>
      <c r="G1908" s="27"/>
    </row>
    <row r="1909" spans="2:7">
      <c r="B1909"/>
      <c r="C1909" s="11"/>
      <c r="D1909" s="11"/>
      <c r="E1909" s="10"/>
      <c r="F1909" s="25"/>
      <c r="G1909" s="27"/>
    </row>
    <row r="1910" spans="2:7">
      <c r="B1910"/>
      <c r="C1910" s="11"/>
      <c r="D1910" s="11"/>
      <c r="E1910" s="10"/>
      <c r="F1910" s="25"/>
      <c r="G1910" s="27"/>
    </row>
    <row r="1911" spans="2:7">
      <c r="B1911"/>
      <c r="C1911" s="11"/>
      <c r="D1911" s="11"/>
      <c r="E1911" s="10"/>
      <c r="F1911" s="25"/>
      <c r="G1911" s="27"/>
    </row>
    <row r="1912" spans="2:7">
      <c r="B1912"/>
      <c r="C1912" s="11"/>
      <c r="D1912" s="11"/>
      <c r="E1912" s="10"/>
      <c r="F1912" s="25"/>
      <c r="G1912" s="27"/>
    </row>
    <row r="1913" spans="2:7">
      <c r="B1913"/>
      <c r="C1913" s="11"/>
      <c r="D1913" s="11"/>
      <c r="E1913" s="10"/>
      <c r="F1913" s="25"/>
      <c r="G1913" s="27"/>
    </row>
    <row r="1914" spans="2:7">
      <c r="B1914"/>
      <c r="C1914" s="11"/>
      <c r="D1914" s="11"/>
      <c r="E1914" s="10"/>
      <c r="F1914" s="25"/>
      <c r="G1914" s="27"/>
    </row>
    <row r="1915" spans="2:7">
      <c r="B1915"/>
      <c r="C1915" s="11"/>
      <c r="D1915" s="11"/>
      <c r="E1915" s="10"/>
      <c r="F1915" s="25"/>
      <c r="G1915" s="27"/>
    </row>
    <row r="1916" spans="2:7">
      <c r="B1916"/>
      <c r="C1916" s="11"/>
      <c r="D1916" s="11"/>
      <c r="E1916" s="10"/>
      <c r="F1916" s="25"/>
      <c r="G1916" s="27"/>
    </row>
    <row r="1917" spans="2:7">
      <c r="B1917"/>
      <c r="C1917" s="11"/>
      <c r="D1917" s="11"/>
      <c r="E1917" s="10"/>
      <c r="F1917" s="25"/>
      <c r="G1917" s="27"/>
    </row>
    <row r="1918" spans="2:7">
      <c r="B1918"/>
      <c r="C1918" s="11"/>
      <c r="D1918" s="11"/>
      <c r="E1918" s="10"/>
      <c r="F1918" s="25"/>
      <c r="G1918" s="27"/>
    </row>
    <row r="1919" spans="2:7">
      <c r="B1919"/>
      <c r="C1919" s="11"/>
      <c r="D1919" s="11"/>
      <c r="E1919" s="10"/>
      <c r="F1919" s="25"/>
      <c r="G1919" s="27"/>
    </row>
    <row r="1920" spans="2:7">
      <c r="B1920"/>
      <c r="C1920" s="11"/>
      <c r="D1920" s="11"/>
      <c r="E1920" s="10"/>
      <c r="F1920" s="25"/>
      <c r="G1920" s="27"/>
    </row>
    <row r="1921" spans="2:7">
      <c r="B1921"/>
      <c r="C1921" s="11"/>
      <c r="D1921" s="11"/>
      <c r="E1921" s="10"/>
      <c r="F1921" s="25"/>
      <c r="G1921" s="27"/>
    </row>
    <row r="1922" spans="2:7">
      <c r="B1922"/>
      <c r="C1922" s="11"/>
      <c r="D1922" s="11"/>
      <c r="E1922" s="10"/>
      <c r="F1922" s="25"/>
      <c r="G1922" s="27"/>
    </row>
    <row r="1923" spans="2:7">
      <c r="B1923"/>
      <c r="C1923" s="11"/>
      <c r="D1923" s="11"/>
      <c r="E1923" s="10"/>
      <c r="F1923" s="25"/>
      <c r="G1923" s="27"/>
    </row>
    <row r="1924" spans="2:7">
      <c r="B1924"/>
      <c r="C1924" s="11"/>
      <c r="D1924" s="11"/>
      <c r="E1924" s="10"/>
      <c r="F1924" s="25"/>
      <c r="G1924" s="27"/>
    </row>
    <row r="1925" spans="2:7">
      <c r="B1925"/>
      <c r="C1925" s="11"/>
      <c r="D1925" s="11"/>
      <c r="E1925" s="10"/>
      <c r="F1925" s="25"/>
      <c r="G1925" s="27"/>
    </row>
    <row r="1926" spans="2:7">
      <c r="B1926"/>
      <c r="C1926" s="11"/>
      <c r="D1926" s="11"/>
      <c r="E1926" s="10"/>
      <c r="F1926" s="25"/>
      <c r="G1926" s="27"/>
    </row>
    <row r="1927" spans="2:7">
      <c r="B1927"/>
      <c r="C1927" s="11"/>
      <c r="D1927" s="11"/>
      <c r="E1927" s="10"/>
      <c r="F1927" s="25"/>
      <c r="G1927" s="27"/>
    </row>
    <row r="1928" spans="2:7">
      <c r="B1928"/>
      <c r="C1928" s="11"/>
      <c r="D1928" s="11"/>
      <c r="E1928" s="10"/>
      <c r="F1928" s="25"/>
      <c r="G1928" s="27"/>
    </row>
    <row r="1929" spans="2:7">
      <c r="B1929"/>
      <c r="C1929" s="11"/>
      <c r="D1929" s="11"/>
      <c r="E1929" s="10"/>
      <c r="F1929" s="25"/>
      <c r="G1929" s="27"/>
    </row>
    <row r="1930" spans="2:7">
      <c r="B1930"/>
      <c r="C1930" s="11"/>
      <c r="D1930" s="11"/>
      <c r="E1930" s="10"/>
      <c r="F1930" s="25"/>
      <c r="G1930" s="27"/>
    </row>
    <row r="1931" spans="2:7">
      <c r="B1931"/>
      <c r="C1931" s="11"/>
      <c r="D1931" s="11"/>
      <c r="E1931" s="10"/>
      <c r="F1931" s="25"/>
      <c r="G1931" s="27"/>
    </row>
    <row r="1932" spans="2:7">
      <c r="B1932"/>
      <c r="C1932" s="11"/>
      <c r="D1932" s="11"/>
      <c r="E1932" s="10"/>
      <c r="F1932" s="25"/>
      <c r="G1932" s="27"/>
    </row>
    <row r="1933" spans="2:7">
      <c r="B1933"/>
      <c r="C1933" s="11"/>
      <c r="D1933" s="11"/>
      <c r="E1933" s="10"/>
      <c r="F1933" s="25"/>
      <c r="G1933" s="27"/>
    </row>
    <row r="1934" spans="2:7">
      <c r="B1934"/>
      <c r="C1934" s="11"/>
      <c r="D1934" s="11"/>
      <c r="E1934" s="10"/>
      <c r="F1934" s="25"/>
      <c r="G1934" s="27"/>
    </row>
    <row r="1935" spans="2:7">
      <c r="B1935"/>
      <c r="C1935" s="11"/>
      <c r="D1935" s="11"/>
      <c r="E1935" s="10"/>
      <c r="F1935" s="25"/>
      <c r="G1935" s="27"/>
    </row>
    <row r="1936" spans="2:7">
      <c r="B1936"/>
      <c r="C1936" s="11"/>
      <c r="D1936" s="11"/>
      <c r="E1936" s="10"/>
      <c r="F1936" s="25"/>
      <c r="G1936" s="27"/>
    </row>
    <row r="1937" spans="2:7">
      <c r="B1937"/>
      <c r="C1937" s="11"/>
      <c r="D1937" s="11"/>
      <c r="E1937" s="10"/>
      <c r="F1937" s="25"/>
      <c r="G1937" s="27"/>
    </row>
    <row r="1938" spans="2:7">
      <c r="B1938"/>
      <c r="C1938" s="11"/>
      <c r="D1938" s="11"/>
      <c r="E1938" s="10"/>
      <c r="F1938" s="25"/>
      <c r="G1938" s="27"/>
    </row>
    <row r="1939" spans="2:7">
      <c r="B1939"/>
      <c r="C1939" s="11"/>
      <c r="D1939" s="11"/>
      <c r="E1939" s="10"/>
      <c r="F1939" s="25"/>
      <c r="G1939" s="27"/>
    </row>
    <row r="1940" spans="2:7">
      <c r="B1940"/>
      <c r="C1940" s="11"/>
      <c r="D1940" s="11"/>
      <c r="E1940" s="10"/>
      <c r="F1940" s="25"/>
      <c r="G1940" s="27"/>
    </row>
    <row r="1941" spans="2:7">
      <c r="B1941"/>
      <c r="C1941" s="11"/>
      <c r="D1941" s="11"/>
      <c r="E1941" s="10"/>
      <c r="F1941" s="25"/>
      <c r="G1941" s="27"/>
    </row>
    <row r="1942" spans="2:7">
      <c r="B1942"/>
      <c r="C1942" s="11"/>
      <c r="D1942" s="11"/>
      <c r="E1942" s="10"/>
      <c r="F1942" s="25"/>
      <c r="G1942" s="27"/>
    </row>
    <row r="1943" spans="2:7">
      <c r="B1943"/>
      <c r="C1943" s="11"/>
      <c r="D1943" s="11"/>
      <c r="E1943" s="10"/>
      <c r="F1943" s="25"/>
      <c r="G1943" s="27"/>
    </row>
    <row r="1944" spans="2:7">
      <c r="B1944"/>
      <c r="C1944" s="11"/>
      <c r="D1944" s="11"/>
      <c r="E1944" s="10"/>
      <c r="F1944" s="25"/>
      <c r="G1944" s="27"/>
    </row>
    <row r="1945" spans="2:7">
      <c r="B1945"/>
      <c r="C1945" s="11"/>
      <c r="D1945" s="11"/>
      <c r="E1945" s="10"/>
      <c r="F1945" s="25"/>
      <c r="G1945" s="27"/>
    </row>
    <row r="1946" spans="2:7">
      <c r="B1946"/>
      <c r="C1946" s="11"/>
      <c r="D1946" s="11"/>
      <c r="E1946" s="10"/>
      <c r="F1946" s="25"/>
      <c r="G1946" s="27"/>
    </row>
    <row r="1947" spans="2:7">
      <c r="B1947"/>
      <c r="C1947" s="11"/>
      <c r="D1947" s="11"/>
      <c r="E1947" s="10"/>
      <c r="F1947" s="25"/>
      <c r="G1947" s="27"/>
    </row>
    <row r="1948" spans="2:7">
      <c r="B1948"/>
      <c r="C1948" s="11"/>
      <c r="D1948" s="11"/>
      <c r="E1948" s="10"/>
      <c r="F1948" s="25"/>
      <c r="G1948" s="27"/>
    </row>
    <row r="1949" spans="2:7">
      <c r="B1949"/>
      <c r="C1949" s="11"/>
      <c r="D1949" s="11"/>
      <c r="E1949" s="10"/>
      <c r="F1949" s="25"/>
      <c r="G1949" s="27"/>
    </row>
    <row r="1950" spans="2:7">
      <c r="B1950"/>
      <c r="C1950" s="11"/>
      <c r="D1950" s="11"/>
      <c r="E1950" s="10"/>
      <c r="F1950" s="25"/>
      <c r="G1950" s="27"/>
    </row>
    <row r="1951" spans="2:7">
      <c r="B1951"/>
      <c r="C1951" s="11"/>
      <c r="D1951" s="11"/>
      <c r="E1951" s="10"/>
      <c r="F1951" s="25"/>
      <c r="G1951" s="27"/>
    </row>
    <row r="1952" spans="2:7">
      <c r="B1952"/>
      <c r="C1952" s="11"/>
      <c r="D1952" s="11"/>
      <c r="E1952" s="10"/>
      <c r="F1952" s="25"/>
      <c r="G1952" s="27"/>
    </row>
    <row r="1953" spans="2:7">
      <c r="B1953"/>
      <c r="C1953" s="11"/>
      <c r="D1953" s="11"/>
      <c r="E1953" s="10"/>
      <c r="F1953" s="25"/>
      <c r="G1953" s="27"/>
    </row>
    <row r="1954" spans="2:7">
      <c r="B1954"/>
      <c r="C1954" s="11"/>
      <c r="D1954" s="11"/>
      <c r="E1954" s="10"/>
      <c r="F1954" s="25"/>
      <c r="G1954" s="27"/>
    </row>
    <row r="1955" spans="2:7">
      <c r="B1955"/>
      <c r="C1955" s="11"/>
      <c r="D1955" s="11"/>
      <c r="E1955" s="10"/>
      <c r="F1955" s="25"/>
      <c r="G1955" s="27"/>
    </row>
    <row r="1956" spans="2:7">
      <c r="B1956"/>
      <c r="C1956" s="11"/>
      <c r="D1956" s="11"/>
      <c r="E1956" s="10"/>
      <c r="F1956" s="25"/>
      <c r="G1956" s="27"/>
    </row>
    <row r="1957" spans="2:7">
      <c r="B1957"/>
      <c r="C1957" s="11"/>
      <c r="D1957" s="11"/>
      <c r="E1957" s="10"/>
      <c r="F1957" s="25"/>
      <c r="G1957" s="27"/>
    </row>
    <row r="1958" spans="2:7">
      <c r="B1958"/>
      <c r="C1958" s="11"/>
      <c r="D1958" s="11"/>
      <c r="E1958" s="10"/>
      <c r="F1958" s="25"/>
      <c r="G1958" s="27"/>
    </row>
    <row r="1959" spans="2:7">
      <c r="B1959"/>
      <c r="C1959" s="11"/>
      <c r="D1959" s="11"/>
      <c r="E1959" s="10"/>
      <c r="F1959" s="25"/>
      <c r="G1959" s="27"/>
    </row>
    <row r="1960" spans="2:7">
      <c r="B1960"/>
      <c r="C1960" s="11"/>
      <c r="D1960" s="11"/>
      <c r="E1960" s="10"/>
      <c r="F1960" s="25"/>
      <c r="G1960" s="27"/>
    </row>
    <row r="1961" spans="2:7">
      <c r="B1961"/>
      <c r="C1961" s="11"/>
      <c r="D1961" s="11"/>
      <c r="E1961" s="10"/>
      <c r="F1961" s="25"/>
      <c r="G1961" s="27"/>
    </row>
    <row r="1962" spans="2:7">
      <c r="B1962"/>
      <c r="C1962" s="11"/>
      <c r="D1962" s="11"/>
      <c r="E1962" s="10"/>
      <c r="F1962" s="25"/>
      <c r="G1962" s="27"/>
    </row>
    <row r="1963" spans="2:7">
      <c r="B1963"/>
      <c r="C1963" s="11"/>
      <c r="D1963" s="11"/>
      <c r="E1963" s="10"/>
      <c r="F1963" s="25"/>
      <c r="G1963" s="27"/>
    </row>
    <row r="1964" spans="2:7">
      <c r="B1964"/>
      <c r="C1964" s="11"/>
      <c r="D1964" s="11"/>
      <c r="E1964" s="10"/>
      <c r="F1964" s="25"/>
      <c r="G1964" s="27"/>
    </row>
    <row r="1965" spans="2:7">
      <c r="B1965"/>
      <c r="C1965" s="11"/>
      <c r="D1965" s="11"/>
      <c r="E1965" s="10"/>
      <c r="F1965" s="25"/>
      <c r="G1965" s="27"/>
    </row>
    <row r="1966" spans="2:7">
      <c r="B1966"/>
      <c r="C1966" s="11"/>
      <c r="D1966" s="11"/>
      <c r="E1966" s="10"/>
      <c r="F1966" s="25"/>
      <c r="G1966" s="27"/>
    </row>
    <row r="1967" spans="2:7">
      <c r="B1967"/>
      <c r="C1967" s="11"/>
      <c r="D1967" s="11"/>
      <c r="E1967" s="10"/>
      <c r="F1967" s="25"/>
      <c r="G1967" s="27"/>
    </row>
    <row r="1968" spans="2:7">
      <c r="B1968"/>
      <c r="C1968" s="11"/>
      <c r="D1968" s="11"/>
      <c r="E1968" s="10"/>
      <c r="F1968" s="25"/>
      <c r="G1968" s="27"/>
    </row>
    <row r="1969" spans="2:7">
      <c r="B1969"/>
      <c r="C1969" s="11"/>
      <c r="D1969" s="11"/>
      <c r="E1969" s="10"/>
      <c r="F1969" s="25"/>
      <c r="G1969" s="27"/>
    </row>
    <row r="1970" spans="2:7">
      <c r="B1970"/>
      <c r="C1970" s="11"/>
      <c r="D1970" s="11"/>
      <c r="E1970" s="10"/>
      <c r="F1970" s="25"/>
      <c r="G1970" s="27"/>
    </row>
    <row r="1971" spans="2:7">
      <c r="B1971"/>
      <c r="C1971" s="11"/>
      <c r="D1971" s="11"/>
      <c r="E1971" s="10"/>
      <c r="F1971" s="25"/>
      <c r="G1971" s="27"/>
    </row>
    <row r="1972" spans="2:7">
      <c r="B1972"/>
      <c r="C1972" s="11"/>
      <c r="D1972" s="11"/>
      <c r="E1972" s="10"/>
      <c r="F1972" s="25"/>
      <c r="G1972" s="27"/>
    </row>
    <row r="1973" spans="2:7">
      <c r="B1973"/>
      <c r="C1973" s="11"/>
      <c r="D1973" s="11"/>
      <c r="E1973" s="10"/>
      <c r="F1973" s="25"/>
      <c r="G1973" s="27"/>
    </row>
    <row r="1974" spans="2:7">
      <c r="B1974"/>
      <c r="C1974" s="11"/>
      <c r="D1974" s="11"/>
      <c r="E1974" s="10"/>
      <c r="F1974" s="25"/>
      <c r="G1974" s="27"/>
    </row>
    <row r="1975" spans="2:7">
      <c r="B1975"/>
      <c r="C1975" s="11"/>
      <c r="D1975" s="11"/>
      <c r="E1975" s="10"/>
      <c r="F1975" s="25"/>
      <c r="G1975" s="27"/>
    </row>
    <row r="1976" spans="2:7">
      <c r="B1976"/>
      <c r="C1976" s="11"/>
      <c r="D1976" s="11"/>
      <c r="E1976" s="10"/>
      <c r="F1976" s="25"/>
      <c r="G1976" s="27"/>
    </row>
    <row r="1977" spans="2:7">
      <c r="B1977"/>
      <c r="C1977" s="11"/>
      <c r="D1977" s="11"/>
      <c r="E1977" s="10"/>
      <c r="F1977" s="25"/>
      <c r="G1977" s="27"/>
    </row>
    <row r="1978" spans="2:7">
      <c r="B1978"/>
      <c r="C1978" s="11"/>
      <c r="D1978" s="11"/>
      <c r="E1978" s="10"/>
      <c r="F1978" s="25"/>
      <c r="G1978" s="27"/>
    </row>
    <row r="1979" spans="2:7">
      <c r="B1979"/>
      <c r="C1979" s="11"/>
      <c r="D1979" s="11"/>
      <c r="E1979" s="10"/>
      <c r="F1979" s="25"/>
      <c r="G1979" s="27"/>
    </row>
    <row r="1980" spans="2:7">
      <c r="B1980"/>
      <c r="C1980" s="11"/>
      <c r="D1980" s="11"/>
      <c r="E1980" s="10"/>
      <c r="F1980" s="25"/>
      <c r="G1980" s="27"/>
    </row>
    <row r="1981" spans="2:7">
      <c r="B1981"/>
      <c r="C1981" s="11"/>
      <c r="D1981" s="11"/>
      <c r="E1981" s="10"/>
      <c r="F1981" s="25"/>
      <c r="G1981" s="27"/>
    </row>
    <row r="1982" spans="2:7">
      <c r="B1982"/>
      <c r="C1982" s="11"/>
      <c r="D1982" s="11"/>
      <c r="E1982" s="10"/>
      <c r="F1982" s="25"/>
      <c r="G1982" s="27"/>
    </row>
    <row r="1983" spans="2:7">
      <c r="B1983"/>
      <c r="C1983" s="11"/>
      <c r="D1983" s="11"/>
      <c r="E1983" s="10"/>
      <c r="F1983" s="25"/>
      <c r="G1983" s="27"/>
    </row>
    <row r="1984" spans="2:7">
      <c r="B1984"/>
      <c r="C1984" s="11"/>
      <c r="D1984" s="11"/>
      <c r="E1984" s="10"/>
      <c r="F1984" s="25"/>
      <c r="G1984" s="27"/>
    </row>
    <row r="1985" spans="2:7">
      <c r="B1985"/>
      <c r="C1985" s="11"/>
      <c r="D1985" s="11"/>
      <c r="E1985" s="10"/>
      <c r="F1985" s="25"/>
      <c r="G1985" s="27"/>
    </row>
    <row r="1986" spans="2:7">
      <c r="B1986"/>
      <c r="C1986" s="11"/>
      <c r="D1986" s="11"/>
      <c r="E1986" s="10"/>
      <c r="F1986" s="25"/>
      <c r="G1986" s="27"/>
    </row>
    <row r="1987" spans="2:7">
      <c r="B1987"/>
      <c r="C1987" s="11"/>
      <c r="D1987" s="11"/>
      <c r="E1987" s="10"/>
      <c r="F1987" s="25"/>
      <c r="G1987" s="27"/>
    </row>
    <row r="1988" spans="2:7">
      <c r="B1988"/>
      <c r="C1988" s="11"/>
      <c r="D1988" s="11"/>
      <c r="E1988" s="10"/>
      <c r="F1988" s="25"/>
      <c r="G1988" s="27"/>
    </row>
    <row r="1989" spans="2:7">
      <c r="B1989"/>
      <c r="C1989" s="11"/>
      <c r="D1989" s="11"/>
      <c r="E1989" s="10"/>
      <c r="F1989" s="25"/>
      <c r="G1989" s="27"/>
    </row>
    <row r="1990" spans="2:7">
      <c r="B1990"/>
      <c r="C1990" s="11"/>
      <c r="D1990" s="11"/>
      <c r="E1990" s="10"/>
      <c r="F1990" s="25"/>
      <c r="G1990" s="27"/>
    </row>
    <row r="1991" spans="2:7">
      <c r="B1991"/>
      <c r="C1991" s="11"/>
      <c r="D1991" s="11"/>
      <c r="E1991" s="10"/>
      <c r="F1991" s="25"/>
      <c r="G1991" s="27"/>
    </row>
    <row r="1992" spans="2:7">
      <c r="B1992"/>
      <c r="C1992" s="11"/>
      <c r="D1992" s="11"/>
      <c r="E1992" s="10"/>
      <c r="F1992" s="25"/>
      <c r="G1992" s="27"/>
    </row>
    <row r="1993" spans="2:7">
      <c r="B1993"/>
      <c r="C1993" s="11"/>
      <c r="D1993" s="11"/>
      <c r="E1993" s="10"/>
      <c r="F1993" s="25"/>
      <c r="G1993" s="27"/>
    </row>
    <row r="1994" spans="2:7">
      <c r="B1994"/>
      <c r="C1994" s="11"/>
      <c r="D1994" s="11"/>
      <c r="E1994" s="10"/>
      <c r="F1994" s="25"/>
      <c r="G1994" s="27"/>
    </row>
    <row r="1995" spans="2:7">
      <c r="B1995"/>
      <c r="C1995" s="11"/>
      <c r="D1995" s="11"/>
      <c r="E1995" s="10"/>
      <c r="F1995" s="25"/>
      <c r="G1995" s="27"/>
    </row>
    <row r="1996" spans="2:7">
      <c r="B1996"/>
      <c r="C1996" s="11"/>
      <c r="D1996" s="11"/>
      <c r="E1996" s="10"/>
      <c r="F1996" s="25"/>
      <c r="G1996" s="27"/>
    </row>
    <row r="1997" spans="2:7">
      <c r="B1997"/>
      <c r="C1997" s="11"/>
      <c r="D1997" s="11"/>
      <c r="E1997" s="10"/>
      <c r="F1997" s="25"/>
      <c r="G1997" s="27"/>
    </row>
    <row r="1998" spans="2:7">
      <c r="B1998"/>
      <c r="C1998" s="11"/>
      <c r="D1998" s="11"/>
      <c r="E1998" s="10"/>
      <c r="F1998" s="25"/>
      <c r="G1998" s="27"/>
    </row>
    <row r="1999" spans="2:7">
      <c r="B1999"/>
      <c r="C1999" s="11"/>
      <c r="D1999" s="11"/>
      <c r="E1999" s="10"/>
      <c r="F1999" s="25"/>
      <c r="G1999" s="27"/>
    </row>
    <row r="2000" spans="2:7">
      <c r="B2000"/>
      <c r="C2000" s="11"/>
      <c r="D2000" s="11"/>
      <c r="E2000" s="10"/>
      <c r="F2000" s="25"/>
      <c r="G2000" s="27"/>
    </row>
    <row r="2001" spans="2:7">
      <c r="B2001"/>
      <c r="C2001" s="11"/>
      <c r="D2001" s="11"/>
      <c r="E2001" s="10"/>
      <c r="F2001" s="25"/>
      <c r="G2001" s="27"/>
    </row>
    <row r="2002" spans="2:7">
      <c r="B2002"/>
      <c r="C2002" s="11"/>
      <c r="D2002" s="11"/>
      <c r="E2002" s="10"/>
      <c r="F2002" s="25"/>
      <c r="G2002" s="27"/>
    </row>
    <row r="2003" spans="2:7">
      <c r="B2003"/>
      <c r="C2003" s="11"/>
      <c r="D2003" s="11"/>
      <c r="E2003" s="10"/>
      <c r="F2003" s="25"/>
      <c r="G2003" s="27"/>
    </row>
    <row r="2004" spans="2:7">
      <c r="B2004"/>
      <c r="C2004" s="11"/>
      <c r="D2004" s="11"/>
      <c r="E2004" s="10"/>
      <c r="F2004" s="25"/>
      <c r="G2004" s="27"/>
    </row>
    <row r="2005" spans="2:7">
      <c r="B2005"/>
      <c r="C2005" s="11"/>
      <c r="D2005" s="11"/>
      <c r="E2005" s="10"/>
      <c r="F2005" s="25"/>
      <c r="G2005" s="27"/>
    </row>
    <row r="2006" spans="2:7">
      <c r="B2006"/>
      <c r="C2006" s="11"/>
      <c r="D2006" s="11"/>
      <c r="E2006" s="10"/>
      <c r="F2006" s="25"/>
      <c r="G2006" s="27"/>
    </row>
    <row r="2007" spans="2:7">
      <c r="B2007"/>
      <c r="C2007" s="11"/>
      <c r="D2007" s="11"/>
      <c r="E2007" s="10"/>
      <c r="F2007" s="25"/>
      <c r="G2007" s="27"/>
    </row>
    <row r="2008" spans="2:7">
      <c r="B2008"/>
      <c r="C2008" s="11"/>
      <c r="D2008" s="11"/>
      <c r="E2008" s="10"/>
      <c r="F2008" s="25"/>
      <c r="G2008" s="27"/>
    </row>
    <row r="2009" spans="2:7">
      <c r="B2009"/>
      <c r="C2009" s="11"/>
      <c r="D2009" s="11"/>
      <c r="E2009" s="10"/>
      <c r="F2009" s="25"/>
      <c r="G2009" s="27"/>
    </row>
    <row r="2010" spans="2:7">
      <c r="B2010"/>
      <c r="C2010" s="11"/>
      <c r="D2010" s="11"/>
      <c r="E2010" s="10"/>
      <c r="F2010" s="25"/>
      <c r="G2010" s="27"/>
    </row>
    <row r="2011" spans="2:7">
      <c r="B2011"/>
      <c r="C2011" s="11"/>
      <c r="D2011" s="11"/>
      <c r="E2011" s="10"/>
      <c r="F2011" s="25"/>
      <c r="G2011" s="27"/>
    </row>
    <row r="2012" spans="2:7">
      <c r="B2012"/>
      <c r="C2012" s="11"/>
      <c r="D2012" s="11"/>
      <c r="E2012" s="10"/>
      <c r="F2012" s="25"/>
      <c r="G2012" s="27"/>
    </row>
    <row r="2013" spans="2:7">
      <c r="B2013"/>
      <c r="C2013" s="11"/>
      <c r="D2013" s="11"/>
      <c r="E2013" s="10"/>
      <c r="F2013" s="25"/>
      <c r="G2013" s="27"/>
    </row>
    <row r="2014" spans="2:7">
      <c r="B2014"/>
      <c r="C2014" s="11"/>
      <c r="D2014" s="11"/>
      <c r="E2014" s="10"/>
      <c r="F2014" s="25"/>
      <c r="G2014" s="27"/>
    </row>
    <row r="2015" spans="2:7">
      <c r="B2015"/>
      <c r="C2015" s="11"/>
      <c r="D2015" s="11"/>
      <c r="E2015" s="10"/>
      <c r="F2015" s="25"/>
      <c r="G2015" s="27"/>
    </row>
    <row r="2016" spans="2:7">
      <c r="B2016"/>
      <c r="C2016" s="11"/>
      <c r="D2016" s="11"/>
      <c r="E2016" s="10"/>
      <c r="F2016" s="25"/>
      <c r="G2016" s="27"/>
    </row>
    <row r="2017" spans="2:7">
      <c r="B2017"/>
      <c r="C2017" s="11"/>
      <c r="D2017" s="11"/>
      <c r="E2017" s="10"/>
      <c r="F2017" s="25"/>
      <c r="G2017" s="27"/>
    </row>
    <row r="2018" spans="2:7">
      <c r="B2018"/>
      <c r="C2018" s="11"/>
      <c r="D2018" s="11"/>
      <c r="E2018" s="10"/>
      <c r="F2018" s="25"/>
      <c r="G2018" s="27"/>
    </row>
    <row r="2019" spans="2:7">
      <c r="B2019"/>
      <c r="C2019" s="11"/>
      <c r="D2019" s="11"/>
      <c r="E2019" s="10"/>
      <c r="F2019" s="25"/>
      <c r="G2019" s="27"/>
    </row>
    <row r="2020" spans="2:7">
      <c r="B2020"/>
      <c r="C2020" s="11"/>
      <c r="D2020" s="11"/>
      <c r="E2020" s="10"/>
      <c r="F2020" s="25"/>
      <c r="G2020" s="27"/>
    </row>
    <row r="2021" spans="2:7">
      <c r="B2021"/>
      <c r="C2021" s="11"/>
      <c r="D2021" s="11"/>
      <c r="E2021" s="10"/>
      <c r="F2021" s="25"/>
      <c r="G2021" s="27"/>
    </row>
    <row r="2022" spans="2:7">
      <c r="B2022"/>
      <c r="C2022" s="11"/>
      <c r="D2022" s="11"/>
      <c r="E2022" s="10"/>
      <c r="F2022" s="25"/>
      <c r="G2022" s="27"/>
    </row>
    <row r="2023" spans="2:7">
      <c r="B2023"/>
      <c r="C2023" s="11"/>
      <c r="D2023" s="11"/>
      <c r="E2023" s="10"/>
      <c r="F2023" s="25"/>
      <c r="G2023" s="27"/>
    </row>
    <row r="2024" spans="2:7">
      <c r="B2024"/>
      <c r="C2024" s="11"/>
      <c r="D2024" s="11"/>
      <c r="E2024" s="10"/>
      <c r="F2024" s="25"/>
      <c r="G2024" s="27"/>
    </row>
    <row r="2025" spans="2:7">
      <c r="B2025"/>
      <c r="C2025" s="11"/>
      <c r="D2025" s="11"/>
      <c r="E2025" s="10"/>
      <c r="F2025" s="25"/>
      <c r="G2025" s="27"/>
    </row>
    <row r="2026" spans="2:7">
      <c r="B2026"/>
      <c r="C2026" s="11"/>
      <c r="D2026" s="11"/>
      <c r="E2026" s="10"/>
      <c r="F2026" s="25"/>
      <c r="G2026" s="27"/>
    </row>
    <row r="2027" spans="2:7">
      <c r="B2027"/>
      <c r="C2027" s="11"/>
      <c r="D2027" s="11"/>
      <c r="E2027" s="10"/>
      <c r="F2027" s="25"/>
      <c r="G2027" s="27"/>
    </row>
    <row r="2028" spans="2:7">
      <c r="B2028"/>
      <c r="C2028" s="11"/>
      <c r="D2028" s="11"/>
      <c r="E2028" s="10"/>
      <c r="F2028" s="25"/>
      <c r="G2028" s="27"/>
    </row>
    <row r="2029" spans="2:7">
      <c r="B2029"/>
      <c r="C2029" s="11"/>
      <c r="D2029" s="11"/>
      <c r="E2029" s="10"/>
      <c r="F2029" s="25"/>
      <c r="G2029" s="27"/>
    </row>
    <row r="2030" spans="2:7">
      <c r="B2030"/>
      <c r="C2030" s="11"/>
      <c r="D2030" s="11"/>
      <c r="E2030" s="10"/>
      <c r="F2030" s="25"/>
      <c r="G2030" s="27"/>
    </row>
    <row r="2031" spans="2:7">
      <c r="B2031"/>
      <c r="C2031" s="11"/>
      <c r="D2031" s="11"/>
      <c r="E2031" s="10"/>
      <c r="F2031" s="25"/>
      <c r="G2031" s="27"/>
    </row>
    <row r="2032" spans="2:7">
      <c r="B2032"/>
      <c r="C2032" s="11"/>
      <c r="D2032" s="11"/>
      <c r="E2032" s="10"/>
      <c r="F2032" s="25"/>
      <c r="G2032" s="27"/>
    </row>
    <row r="2033" spans="2:7">
      <c r="B2033"/>
      <c r="C2033" s="11"/>
      <c r="D2033" s="11"/>
      <c r="E2033" s="10"/>
      <c r="F2033" s="25"/>
      <c r="G2033" s="27"/>
    </row>
    <row r="2034" spans="2:7">
      <c r="B2034"/>
      <c r="C2034" s="11"/>
      <c r="D2034" s="11"/>
      <c r="E2034" s="10"/>
      <c r="F2034" s="25"/>
      <c r="G2034" s="27"/>
    </row>
    <row r="2035" spans="2:7">
      <c r="B2035"/>
      <c r="C2035" s="11"/>
      <c r="D2035" s="11"/>
      <c r="E2035" s="10"/>
      <c r="F2035" s="25"/>
      <c r="G2035" s="27"/>
    </row>
    <row r="2036" spans="2:7">
      <c r="B2036"/>
      <c r="C2036" s="11"/>
      <c r="D2036" s="11"/>
      <c r="E2036" s="10"/>
      <c r="F2036" s="25"/>
      <c r="G2036" s="27"/>
    </row>
    <row r="2037" spans="2:7">
      <c r="B2037"/>
      <c r="C2037" s="11"/>
      <c r="D2037" s="11"/>
      <c r="E2037" s="10"/>
      <c r="F2037" s="25"/>
      <c r="G2037" s="27"/>
    </row>
    <row r="2038" spans="2:7">
      <c r="B2038"/>
      <c r="C2038" s="11"/>
      <c r="D2038" s="11"/>
      <c r="E2038" s="10"/>
      <c r="F2038" s="25"/>
      <c r="G2038" s="27"/>
    </row>
    <row r="2039" spans="2:7">
      <c r="B2039"/>
      <c r="C2039" s="11"/>
      <c r="D2039" s="11"/>
      <c r="E2039" s="10"/>
      <c r="F2039" s="25"/>
      <c r="G2039" s="27"/>
    </row>
    <row r="2040" spans="2:7">
      <c r="B2040"/>
      <c r="C2040" s="11"/>
      <c r="D2040" s="11"/>
      <c r="E2040" s="10"/>
      <c r="F2040" s="25"/>
      <c r="G2040" s="27"/>
    </row>
    <row r="2041" spans="2:7">
      <c r="B2041"/>
      <c r="C2041" s="11"/>
      <c r="D2041" s="11"/>
      <c r="E2041" s="10"/>
      <c r="F2041" s="25"/>
      <c r="G2041" s="27"/>
    </row>
    <row r="2042" spans="2:7">
      <c r="B2042"/>
      <c r="C2042" s="11"/>
      <c r="D2042" s="11"/>
      <c r="E2042" s="10"/>
      <c r="F2042" s="25"/>
      <c r="G2042" s="27"/>
    </row>
    <row r="2043" spans="2:7">
      <c r="B2043"/>
      <c r="C2043" s="11"/>
      <c r="D2043" s="11"/>
      <c r="E2043" s="10"/>
      <c r="F2043" s="25"/>
      <c r="G2043" s="27"/>
    </row>
    <row r="2044" spans="2:7">
      <c r="B2044"/>
      <c r="C2044" s="11"/>
      <c r="D2044" s="11"/>
      <c r="E2044" s="10"/>
      <c r="F2044" s="25"/>
      <c r="G2044" s="27"/>
    </row>
    <row r="2045" spans="2:7">
      <c r="B2045"/>
      <c r="C2045" s="11"/>
      <c r="D2045" s="11"/>
      <c r="E2045" s="10"/>
      <c r="F2045" s="25"/>
      <c r="G2045" s="27"/>
    </row>
    <row r="2046" spans="2:7">
      <c r="B2046"/>
      <c r="C2046" s="11"/>
      <c r="D2046" s="11"/>
      <c r="E2046" s="10"/>
      <c r="F2046" s="25"/>
      <c r="G2046" s="27"/>
    </row>
    <row r="2047" spans="2:7">
      <c r="B2047"/>
      <c r="C2047" s="11"/>
      <c r="D2047" s="11"/>
      <c r="E2047" s="10"/>
      <c r="F2047" s="25"/>
      <c r="G2047" s="27"/>
    </row>
    <row r="2048" spans="2:7">
      <c r="B2048"/>
      <c r="C2048" s="11"/>
      <c r="D2048" s="11"/>
      <c r="E2048" s="10"/>
      <c r="F2048" s="25"/>
      <c r="G2048" s="27"/>
    </row>
    <row r="2049" spans="2:7">
      <c r="B2049"/>
      <c r="C2049" s="11"/>
      <c r="D2049" s="11"/>
      <c r="E2049" s="10"/>
      <c r="F2049" s="25"/>
      <c r="G2049" s="27"/>
    </row>
    <row r="2050" spans="2:7">
      <c r="B2050"/>
      <c r="C2050" s="11"/>
      <c r="D2050" s="11"/>
      <c r="E2050" s="10"/>
      <c r="F2050" s="25"/>
      <c r="G2050" s="27"/>
    </row>
    <row r="2051" spans="2:7">
      <c r="B2051"/>
      <c r="C2051" s="11"/>
      <c r="D2051" s="11"/>
      <c r="E2051" s="10"/>
      <c r="F2051" s="25"/>
      <c r="G2051" s="27"/>
    </row>
    <row r="2052" spans="2:7">
      <c r="B2052"/>
      <c r="C2052" s="11"/>
      <c r="D2052" s="11"/>
      <c r="E2052" s="10"/>
      <c r="F2052" s="25"/>
      <c r="G2052" s="27"/>
    </row>
    <row r="2053" spans="2:7">
      <c r="B2053"/>
      <c r="C2053" s="11"/>
      <c r="D2053" s="11"/>
      <c r="E2053" s="10"/>
      <c r="F2053" s="25"/>
      <c r="G2053" s="27"/>
    </row>
    <row r="2054" spans="2:7">
      <c r="B2054"/>
      <c r="C2054" s="11"/>
      <c r="D2054" s="11"/>
      <c r="E2054" s="10"/>
      <c r="F2054" s="25"/>
      <c r="G2054" s="27"/>
    </row>
    <row r="2055" spans="2:7">
      <c r="B2055"/>
      <c r="C2055" s="11"/>
      <c r="D2055" s="11"/>
      <c r="E2055" s="10"/>
      <c r="F2055" s="25"/>
      <c r="G2055" s="27"/>
    </row>
    <row r="2056" spans="2:7">
      <c r="B2056"/>
      <c r="C2056" s="11"/>
      <c r="D2056" s="11"/>
      <c r="E2056" s="10"/>
      <c r="F2056" s="25"/>
      <c r="G2056" s="27"/>
    </row>
    <row r="2057" spans="2:7">
      <c r="B2057"/>
      <c r="C2057" s="11"/>
      <c r="D2057" s="11"/>
      <c r="E2057" s="10"/>
      <c r="F2057" s="25"/>
      <c r="G2057" s="27"/>
    </row>
    <row r="2058" spans="2:7">
      <c r="B2058"/>
      <c r="C2058" s="11"/>
      <c r="D2058" s="11"/>
      <c r="E2058" s="10"/>
      <c r="F2058" s="25"/>
      <c r="G2058" s="27"/>
    </row>
    <row r="2059" spans="2:7">
      <c r="B2059"/>
      <c r="C2059" s="11"/>
      <c r="D2059" s="11"/>
      <c r="E2059" s="10"/>
      <c r="F2059" s="25"/>
      <c r="G2059" s="27"/>
    </row>
    <row r="2060" spans="2:7">
      <c r="B2060"/>
      <c r="C2060" s="11"/>
      <c r="D2060" s="11"/>
      <c r="E2060" s="10"/>
      <c r="F2060" s="25"/>
      <c r="G2060" s="27"/>
    </row>
    <row r="2061" spans="2:7">
      <c r="B2061"/>
      <c r="C2061" s="11"/>
      <c r="D2061" s="11"/>
      <c r="E2061" s="10"/>
      <c r="F2061" s="25"/>
      <c r="G2061" s="27"/>
    </row>
    <row r="2062" spans="2:7">
      <c r="B2062"/>
      <c r="C2062" s="11"/>
      <c r="D2062" s="11"/>
      <c r="E2062" s="10"/>
      <c r="F2062" s="25"/>
      <c r="G2062" s="27"/>
    </row>
    <row r="2063" spans="2:7">
      <c r="B2063"/>
      <c r="C2063" s="11"/>
      <c r="D2063" s="11"/>
      <c r="E2063" s="10"/>
      <c r="F2063" s="25"/>
      <c r="G2063" s="27"/>
    </row>
    <row r="2064" spans="2:7">
      <c r="B2064"/>
      <c r="C2064" s="11"/>
      <c r="D2064" s="11"/>
      <c r="E2064" s="10"/>
      <c r="F2064" s="25"/>
      <c r="G2064" s="27"/>
    </row>
    <row r="2065" spans="2:7">
      <c r="B2065"/>
      <c r="C2065" s="11"/>
      <c r="D2065" s="11"/>
      <c r="E2065" s="10"/>
      <c r="F2065" s="25"/>
      <c r="G2065" s="27"/>
    </row>
    <row r="2066" spans="2:7">
      <c r="B2066"/>
      <c r="C2066" s="11"/>
      <c r="D2066" s="11"/>
      <c r="E2066" s="10"/>
      <c r="F2066" s="25"/>
      <c r="G2066" s="27"/>
    </row>
    <row r="2067" spans="2:7">
      <c r="B2067"/>
      <c r="C2067" s="11"/>
      <c r="D2067" s="11"/>
      <c r="E2067" s="10"/>
      <c r="F2067" s="25"/>
      <c r="G2067" s="27"/>
    </row>
    <row r="2068" spans="2:7">
      <c r="B2068"/>
      <c r="C2068" s="11"/>
      <c r="D2068" s="11"/>
      <c r="E2068" s="10"/>
      <c r="F2068" s="25"/>
      <c r="G2068" s="27"/>
    </row>
    <row r="2069" spans="2:7">
      <c r="B2069"/>
      <c r="C2069" s="11"/>
      <c r="D2069" s="11"/>
      <c r="E2069" s="10"/>
      <c r="F2069" s="25"/>
      <c r="G2069" s="27"/>
    </row>
    <row r="2070" spans="2:7">
      <c r="B2070"/>
      <c r="C2070" s="11"/>
      <c r="D2070" s="11"/>
      <c r="E2070" s="10"/>
      <c r="F2070" s="25"/>
      <c r="G2070" s="27"/>
    </row>
    <row r="2071" spans="2:7">
      <c r="B2071"/>
      <c r="C2071" s="11"/>
      <c r="D2071" s="11"/>
      <c r="E2071" s="10"/>
      <c r="F2071" s="25"/>
      <c r="G2071" s="27"/>
    </row>
    <row r="2072" spans="2:7">
      <c r="B2072"/>
      <c r="C2072" s="11"/>
      <c r="D2072" s="11"/>
      <c r="E2072" s="10"/>
      <c r="F2072" s="25"/>
      <c r="G2072" s="27"/>
    </row>
    <row r="2073" spans="2:7">
      <c r="B2073"/>
      <c r="C2073" s="11"/>
      <c r="D2073" s="11"/>
      <c r="E2073" s="10"/>
      <c r="F2073" s="25"/>
      <c r="G2073" s="27"/>
    </row>
    <row r="2074" spans="2:7">
      <c r="B2074"/>
      <c r="C2074" s="11"/>
      <c r="D2074" s="11"/>
      <c r="E2074" s="10"/>
      <c r="F2074" s="25"/>
      <c r="G2074" s="27"/>
    </row>
    <row r="2075" spans="2:7">
      <c r="B2075"/>
      <c r="C2075" s="11"/>
      <c r="D2075" s="11"/>
      <c r="E2075" s="10"/>
      <c r="F2075" s="25"/>
      <c r="G2075" s="27"/>
    </row>
    <row r="2076" spans="2:7">
      <c r="B2076"/>
      <c r="C2076" s="11"/>
      <c r="D2076" s="11"/>
      <c r="E2076" s="10"/>
      <c r="F2076" s="25"/>
      <c r="G2076" s="27"/>
    </row>
    <row r="2077" spans="2:7">
      <c r="B2077"/>
      <c r="C2077" s="11"/>
      <c r="D2077" s="11"/>
      <c r="E2077" s="10"/>
      <c r="F2077" s="25"/>
      <c r="G2077" s="27"/>
    </row>
    <row r="2078" spans="2:7">
      <c r="B2078"/>
      <c r="C2078" s="11"/>
      <c r="D2078" s="11"/>
      <c r="E2078" s="10"/>
      <c r="F2078" s="25"/>
      <c r="G2078" s="27"/>
    </row>
    <row r="2079" spans="2:7">
      <c r="B2079"/>
      <c r="C2079" s="11"/>
      <c r="D2079" s="11"/>
      <c r="E2079" s="10"/>
      <c r="F2079" s="25"/>
      <c r="G2079" s="27"/>
    </row>
    <row r="2080" spans="2:7">
      <c r="B2080"/>
      <c r="C2080" s="11"/>
      <c r="D2080" s="11"/>
      <c r="E2080" s="10"/>
      <c r="F2080" s="25"/>
      <c r="G2080" s="27"/>
    </row>
    <row r="2081" spans="2:7">
      <c r="B2081"/>
      <c r="C2081" s="11"/>
      <c r="D2081" s="11"/>
      <c r="E2081" s="10"/>
      <c r="F2081" s="25"/>
      <c r="G2081" s="27"/>
    </row>
    <row r="2082" spans="2:7">
      <c r="B2082"/>
      <c r="C2082" s="11"/>
      <c r="D2082" s="11"/>
      <c r="E2082" s="10"/>
      <c r="F2082" s="25"/>
      <c r="G2082" s="27"/>
    </row>
    <row r="2083" spans="2:7">
      <c r="B2083"/>
      <c r="C2083" s="11"/>
      <c r="D2083" s="11"/>
      <c r="E2083" s="10"/>
      <c r="F2083" s="25"/>
      <c r="G2083" s="27"/>
    </row>
    <row r="2084" spans="2:7">
      <c r="B2084"/>
      <c r="C2084" s="11"/>
      <c r="D2084" s="11"/>
      <c r="E2084" s="10"/>
      <c r="F2084" s="25"/>
      <c r="G2084" s="27"/>
    </row>
    <row r="2085" spans="2:7">
      <c r="B2085"/>
      <c r="C2085" s="11"/>
      <c r="D2085" s="11"/>
      <c r="E2085" s="10"/>
      <c r="F2085" s="25"/>
      <c r="G2085" s="27"/>
    </row>
    <row r="2086" spans="2:7">
      <c r="B2086"/>
      <c r="C2086" s="11"/>
      <c r="D2086" s="11"/>
      <c r="E2086" s="10"/>
      <c r="F2086" s="25"/>
      <c r="G2086" s="27"/>
    </row>
    <row r="2087" spans="2:7">
      <c r="B2087"/>
      <c r="C2087" s="11"/>
      <c r="D2087" s="11"/>
      <c r="E2087" s="10"/>
      <c r="F2087" s="25"/>
      <c r="G2087" s="27"/>
    </row>
    <row r="2088" spans="2:7">
      <c r="B2088"/>
      <c r="C2088" s="11"/>
      <c r="D2088" s="11"/>
      <c r="E2088" s="10"/>
      <c r="F2088" s="25"/>
      <c r="G2088" s="27"/>
    </row>
    <row r="2089" spans="2:7">
      <c r="B2089"/>
      <c r="C2089" s="11"/>
      <c r="D2089" s="11"/>
      <c r="E2089" s="10"/>
      <c r="F2089" s="25"/>
      <c r="G2089" s="27"/>
    </row>
    <row r="2090" spans="2:7">
      <c r="B2090"/>
      <c r="C2090" s="11"/>
      <c r="D2090" s="11"/>
      <c r="E2090" s="10"/>
      <c r="F2090" s="25"/>
      <c r="G2090" s="27"/>
    </row>
    <row r="2091" spans="2:7">
      <c r="B2091"/>
      <c r="C2091" s="11"/>
      <c r="D2091" s="11"/>
      <c r="E2091" s="10"/>
      <c r="F2091" s="25"/>
      <c r="G2091" s="27"/>
    </row>
    <row r="2092" spans="2:7">
      <c r="B2092"/>
      <c r="C2092" s="11"/>
      <c r="D2092" s="11"/>
      <c r="E2092" s="10"/>
      <c r="F2092" s="25"/>
      <c r="G2092" s="27"/>
    </row>
    <row r="2093" spans="2:7">
      <c r="B2093"/>
      <c r="C2093" s="11"/>
      <c r="D2093" s="11"/>
      <c r="E2093" s="10"/>
      <c r="F2093" s="25"/>
      <c r="G2093" s="27"/>
    </row>
    <row r="2094" spans="2:7">
      <c r="B2094"/>
      <c r="C2094" s="11"/>
      <c r="D2094" s="11"/>
      <c r="E2094" s="10"/>
      <c r="F2094" s="25"/>
      <c r="G2094" s="27"/>
    </row>
    <row r="2095" spans="2:7">
      <c r="B2095"/>
      <c r="C2095" s="11"/>
      <c r="D2095" s="11"/>
      <c r="E2095" s="10"/>
      <c r="F2095" s="25"/>
      <c r="G2095" s="27"/>
    </row>
    <row r="2096" spans="2:7">
      <c r="B2096"/>
      <c r="C2096" s="11"/>
      <c r="D2096" s="11"/>
      <c r="E2096" s="10"/>
      <c r="F2096" s="25"/>
      <c r="G2096" s="27"/>
    </row>
    <row r="2097" spans="2:7">
      <c r="B2097"/>
      <c r="C2097" s="11"/>
      <c r="D2097" s="11"/>
      <c r="E2097" s="10"/>
      <c r="F2097" s="25"/>
      <c r="G2097" s="27"/>
    </row>
    <row r="2098" spans="2:7">
      <c r="B2098"/>
      <c r="C2098" s="11"/>
      <c r="D2098" s="11"/>
      <c r="E2098" s="10"/>
      <c r="F2098" s="25"/>
      <c r="G2098" s="27"/>
    </row>
    <row r="2099" spans="2:7">
      <c r="B2099"/>
      <c r="C2099" s="11"/>
      <c r="D2099" s="11"/>
      <c r="E2099" s="10"/>
      <c r="F2099" s="25"/>
      <c r="G2099" s="27"/>
    </row>
    <row r="2100" spans="2:7">
      <c r="B2100"/>
      <c r="C2100" s="11"/>
      <c r="D2100" s="11"/>
      <c r="E2100" s="10"/>
      <c r="F2100" s="25"/>
      <c r="G2100" s="27"/>
    </row>
    <row r="2101" spans="2:7">
      <c r="B2101"/>
      <c r="C2101" s="11"/>
      <c r="D2101" s="11"/>
      <c r="E2101" s="10"/>
      <c r="F2101" s="25"/>
      <c r="G2101" s="27"/>
    </row>
    <row r="2102" spans="2:7">
      <c r="B2102"/>
      <c r="C2102" s="11"/>
      <c r="D2102" s="11"/>
      <c r="E2102" s="10"/>
      <c r="F2102" s="25"/>
      <c r="G2102" s="27"/>
    </row>
    <row r="2103" spans="2:7">
      <c r="B2103"/>
      <c r="C2103" s="11"/>
      <c r="D2103" s="11"/>
      <c r="E2103" s="10"/>
      <c r="F2103" s="25"/>
      <c r="G2103" s="27"/>
    </row>
    <row r="2104" spans="2:7">
      <c r="B2104"/>
      <c r="C2104" s="11"/>
      <c r="D2104" s="11"/>
      <c r="E2104" s="10"/>
      <c r="F2104" s="25"/>
      <c r="G2104" s="27"/>
    </row>
    <row r="2105" spans="2:7">
      <c r="B2105"/>
      <c r="C2105" s="11"/>
      <c r="D2105" s="11"/>
      <c r="E2105" s="10"/>
      <c r="F2105" s="25"/>
      <c r="G2105" s="27"/>
    </row>
    <row r="2106" spans="2:7">
      <c r="B2106"/>
      <c r="C2106" s="11"/>
      <c r="D2106" s="11"/>
      <c r="E2106" s="10"/>
      <c r="F2106" s="25"/>
      <c r="G2106" s="27"/>
    </row>
    <row r="2107" spans="2:7">
      <c r="B2107"/>
      <c r="C2107" s="11"/>
      <c r="D2107" s="11"/>
      <c r="E2107" s="10"/>
      <c r="F2107" s="25"/>
      <c r="G2107" s="27"/>
    </row>
    <row r="2108" spans="2:7">
      <c r="B2108"/>
      <c r="C2108" s="11"/>
      <c r="D2108" s="11"/>
      <c r="E2108" s="10"/>
      <c r="F2108" s="25"/>
      <c r="G2108" s="27"/>
    </row>
    <row r="2109" spans="2:7">
      <c r="B2109"/>
      <c r="C2109" s="11"/>
      <c r="D2109" s="11"/>
      <c r="E2109" s="10"/>
      <c r="F2109" s="25"/>
      <c r="G2109" s="27"/>
    </row>
    <row r="2110" spans="2:7">
      <c r="B2110"/>
      <c r="C2110" s="11"/>
      <c r="D2110" s="11"/>
      <c r="E2110" s="10"/>
      <c r="F2110" s="25"/>
      <c r="G2110" s="27"/>
    </row>
    <row r="2111" spans="2:7">
      <c r="B2111"/>
      <c r="C2111" s="11"/>
      <c r="D2111" s="11"/>
      <c r="E2111" s="10"/>
      <c r="F2111" s="25"/>
      <c r="G2111" s="27"/>
    </row>
    <row r="2112" spans="2:7">
      <c r="B2112"/>
      <c r="C2112" s="11"/>
      <c r="D2112" s="11"/>
      <c r="E2112" s="10"/>
      <c r="F2112" s="25"/>
      <c r="G2112" s="27"/>
    </row>
    <row r="2113" spans="2:7">
      <c r="B2113"/>
      <c r="C2113" s="11"/>
      <c r="D2113" s="11"/>
      <c r="E2113" s="10"/>
      <c r="F2113" s="25"/>
      <c r="G2113" s="27"/>
    </row>
    <row r="2114" spans="2:7">
      <c r="B2114"/>
      <c r="C2114" s="11"/>
      <c r="D2114" s="11"/>
      <c r="E2114" s="10"/>
      <c r="F2114" s="25"/>
      <c r="G2114" s="27"/>
    </row>
    <row r="2115" spans="2:7">
      <c r="B2115"/>
      <c r="C2115" s="11"/>
      <c r="D2115" s="11"/>
      <c r="E2115" s="10"/>
      <c r="F2115" s="25"/>
      <c r="G2115" s="27"/>
    </row>
    <row r="2116" spans="2:7">
      <c r="B2116"/>
      <c r="C2116" s="11"/>
      <c r="D2116" s="11"/>
      <c r="E2116" s="10"/>
      <c r="F2116" s="25"/>
      <c r="G2116" s="27"/>
    </row>
    <row r="2117" spans="2:7">
      <c r="B2117"/>
      <c r="C2117" s="11"/>
      <c r="D2117" s="11"/>
      <c r="E2117" s="10"/>
      <c r="F2117" s="25"/>
      <c r="G2117" s="27"/>
    </row>
    <row r="2118" spans="2:7">
      <c r="B2118"/>
      <c r="C2118" s="11"/>
      <c r="D2118" s="11"/>
      <c r="E2118" s="10"/>
      <c r="F2118" s="25"/>
      <c r="G2118" s="27"/>
    </row>
    <row r="2119" spans="2:7">
      <c r="B2119"/>
      <c r="C2119" s="11"/>
      <c r="D2119" s="11"/>
      <c r="E2119" s="10"/>
      <c r="F2119" s="25"/>
      <c r="G2119" s="27"/>
    </row>
    <row r="2120" spans="2:7">
      <c r="B2120"/>
      <c r="C2120" s="11"/>
      <c r="D2120" s="11"/>
      <c r="E2120" s="10"/>
      <c r="F2120" s="25"/>
      <c r="G2120" s="27"/>
    </row>
    <row r="2121" spans="2:7">
      <c r="B2121"/>
      <c r="C2121" s="11"/>
      <c r="D2121" s="11"/>
      <c r="E2121" s="10"/>
      <c r="F2121" s="25"/>
      <c r="G2121" s="27"/>
    </row>
    <row r="2122" spans="2:7">
      <c r="B2122"/>
      <c r="C2122" s="11"/>
      <c r="D2122" s="11"/>
      <c r="E2122" s="10"/>
      <c r="F2122" s="25"/>
      <c r="G2122" s="27"/>
    </row>
    <row r="2123" spans="2:7">
      <c r="B2123"/>
      <c r="C2123" s="11"/>
      <c r="D2123" s="11"/>
      <c r="E2123" s="10"/>
      <c r="F2123" s="25"/>
      <c r="G2123" s="27"/>
    </row>
    <row r="2124" spans="2:7">
      <c r="B2124"/>
      <c r="C2124" s="11"/>
      <c r="D2124" s="11"/>
      <c r="E2124" s="10"/>
      <c r="F2124" s="25"/>
      <c r="G2124" s="27"/>
    </row>
    <row r="2125" spans="2:7">
      <c r="B2125"/>
      <c r="C2125" s="11"/>
      <c r="D2125" s="11"/>
      <c r="E2125" s="10"/>
      <c r="F2125" s="25"/>
      <c r="G2125" s="27"/>
    </row>
    <row r="2126" spans="2:7">
      <c r="B2126"/>
      <c r="C2126" s="11"/>
      <c r="D2126" s="11"/>
      <c r="E2126" s="10"/>
      <c r="F2126" s="25"/>
      <c r="G2126" s="27"/>
    </row>
    <row r="2127" spans="2:7">
      <c r="B2127"/>
      <c r="C2127" s="11"/>
      <c r="D2127" s="11"/>
      <c r="E2127" s="10"/>
      <c r="F2127" s="25"/>
      <c r="G2127" s="27"/>
    </row>
    <row r="2128" spans="2:7">
      <c r="B2128"/>
      <c r="C2128" s="11"/>
      <c r="D2128" s="11"/>
      <c r="E2128" s="10"/>
      <c r="F2128" s="25"/>
      <c r="G2128" s="27"/>
    </row>
    <row r="2129" spans="2:7">
      <c r="B2129"/>
      <c r="C2129" s="11"/>
      <c r="D2129" s="11"/>
      <c r="E2129" s="10"/>
      <c r="F2129" s="25"/>
      <c r="G2129" s="27"/>
    </row>
    <row r="2130" spans="2:7">
      <c r="B2130"/>
      <c r="C2130" s="11"/>
      <c r="D2130" s="11"/>
      <c r="E2130" s="10"/>
      <c r="F2130" s="25"/>
      <c r="G2130" s="27"/>
    </row>
    <row r="2131" spans="2:7">
      <c r="B2131"/>
      <c r="C2131" s="11"/>
      <c r="D2131" s="11"/>
      <c r="E2131" s="10"/>
      <c r="F2131" s="25"/>
      <c r="G2131" s="27"/>
    </row>
    <row r="2132" spans="2:7">
      <c r="B2132"/>
      <c r="C2132" s="11"/>
      <c r="D2132" s="11"/>
      <c r="E2132" s="10"/>
      <c r="F2132" s="25"/>
      <c r="G2132" s="27"/>
    </row>
    <row r="2133" spans="2:7">
      <c r="B2133"/>
      <c r="C2133" s="11"/>
      <c r="D2133" s="11"/>
      <c r="E2133" s="10"/>
      <c r="F2133" s="25"/>
      <c r="G2133" s="27"/>
    </row>
    <row r="2134" spans="2:7">
      <c r="B2134"/>
      <c r="C2134" s="11"/>
      <c r="D2134" s="11"/>
      <c r="E2134" s="10"/>
      <c r="F2134" s="25"/>
      <c r="G2134" s="27"/>
    </row>
    <row r="2135" spans="2:7">
      <c r="B2135"/>
      <c r="C2135" s="11"/>
      <c r="D2135" s="11"/>
      <c r="E2135" s="10"/>
      <c r="F2135" s="25"/>
      <c r="G2135" s="27"/>
    </row>
    <row r="2136" spans="2:7">
      <c r="B2136"/>
      <c r="C2136" s="11"/>
      <c r="D2136" s="11"/>
      <c r="E2136" s="10"/>
      <c r="F2136" s="25"/>
      <c r="G2136" s="27"/>
    </row>
    <row r="2137" spans="2:7">
      <c r="B2137"/>
      <c r="C2137" s="11"/>
      <c r="D2137" s="11"/>
      <c r="E2137" s="10"/>
      <c r="F2137" s="25"/>
      <c r="G2137" s="27"/>
    </row>
    <row r="2138" spans="2:7">
      <c r="B2138"/>
      <c r="C2138" s="11"/>
      <c r="D2138" s="11"/>
      <c r="E2138" s="10"/>
      <c r="F2138" s="25"/>
      <c r="G2138" s="27"/>
    </row>
    <row r="2139" spans="2:7">
      <c r="B2139"/>
      <c r="C2139" s="11"/>
      <c r="D2139" s="11"/>
      <c r="E2139" s="10"/>
      <c r="F2139" s="25"/>
      <c r="G2139" s="27"/>
    </row>
    <row r="2140" spans="2:7">
      <c r="B2140"/>
      <c r="C2140" s="11"/>
      <c r="D2140" s="11"/>
      <c r="E2140" s="10"/>
      <c r="F2140" s="25"/>
      <c r="G2140" s="27"/>
    </row>
    <row r="2141" spans="2:7">
      <c r="B2141"/>
      <c r="C2141" s="11"/>
      <c r="D2141" s="11"/>
      <c r="E2141" s="10"/>
      <c r="F2141" s="25"/>
      <c r="G2141" s="27"/>
    </row>
    <row r="2142" spans="2:7">
      <c r="B2142"/>
      <c r="C2142" s="11"/>
      <c r="D2142" s="11"/>
      <c r="E2142" s="10"/>
      <c r="F2142" s="25"/>
      <c r="G2142" s="27"/>
    </row>
    <row r="2143" spans="2:7">
      <c r="B2143"/>
      <c r="C2143" s="11"/>
      <c r="D2143" s="11"/>
      <c r="E2143" s="10"/>
      <c r="F2143" s="25"/>
      <c r="G2143" s="27"/>
    </row>
    <row r="2144" spans="2:7">
      <c r="B2144"/>
      <c r="C2144" s="11"/>
      <c r="D2144" s="11"/>
      <c r="E2144" s="10"/>
      <c r="F2144" s="25"/>
      <c r="G2144" s="27"/>
    </row>
    <row r="2145" spans="2:7">
      <c r="B2145"/>
      <c r="C2145" s="11"/>
      <c r="D2145" s="11"/>
      <c r="E2145" s="10"/>
      <c r="F2145" s="25"/>
      <c r="G2145" s="27"/>
    </row>
    <row r="2146" spans="2:7">
      <c r="B2146"/>
      <c r="C2146" s="11"/>
      <c r="D2146" s="11"/>
      <c r="E2146" s="10"/>
      <c r="F2146" s="25"/>
      <c r="G2146" s="27"/>
    </row>
    <row r="2147" spans="2:7">
      <c r="B2147"/>
      <c r="C2147" s="11"/>
      <c r="D2147" s="11"/>
      <c r="E2147" s="10"/>
      <c r="F2147" s="25"/>
      <c r="G2147" s="27"/>
    </row>
    <row r="2148" spans="2:7">
      <c r="B2148"/>
      <c r="C2148" s="11"/>
      <c r="D2148" s="11"/>
      <c r="E2148" s="10"/>
      <c r="F2148" s="25"/>
      <c r="G2148" s="27"/>
    </row>
    <row r="2149" spans="2:7">
      <c r="B2149"/>
      <c r="C2149" s="11"/>
      <c r="D2149" s="11"/>
      <c r="E2149" s="10"/>
      <c r="F2149" s="25"/>
      <c r="G2149" s="27"/>
    </row>
    <row r="2150" spans="2:7">
      <c r="B2150"/>
      <c r="C2150" s="11"/>
      <c r="D2150" s="11"/>
      <c r="E2150" s="10"/>
      <c r="F2150" s="25"/>
      <c r="G2150" s="27"/>
    </row>
    <row r="2151" spans="2:7">
      <c r="B2151"/>
      <c r="C2151" s="11"/>
      <c r="D2151" s="11"/>
      <c r="E2151" s="10"/>
      <c r="F2151" s="25"/>
      <c r="G2151" s="27"/>
    </row>
    <row r="2152" spans="2:7">
      <c r="B2152"/>
      <c r="C2152" s="11"/>
      <c r="D2152" s="11"/>
      <c r="E2152" s="10"/>
      <c r="F2152" s="25"/>
      <c r="G2152" s="27"/>
    </row>
    <row r="2153" spans="2:7">
      <c r="B2153"/>
      <c r="C2153" s="11"/>
      <c r="D2153" s="11"/>
      <c r="E2153" s="10"/>
      <c r="F2153" s="25"/>
      <c r="G2153" s="27"/>
    </row>
    <row r="2154" spans="2:7">
      <c r="B2154"/>
      <c r="C2154" s="11"/>
      <c r="D2154" s="11"/>
      <c r="E2154" s="10"/>
      <c r="F2154" s="25"/>
      <c r="G2154" s="27"/>
    </row>
    <row r="2155" spans="2:7">
      <c r="B2155"/>
      <c r="C2155" s="11"/>
      <c r="D2155" s="11"/>
      <c r="E2155" s="10"/>
      <c r="F2155" s="25"/>
      <c r="G2155" s="27"/>
    </row>
    <row r="2156" spans="2:7">
      <c r="B2156"/>
      <c r="C2156" s="11"/>
      <c r="D2156" s="11"/>
      <c r="E2156" s="10"/>
      <c r="F2156" s="25"/>
      <c r="G2156" s="27"/>
    </row>
    <row r="2157" spans="2:7">
      <c r="B2157"/>
      <c r="C2157" s="11"/>
      <c r="D2157" s="11"/>
      <c r="E2157" s="10"/>
      <c r="F2157" s="25"/>
      <c r="G2157" s="27"/>
    </row>
    <row r="2158" spans="2:7">
      <c r="B2158"/>
      <c r="C2158" s="11"/>
      <c r="D2158" s="11"/>
      <c r="E2158" s="10"/>
      <c r="F2158" s="25"/>
      <c r="G2158" s="27"/>
    </row>
    <row r="2159" spans="2:7">
      <c r="B2159"/>
      <c r="C2159" s="11"/>
      <c r="D2159" s="11"/>
      <c r="E2159" s="10"/>
      <c r="F2159" s="25"/>
      <c r="G2159" s="27"/>
    </row>
    <row r="2160" spans="2:7">
      <c r="B2160"/>
      <c r="C2160" s="11"/>
      <c r="D2160" s="11"/>
      <c r="E2160" s="10"/>
      <c r="F2160" s="25"/>
      <c r="G2160" s="27"/>
    </row>
    <row r="2161" spans="2:7">
      <c r="B2161"/>
      <c r="C2161" s="11"/>
      <c r="D2161" s="11"/>
      <c r="E2161" s="10"/>
      <c r="F2161" s="25"/>
      <c r="G2161" s="27"/>
    </row>
    <row r="2162" spans="2:7">
      <c r="B2162"/>
      <c r="C2162" s="11"/>
      <c r="D2162" s="11"/>
      <c r="E2162" s="10"/>
      <c r="F2162" s="25"/>
      <c r="G2162" s="27"/>
    </row>
    <row r="2163" spans="2:7">
      <c r="B2163"/>
      <c r="C2163" s="11"/>
      <c r="D2163" s="11"/>
      <c r="E2163" s="10"/>
      <c r="F2163" s="25"/>
      <c r="G2163" s="27"/>
    </row>
    <row r="2164" spans="2:7">
      <c r="B2164"/>
      <c r="C2164" s="11"/>
      <c r="D2164" s="11"/>
      <c r="E2164" s="10"/>
      <c r="F2164" s="25"/>
      <c r="G2164" s="27"/>
    </row>
    <row r="2165" spans="2:7">
      <c r="B2165"/>
      <c r="C2165" s="11"/>
      <c r="D2165" s="11"/>
      <c r="E2165" s="10"/>
      <c r="F2165" s="25"/>
      <c r="G2165" s="27"/>
    </row>
    <row r="2166" spans="2:7">
      <c r="B2166"/>
      <c r="C2166" s="11"/>
      <c r="D2166" s="11"/>
      <c r="E2166" s="10"/>
      <c r="F2166" s="25"/>
      <c r="G2166" s="27"/>
    </row>
    <row r="2167" spans="2:7">
      <c r="B2167"/>
      <c r="C2167" s="11"/>
      <c r="D2167" s="11"/>
      <c r="E2167" s="10"/>
      <c r="F2167" s="25"/>
      <c r="G2167" s="27"/>
    </row>
    <row r="2168" spans="2:7">
      <c r="B2168"/>
      <c r="C2168" s="11"/>
      <c r="D2168" s="11"/>
      <c r="E2168" s="10"/>
      <c r="F2168" s="25"/>
      <c r="G2168" s="27"/>
    </row>
    <row r="2169" spans="2:7">
      <c r="B2169"/>
      <c r="C2169" s="11"/>
      <c r="D2169" s="11"/>
      <c r="E2169" s="10"/>
      <c r="F2169" s="25"/>
      <c r="G2169" s="27"/>
    </row>
    <row r="2170" spans="2:7">
      <c r="B2170"/>
      <c r="C2170" s="11"/>
      <c r="D2170" s="11"/>
      <c r="E2170" s="10"/>
      <c r="F2170" s="25"/>
      <c r="G2170" s="27"/>
    </row>
    <row r="2171" spans="2:7">
      <c r="B2171"/>
      <c r="C2171" s="11"/>
      <c r="D2171" s="11"/>
      <c r="E2171" s="10"/>
      <c r="F2171" s="25"/>
      <c r="G2171" s="27"/>
    </row>
    <row r="2172" spans="2:7">
      <c r="B2172"/>
      <c r="C2172" s="11"/>
      <c r="D2172" s="11"/>
      <c r="E2172" s="10"/>
      <c r="F2172" s="25"/>
      <c r="G2172" s="27"/>
    </row>
    <row r="2173" spans="2:7">
      <c r="B2173"/>
      <c r="C2173" s="11"/>
      <c r="D2173" s="11"/>
      <c r="E2173" s="10"/>
      <c r="F2173" s="25"/>
      <c r="G2173" s="27"/>
    </row>
    <row r="2174" spans="2:7">
      <c r="B2174"/>
      <c r="C2174" s="11"/>
      <c r="D2174" s="11"/>
      <c r="E2174" s="10"/>
      <c r="F2174" s="25"/>
      <c r="G2174" s="27"/>
    </row>
    <row r="2175" spans="2:7">
      <c r="B2175"/>
      <c r="C2175" s="11"/>
      <c r="D2175" s="11"/>
      <c r="E2175" s="10"/>
      <c r="F2175" s="25"/>
      <c r="G2175" s="27"/>
    </row>
    <row r="2176" spans="2:7">
      <c r="B2176"/>
      <c r="C2176" s="11"/>
      <c r="D2176" s="11"/>
      <c r="E2176" s="10"/>
      <c r="F2176" s="25"/>
      <c r="G2176" s="27"/>
    </row>
    <row r="2177" spans="2:7">
      <c r="B2177"/>
      <c r="C2177" s="11"/>
      <c r="D2177" s="11"/>
      <c r="E2177" s="10"/>
      <c r="F2177" s="25"/>
      <c r="G2177" s="27"/>
    </row>
    <row r="2178" spans="2:7">
      <c r="B2178"/>
      <c r="C2178" s="11"/>
      <c r="D2178" s="11"/>
      <c r="E2178" s="10"/>
      <c r="F2178" s="25"/>
      <c r="G2178" s="27"/>
    </row>
    <row r="2179" spans="2:7">
      <c r="B2179"/>
      <c r="C2179" s="11"/>
      <c r="D2179" s="11"/>
      <c r="E2179" s="10"/>
      <c r="F2179" s="25"/>
      <c r="G2179" s="27"/>
    </row>
    <row r="2180" spans="2:7">
      <c r="B2180"/>
      <c r="C2180" s="11"/>
      <c r="D2180" s="11"/>
      <c r="E2180" s="10"/>
      <c r="F2180" s="25"/>
      <c r="G2180" s="27"/>
    </row>
    <row r="2181" spans="2:7">
      <c r="B2181"/>
      <c r="C2181" s="11"/>
      <c r="D2181" s="11"/>
      <c r="E2181" s="10"/>
      <c r="F2181" s="25"/>
      <c r="G2181" s="27"/>
    </row>
    <row r="2182" spans="2:7">
      <c r="B2182"/>
      <c r="C2182" s="11"/>
      <c r="D2182" s="11"/>
      <c r="E2182" s="10"/>
      <c r="F2182" s="25"/>
      <c r="G2182" s="27"/>
    </row>
    <row r="2183" spans="2:7">
      <c r="B2183"/>
      <c r="C2183" s="11"/>
      <c r="D2183" s="11"/>
      <c r="E2183" s="10"/>
      <c r="F2183" s="25"/>
      <c r="G2183" s="27"/>
    </row>
    <row r="2184" spans="2:7">
      <c r="B2184"/>
      <c r="C2184" s="11"/>
      <c r="D2184" s="11"/>
      <c r="E2184" s="10"/>
      <c r="F2184" s="25"/>
      <c r="G2184" s="27"/>
    </row>
    <row r="2185" spans="2:7">
      <c r="B2185"/>
      <c r="C2185" s="11"/>
      <c r="D2185" s="11"/>
      <c r="E2185" s="10"/>
      <c r="F2185" s="25"/>
      <c r="G2185" s="27"/>
    </row>
    <row r="2186" spans="2:7">
      <c r="B2186"/>
      <c r="C2186" s="11"/>
      <c r="D2186" s="11"/>
      <c r="E2186" s="10"/>
      <c r="F2186" s="25"/>
      <c r="G2186" s="27"/>
    </row>
    <row r="2187" spans="2:7">
      <c r="B2187"/>
      <c r="C2187" s="11"/>
      <c r="D2187" s="11"/>
      <c r="E2187" s="10"/>
      <c r="F2187" s="25"/>
      <c r="G2187" s="27"/>
    </row>
    <row r="2188" spans="2:7">
      <c r="B2188"/>
      <c r="C2188" s="11"/>
      <c r="D2188" s="11"/>
      <c r="E2188" s="10"/>
      <c r="F2188" s="25"/>
      <c r="G2188" s="27"/>
    </row>
    <row r="2189" spans="2:7">
      <c r="B2189"/>
      <c r="C2189" s="11"/>
      <c r="D2189" s="11"/>
      <c r="E2189" s="10"/>
      <c r="F2189" s="25"/>
      <c r="G2189" s="27"/>
    </row>
    <row r="2190" spans="2:7">
      <c r="B2190"/>
      <c r="C2190" s="11"/>
      <c r="D2190" s="11"/>
      <c r="E2190" s="10"/>
      <c r="F2190" s="25"/>
      <c r="G2190" s="27"/>
    </row>
    <row r="2191" spans="2:7">
      <c r="B2191"/>
      <c r="C2191" s="11"/>
      <c r="D2191" s="11"/>
      <c r="E2191" s="10"/>
      <c r="F2191" s="25"/>
      <c r="G2191" s="27"/>
    </row>
    <row r="2192" spans="2:7">
      <c r="B2192"/>
      <c r="C2192" s="11"/>
      <c r="D2192" s="11"/>
      <c r="E2192" s="10"/>
      <c r="F2192" s="25"/>
      <c r="G2192" s="27"/>
    </row>
    <row r="2193" spans="2:7">
      <c r="B2193"/>
      <c r="C2193" s="11"/>
      <c r="D2193" s="11"/>
      <c r="E2193" s="10"/>
      <c r="F2193" s="25"/>
      <c r="G2193" s="27"/>
    </row>
    <row r="2194" spans="2:7">
      <c r="B2194"/>
      <c r="C2194" s="11"/>
      <c r="D2194" s="11"/>
      <c r="E2194" s="10"/>
      <c r="F2194" s="25"/>
      <c r="G2194" s="27"/>
    </row>
    <row r="2195" spans="2:7">
      <c r="B2195"/>
      <c r="C2195" s="11"/>
      <c r="D2195" s="11"/>
      <c r="E2195" s="10"/>
      <c r="F2195" s="25"/>
      <c r="G2195" s="27"/>
    </row>
    <row r="2196" spans="2:7">
      <c r="B2196"/>
      <c r="C2196" s="11"/>
      <c r="D2196" s="11"/>
      <c r="E2196" s="10"/>
      <c r="F2196" s="25"/>
      <c r="G2196" s="27"/>
    </row>
    <row r="2197" spans="2:7">
      <c r="B2197"/>
      <c r="C2197" s="11"/>
      <c r="D2197" s="11"/>
      <c r="E2197" s="10"/>
      <c r="F2197" s="25"/>
      <c r="G2197" s="27"/>
    </row>
    <row r="2198" spans="2:7">
      <c r="B2198"/>
      <c r="C2198" s="11"/>
      <c r="D2198" s="11"/>
      <c r="E2198" s="10"/>
      <c r="F2198" s="25"/>
      <c r="G2198" s="27"/>
    </row>
    <row r="2199" spans="2:7">
      <c r="B2199"/>
      <c r="C2199" s="11"/>
      <c r="D2199" s="11"/>
      <c r="E2199" s="10"/>
      <c r="F2199" s="25"/>
      <c r="G2199" s="27"/>
    </row>
    <row r="2200" spans="2:7">
      <c r="B2200"/>
      <c r="C2200" s="11"/>
      <c r="D2200" s="11"/>
      <c r="E2200" s="10"/>
      <c r="F2200" s="25"/>
      <c r="G2200" s="27"/>
    </row>
    <row r="2201" spans="2:7">
      <c r="B2201"/>
      <c r="C2201" s="11"/>
      <c r="D2201" s="11"/>
      <c r="E2201" s="10"/>
      <c r="F2201" s="25"/>
      <c r="G2201" s="27"/>
    </row>
    <row r="2202" spans="2:7">
      <c r="B2202"/>
      <c r="C2202" s="11"/>
      <c r="D2202" s="11"/>
      <c r="E2202" s="10"/>
      <c r="F2202" s="25"/>
      <c r="G2202" s="27"/>
    </row>
    <row r="2203" spans="2:7">
      <c r="B2203"/>
      <c r="C2203" s="11"/>
      <c r="D2203" s="11"/>
      <c r="E2203" s="10"/>
      <c r="F2203" s="25"/>
      <c r="G2203" s="27"/>
    </row>
    <row r="2204" spans="2:7">
      <c r="B2204"/>
      <c r="C2204" s="11"/>
      <c r="D2204" s="11"/>
      <c r="E2204" s="10"/>
      <c r="F2204" s="25"/>
      <c r="G2204" s="27"/>
    </row>
    <row r="2205" spans="2:7">
      <c r="B2205"/>
      <c r="C2205" s="11"/>
      <c r="D2205" s="11"/>
      <c r="E2205" s="10"/>
      <c r="F2205" s="25"/>
      <c r="G2205" s="27"/>
    </row>
    <row r="2206" spans="2:7">
      <c r="B2206"/>
      <c r="C2206" s="11"/>
      <c r="D2206" s="11"/>
      <c r="E2206" s="10"/>
      <c r="F2206" s="25"/>
      <c r="G2206" s="27"/>
    </row>
    <row r="2207" spans="2:7">
      <c r="B2207"/>
      <c r="C2207" s="11"/>
      <c r="D2207" s="11"/>
      <c r="E2207" s="10"/>
      <c r="F2207" s="25"/>
      <c r="G2207" s="27"/>
    </row>
    <row r="2208" spans="2:7">
      <c r="B2208"/>
      <c r="C2208" s="11"/>
      <c r="D2208" s="11"/>
      <c r="E2208" s="10"/>
      <c r="F2208" s="25"/>
      <c r="G2208" s="27"/>
    </row>
    <row r="2209" spans="2:7">
      <c r="B2209"/>
      <c r="C2209" s="11"/>
      <c r="D2209" s="11"/>
      <c r="E2209" s="10"/>
      <c r="F2209" s="25"/>
      <c r="G2209" s="27"/>
    </row>
    <row r="2210" spans="2:7">
      <c r="B2210"/>
      <c r="C2210" s="11"/>
      <c r="D2210" s="11"/>
      <c r="E2210" s="10"/>
      <c r="F2210" s="25"/>
      <c r="G2210" s="27"/>
    </row>
    <row r="2211" spans="2:7">
      <c r="B2211"/>
      <c r="C2211" s="11"/>
      <c r="D2211" s="11"/>
      <c r="E2211" s="10"/>
      <c r="F2211" s="25"/>
      <c r="G2211" s="27"/>
    </row>
    <row r="2212" spans="2:7">
      <c r="B2212"/>
      <c r="C2212" s="11"/>
      <c r="D2212" s="11"/>
      <c r="E2212" s="10"/>
      <c r="F2212" s="25"/>
      <c r="G2212" s="27"/>
    </row>
    <row r="2213" spans="2:7">
      <c r="B2213"/>
      <c r="C2213" s="11"/>
      <c r="D2213" s="11"/>
      <c r="E2213" s="10"/>
      <c r="F2213" s="25"/>
      <c r="G2213" s="27"/>
    </row>
    <row r="2214" spans="2:7">
      <c r="B2214"/>
      <c r="C2214" s="11"/>
      <c r="D2214" s="11"/>
      <c r="E2214" s="10"/>
      <c r="F2214" s="25"/>
      <c r="G2214" s="27"/>
    </row>
    <row r="2215" spans="2:7">
      <c r="B2215"/>
      <c r="C2215" s="11"/>
      <c r="D2215" s="11"/>
      <c r="E2215" s="10"/>
      <c r="F2215" s="25"/>
      <c r="G2215" s="27"/>
    </row>
    <row r="2216" spans="2:7">
      <c r="B2216"/>
      <c r="C2216" s="11"/>
      <c r="D2216" s="11"/>
      <c r="E2216" s="10"/>
      <c r="F2216" s="25"/>
      <c r="G2216" s="27"/>
    </row>
    <row r="2217" spans="2:7">
      <c r="B2217"/>
      <c r="C2217" s="11"/>
      <c r="D2217" s="11"/>
      <c r="E2217" s="10"/>
      <c r="F2217" s="25"/>
      <c r="G2217" s="27"/>
    </row>
    <row r="2218" spans="2:7">
      <c r="B2218"/>
      <c r="C2218" s="11"/>
      <c r="D2218" s="11"/>
      <c r="E2218" s="10"/>
      <c r="F2218" s="25"/>
      <c r="G2218" s="27"/>
    </row>
    <row r="2219" spans="2:7">
      <c r="B2219"/>
      <c r="C2219" s="11"/>
      <c r="D2219" s="11"/>
      <c r="E2219" s="10"/>
      <c r="F2219" s="25"/>
      <c r="G2219" s="27"/>
    </row>
    <row r="2220" spans="2:7">
      <c r="B2220"/>
      <c r="C2220" s="11"/>
      <c r="D2220" s="11"/>
      <c r="E2220" s="10"/>
      <c r="F2220" s="25"/>
      <c r="G2220" s="27"/>
    </row>
    <row r="2221" spans="2:7">
      <c r="B2221"/>
      <c r="C2221" s="11"/>
      <c r="D2221" s="11"/>
      <c r="E2221" s="10"/>
      <c r="F2221" s="25"/>
      <c r="G2221" s="27"/>
    </row>
    <row r="2222" spans="2:7">
      <c r="B2222"/>
      <c r="C2222" s="11"/>
      <c r="D2222" s="11"/>
      <c r="E2222" s="10"/>
      <c r="F2222" s="25"/>
      <c r="G2222" s="27"/>
    </row>
    <row r="2223" spans="2:7">
      <c r="B2223"/>
      <c r="C2223" s="11"/>
      <c r="D2223" s="11"/>
      <c r="E2223" s="10"/>
      <c r="F2223" s="25"/>
      <c r="G2223" s="27"/>
    </row>
    <row r="2224" spans="2:7">
      <c r="B2224"/>
      <c r="C2224" s="11"/>
      <c r="D2224" s="11"/>
      <c r="E2224" s="10"/>
      <c r="F2224" s="25"/>
      <c r="G2224" s="27"/>
    </row>
    <row r="2225" spans="2:7">
      <c r="B2225"/>
      <c r="C2225" s="11"/>
      <c r="D2225" s="11"/>
      <c r="E2225" s="10"/>
      <c r="F2225" s="25"/>
      <c r="G2225" s="27"/>
    </row>
    <row r="2226" spans="2:7">
      <c r="B2226"/>
      <c r="C2226" s="11"/>
      <c r="D2226" s="11"/>
      <c r="E2226" s="10"/>
      <c r="F2226" s="25"/>
      <c r="G2226" s="27"/>
    </row>
    <row r="2227" spans="2:7">
      <c r="B2227"/>
      <c r="C2227" s="11"/>
      <c r="D2227" s="11"/>
      <c r="E2227" s="10"/>
      <c r="F2227" s="25"/>
      <c r="G2227" s="27"/>
    </row>
    <row r="2228" spans="2:7">
      <c r="B2228"/>
      <c r="C2228" s="11"/>
      <c r="D2228" s="11"/>
      <c r="E2228" s="10"/>
      <c r="F2228" s="25"/>
      <c r="G2228" s="27"/>
    </row>
    <row r="2229" spans="2:7">
      <c r="B2229"/>
      <c r="C2229" s="11"/>
      <c r="D2229" s="11"/>
      <c r="E2229" s="10"/>
      <c r="F2229" s="25"/>
      <c r="G2229" s="27"/>
    </row>
    <row r="2230" spans="2:7">
      <c r="B2230"/>
      <c r="C2230" s="11"/>
      <c r="D2230" s="11"/>
      <c r="E2230" s="10"/>
      <c r="F2230" s="25"/>
      <c r="G2230" s="27"/>
    </row>
    <row r="2231" spans="2:7">
      <c r="B2231"/>
      <c r="C2231" s="11"/>
      <c r="D2231" s="11"/>
      <c r="E2231" s="10"/>
      <c r="F2231" s="25"/>
      <c r="G2231" s="27"/>
    </row>
    <row r="2232" spans="2:7">
      <c r="B2232"/>
      <c r="C2232" s="11"/>
      <c r="D2232" s="11"/>
      <c r="E2232" s="10"/>
      <c r="F2232" s="25"/>
      <c r="G2232" s="27"/>
    </row>
    <row r="2233" spans="2:7">
      <c r="B2233"/>
      <c r="C2233" s="11"/>
      <c r="D2233" s="11"/>
      <c r="E2233" s="10"/>
      <c r="F2233" s="25"/>
      <c r="G2233" s="27"/>
    </row>
    <row r="2234" spans="2:7">
      <c r="B2234"/>
      <c r="C2234" s="11"/>
      <c r="D2234" s="11"/>
      <c r="E2234" s="10"/>
      <c r="F2234" s="25"/>
      <c r="G2234" s="27"/>
    </row>
    <row r="2235" spans="2:7">
      <c r="B2235"/>
      <c r="C2235" s="11"/>
      <c r="D2235" s="11"/>
      <c r="E2235" s="10"/>
      <c r="F2235" s="25"/>
      <c r="G2235" s="27"/>
    </row>
    <row r="2236" spans="2:7">
      <c r="B2236"/>
      <c r="C2236" s="11"/>
      <c r="D2236" s="11"/>
      <c r="E2236" s="10"/>
      <c r="F2236" s="25"/>
      <c r="G2236" s="27"/>
    </row>
    <row r="2237" spans="2:7">
      <c r="B2237"/>
      <c r="C2237" s="11"/>
      <c r="D2237" s="11"/>
      <c r="E2237" s="10"/>
      <c r="F2237" s="25"/>
      <c r="G2237" s="27"/>
    </row>
    <row r="2238" spans="2:7">
      <c r="B2238"/>
      <c r="C2238" s="11"/>
      <c r="D2238" s="11"/>
      <c r="E2238" s="10"/>
      <c r="F2238" s="25"/>
      <c r="G2238" s="27"/>
    </row>
    <row r="2239" spans="2:7">
      <c r="B2239"/>
      <c r="C2239" s="11"/>
      <c r="D2239" s="11"/>
      <c r="E2239" s="10"/>
      <c r="F2239" s="25"/>
      <c r="G2239" s="27"/>
    </row>
    <row r="2240" spans="2:7">
      <c r="B2240"/>
      <c r="C2240" s="11"/>
      <c r="D2240" s="11"/>
      <c r="E2240" s="10"/>
      <c r="F2240" s="25"/>
      <c r="G2240" s="27"/>
    </row>
    <row r="2241" spans="2:7">
      <c r="B2241"/>
      <c r="C2241" s="11"/>
      <c r="D2241" s="11"/>
      <c r="E2241" s="10"/>
      <c r="F2241" s="25"/>
      <c r="G2241" s="27"/>
    </row>
    <row r="2242" spans="2:7">
      <c r="B2242"/>
      <c r="C2242" s="11"/>
      <c r="D2242" s="11"/>
      <c r="E2242" s="10"/>
      <c r="F2242" s="25"/>
      <c r="G2242" s="27"/>
    </row>
    <row r="2243" spans="2:7">
      <c r="B2243"/>
      <c r="C2243" s="11"/>
      <c r="D2243" s="11"/>
      <c r="E2243" s="10"/>
      <c r="F2243" s="25"/>
      <c r="G2243" s="27"/>
    </row>
    <row r="2244" spans="2:7">
      <c r="B2244"/>
      <c r="C2244" s="11"/>
      <c r="D2244" s="11"/>
      <c r="E2244" s="10"/>
      <c r="F2244" s="25"/>
      <c r="G2244" s="27"/>
    </row>
    <row r="2245" spans="2:7">
      <c r="B2245"/>
      <c r="C2245" s="11"/>
      <c r="D2245" s="11"/>
      <c r="E2245" s="10"/>
      <c r="F2245" s="25"/>
      <c r="G2245" s="27"/>
    </row>
    <row r="2246" spans="2:7">
      <c r="B2246"/>
      <c r="C2246" s="11"/>
      <c r="D2246" s="11"/>
      <c r="E2246" s="10"/>
      <c r="F2246" s="25"/>
      <c r="G2246" s="27"/>
    </row>
    <row r="2247" spans="2:7">
      <c r="B2247"/>
      <c r="C2247" s="11"/>
      <c r="D2247" s="11"/>
      <c r="E2247" s="10"/>
      <c r="F2247" s="25"/>
      <c r="G2247" s="27"/>
    </row>
    <row r="2248" spans="2:7">
      <c r="B2248"/>
      <c r="C2248" s="11"/>
      <c r="D2248" s="11"/>
      <c r="E2248" s="10"/>
      <c r="F2248" s="25"/>
      <c r="G2248" s="27"/>
    </row>
    <row r="2249" spans="2:7">
      <c r="B2249"/>
      <c r="C2249" s="11"/>
      <c r="D2249" s="11"/>
      <c r="E2249" s="10"/>
      <c r="F2249" s="25"/>
      <c r="G2249" s="27"/>
    </row>
    <row r="2250" spans="2:7">
      <c r="B2250"/>
      <c r="C2250" s="11"/>
      <c r="D2250" s="11"/>
      <c r="E2250" s="10"/>
      <c r="F2250" s="25"/>
      <c r="G2250" s="27"/>
    </row>
    <row r="2251" spans="2:7">
      <c r="B2251"/>
      <c r="C2251" s="11"/>
      <c r="D2251" s="11"/>
      <c r="E2251" s="10"/>
      <c r="F2251" s="25"/>
      <c r="G2251" s="27"/>
    </row>
    <row r="2252" spans="2:7">
      <c r="B2252"/>
      <c r="C2252" s="11"/>
      <c r="D2252" s="11"/>
      <c r="E2252" s="10"/>
      <c r="F2252" s="25"/>
      <c r="G2252" s="27"/>
    </row>
    <row r="2253" spans="2:7">
      <c r="B2253"/>
      <c r="C2253" s="11"/>
      <c r="D2253" s="11"/>
      <c r="E2253" s="10"/>
      <c r="F2253" s="25"/>
      <c r="G2253" s="27"/>
    </row>
    <row r="2254" spans="2:7">
      <c r="B2254"/>
      <c r="C2254" s="11"/>
      <c r="D2254" s="11"/>
      <c r="E2254" s="10"/>
      <c r="F2254" s="25"/>
      <c r="G2254" s="27"/>
    </row>
    <row r="2255" spans="2:7">
      <c r="B2255"/>
      <c r="C2255" s="11"/>
      <c r="D2255" s="11"/>
      <c r="E2255" s="10"/>
      <c r="F2255" s="25"/>
      <c r="G2255" s="27"/>
    </row>
    <row r="2256" spans="2:7">
      <c r="B2256"/>
      <c r="C2256" s="11"/>
      <c r="D2256" s="11"/>
      <c r="E2256" s="10"/>
      <c r="F2256" s="25"/>
      <c r="G2256" s="27"/>
    </row>
    <row r="2257" spans="2:7">
      <c r="B2257"/>
      <c r="C2257" s="11"/>
      <c r="D2257" s="11"/>
      <c r="E2257" s="10"/>
      <c r="F2257" s="25"/>
      <c r="G2257" s="27"/>
    </row>
    <row r="2258" spans="2:7">
      <c r="B2258"/>
      <c r="C2258" s="11"/>
      <c r="D2258" s="11"/>
      <c r="E2258" s="10"/>
      <c r="F2258" s="25"/>
      <c r="G2258" s="27"/>
    </row>
    <row r="2259" spans="2:7">
      <c r="B2259"/>
      <c r="C2259" s="11"/>
      <c r="D2259" s="11"/>
      <c r="E2259" s="10"/>
      <c r="F2259" s="25"/>
      <c r="G2259" s="27"/>
    </row>
    <row r="2260" spans="2:7">
      <c r="B2260"/>
      <c r="C2260" s="11"/>
      <c r="D2260" s="11"/>
      <c r="E2260" s="10"/>
      <c r="F2260" s="25"/>
      <c r="G2260" s="27"/>
    </row>
    <row r="2261" spans="2:7">
      <c r="B2261"/>
      <c r="C2261" s="11"/>
      <c r="D2261" s="11"/>
      <c r="E2261" s="10"/>
      <c r="F2261" s="25"/>
      <c r="G2261" s="27"/>
    </row>
    <row r="2262" spans="2:7">
      <c r="B2262"/>
      <c r="C2262" s="11"/>
      <c r="D2262" s="11"/>
      <c r="E2262" s="10"/>
      <c r="F2262" s="25"/>
      <c r="G2262" s="27"/>
    </row>
    <row r="2263" spans="2:7">
      <c r="B2263"/>
      <c r="C2263" s="11"/>
      <c r="D2263" s="11"/>
      <c r="E2263" s="10"/>
      <c r="F2263" s="25"/>
      <c r="G2263" s="27"/>
    </row>
    <row r="2264" spans="2:7">
      <c r="B2264"/>
      <c r="C2264" s="11"/>
      <c r="D2264" s="11"/>
      <c r="E2264" s="10"/>
      <c r="F2264" s="25"/>
      <c r="G2264" s="27"/>
    </row>
    <row r="2265" spans="2:7">
      <c r="B2265"/>
      <c r="C2265" s="11"/>
      <c r="D2265" s="11"/>
      <c r="E2265" s="10"/>
      <c r="F2265" s="25"/>
      <c r="G2265" s="27"/>
    </row>
    <row r="2266" spans="2:7">
      <c r="B2266"/>
      <c r="C2266" s="11"/>
      <c r="D2266" s="11"/>
      <c r="E2266" s="10"/>
      <c r="F2266" s="25"/>
      <c r="G2266" s="27"/>
    </row>
    <row r="2267" spans="2:7">
      <c r="B2267"/>
      <c r="C2267" s="11"/>
      <c r="D2267" s="11"/>
      <c r="E2267" s="10"/>
      <c r="F2267" s="25"/>
      <c r="G2267" s="27"/>
    </row>
    <row r="2268" spans="2:7">
      <c r="B2268"/>
      <c r="C2268" s="11"/>
      <c r="D2268" s="11"/>
      <c r="E2268" s="10"/>
      <c r="F2268" s="25"/>
      <c r="G2268" s="27"/>
    </row>
    <row r="2269" spans="2:7">
      <c r="B2269"/>
      <c r="C2269" s="11"/>
      <c r="D2269" s="11"/>
      <c r="E2269" s="10"/>
      <c r="F2269" s="25"/>
      <c r="G2269" s="27"/>
    </row>
    <row r="2270" spans="2:7">
      <c r="B2270"/>
      <c r="C2270" s="11"/>
      <c r="D2270" s="11"/>
      <c r="E2270" s="10"/>
      <c r="F2270" s="25"/>
      <c r="G2270" s="27"/>
    </row>
    <row r="2271" spans="2:7">
      <c r="B2271"/>
      <c r="C2271" s="11"/>
      <c r="D2271" s="11"/>
      <c r="E2271" s="10"/>
      <c r="F2271" s="25"/>
      <c r="G2271" s="27"/>
    </row>
    <row r="2272" spans="2:7">
      <c r="B2272"/>
      <c r="C2272" s="11"/>
      <c r="D2272" s="11"/>
      <c r="E2272" s="10"/>
      <c r="F2272" s="25"/>
      <c r="G2272" s="27"/>
    </row>
    <row r="2273" spans="2:7">
      <c r="B2273"/>
      <c r="C2273" s="11"/>
      <c r="D2273" s="11"/>
      <c r="E2273" s="10"/>
      <c r="F2273" s="25"/>
      <c r="G2273" s="27"/>
    </row>
    <row r="2274" spans="2:7">
      <c r="B2274"/>
      <c r="C2274" s="11"/>
      <c r="D2274" s="11"/>
      <c r="E2274" s="10"/>
      <c r="F2274" s="25"/>
      <c r="G2274" s="27"/>
    </row>
    <row r="2275" spans="2:7">
      <c r="B2275"/>
      <c r="C2275" s="11"/>
      <c r="D2275" s="11"/>
      <c r="E2275" s="10"/>
      <c r="F2275" s="25"/>
      <c r="G2275" s="27"/>
    </row>
    <row r="2276" spans="2:7">
      <c r="B2276"/>
      <c r="C2276" s="11"/>
      <c r="D2276" s="11"/>
      <c r="E2276" s="10"/>
      <c r="F2276" s="25"/>
      <c r="G2276" s="27"/>
    </row>
    <row r="2277" spans="2:7">
      <c r="B2277"/>
      <c r="C2277" s="11"/>
      <c r="D2277" s="11"/>
      <c r="E2277" s="10"/>
      <c r="F2277" s="25"/>
      <c r="G2277" s="27"/>
    </row>
    <row r="2278" spans="2:7">
      <c r="B2278"/>
      <c r="C2278" s="11"/>
      <c r="D2278" s="11"/>
      <c r="E2278" s="10"/>
      <c r="F2278" s="25"/>
      <c r="G2278" s="27"/>
    </row>
    <row r="2279" spans="2:7">
      <c r="B2279"/>
      <c r="C2279" s="11"/>
      <c r="D2279" s="11"/>
      <c r="E2279" s="10"/>
      <c r="F2279" s="25"/>
      <c r="G2279" s="27"/>
    </row>
    <row r="2280" spans="2:7">
      <c r="B2280"/>
      <c r="C2280" s="11"/>
      <c r="D2280" s="11"/>
      <c r="E2280" s="10"/>
      <c r="F2280" s="25"/>
      <c r="G2280" s="27"/>
    </row>
    <row r="2281" spans="2:7">
      <c r="B2281"/>
      <c r="C2281" s="11"/>
      <c r="D2281" s="11"/>
      <c r="E2281" s="10"/>
      <c r="F2281" s="25"/>
      <c r="G2281" s="27"/>
    </row>
    <row r="2282" spans="2:7">
      <c r="B2282"/>
      <c r="C2282" s="11"/>
      <c r="D2282" s="11"/>
      <c r="E2282" s="10"/>
      <c r="F2282" s="25"/>
      <c r="G2282" s="27"/>
    </row>
    <row r="2283" spans="2:7">
      <c r="B2283"/>
      <c r="C2283" s="11"/>
      <c r="D2283" s="11"/>
      <c r="E2283" s="10"/>
      <c r="F2283" s="25"/>
      <c r="G2283" s="27"/>
    </row>
    <row r="2284" spans="2:7">
      <c r="B2284"/>
      <c r="C2284" s="11"/>
      <c r="D2284" s="11"/>
      <c r="E2284" s="10"/>
      <c r="F2284" s="25"/>
      <c r="G2284" s="27"/>
    </row>
    <row r="2285" spans="2:7">
      <c r="B2285"/>
      <c r="C2285" s="11"/>
      <c r="D2285" s="11"/>
      <c r="E2285" s="10"/>
      <c r="F2285" s="25"/>
      <c r="G2285" s="27"/>
    </row>
    <row r="2286" spans="2:7">
      <c r="B2286"/>
      <c r="C2286" s="11"/>
      <c r="D2286" s="11"/>
      <c r="E2286" s="10"/>
      <c r="F2286" s="25"/>
      <c r="G2286" s="27"/>
    </row>
    <row r="2287" spans="2:7">
      <c r="B2287"/>
      <c r="C2287" s="11"/>
      <c r="D2287" s="11"/>
      <c r="E2287" s="10"/>
      <c r="F2287" s="25"/>
      <c r="G2287" s="27"/>
    </row>
    <row r="2288" spans="2:7">
      <c r="B2288"/>
      <c r="C2288" s="11"/>
      <c r="D2288" s="11"/>
      <c r="E2288" s="10"/>
      <c r="F2288" s="25"/>
      <c r="G2288" s="27"/>
    </row>
    <row r="2289" spans="2:7">
      <c r="B2289"/>
      <c r="C2289" s="11"/>
      <c r="D2289" s="11"/>
      <c r="E2289" s="10"/>
      <c r="F2289" s="25"/>
      <c r="G2289" s="27"/>
    </row>
    <row r="2290" spans="2:7">
      <c r="B2290"/>
      <c r="C2290" s="11"/>
      <c r="D2290" s="11"/>
      <c r="E2290" s="10"/>
      <c r="F2290" s="25"/>
      <c r="G2290" s="27"/>
    </row>
    <row r="2291" spans="2:7">
      <c r="B2291"/>
      <c r="C2291" s="11"/>
      <c r="D2291" s="11"/>
      <c r="E2291" s="10"/>
      <c r="F2291" s="25"/>
      <c r="G2291" s="27"/>
    </row>
    <row r="2292" spans="2:7">
      <c r="B2292"/>
      <c r="C2292" s="11"/>
      <c r="D2292" s="11"/>
      <c r="E2292" s="10"/>
      <c r="F2292" s="25"/>
      <c r="G2292" s="27"/>
    </row>
    <row r="2293" spans="2:7">
      <c r="B2293"/>
      <c r="C2293" s="11"/>
      <c r="D2293" s="11"/>
      <c r="E2293" s="10"/>
      <c r="F2293" s="25"/>
      <c r="G2293" s="27"/>
    </row>
    <row r="2294" spans="2:7">
      <c r="B2294"/>
      <c r="C2294" s="11"/>
      <c r="D2294" s="11"/>
      <c r="E2294" s="10"/>
      <c r="F2294" s="25"/>
      <c r="G2294" s="27"/>
    </row>
    <row r="2295" spans="2:7">
      <c r="B2295"/>
      <c r="C2295" s="11"/>
      <c r="D2295" s="11"/>
      <c r="E2295" s="10"/>
      <c r="F2295" s="25"/>
      <c r="G2295" s="27"/>
    </row>
    <row r="2296" spans="2:7">
      <c r="B2296"/>
      <c r="C2296" s="11"/>
      <c r="D2296" s="11"/>
      <c r="E2296" s="10"/>
      <c r="F2296" s="25"/>
      <c r="G2296" s="27"/>
    </row>
    <row r="2297" spans="2:7">
      <c r="B2297"/>
      <c r="C2297" s="11"/>
      <c r="D2297" s="11"/>
      <c r="E2297" s="10"/>
      <c r="F2297" s="25"/>
      <c r="G2297" s="27"/>
    </row>
    <row r="2298" spans="2:7">
      <c r="B2298"/>
      <c r="C2298" s="11"/>
      <c r="D2298" s="11"/>
      <c r="E2298" s="10"/>
      <c r="F2298" s="25"/>
      <c r="G2298" s="27"/>
    </row>
    <row r="2299" spans="2:7">
      <c r="B2299"/>
      <c r="C2299" s="11"/>
      <c r="D2299" s="11"/>
      <c r="E2299" s="10"/>
      <c r="F2299" s="25"/>
      <c r="G2299" s="27"/>
    </row>
    <row r="2300" spans="2:7">
      <c r="B2300"/>
      <c r="C2300" s="11"/>
      <c r="D2300" s="11"/>
      <c r="E2300" s="10"/>
      <c r="F2300" s="25"/>
      <c r="G2300" s="27"/>
    </row>
    <row r="2301" spans="2:7">
      <c r="B2301"/>
      <c r="C2301" s="11"/>
      <c r="D2301" s="11"/>
      <c r="E2301" s="10"/>
      <c r="F2301" s="25"/>
      <c r="G2301" s="27"/>
    </row>
    <row r="2302" spans="2:7">
      <c r="B2302"/>
      <c r="C2302" s="11"/>
      <c r="D2302" s="11"/>
      <c r="E2302" s="10"/>
      <c r="F2302" s="25"/>
      <c r="G2302" s="27"/>
    </row>
    <row r="2303" spans="2:7">
      <c r="B2303"/>
      <c r="C2303" s="11"/>
      <c r="D2303" s="11"/>
      <c r="E2303" s="10"/>
      <c r="F2303" s="25"/>
      <c r="G2303" s="27"/>
    </row>
    <row r="2304" spans="2:7">
      <c r="B2304"/>
      <c r="C2304" s="11"/>
      <c r="D2304" s="11"/>
      <c r="E2304" s="10"/>
      <c r="F2304" s="25"/>
      <c r="G2304" s="27"/>
    </row>
    <row r="2305" spans="2:7">
      <c r="B2305"/>
      <c r="C2305" s="11"/>
      <c r="D2305" s="11"/>
      <c r="E2305" s="10"/>
      <c r="F2305" s="25"/>
      <c r="G2305" s="27"/>
    </row>
    <row r="2306" spans="2:7">
      <c r="B2306"/>
      <c r="C2306" s="11"/>
      <c r="D2306" s="11"/>
      <c r="E2306" s="10"/>
      <c r="F2306" s="25"/>
      <c r="G2306" s="27"/>
    </row>
    <row r="2307" spans="2:7">
      <c r="B2307"/>
      <c r="C2307" s="11"/>
      <c r="D2307" s="11"/>
      <c r="E2307" s="10"/>
      <c r="F2307" s="25"/>
      <c r="G2307" s="27"/>
    </row>
    <row r="2308" spans="2:7">
      <c r="B2308"/>
      <c r="C2308" s="11"/>
      <c r="D2308" s="11"/>
      <c r="E2308" s="10"/>
      <c r="F2308" s="25"/>
      <c r="G2308" s="27"/>
    </row>
    <row r="2309" spans="2:7">
      <c r="B2309"/>
      <c r="C2309" s="11"/>
      <c r="D2309" s="11"/>
      <c r="E2309" s="10"/>
      <c r="F2309" s="25"/>
      <c r="G2309" s="27"/>
    </row>
    <row r="2310" spans="2:7">
      <c r="B2310"/>
      <c r="C2310" s="11"/>
      <c r="D2310" s="11"/>
      <c r="E2310" s="10"/>
      <c r="F2310" s="25"/>
      <c r="G2310" s="27"/>
    </row>
    <row r="2311" spans="2:7">
      <c r="B2311"/>
      <c r="C2311" s="11"/>
      <c r="D2311" s="11"/>
      <c r="E2311" s="10"/>
      <c r="F2311" s="25"/>
      <c r="G2311" s="27"/>
    </row>
    <row r="2312" spans="2:7">
      <c r="B2312"/>
      <c r="C2312" s="11"/>
      <c r="D2312" s="11"/>
      <c r="E2312" s="10"/>
      <c r="F2312" s="25"/>
      <c r="G2312" s="27"/>
    </row>
    <row r="2313" spans="2:7">
      <c r="B2313"/>
      <c r="C2313" s="11"/>
      <c r="D2313" s="11"/>
      <c r="E2313" s="10"/>
      <c r="F2313" s="25"/>
      <c r="G2313" s="27"/>
    </row>
    <row r="2314" spans="2:7">
      <c r="B2314"/>
      <c r="C2314" s="11"/>
      <c r="D2314" s="11"/>
      <c r="E2314" s="10"/>
      <c r="F2314" s="25"/>
      <c r="G2314" s="27"/>
    </row>
    <row r="2315" spans="2:7">
      <c r="B2315"/>
      <c r="C2315" s="11"/>
      <c r="D2315" s="11"/>
      <c r="E2315" s="10"/>
      <c r="F2315" s="25"/>
      <c r="G2315" s="27"/>
    </row>
    <row r="2316" spans="2:7">
      <c r="B2316"/>
      <c r="C2316" s="11"/>
      <c r="D2316" s="11"/>
      <c r="E2316" s="10"/>
      <c r="F2316" s="25"/>
      <c r="G2316" s="27"/>
    </row>
    <row r="2317" spans="2:7">
      <c r="B2317"/>
      <c r="C2317" s="11"/>
      <c r="D2317" s="11"/>
      <c r="E2317" s="10"/>
      <c r="F2317" s="25"/>
      <c r="G2317" s="27"/>
    </row>
    <row r="2318" spans="2:7">
      <c r="B2318"/>
      <c r="C2318" s="11"/>
      <c r="D2318" s="11"/>
      <c r="E2318" s="10"/>
      <c r="F2318" s="25"/>
      <c r="G2318" s="27"/>
    </row>
    <row r="2319" spans="2:7">
      <c r="B2319"/>
      <c r="C2319" s="11"/>
      <c r="D2319" s="11"/>
      <c r="E2319" s="10"/>
      <c r="F2319" s="25"/>
      <c r="G2319" s="27"/>
    </row>
    <row r="2320" spans="2:7">
      <c r="B2320"/>
      <c r="C2320" s="11"/>
      <c r="D2320" s="11"/>
      <c r="E2320" s="10"/>
      <c r="F2320" s="25"/>
      <c r="G2320" s="27"/>
    </row>
    <row r="2321" spans="2:7">
      <c r="B2321"/>
      <c r="C2321" s="11"/>
      <c r="D2321" s="11"/>
      <c r="E2321" s="10"/>
      <c r="F2321" s="25"/>
      <c r="G2321" s="27"/>
    </row>
    <row r="2322" spans="2:7">
      <c r="B2322"/>
      <c r="C2322" s="11"/>
      <c r="D2322" s="11"/>
      <c r="E2322" s="10"/>
      <c r="F2322" s="25"/>
      <c r="G2322" s="27"/>
    </row>
    <row r="2323" spans="2:7">
      <c r="B2323"/>
      <c r="C2323" s="11"/>
      <c r="D2323" s="11"/>
      <c r="E2323" s="10"/>
      <c r="F2323" s="25"/>
      <c r="G2323" s="27"/>
    </row>
    <row r="2324" spans="2:7">
      <c r="B2324"/>
      <c r="C2324" s="11"/>
      <c r="D2324" s="11"/>
      <c r="E2324" s="10"/>
      <c r="F2324" s="25"/>
      <c r="G2324" s="27"/>
    </row>
    <row r="2325" spans="2:7">
      <c r="B2325"/>
      <c r="C2325" s="11"/>
      <c r="D2325" s="11"/>
      <c r="E2325" s="10"/>
      <c r="F2325" s="25"/>
      <c r="G2325" s="27"/>
    </row>
    <row r="2326" spans="2:7">
      <c r="B2326"/>
      <c r="C2326" s="11"/>
      <c r="D2326" s="11"/>
      <c r="E2326" s="10"/>
      <c r="F2326" s="25"/>
      <c r="G2326" s="27"/>
    </row>
    <row r="2327" spans="2:7">
      <c r="B2327"/>
      <c r="C2327" s="11"/>
      <c r="D2327" s="11"/>
      <c r="E2327" s="10"/>
      <c r="F2327" s="25"/>
      <c r="G2327" s="27"/>
    </row>
    <row r="2328" spans="2:7">
      <c r="B2328"/>
      <c r="C2328" s="11"/>
      <c r="D2328" s="11"/>
      <c r="E2328" s="10"/>
      <c r="F2328" s="25"/>
      <c r="G2328" s="27"/>
    </row>
    <row r="2329" spans="2:7">
      <c r="B2329"/>
      <c r="C2329" s="11"/>
      <c r="D2329" s="11"/>
      <c r="E2329" s="10"/>
      <c r="F2329" s="25"/>
      <c r="G2329" s="27"/>
    </row>
    <row r="2330" spans="2:7">
      <c r="B2330"/>
      <c r="C2330" s="11"/>
      <c r="D2330" s="11"/>
      <c r="E2330" s="10"/>
      <c r="F2330" s="25"/>
      <c r="G2330" s="27"/>
    </row>
    <row r="2331" spans="2:7">
      <c r="B2331"/>
      <c r="C2331" s="11"/>
      <c r="D2331" s="11"/>
      <c r="E2331" s="10"/>
      <c r="F2331" s="25"/>
      <c r="G2331" s="27"/>
    </row>
    <row r="2332" spans="2:7">
      <c r="B2332"/>
      <c r="C2332" s="11"/>
      <c r="D2332" s="11"/>
      <c r="E2332" s="10"/>
      <c r="F2332" s="25"/>
      <c r="G2332" s="27"/>
    </row>
    <row r="2333" spans="2:7">
      <c r="B2333"/>
      <c r="C2333" s="11"/>
      <c r="D2333" s="11"/>
      <c r="E2333" s="10"/>
      <c r="F2333" s="25"/>
      <c r="G2333" s="27"/>
    </row>
    <row r="2334" spans="2:7">
      <c r="B2334"/>
      <c r="C2334" s="11"/>
      <c r="D2334" s="11"/>
      <c r="E2334" s="10"/>
      <c r="F2334" s="25"/>
      <c r="G2334" s="27"/>
    </row>
    <row r="2335" spans="2:7">
      <c r="B2335"/>
      <c r="C2335" s="11"/>
      <c r="D2335" s="11"/>
      <c r="E2335" s="10"/>
      <c r="F2335" s="25"/>
      <c r="G2335" s="27"/>
    </row>
    <row r="2336" spans="2:7">
      <c r="B2336"/>
      <c r="C2336" s="11"/>
      <c r="D2336" s="11"/>
      <c r="E2336" s="10"/>
      <c r="F2336" s="25"/>
      <c r="G2336" s="27"/>
    </row>
    <row r="2337" spans="2:7">
      <c r="B2337"/>
      <c r="C2337" s="11"/>
      <c r="D2337" s="11"/>
      <c r="E2337" s="10"/>
      <c r="F2337" s="25"/>
      <c r="G2337" s="27"/>
    </row>
    <row r="2338" spans="2:7">
      <c r="B2338"/>
      <c r="C2338" s="11"/>
      <c r="D2338" s="11"/>
      <c r="E2338" s="10"/>
      <c r="F2338" s="25"/>
      <c r="G2338" s="27"/>
    </row>
    <row r="2339" spans="2:7">
      <c r="B2339"/>
      <c r="C2339" s="11"/>
      <c r="D2339" s="11"/>
      <c r="E2339" s="10"/>
      <c r="F2339" s="25"/>
      <c r="G2339" s="27"/>
    </row>
    <row r="2340" spans="2:7">
      <c r="B2340"/>
      <c r="C2340" s="11"/>
      <c r="D2340" s="11"/>
      <c r="E2340" s="10"/>
      <c r="F2340" s="25"/>
      <c r="G2340" s="27"/>
    </row>
    <row r="2341" spans="2:7">
      <c r="B2341"/>
      <c r="C2341" s="11"/>
      <c r="D2341" s="11"/>
      <c r="E2341" s="10"/>
      <c r="F2341" s="25"/>
      <c r="G2341" s="27"/>
    </row>
    <row r="2342" spans="2:7">
      <c r="B2342"/>
      <c r="C2342" s="11"/>
      <c r="D2342" s="11"/>
      <c r="E2342" s="10"/>
      <c r="F2342" s="25"/>
      <c r="G2342" s="27"/>
    </row>
    <row r="2343" spans="2:7">
      <c r="B2343"/>
      <c r="C2343" s="11"/>
      <c r="D2343" s="11"/>
      <c r="E2343" s="10"/>
      <c r="F2343" s="25"/>
      <c r="G2343" s="27"/>
    </row>
    <row r="2344" spans="2:7">
      <c r="B2344"/>
      <c r="C2344" s="11"/>
      <c r="D2344" s="11"/>
      <c r="E2344" s="10"/>
      <c r="F2344" s="25"/>
      <c r="G2344" s="27"/>
    </row>
    <row r="2345" spans="2:7">
      <c r="B2345"/>
      <c r="C2345" s="11"/>
      <c r="D2345" s="11"/>
      <c r="E2345" s="10"/>
      <c r="F2345" s="25"/>
      <c r="G2345" s="27"/>
    </row>
    <row r="2346" spans="2:7">
      <c r="B2346"/>
      <c r="C2346" s="11"/>
      <c r="D2346" s="11"/>
      <c r="E2346" s="10"/>
      <c r="F2346" s="25"/>
      <c r="G2346" s="27"/>
    </row>
    <row r="2347" spans="2:7">
      <c r="B2347"/>
      <c r="C2347" s="11"/>
      <c r="D2347" s="11"/>
      <c r="E2347" s="10"/>
      <c r="F2347" s="25"/>
      <c r="G2347" s="27"/>
    </row>
    <row r="2348" spans="2:7">
      <c r="B2348"/>
      <c r="C2348" s="11"/>
      <c r="D2348" s="11"/>
      <c r="E2348" s="10"/>
      <c r="F2348" s="25"/>
      <c r="G2348" s="27"/>
    </row>
    <row r="2349" spans="2:7">
      <c r="B2349"/>
      <c r="C2349" s="11"/>
      <c r="D2349" s="11"/>
      <c r="E2349" s="10"/>
      <c r="F2349" s="25"/>
      <c r="G2349" s="27"/>
    </row>
    <row r="2350" spans="2:7">
      <c r="B2350"/>
      <c r="C2350" s="11"/>
      <c r="D2350" s="11"/>
      <c r="E2350" s="10"/>
      <c r="F2350" s="25"/>
      <c r="G2350" s="27"/>
    </row>
    <row r="2351" spans="2:7">
      <c r="B2351"/>
      <c r="C2351" s="11"/>
      <c r="D2351" s="11"/>
      <c r="E2351" s="10"/>
      <c r="F2351" s="25"/>
      <c r="G2351" s="27"/>
    </row>
    <row r="2352" spans="2:7">
      <c r="B2352"/>
      <c r="C2352" s="11"/>
      <c r="D2352" s="11"/>
      <c r="E2352" s="10"/>
      <c r="F2352" s="25"/>
      <c r="G2352" s="27"/>
    </row>
    <row r="2353" spans="2:7">
      <c r="B2353"/>
      <c r="C2353" s="11"/>
      <c r="D2353" s="11"/>
      <c r="E2353" s="10"/>
      <c r="F2353" s="25"/>
      <c r="G2353" s="27"/>
    </row>
    <row r="2354" spans="2:7">
      <c r="B2354"/>
      <c r="C2354" s="11"/>
      <c r="D2354" s="11"/>
      <c r="E2354" s="10"/>
      <c r="F2354" s="25"/>
      <c r="G2354" s="27"/>
    </row>
    <row r="2355" spans="2:7">
      <c r="B2355"/>
      <c r="C2355" s="11"/>
      <c r="D2355" s="11"/>
      <c r="E2355" s="10"/>
      <c r="F2355" s="25"/>
      <c r="G2355" s="27"/>
    </row>
    <row r="2356" spans="2:7">
      <c r="B2356"/>
      <c r="C2356" s="11"/>
      <c r="D2356" s="11"/>
      <c r="E2356" s="10"/>
      <c r="F2356" s="25"/>
      <c r="G2356" s="27"/>
    </row>
    <row r="2357" spans="2:7">
      <c r="B2357"/>
      <c r="C2357" s="11"/>
      <c r="D2357" s="11"/>
      <c r="E2357" s="10"/>
      <c r="F2357" s="25"/>
      <c r="G2357" s="27"/>
    </row>
    <row r="2358" spans="2:7">
      <c r="B2358"/>
      <c r="C2358" s="11"/>
      <c r="D2358" s="11"/>
      <c r="E2358" s="10"/>
      <c r="F2358" s="25"/>
      <c r="G2358" s="27"/>
    </row>
    <row r="2359" spans="2:7">
      <c r="B2359"/>
      <c r="C2359" s="11"/>
      <c r="D2359" s="11"/>
      <c r="E2359" s="10"/>
      <c r="F2359" s="25"/>
      <c r="G2359" s="27"/>
    </row>
    <row r="2360" spans="2:7">
      <c r="B2360"/>
      <c r="C2360" s="11"/>
      <c r="D2360" s="11"/>
      <c r="E2360" s="10"/>
      <c r="F2360" s="25"/>
      <c r="G2360" s="27"/>
    </row>
    <row r="2361" spans="2:7">
      <c r="B2361"/>
      <c r="C2361" s="11"/>
      <c r="D2361" s="11"/>
      <c r="E2361" s="10"/>
      <c r="F2361" s="25"/>
      <c r="G2361" s="27"/>
    </row>
    <row r="2362" spans="2:7">
      <c r="B2362"/>
      <c r="C2362" s="11"/>
      <c r="D2362" s="11"/>
      <c r="E2362" s="10"/>
      <c r="F2362" s="25"/>
      <c r="G2362" s="27"/>
    </row>
    <row r="2363" spans="2:7">
      <c r="B2363"/>
      <c r="C2363" s="11"/>
      <c r="D2363" s="11"/>
      <c r="E2363" s="10"/>
      <c r="F2363" s="25"/>
      <c r="G2363" s="27"/>
    </row>
    <row r="2364" spans="2:7">
      <c r="B2364"/>
      <c r="C2364" s="11"/>
      <c r="D2364" s="11"/>
      <c r="E2364" s="10"/>
      <c r="F2364" s="25"/>
      <c r="G2364" s="27"/>
    </row>
    <row r="2365" spans="2:7">
      <c r="B2365"/>
      <c r="C2365" s="11"/>
      <c r="D2365" s="11"/>
      <c r="E2365" s="10"/>
      <c r="F2365" s="25"/>
      <c r="G2365" s="27"/>
    </row>
    <row r="2366" spans="2:7">
      <c r="B2366"/>
      <c r="C2366" s="11"/>
      <c r="D2366" s="11"/>
      <c r="E2366" s="10"/>
      <c r="F2366" s="25"/>
      <c r="G2366" s="27"/>
    </row>
    <row r="2367" spans="2:7">
      <c r="B2367"/>
      <c r="C2367" s="11"/>
      <c r="D2367" s="11"/>
      <c r="E2367" s="10"/>
      <c r="F2367" s="25"/>
      <c r="G2367" s="27"/>
    </row>
    <row r="2368" spans="2:7">
      <c r="B2368"/>
      <c r="C2368" s="11"/>
      <c r="D2368" s="11"/>
      <c r="E2368" s="10"/>
      <c r="F2368" s="25"/>
      <c r="G2368" s="27"/>
    </row>
    <row r="2369" spans="2:7">
      <c r="B2369"/>
      <c r="C2369" s="11"/>
      <c r="D2369" s="11"/>
      <c r="E2369" s="10"/>
      <c r="F2369" s="25"/>
      <c r="G2369" s="27"/>
    </row>
    <row r="2370" spans="2:7">
      <c r="B2370"/>
      <c r="C2370" s="11"/>
      <c r="D2370" s="11"/>
      <c r="E2370" s="10"/>
      <c r="F2370" s="25"/>
      <c r="G2370" s="27"/>
    </row>
    <row r="2371" spans="2:7">
      <c r="B2371"/>
      <c r="C2371" s="11"/>
      <c r="D2371" s="11"/>
      <c r="E2371" s="10"/>
      <c r="F2371" s="25"/>
      <c r="G2371" s="27"/>
    </row>
    <row r="2372" spans="2:7">
      <c r="B2372"/>
      <c r="C2372" s="11"/>
      <c r="D2372" s="11"/>
      <c r="E2372" s="10"/>
      <c r="F2372" s="25"/>
      <c r="G2372" s="27"/>
    </row>
    <row r="2373" spans="2:7">
      <c r="B2373"/>
      <c r="C2373" s="11"/>
      <c r="D2373" s="11"/>
      <c r="E2373" s="10"/>
      <c r="F2373" s="25"/>
      <c r="G2373" s="27"/>
    </row>
    <row r="2374" spans="2:7">
      <c r="B2374"/>
      <c r="C2374" s="11"/>
      <c r="D2374" s="11"/>
      <c r="E2374" s="10"/>
      <c r="F2374" s="25"/>
      <c r="G2374" s="27"/>
    </row>
    <row r="2375" spans="2:7">
      <c r="B2375"/>
      <c r="C2375" s="11"/>
      <c r="D2375" s="11"/>
      <c r="E2375" s="10"/>
      <c r="F2375" s="25"/>
      <c r="G2375" s="27"/>
    </row>
    <row r="2376" spans="2:7">
      <c r="B2376"/>
      <c r="C2376" s="11"/>
      <c r="D2376" s="11"/>
      <c r="E2376" s="10"/>
      <c r="F2376" s="25"/>
      <c r="G2376" s="27"/>
    </row>
    <row r="2377" spans="2:7">
      <c r="B2377"/>
      <c r="C2377" s="11"/>
      <c r="D2377" s="11"/>
      <c r="E2377" s="10"/>
      <c r="F2377" s="25"/>
      <c r="G2377" s="27"/>
    </row>
    <row r="2378" spans="2:7">
      <c r="B2378"/>
      <c r="C2378" s="11"/>
      <c r="D2378" s="11"/>
      <c r="E2378" s="10"/>
      <c r="F2378" s="25"/>
      <c r="G2378" s="27"/>
    </row>
    <row r="2379" spans="2:7">
      <c r="B2379"/>
      <c r="C2379" s="11"/>
      <c r="D2379" s="11"/>
      <c r="E2379" s="10"/>
      <c r="F2379" s="25"/>
      <c r="G2379" s="27"/>
    </row>
    <row r="2380" spans="2:7">
      <c r="B2380"/>
      <c r="C2380" s="11"/>
      <c r="D2380" s="11"/>
      <c r="E2380" s="10"/>
      <c r="F2380" s="25"/>
      <c r="G2380" s="27"/>
    </row>
    <row r="2381" spans="2:7">
      <c r="B2381"/>
      <c r="C2381" s="11"/>
      <c r="D2381" s="11"/>
      <c r="E2381" s="10"/>
      <c r="F2381" s="25"/>
      <c r="G2381" s="27"/>
    </row>
    <row r="2382" spans="2:7">
      <c r="B2382"/>
      <c r="C2382" s="11"/>
      <c r="D2382" s="11"/>
      <c r="E2382" s="10"/>
      <c r="F2382" s="25"/>
      <c r="G2382" s="27"/>
    </row>
    <row r="2383" spans="2:7">
      <c r="B2383"/>
      <c r="C2383" s="11"/>
      <c r="D2383" s="11"/>
      <c r="E2383" s="10"/>
      <c r="F2383" s="25"/>
      <c r="G2383" s="27"/>
    </row>
    <row r="2384" spans="2:7">
      <c r="B2384"/>
      <c r="C2384" s="11"/>
      <c r="D2384" s="11"/>
      <c r="E2384" s="10"/>
      <c r="F2384" s="25"/>
      <c r="G2384" s="27"/>
    </row>
    <row r="2385" spans="2:7">
      <c r="B2385"/>
      <c r="C2385" s="11"/>
      <c r="D2385" s="11"/>
      <c r="E2385" s="10"/>
      <c r="F2385" s="25"/>
      <c r="G2385" s="27"/>
    </row>
    <row r="2386" spans="2:7">
      <c r="B2386"/>
      <c r="C2386" s="11"/>
      <c r="D2386" s="11"/>
      <c r="E2386" s="10"/>
      <c r="F2386" s="25"/>
      <c r="G2386" s="27"/>
    </row>
    <row r="2387" spans="2:7">
      <c r="B2387"/>
      <c r="C2387" s="11"/>
      <c r="D2387" s="11"/>
      <c r="E2387" s="10"/>
      <c r="F2387" s="25"/>
      <c r="G2387" s="27"/>
    </row>
    <row r="2388" spans="2:7">
      <c r="B2388"/>
      <c r="C2388" s="11"/>
      <c r="D2388" s="11"/>
      <c r="E2388" s="10"/>
      <c r="F2388" s="25"/>
      <c r="G2388" s="27"/>
    </row>
    <row r="2389" spans="2:7">
      <c r="B2389"/>
      <c r="C2389" s="11"/>
      <c r="D2389" s="11"/>
      <c r="E2389" s="10"/>
      <c r="F2389" s="25"/>
      <c r="G2389" s="27"/>
    </row>
    <row r="2390" spans="2:7">
      <c r="B2390"/>
      <c r="C2390" s="11"/>
      <c r="D2390" s="11"/>
      <c r="E2390" s="10"/>
      <c r="F2390" s="25"/>
      <c r="G2390" s="27"/>
    </row>
    <row r="2391" spans="2:7">
      <c r="B2391"/>
      <c r="C2391" s="11"/>
      <c r="D2391" s="11"/>
      <c r="E2391" s="10"/>
      <c r="F2391" s="25"/>
      <c r="G2391" s="27"/>
    </row>
    <row r="2392" spans="2:7">
      <c r="B2392"/>
      <c r="C2392" s="11"/>
      <c r="D2392" s="11"/>
      <c r="E2392" s="10"/>
      <c r="F2392" s="25"/>
      <c r="G2392" s="27"/>
    </row>
    <row r="2393" spans="2:7">
      <c r="B2393"/>
      <c r="C2393" s="11"/>
      <c r="D2393" s="11"/>
      <c r="E2393" s="10"/>
      <c r="F2393" s="25"/>
      <c r="G2393" s="27"/>
    </row>
    <row r="2394" spans="2:7">
      <c r="B2394"/>
      <c r="C2394" s="11"/>
      <c r="D2394" s="11"/>
      <c r="E2394" s="10"/>
      <c r="F2394" s="25"/>
      <c r="G2394" s="27"/>
    </row>
    <row r="2395" spans="2:7">
      <c r="B2395"/>
      <c r="C2395" s="11"/>
      <c r="D2395" s="11"/>
      <c r="E2395" s="10"/>
      <c r="F2395" s="25"/>
      <c r="G2395" s="27"/>
    </row>
    <row r="2396" spans="2:7">
      <c r="B2396"/>
      <c r="C2396" s="11"/>
      <c r="D2396" s="11"/>
      <c r="E2396" s="10"/>
      <c r="F2396" s="25"/>
      <c r="G2396" s="27"/>
    </row>
    <row r="2397" spans="2:7">
      <c r="B2397"/>
      <c r="C2397" s="11"/>
      <c r="D2397" s="11"/>
      <c r="E2397" s="10"/>
      <c r="F2397" s="25"/>
      <c r="G2397" s="27"/>
    </row>
    <row r="2398" spans="2:7">
      <c r="B2398"/>
      <c r="C2398" s="11"/>
      <c r="D2398" s="11"/>
      <c r="E2398" s="10"/>
      <c r="F2398" s="25"/>
      <c r="G2398" s="27"/>
    </row>
    <row r="2399" spans="2:7">
      <c r="B2399"/>
      <c r="C2399" s="11"/>
      <c r="D2399" s="11"/>
      <c r="E2399" s="10"/>
      <c r="F2399" s="25"/>
      <c r="G2399" s="27"/>
    </row>
    <row r="2400" spans="2:7">
      <c r="B2400"/>
      <c r="C2400" s="11"/>
      <c r="D2400" s="11"/>
      <c r="E2400" s="10"/>
      <c r="F2400" s="25"/>
      <c r="G2400" s="27"/>
    </row>
    <row r="2401" spans="2:7">
      <c r="B2401"/>
      <c r="C2401" s="11"/>
      <c r="D2401" s="11"/>
      <c r="E2401" s="10"/>
      <c r="F2401" s="25"/>
      <c r="G2401" s="27"/>
    </row>
    <row r="2402" spans="2:7">
      <c r="B2402"/>
      <c r="C2402" s="11"/>
      <c r="D2402" s="11"/>
      <c r="E2402" s="10"/>
      <c r="F2402" s="25"/>
      <c r="G2402" s="27"/>
    </row>
    <row r="2403" spans="2:7">
      <c r="B2403"/>
      <c r="C2403" s="11"/>
      <c r="D2403" s="11"/>
      <c r="E2403" s="10"/>
      <c r="F2403" s="25"/>
      <c r="G2403" s="27"/>
    </row>
    <row r="2404" spans="2:7">
      <c r="B2404"/>
      <c r="C2404" s="11"/>
      <c r="D2404" s="11"/>
      <c r="E2404" s="10"/>
      <c r="F2404" s="25"/>
      <c r="G2404" s="27"/>
    </row>
    <row r="2405" spans="2:7">
      <c r="B2405"/>
      <c r="C2405" s="11"/>
      <c r="D2405" s="11"/>
      <c r="E2405" s="10"/>
      <c r="F2405" s="25"/>
      <c r="G2405" s="27"/>
    </row>
    <row r="2406" spans="2:7">
      <c r="B2406"/>
      <c r="C2406" s="11"/>
      <c r="D2406" s="11"/>
      <c r="E2406" s="10"/>
      <c r="F2406" s="25"/>
      <c r="G2406" s="27"/>
    </row>
    <row r="2407" spans="2:7">
      <c r="B2407"/>
      <c r="C2407" s="11"/>
      <c r="D2407" s="11"/>
      <c r="E2407" s="10"/>
      <c r="F2407" s="25"/>
      <c r="G2407" s="27"/>
    </row>
    <row r="2408" spans="2:7">
      <c r="B2408"/>
      <c r="C2408" s="11"/>
      <c r="D2408" s="11"/>
      <c r="E2408" s="10"/>
      <c r="F2408" s="25"/>
      <c r="G2408" s="27"/>
    </row>
    <row r="2409" spans="2:7">
      <c r="B2409"/>
      <c r="C2409" s="11"/>
      <c r="D2409" s="11"/>
      <c r="E2409" s="10"/>
      <c r="F2409" s="25"/>
      <c r="G2409" s="27"/>
    </row>
    <row r="2410" spans="2:7">
      <c r="B2410"/>
      <c r="C2410" s="11"/>
      <c r="D2410" s="11"/>
      <c r="E2410" s="10"/>
      <c r="F2410" s="25"/>
      <c r="G2410" s="27"/>
    </row>
    <row r="2411" spans="2:7">
      <c r="B2411"/>
      <c r="C2411" s="11"/>
      <c r="D2411" s="11"/>
      <c r="E2411" s="10"/>
      <c r="F2411" s="25"/>
      <c r="G2411" s="27"/>
    </row>
    <row r="2412" spans="2:7">
      <c r="B2412"/>
      <c r="C2412" s="11"/>
      <c r="D2412" s="11"/>
      <c r="E2412" s="10"/>
      <c r="F2412" s="25"/>
      <c r="G2412" s="27"/>
    </row>
    <row r="2413" spans="2:7">
      <c r="B2413"/>
      <c r="C2413" s="11"/>
      <c r="D2413" s="11"/>
      <c r="E2413" s="10"/>
      <c r="F2413" s="25"/>
      <c r="G2413" s="27"/>
    </row>
    <row r="2414" spans="2:7">
      <c r="B2414"/>
      <c r="C2414" s="11"/>
      <c r="D2414" s="11"/>
      <c r="E2414" s="10"/>
      <c r="F2414" s="25"/>
      <c r="G2414" s="27"/>
    </row>
    <row r="2415" spans="2:7">
      <c r="B2415"/>
      <c r="C2415" s="11"/>
      <c r="D2415" s="11"/>
      <c r="E2415" s="10"/>
      <c r="F2415" s="25"/>
      <c r="G2415" s="27"/>
    </row>
    <row r="2416" spans="2:7">
      <c r="B2416"/>
      <c r="C2416" s="11"/>
      <c r="D2416" s="11"/>
      <c r="E2416" s="10"/>
      <c r="F2416" s="25"/>
      <c r="G2416" s="27"/>
    </row>
    <row r="2417" spans="2:7">
      <c r="B2417"/>
      <c r="C2417" s="11"/>
      <c r="D2417" s="11"/>
      <c r="E2417" s="10"/>
      <c r="F2417" s="25"/>
      <c r="G2417" s="27"/>
    </row>
    <row r="2418" spans="2:7">
      <c r="B2418"/>
      <c r="C2418" s="11"/>
      <c r="D2418" s="11"/>
      <c r="E2418" s="10"/>
      <c r="F2418" s="25"/>
      <c r="G2418" s="27"/>
    </row>
    <row r="2419" spans="2:7">
      <c r="B2419"/>
      <c r="C2419" s="11"/>
      <c r="D2419" s="11"/>
      <c r="E2419" s="10"/>
      <c r="F2419" s="25"/>
      <c r="G2419" s="27"/>
    </row>
    <row r="2420" spans="2:7">
      <c r="B2420"/>
      <c r="C2420" s="11"/>
      <c r="D2420" s="11"/>
      <c r="E2420" s="10"/>
      <c r="F2420" s="25"/>
      <c r="G2420" s="27"/>
    </row>
    <row r="2421" spans="2:7">
      <c r="B2421"/>
      <c r="C2421" s="11"/>
      <c r="D2421" s="11"/>
      <c r="E2421" s="10"/>
      <c r="F2421" s="25"/>
      <c r="G2421" s="27"/>
    </row>
    <row r="2422" spans="2:7">
      <c r="B2422"/>
      <c r="C2422" s="11"/>
      <c r="D2422" s="11"/>
      <c r="E2422" s="10"/>
      <c r="F2422" s="25"/>
      <c r="G2422" s="27"/>
    </row>
    <row r="2423" spans="2:7">
      <c r="B2423"/>
      <c r="C2423" s="11"/>
      <c r="D2423" s="11"/>
      <c r="E2423" s="10"/>
      <c r="F2423" s="25"/>
      <c r="G2423" s="27"/>
    </row>
    <row r="2424" spans="2:7">
      <c r="B2424"/>
      <c r="C2424" s="11"/>
      <c r="D2424" s="11"/>
      <c r="E2424" s="10"/>
      <c r="F2424" s="25"/>
      <c r="G2424" s="27"/>
    </row>
    <row r="2425" spans="2:7">
      <c r="B2425"/>
      <c r="C2425" s="11"/>
      <c r="D2425" s="11"/>
      <c r="E2425" s="10"/>
      <c r="F2425" s="25"/>
      <c r="G2425" s="27"/>
    </row>
    <row r="2426" spans="2:7">
      <c r="B2426"/>
      <c r="C2426" s="11"/>
      <c r="D2426" s="11"/>
      <c r="E2426" s="10"/>
      <c r="F2426" s="25"/>
      <c r="G2426" s="27"/>
    </row>
    <row r="2427" spans="2:7">
      <c r="B2427"/>
      <c r="C2427" s="11"/>
      <c r="D2427" s="11"/>
      <c r="E2427" s="10"/>
      <c r="F2427" s="25"/>
      <c r="G2427" s="27"/>
    </row>
    <row r="2428" spans="2:7">
      <c r="B2428"/>
      <c r="C2428" s="11"/>
      <c r="D2428" s="11"/>
      <c r="E2428" s="10"/>
      <c r="F2428" s="25"/>
      <c r="G2428" s="27"/>
    </row>
    <row r="2429" spans="2:7">
      <c r="B2429"/>
      <c r="C2429" s="11"/>
      <c r="D2429" s="11"/>
      <c r="E2429" s="10"/>
      <c r="F2429" s="25"/>
      <c r="G2429" s="27"/>
    </row>
    <row r="2430" spans="2:7">
      <c r="B2430"/>
      <c r="C2430" s="11"/>
      <c r="D2430" s="11"/>
      <c r="E2430" s="10"/>
      <c r="F2430" s="25"/>
      <c r="G2430" s="27"/>
    </row>
    <row r="2431" spans="2:7">
      <c r="B2431"/>
      <c r="C2431" s="11"/>
      <c r="D2431" s="11"/>
      <c r="E2431" s="10"/>
      <c r="F2431" s="25"/>
      <c r="G2431" s="27"/>
    </row>
    <row r="2432" spans="2:7">
      <c r="B2432"/>
      <c r="C2432" s="11"/>
      <c r="D2432" s="11"/>
      <c r="E2432" s="10"/>
      <c r="F2432" s="25"/>
      <c r="G2432" s="27"/>
    </row>
    <row r="2433" spans="2:7">
      <c r="B2433"/>
      <c r="C2433" s="11"/>
      <c r="D2433" s="11"/>
      <c r="E2433" s="10"/>
      <c r="F2433" s="25"/>
      <c r="G2433" s="27"/>
    </row>
    <row r="2434" spans="2:7">
      <c r="B2434"/>
      <c r="C2434" s="11"/>
      <c r="D2434" s="11"/>
      <c r="E2434" s="10"/>
      <c r="F2434" s="25"/>
      <c r="G2434" s="27"/>
    </row>
    <row r="2435" spans="2:7">
      <c r="B2435"/>
      <c r="C2435" s="11"/>
      <c r="D2435" s="11"/>
      <c r="E2435" s="10"/>
      <c r="F2435" s="25"/>
      <c r="G2435" s="27"/>
    </row>
    <row r="2436" spans="2:7">
      <c r="B2436"/>
      <c r="C2436" s="11"/>
      <c r="D2436" s="11"/>
      <c r="E2436" s="10"/>
      <c r="F2436" s="25"/>
      <c r="G2436" s="27"/>
    </row>
    <row r="2437" spans="2:7">
      <c r="B2437"/>
      <c r="C2437" s="11"/>
      <c r="D2437" s="11"/>
      <c r="E2437" s="10"/>
      <c r="F2437" s="25"/>
      <c r="G2437" s="27"/>
    </row>
    <row r="2438" spans="2:7">
      <c r="B2438"/>
      <c r="C2438" s="11"/>
      <c r="D2438" s="11"/>
      <c r="E2438" s="10"/>
      <c r="F2438" s="25"/>
      <c r="G2438" s="27"/>
    </row>
    <row r="2439" spans="2:7">
      <c r="B2439"/>
      <c r="C2439" s="11"/>
      <c r="D2439" s="11"/>
      <c r="E2439" s="10"/>
      <c r="F2439" s="25"/>
      <c r="G2439" s="27"/>
    </row>
    <row r="2440" spans="2:7">
      <c r="B2440"/>
      <c r="C2440" s="11"/>
      <c r="D2440" s="11"/>
      <c r="E2440" s="10"/>
      <c r="F2440" s="25"/>
      <c r="G2440" s="27"/>
    </row>
    <row r="2441" spans="2:7">
      <c r="B2441"/>
      <c r="C2441" s="11"/>
      <c r="D2441" s="11"/>
      <c r="E2441" s="10"/>
      <c r="F2441" s="25"/>
      <c r="G2441" s="27"/>
    </row>
    <row r="2442" spans="2:7">
      <c r="B2442"/>
      <c r="C2442" s="11"/>
      <c r="D2442" s="11"/>
      <c r="E2442" s="10"/>
      <c r="F2442" s="25"/>
      <c r="G2442" s="27"/>
    </row>
    <row r="2443" spans="2:7">
      <c r="B2443"/>
      <c r="C2443" s="11"/>
      <c r="D2443" s="11"/>
      <c r="E2443" s="10"/>
      <c r="F2443" s="25"/>
      <c r="G2443" s="27"/>
    </row>
    <row r="2444" spans="2:7">
      <c r="B2444"/>
      <c r="C2444" s="11"/>
      <c r="D2444" s="11"/>
      <c r="E2444" s="10"/>
      <c r="F2444" s="25"/>
      <c r="G2444" s="27"/>
    </row>
    <row r="2445" spans="2:7">
      <c r="B2445"/>
      <c r="C2445" s="11"/>
      <c r="D2445" s="11"/>
      <c r="E2445" s="10"/>
      <c r="F2445" s="25"/>
      <c r="G2445" s="27"/>
    </row>
    <row r="2446" spans="2:7">
      <c r="B2446"/>
      <c r="C2446" s="11"/>
      <c r="D2446" s="11"/>
      <c r="E2446" s="10"/>
      <c r="F2446" s="25"/>
      <c r="G2446" s="27"/>
    </row>
    <row r="2447" spans="2:7">
      <c r="B2447"/>
      <c r="C2447" s="11"/>
      <c r="D2447" s="11"/>
      <c r="E2447" s="10"/>
      <c r="F2447" s="25"/>
      <c r="G2447" s="27"/>
    </row>
    <row r="2448" spans="2:7">
      <c r="B2448"/>
      <c r="C2448" s="11"/>
      <c r="D2448" s="11"/>
      <c r="E2448" s="10"/>
      <c r="F2448" s="25"/>
      <c r="G2448" s="27"/>
    </row>
    <row r="2449" spans="2:7">
      <c r="B2449"/>
      <c r="C2449" s="11"/>
      <c r="D2449" s="11"/>
      <c r="E2449" s="10"/>
      <c r="F2449" s="25"/>
      <c r="G2449" s="27"/>
    </row>
    <row r="2450" spans="2:7">
      <c r="B2450"/>
      <c r="C2450" s="11"/>
      <c r="D2450" s="11"/>
      <c r="E2450" s="10"/>
      <c r="F2450" s="25"/>
      <c r="G2450" s="27"/>
    </row>
    <row r="2451" spans="2:7">
      <c r="B2451"/>
      <c r="C2451" s="11"/>
      <c r="D2451" s="11"/>
      <c r="E2451" s="10"/>
      <c r="F2451" s="25"/>
      <c r="G2451" s="27"/>
    </row>
    <row r="2452" spans="2:7">
      <c r="B2452"/>
      <c r="C2452" s="11"/>
      <c r="D2452" s="11"/>
      <c r="E2452" s="10"/>
      <c r="F2452" s="25"/>
      <c r="G2452" s="27"/>
    </row>
    <row r="2453" spans="2:7">
      <c r="B2453"/>
      <c r="C2453" s="11"/>
      <c r="D2453" s="11"/>
      <c r="E2453" s="10"/>
      <c r="F2453" s="25"/>
      <c r="G2453" s="27"/>
    </row>
    <row r="2454" spans="2:7">
      <c r="B2454"/>
      <c r="C2454" s="11"/>
      <c r="D2454" s="11"/>
      <c r="E2454" s="10"/>
      <c r="F2454" s="25"/>
      <c r="G2454" s="27"/>
    </row>
    <row r="2455" spans="2:7">
      <c r="B2455"/>
      <c r="C2455" s="11"/>
      <c r="D2455" s="11"/>
      <c r="E2455" s="10"/>
      <c r="F2455" s="25"/>
      <c r="G2455" s="27"/>
    </row>
    <row r="2456" spans="2:7">
      <c r="B2456"/>
      <c r="C2456" s="11"/>
      <c r="D2456" s="11"/>
      <c r="E2456" s="10"/>
      <c r="F2456" s="25"/>
      <c r="G2456" s="27"/>
    </row>
    <row r="2457" spans="2:7">
      <c r="B2457"/>
      <c r="C2457" s="11"/>
      <c r="D2457" s="11"/>
      <c r="E2457" s="10"/>
      <c r="F2457" s="25"/>
      <c r="G2457" s="27"/>
    </row>
    <row r="2458" spans="2:7">
      <c r="B2458"/>
      <c r="C2458" s="11"/>
      <c r="D2458" s="11"/>
      <c r="E2458" s="10"/>
      <c r="F2458" s="25"/>
      <c r="G2458" s="27"/>
    </row>
    <row r="2459" spans="2:7">
      <c r="B2459"/>
      <c r="C2459" s="11"/>
      <c r="D2459" s="11"/>
      <c r="E2459" s="10"/>
      <c r="F2459" s="25"/>
      <c r="G2459" s="27"/>
    </row>
    <row r="2460" spans="2:7">
      <c r="B2460"/>
      <c r="C2460" s="11"/>
      <c r="D2460" s="11"/>
      <c r="E2460" s="10"/>
      <c r="F2460" s="25"/>
      <c r="G2460" s="27"/>
    </row>
    <row r="2461" spans="2:7">
      <c r="B2461"/>
      <c r="C2461" s="11"/>
      <c r="D2461" s="11"/>
      <c r="E2461" s="10"/>
      <c r="F2461" s="25"/>
      <c r="G2461" s="27"/>
    </row>
    <row r="2462" spans="2:7">
      <c r="B2462"/>
      <c r="C2462" s="11"/>
      <c r="D2462" s="11"/>
      <c r="E2462" s="10"/>
      <c r="F2462" s="25"/>
      <c r="G2462" s="27"/>
    </row>
    <row r="2463" spans="2:7">
      <c r="B2463"/>
      <c r="C2463" s="11"/>
      <c r="D2463" s="11"/>
      <c r="E2463" s="10"/>
      <c r="F2463" s="25"/>
      <c r="G2463" s="27"/>
    </row>
    <row r="2464" spans="2:7">
      <c r="B2464"/>
      <c r="C2464" s="11"/>
      <c r="D2464" s="11"/>
      <c r="E2464" s="10"/>
      <c r="F2464" s="25"/>
      <c r="G2464" s="27"/>
    </row>
    <row r="2465" spans="2:7">
      <c r="B2465"/>
      <c r="C2465" s="11"/>
      <c r="D2465" s="11"/>
      <c r="E2465" s="10"/>
      <c r="F2465" s="25"/>
      <c r="G2465" s="27"/>
    </row>
    <row r="2466" spans="2:7">
      <c r="B2466"/>
      <c r="C2466" s="11"/>
      <c r="D2466" s="11"/>
      <c r="E2466" s="10"/>
      <c r="F2466" s="25"/>
      <c r="G2466" s="27"/>
    </row>
    <row r="2467" spans="2:7">
      <c r="B2467"/>
      <c r="C2467" s="11"/>
      <c r="D2467" s="11"/>
      <c r="E2467" s="10"/>
      <c r="F2467" s="25"/>
      <c r="G2467" s="27"/>
    </row>
    <row r="2468" spans="2:7">
      <c r="B2468"/>
      <c r="C2468" s="11"/>
      <c r="D2468" s="11"/>
      <c r="E2468" s="10"/>
      <c r="F2468" s="25"/>
      <c r="G2468" s="27"/>
    </row>
    <row r="2469" spans="2:7">
      <c r="B2469"/>
      <c r="C2469" s="11"/>
      <c r="D2469" s="11"/>
      <c r="E2469" s="10"/>
      <c r="F2469" s="25"/>
      <c r="G2469" s="27"/>
    </row>
    <row r="2470" spans="2:7">
      <c r="B2470"/>
      <c r="C2470" s="11"/>
      <c r="D2470" s="11"/>
      <c r="E2470" s="10"/>
      <c r="F2470" s="25"/>
      <c r="G2470" s="27"/>
    </row>
    <row r="2471" spans="2:7">
      <c r="B2471"/>
      <c r="C2471" s="11"/>
      <c r="D2471" s="11"/>
      <c r="E2471" s="10"/>
      <c r="F2471" s="25"/>
      <c r="G2471" s="27"/>
    </row>
    <row r="2472" spans="2:7">
      <c r="B2472"/>
      <c r="C2472" s="11"/>
      <c r="D2472" s="11"/>
      <c r="E2472" s="10"/>
      <c r="F2472" s="25"/>
      <c r="G2472" s="27"/>
    </row>
    <row r="2473" spans="2:7">
      <c r="B2473"/>
      <c r="C2473" s="11"/>
      <c r="D2473" s="11"/>
      <c r="E2473" s="10"/>
      <c r="F2473" s="25"/>
      <c r="G2473" s="27"/>
    </row>
    <row r="2474" spans="2:7">
      <c r="B2474"/>
      <c r="C2474" s="11"/>
      <c r="D2474" s="11"/>
      <c r="E2474" s="10"/>
      <c r="F2474" s="25"/>
      <c r="G2474" s="27"/>
    </row>
    <row r="2475" spans="2:7">
      <c r="B2475"/>
      <c r="C2475" s="11"/>
      <c r="D2475" s="11"/>
      <c r="E2475" s="10"/>
      <c r="F2475" s="25"/>
      <c r="G2475" s="27"/>
    </row>
    <row r="2476" spans="2:7">
      <c r="B2476"/>
      <c r="C2476" s="11"/>
      <c r="D2476" s="11"/>
      <c r="E2476" s="10"/>
      <c r="F2476" s="25"/>
      <c r="G2476" s="27"/>
    </row>
    <row r="2477" spans="2:7">
      <c r="B2477"/>
      <c r="C2477" s="11"/>
      <c r="D2477" s="11"/>
      <c r="E2477" s="10"/>
      <c r="F2477" s="25"/>
      <c r="G2477" s="27"/>
    </row>
    <row r="2478" spans="2:7">
      <c r="B2478"/>
      <c r="C2478" s="11"/>
      <c r="D2478" s="11"/>
      <c r="E2478" s="10"/>
      <c r="F2478" s="25"/>
      <c r="G2478" s="27"/>
    </row>
    <row r="2479" spans="2:7">
      <c r="B2479"/>
      <c r="C2479" s="11"/>
      <c r="D2479" s="11"/>
      <c r="E2479" s="10"/>
      <c r="F2479" s="25"/>
      <c r="G2479" s="27"/>
    </row>
    <row r="2480" spans="2:7">
      <c r="B2480"/>
      <c r="C2480" s="11"/>
      <c r="D2480" s="11"/>
      <c r="E2480" s="10"/>
      <c r="F2480" s="25"/>
      <c r="G2480" s="27"/>
    </row>
    <row r="2481" spans="2:7">
      <c r="B2481"/>
      <c r="C2481" s="11"/>
      <c r="D2481" s="11"/>
      <c r="E2481" s="10"/>
      <c r="F2481" s="25"/>
      <c r="G2481" s="27"/>
    </row>
    <row r="2482" spans="2:7">
      <c r="B2482"/>
      <c r="C2482" s="11"/>
      <c r="D2482" s="11"/>
      <c r="E2482" s="10"/>
      <c r="F2482" s="25"/>
      <c r="G2482" s="27"/>
    </row>
    <row r="2483" spans="2:7">
      <c r="B2483"/>
      <c r="C2483" s="11"/>
      <c r="D2483" s="11"/>
      <c r="E2483" s="10"/>
      <c r="F2483" s="25"/>
      <c r="G2483" s="27"/>
    </row>
    <row r="2484" spans="2:7">
      <c r="B2484"/>
      <c r="C2484" s="11"/>
      <c r="D2484" s="11"/>
      <c r="E2484" s="10"/>
      <c r="F2484" s="25"/>
      <c r="G2484" s="27"/>
    </row>
    <row r="2485" spans="2:7">
      <c r="B2485"/>
      <c r="C2485" s="11"/>
      <c r="D2485" s="11"/>
      <c r="E2485" s="10"/>
      <c r="F2485" s="25"/>
      <c r="G2485" s="27"/>
    </row>
    <row r="2486" spans="2:7">
      <c r="B2486"/>
      <c r="C2486" s="11"/>
      <c r="D2486" s="11"/>
      <c r="E2486" s="10"/>
      <c r="F2486" s="25"/>
      <c r="G2486" s="27"/>
    </row>
    <row r="2487" spans="2:7">
      <c r="B2487"/>
      <c r="C2487" s="11"/>
      <c r="D2487" s="11"/>
      <c r="E2487" s="10"/>
      <c r="F2487" s="25"/>
      <c r="G2487" s="27"/>
    </row>
    <row r="2488" spans="2:7">
      <c r="B2488"/>
      <c r="C2488" s="11"/>
      <c r="D2488" s="11"/>
      <c r="E2488" s="10"/>
      <c r="F2488" s="25"/>
      <c r="G2488" s="27"/>
    </row>
    <row r="2489" spans="2:7">
      <c r="B2489"/>
      <c r="C2489" s="11"/>
      <c r="D2489" s="11"/>
      <c r="E2489" s="10"/>
      <c r="F2489" s="25"/>
      <c r="G2489" s="27"/>
    </row>
    <row r="2490" spans="2:7">
      <c r="B2490"/>
      <c r="C2490" s="11"/>
      <c r="D2490" s="11"/>
      <c r="E2490" s="10"/>
      <c r="F2490" s="25"/>
      <c r="G2490" s="27"/>
    </row>
    <row r="2491" spans="2:7">
      <c r="B2491"/>
      <c r="C2491" s="11"/>
      <c r="D2491" s="11"/>
      <c r="E2491" s="10"/>
      <c r="F2491" s="25"/>
      <c r="G2491" s="27"/>
    </row>
    <row r="2492" spans="2:7">
      <c r="B2492"/>
      <c r="C2492" s="11"/>
      <c r="D2492" s="11"/>
      <c r="E2492" s="10"/>
      <c r="F2492" s="25"/>
      <c r="G2492" s="27"/>
    </row>
    <row r="2493" spans="2:7">
      <c r="B2493"/>
      <c r="C2493" s="11"/>
      <c r="D2493" s="11"/>
      <c r="E2493" s="10"/>
      <c r="F2493" s="25"/>
      <c r="G2493" s="27"/>
    </row>
    <row r="2494" spans="2:7">
      <c r="B2494"/>
      <c r="C2494" s="11"/>
      <c r="D2494" s="11"/>
      <c r="E2494" s="10"/>
      <c r="F2494" s="25"/>
      <c r="G2494" s="27"/>
    </row>
    <row r="2495" spans="2:7">
      <c r="B2495"/>
      <c r="C2495" s="11"/>
      <c r="D2495" s="11"/>
      <c r="E2495" s="10"/>
      <c r="F2495" s="25"/>
      <c r="G2495" s="27"/>
    </row>
    <row r="2496" spans="2:7">
      <c r="B2496"/>
      <c r="C2496" s="11"/>
      <c r="D2496" s="11"/>
      <c r="E2496" s="10"/>
      <c r="F2496" s="25"/>
      <c r="G2496" s="27"/>
    </row>
    <row r="2497" spans="2:7">
      <c r="B2497"/>
      <c r="C2497" s="11"/>
      <c r="D2497" s="11"/>
      <c r="E2497" s="10"/>
      <c r="F2497" s="25"/>
      <c r="G2497" s="27"/>
    </row>
    <row r="2498" spans="2:7">
      <c r="B2498"/>
      <c r="C2498" s="11"/>
      <c r="D2498" s="11"/>
      <c r="E2498" s="10"/>
      <c r="F2498" s="25"/>
      <c r="G2498" s="27"/>
    </row>
    <row r="2499" spans="2:7">
      <c r="B2499"/>
      <c r="C2499" s="11"/>
      <c r="D2499" s="11"/>
      <c r="E2499" s="10"/>
      <c r="F2499" s="25"/>
      <c r="G2499" s="27"/>
    </row>
    <row r="2500" spans="2:7">
      <c r="B2500"/>
      <c r="C2500" s="11"/>
      <c r="D2500" s="11"/>
      <c r="E2500" s="10"/>
      <c r="F2500" s="25"/>
      <c r="G2500" s="27"/>
    </row>
    <row r="2501" spans="2:7">
      <c r="B2501"/>
      <c r="C2501" s="11"/>
      <c r="D2501" s="11"/>
      <c r="E2501" s="10"/>
      <c r="F2501" s="25"/>
      <c r="G2501" s="27"/>
    </row>
    <row r="2502" spans="2:7">
      <c r="B2502"/>
      <c r="C2502" s="11"/>
      <c r="D2502" s="11"/>
      <c r="E2502" s="10"/>
      <c r="F2502" s="25"/>
      <c r="G2502" s="27"/>
    </row>
    <row r="2503" spans="2:7">
      <c r="B2503"/>
      <c r="C2503" s="11"/>
      <c r="D2503" s="11"/>
      <c r="E2503" s="10"/>
      <c r="F2503" s="25"/>
      <c r="G2503" s="27"/>
    </row>
    <row r="2504" spans="2:7">
      <c r="B2504"/>
      <c r="C2504" s="11"/>
      <c r="D2504" s="11"/>
      <c r="E2504" s="10"/>
      <c r="F2504" s="25"/>
      <c r="G2504" s="27"/>
    </row>
    <row r="2505" spans="2:7">
      <c r="B2505"/>
      <c r="C2505" s="11"/>
      <c r="D2505" s="11"/>
      <c r="E2505" s="10"/>
      <c r="F2505" s="25"/>
      <c r="G2505" s="27"/>
    </row>
    <row r="2506" spans="2:7">
      <c r="B2506"/>
      <c r="C2506" s="11"/>
      <c r="D2506" s="11"/>
      <c r="E2506" s="10"/>
      <c r="F2506" s="25"/>
      <c r="G2506" s="27"/>
    </row>
    <row r="2507" spans="2:7">
      <c r="B2507"/>
      <c r="C2507" s="11"/>
      <c r="D2507" s="11"/>
      <c r="E2507" s="10"/>
      <c r="F2507" s="25"/>
      <c r="G2507" s="27"/>
    </row>
    <row r="2508" spans="2:7">
      <c r="B2508"/>
      <c r="C2508" s="11"/>
      <c r="D2508" s="11"/>
      <c r="E2508" s="10"/>
      <c r="F2508" s="25"/>
      <c r="G2508" s="27"/>
    </row>
    <row r="2509" spans="2:7">
      <c r="B2509"/>
      <c r="C2509" s="11"/>
      <c r="D2509" s="11"/>
      <c r="E2509" s="10"/>
      <c r="F2509" s="25"/>
      <c r="G2509" s="27"/>
    </row>
    <row r="2510" spans="2:7">
      <c r="B2510"/>
      <c r="C2510" s="11"/>
      <c r="D2510" s="11"/>
      <c r="E2510" s="10"/>
      <c r="F2510" s="25"/>
      <c r="G2510" s="27"/>
    </row>
    <row r="2511" spans="2:7">
      <c r="B2511"/>
      <c r="C2511" s="11"/>
      <c r="D2511" s="11"/>
      <c r="E2511" s="10"/>
      <c r="F2511" s="25"/>
      <c r="G2511" s="27"/>
    </row>
    <row r="2512" spans="2:7">
      <c r="B2512"/>
      <c r="C2512" s="11"/>
      <c r="D2512" s="11"/>
      <c r="E2512" s="10"/>
      <c r="F2512" s="25"/>
      <c r="G2512" s="27"/>
    </row>
    <row r="2513" spans="2:7">
      <c r="B2513"/>
      <c r="C2513" s="11"/>
      <c r="D2513" s="11"/>
      <c r="E2513" s="10"/>
      <c r="F2513" s="25"/>
      <c r="G2513" s="27"/>
    </row>
    <row r="2514" spans="2:7">
      <c r="B2514"/>
      <c r="C2514" s="11"/>
      <c r="D2514" s="11"/>
      <c r="E2514" s="10"/>
      <c r="F2514" s="25"/>
      <c r="G2514" s="27"/>
    </row>
    <row r="2515" spans="2:7">
      <c r="B2515"/>
      <c r="C2515" s="11"/>
      <c r="D2515" s="11"/>
      <c r="E2515" s="10"/>
      <c r="F2515" s="25"/>
      <c r="G2515" s="27"/>
    </row>
    <row r="2516" spans="2:7">
      <c r="B2516"/>
      <c r="C2516" s="11"/>
      <c r="D2516" s="11"/>
      <c r="E2516" s="10"/>
      <c r="F2516" s="25"/>
      <c r="G2516" s="27"/>
    </row>
    <row r="2517" spans="2:7">
      <c r="B2517"/>
      <c r="C2517" s="11"/>
      <c r="D2517" s="11"/>
      <c r="E2517" s="10"/>
      <c r="F2517" s="25"/>
      <c r="G2517" s="27"/>
    </row>
    <row r="2518" spans="2:7">
      <c r="B2518"/>
      <c r="C2518" s="11"/>
      <c r="D2518" s="11"/>
      <c r="E2518" s="10"/>
      <c r="F2518" s="25"/>
      <c r="G2518" s="27"/>
    </row>
    <row r="2519" spans="2:7">
      <c r="B2519"/>
      <c r="C2519" s="11"/>
      <c r="D2519" s="11"/>
      <c r="E2519" s="10"/>
      <c r="F2519" s="25"/>
      <c r="G2519" s="27"/>
    </row>
    <row r="2520" spans="2:7">
      <c r="B2520"/>
      <c r="C2520" s="11"/>
      <c r="D2520" s="11"/>
      <c r="E2520" s="10"/>
      <c r="F2520" s="25"/>
      <c r="G2520" s="27"/>
    </row>
    <row r="2521" spans="2:7">
      <c r="B2521"/>
      <c r="C2521" s="11"/>
      <c r="D2521" s="11"/>
      <c r="E2521" s="10"/>
      <c r="F2521" s="25"/>
      <c r="G2521" s="27"/>
    </row>
    <row r="2522" spans="2:7">
      <c r="B2522"/>
      <c r="C2522" s="11"/>
      <c r="D2522" s="11"/>
      <c r="E2522" s="10"/>
      <c r="F2522" s="25"/>
      <c r="G2522" s="27"/>
    </row>
    <row r="2523" spans="2:7">
      <c r="B2523"/>
      <c r="C2523" s="11"/>
      <c r="D2523" s="11"/>
      <c r="E2523" s="10"/>
      <c r="F2523" s="25"/>
      <c r="G2523" s="27"/>
    </row>
    <row r="2524" spans="2:7">
      <c r="B2524"/>
      <c r="C2524" s="11"/>
      <c r="D2524" s="11"/>
      <c r="E2524" s="10"/>
      <c r="F2524" s="25"/>
      <c r="G2524" s="27"/>
    </row>
    <row r="2525" spans="2:7">
      <c r="B2525"/>
      <c r="C2525" s="11"/>
      <c r="D2525" s="11"/>
      <c r="E2525" s="10"/>
      <c r="F2525" s="25"/>
      <c r="G2525" s="27"/>
    </row>
    <row r="2526" spans="2:7">
      <c r="B2526"/>
      <c r="C2526" s="11"/>
      <c r="D2526" s="11"/>
      <c r="E2526" s="10"/>
      <c r="F2526" s="25"/>
      <c r="G2526" s="27"/>
    </row>
    <row r="2527" spans="2:7">
      <c r="B2527"/>
      <c r="C2527" s="11"/>
      <c r="D2527" s="11"/>
      <c r="E2527" s="10"/>
      <c r="F2527" s="25"/>
      <c r="G2527" s="27"/>
    </row>
    <row r="2528" spans="2:7">
      <c r="B2528"/>
      <c r="C2528" s="11"/>
      <c r="D2528" s="11"/>
      <c r="E2528" s="10"/>
      <c r="F2528" s="25"/>
      <c r="G2528" s="27"/>
    </row>
    <row r="2529" spans="2:7">
      <c r="B2529"/>
      <c r="C2529" s="11"/>
      <c r="D2529" s="11"/>
      <c r="E2529" s="10"/>
      <c r="F2529" s="25"/>
      <c r="G2529" s="27"/>
    </row>
    <row r="2530" spans="2:7">
      <c r="B2530"/>
      <c r="C2530" s="11"/>
      <c r="D2530" s="11"/>
      <c r="E2530" s="10"/>
      <c r="F2530" s="25"/>
      <c r="G2530" s="27"/>
    </row>
    <row r="2531" spans="2:7">
      <c r="B2531"/>
      <c r="C2531" s="11"/>
      <c r="D2531" s="11"/>
      <c r="E2531" s="10"/>
      <c r="F2531" s="25"/>
      <c r="G2531" s="27"/>
    </row>
    <row r="2532" spans="2:7">
      <c r="B2532"/>
      <c r="C2532" s="11"/>
      <c r="D2532" s="11"/>
      <c r="E2532" s="10"/>
      <c r="F2532" s="25"/>
      <c r="G2532" s="27"/>
    </row>
    <row r="2533" spans="2:7">
      <c r="B2533"/>
      <c r="C2533" s="11"/>
      <c r="D2533" s="11"/>
      <c r="E2533" s="10"/>
      <c r="F2533" s="25"/>
      <c r="G2533" s="27"/>
    </row>
    <row r="2534" spans="2:7">
      <c r="B2534"/>
      <c r="C2534" s="11"/>
      <c r="D2534" s="11"/>
      <c r="E2534" s="10"/>
      <c r="F2534" s="25"/>
      <c r="G2534" s="27"/>
    </row>
    <row r="2535" spans="2:7">
      <c r="B2535"/>
      <c r="C2535" s="11"/>
      <c r="D2535" s="11"/>
      <c r="E2535" s="10"/>
      <c r="F2535" s="25"/>
      <c r="G2535" s="27"/>
    </row>
    <row r="2536" spans="2:7">
      <c r="B2536"/>
      <c r="C2536" s="11"/>
      <c r="D2536" s="11"/>
      <c r="E2536" s="10"/>
      <c r="F2536" s="25"/>
      <c r="G2536" s="27"/>
    </row>
    <row r="2537" spans="2:7">
      <c r="B2537"/>
      <c r="C2537" s="11"/>
      <c r="D2537" s="11"/>
      <c r="E2537" s="10"/>
      <c r="F2537" s="25"/>
      <c r="G2537" s="27"/>
    </row>
    <row r="2538" spans="2:7">
      <c r="B2538"/>
      <c r="C2538" s="11"/>
      <c r="D2538" s="11"/>
      <c r="E2538" s="10"/>
      <c r="F2538" s="25"/>
      <c r="G2538" s="27"/>
    </row>
    <row r="2539" spans="2:7">
      <c r="B2539"/>
      <c r="C2539" s="11"/>
      <c r="D2539" s="11"/>
      <c r="E2539" s="10"/>
      <c r="F2539" s="25"/>
      <c r="G2539" s="27"/>
    </row>
    <row r="2540" spans="2:7">
      <c r="B2540"/>
      <c r="C2540" s="11"/>
      <c r="D2540" s="11"/>
      <c r="E2540" s="10"/>
      <c r="F2540" s="25"/>
      <c r="G2540" s="27"/>
    </row>
    <row r="2541" spans="2:7">
      <c r="B2541"/>
      <c r="C2541" s="11"/>
      <c r="D2541" s="11"/>
      <c r="E2541" s="10"/>
      <c r="F2541" s="25"/>
      <c r="G2541" s="27"/>
    </row>
    <row r="2542" spans="2:7">
      <c r="B2542"/>
      <c r="C2542" s="11"/>
      <c r="D2542" s="11"/>
      <c r="E2542" s="10"/>
      <c r="F2542" s="25"/>
      <c r="G2542" s="27"/>
    </row>
    <row r="2543" spans="2:7">
      <c r="B2543"/>
      <c r="C2543" s="11"/>
      <c r="D2543" s="11"/>
      <c r="E2543" s="10"/>
      <c r="F2543" s="25"/>
      <c r="G2543" s="27"/>
    </row>
    <row r="2544" spans="2:7">
      <c r="B2544"/>
      <c r="C2544" s="11"/>
      <c r="D2544" s="11"/>
      <c r="E2544" s="10"/>
      <c r="F2544" s="25"/>
      <c r="G2544" s="27"/>
    </row>
    <row r="2545" spans="2:7">
      <c r="B2545"/>
      <c r="C2545" s="11"/>
      <c r="D2545" s="11"/>
      <c r="E2545" s="10"/>
      <c r="F2545" s="25"/>
      <c r="G2545" s="27"/>
    </row>
    <row r="2546" spans="2:7">
      <c r="B2546"/>
      <c r="C2546" s="11"/>
      <c r="D2546" s="11"/>
      <c r="E2546" s="10"/>
      <c r="F2546" s="25"/>
      <c r="G2546" s="27"/>
    </row>
    <row r="2547" spans="2:7">
      <c r="B2547"/>
      <c r="C2547" s="11"/>
      <c r="D2547" s="11"/>
      <c r="E2547" s="10"/>
      <c r="F2547" s="25"/>
      <c r="G2547" s="27"/>
    </row>
    <row r="2548" spans="2:7">
      <c r="B2548"/>
      <c r="C2548" s="11"/>
      <c r="D2548" s="11"/>
      <c r="E2548" s="10"/>
      <c r="F2548" s="25"/>
      <c r="G2548" s="27"/>
    </row>
    <row r="2549" spans="2:7">
      <c r="B2549"/>
      <c r="C2549" s="11"/>
      <c r="D2549" s="11"/>
      <c r="E2549" s="10"/>
      <c r="F2549" s="25"/>
      <c r="G2549" s="27"/>
    </row>
    <row r="2550" spans="2:7">
      <c r="B2550"/>
      <c r="C2550" s="11"/>
      <c r="D2550" s="11"/>
      <c r="E2550" s="10"/>
      <c r="F2550" s="25"/>
      <c r="G2550" s="27"/>
    </row>
    <row r="2551" spans="2:7">
      <c r="B2551"/>
      <c r="C2551" s="11"/>
      <c r="D2551" s="11"/>
      <c r="E2551" s="10"/>
      <c r="F2551" s="25"/>
      <c r="G2551" s="27"/>
    </row>
    <row r="2552" spans="2:7">
      <c r="B2552"/>
      <c r="C2552" s="11"/>
      <c r="D2552" s="11"/>
      <c r="E2552" s="10"/>
      <c r="F2552" s="25"/>
      <c r="G2552" s="27"/>
    </row>
    <row r="2553" spans="2:7">
      <c r="B2553"/>
      <c r="C2553" s="11"/>
      <c r="D2553" s="11"/>
      <c r="E2553" s="10"/>
      <c r="F2553" s="25"/>
      <c r="G2553" s="27"/>
    </row>
    <row r="2554" spans="2:7">
      <c r="B2554"/>
      <c r="C2554" s="11"/>
      <c r="D2554" s="11"/>
      <c r="E2554" s="10"/>
      <c r="F2554" s="25"/>
      <c r="G2554" s="27"/>
    </row>
    <row r="2555" spans="2:7">
      <c r="B2555"/>
      <c r="C2555" s="11"/>
      <c r="D2555" s="11"/>
      <c r="E2555" s="10"/>
      <c r="F2555" s="25"/>
      <c r="G2555" s="27"/>
    </row>
    <row r="2556" spans="2:7">
      <c r="B2556"/>
      <c r="C2556" s="11"/>
      <c r="D2556" s="11"/>
      <c r="E2556" s="10"/>
      <c r="F2556" s="25"/>
      <c r="G2556" s="27"/>
    </row>
    <row r="2557" spans="2:7">
      <c r="B2557"/>
      <c r="C2557" s="11"/>
      <c r="D2557" s="11"/>
      <c r="E2557" s="10"/>
      <c r="F2557" s="25"/>
      <c r="G2557" s="27"/>
    </row>
    <row r="2558" spans="2:7">
      <c r="B2558"/>
      <c r="C2558" s="11"/>
      <c r="D2558" s="11"/>
      <c r="E2558" s="10"/>
      <c r="F2558" s="25"/>
      <c r="G2558" s="27"/>
    </row>
    <row r="2559" spans="2:7">
      <c r="B2559"/>
      <c r="C2559" s="11"/>
      <c r="D2559" s="11"/>
      <c r="E2559" s="10"/>
      <c r="F2559" s="25"/>
      <c r="G2559" s="27"/>
    </row>
    <row r="2560" spans="2:7">
      <c r="B2560"/>
      <c r="C2560" s="11"/>
      <c r="D2560" s="11"/>
      <c r="E2560" s="10"/>
      <c r="F2560" s="25"/>
      <c r="G2560" s="27"/>
    </row>
    <row r="2561" spans="2:7">
      <c r="B2561"/>
      <c r="C2561" s="11"/>
      <c r="D2561" s="11"/>
      <c r="E2561" s="10"/>
      <c r="F2561" s="25"/>
      <c r="G2561" s="27"/>
    </row>
    <row r="2562" spans="2:7">
      <c r="B2562"/>
      <c r="C2562" s="11"/>
      <c r="D2562" s="11"/>
      <c r="E2562" s="10"/>
      <c r="F2562" s="25"/>
      <c r="G2562" s="27"/>
    </row>
    <row r="2563" spans="2:7">
      <c r="B2563"/>
      <c r="C2563" s="11"/>
      <c r="D2563" s="11"/>
      <c r="E2563" s="10"/>
      <c r="F2563" s="25"/>
      <c r="G2563" s="27"/>
    </row>
    <row r="2564" spans="2:7">
      <c r="B2564"/>
      <c r="C2564" s="11"/>
      <c r="D2564" s="11"/>
      <c r="E2564" s="10"/>
      <c r="F2564" s="25"/>
      <c r="G2564" s="27"/>
    </row>
    <row r="2565" spans="2:7">
      <c r="B2565"/>
      <c r="C2565" s="11"/>
      <c r="D2565" s="11"/>
      <c r="E2565" s="10"/>
      <c r="F2565" s="25"/>
      <c r="G2565" s="27"/>
    </row>
    <row r="2566" spans="2:7">
      <c r="B2566"/>
      <c r="C2566" s="11"/>
      <c r="D2566" s="11"/>
      <c r="E2566" s="10"/>
      <c r="F2566" s="25"/>
      <c r="G2566" s="27"/>
    </row>
    <row r="2567" spans="2:7">
      <c r="B2567"/>
      <c r="C2567" s="11"/>
      <c r="D2567" s="11"/>
      <c r="E2567" s="10"/>
      <c r="F2567" s="25"/>
      <c r="G2567" s="27"/>
    </row>
    <row r="2568" spans="2:7">
      <c r="B2568"/>
      <c r="C2568" s="11"/>
      <c r="D2568" s="11"/>
      <c r="E2568" s="10"/>
      <c r="F2568" s="25"/>
      <c r="G2568" s="27"/>
    </row>
    <row r="2569" spans="2:7">
      <c r="B2569"/>
      <c r="C2569" s="11"/>
      <c r="D2569" s="11"/>
      <c r="E2569" s="10"/>
      <c r="F2569" s="25"/>
      <c r="G2569" s="27"/>
    </row>
    <row r="2570" spans="2:7">
      <c r="B2570"/>
      <c r="C2570" s="11"/>
      <c r="D2570" s="11"/>
      <c r="E2570" s="10"/>
      <c r="F2570" s="25"/>
      <c r="G2570" s="27"/>
    </row>
    <row r="2571" spans="2:7">
      <c r="B2571"/>
      <c r="C2571" s="11"/>
      <c r="D2571" s="11"/>
      <c r="E2571" s="10"/>
      <c r="F2571" s="25"/>
      <c r="G2571" s="27"/>
    </row>
    <row r="2572" spans="2:7">
      <c r="B2572"/>
      <c r="C2572" s="11"/>
      <c r="D2572" s="11"/>
      <c r="E2572" s="10"/>
      <c r="F2572" s="25"/>
      <c r="G2572" s="27"/>
    </row>
    <row r="2573" spans="2:7">
      <c r="B2573"/>
      <c r="C2573" s="11"/>
      <c r="D2573" s="11"/>
      <c r="E2573" s="10"/>
      <c r="F2573" s="25"/>
      <c r="G2573" s="27"/>
    </row>
    <row r="2574" spans="2:7">
      <c r="B2574"/>
      <c r="C2574" s="11"/>
      <c r="D2574" s="11"/>
      <c r="E2574" s="10"/>
      <c r="F2574" s="25"/>
      <c r="G2574" s="27"/>
    </row>
    <row r="2575" spans="2:7">
      <c r="B2575"/>
      <c r="C2575" s="11"/>
      <c r="D2575" s="11"/>
      <c r="E2575" s="10"/>
      <c r="F2575" s="25"/>
      <c r="G2575" s="27"/>
    </row>
    <row r="2576" spans="2:7">
      <c r="B2576"/>
      <c r="C2576" s="11"/>
      <c r="D2576" s="11"/>
      <c r="E2576" s="10"/>
      <c r="F2576" s="25"/>
      <c r="G2576" s="27"/>
    </row>
    <row r="2577" spans="2:7">
      <c r="B2577"/>
      <c r="C2577" s="11"/>
      <c r="D2577" s="11"/>
      <c r="E2577" s="10"/>
      <c r="F2577" s="25"/>
      <c r="G2577" s="27"/>
    </row>
    <row r="2578" spans="2:7">
      <c r="B2578"/>
      <c r="C2578" s="11"/>
      <c r="D2578" s="11"/>
      <c r="E2578" s="10"/>
      <c r="F2578" s="25"/>
      <c r="G2578" s="27"/>
    </row>
    <row r="2579" spans="2:7">
      <c r="B2579"/>
      <c r="C2579" s="11"/>
      <c r="D2579" s="11"/>
      <c r="E2579" s="10"/>
      <c r="F2579" s="25"/>
      <c r="G2579" s="27"/>
    </row>
    <row r="2580" spans="2:7">
      <c r="B2580"/>
      <c r="C2580" s="11"/>
      <c r="D2580" s="11"/>
      <c r="E2580" s="10"/>
      <c r="F2580" s="25"/>
      <c r="G2580" s="27"/>
    </row>
    <row r="2581" spans="2:7">
      <c r="B2581"/>
      <c r="C2581" s="11"/>
      <c r="D2581" s="11"/>
      <c r="E2581" s="10"/>
      <c r="F2581" s="25"/>
      <c r="G2581" s="27"/>
    </row>
    <row r="2582" spans="2:7">
      <c r="B2582"/>
      <c r="C2582" s="11"/>
      <c r="D2582" s="11"/>
      <c r="E2582" s="10"/>
      <c r="F2582" s="25"/>
      <c r="G2582" s="27"/>
    </row>
    <row r="2583" spans="2:7">
      <c r="B2583"/>
      <c r="C2583" s="11"/>
      <c r="D2583" s="11"/>
      <c r="E2583" s="10"/>
      <c r="F2583" s="25"/>
      <c r="G2583" s="27"/>
    </row>
    <row r="2584" spans="2:7">
      <c r="B2584"/>
      <c r="C2584" s="11"/>
      <c r="D2584" s="11"/>
      <c r="E2584" s="10"/>
      <c r="F2584" s="25"/>
      <c r="G2584" s="27"/>
    </row>
    <row r="2585" spans="2:7">
      <c r="B2585"/>
      <c r="C2585" s="11"/>
      <c r="D2585" s="11"/>
      <c r="E2585" s="10"/>
      <c r="F2585" s="25"/>
      <c r="G2585" s="27"/>
    </row>
    <row r="2586" spans="2:7">
      <c r="B2586"/>
      <c r="C2586" s="11"/>
      <c r="D2586" s="11"/>
      <c r="E2586" s="10"/>
      <c r="F2586" s="25"/>
      <c r="G2586" s="27"/>
    </row>
    <row r="2587" spans="2:7">
      <c r="B2587"/>
      <c r="C2587" s="11"/>
      <c r="D2587" s="11"/>
      <c r="E2587" s="10"/>
      <c r="F2587" s="25"/>
      <c r="G2587" s="27"/>
    </row>
    <row r="2588" spans="2:7">
      <c r="B2588"/>
      <c r="C2588" s="11"/>
      <c r="D2588" s="11"/>
      <c r="E2588" s="10"/>
      <c r="F2588" s="25"/>
      <c r="G2588" s="27"/>
    </row>
    <row r="2589" spans="2:7">
      <c r="B2589"/>
      <c r="C2589" s="11"/>
      <c r="D2589" s="11"/>
      <c r="E2589" s="10"/>
      <c r="F2589" s="25"/>
      <c r="G2589" s="27"/>
    </row>
    <row r="2590" spans="2:7">
      <c r="B2590"/>
      <c r="C2590" s="11"/>
      <c r="D2590" s="11"/>
      <c r="E2590" s="10"/>
      <c r="F2590" s="25"/>
      <c r="G2590" s="27"/>
    </row>
    <row r="2591" spans="2:7">
      <c r="B2591"/>
      <c r="C2591" s="11"/>
      <c r="D2591" s="11"/>
      <c r="E2591" s="10"/>
      <c r="F2591" s="25"/>
      <c r="G2591" s="27"/>
    </row>
    <row r="2592" spans="2:7">
      <c r="B2592"/>
      <c r="C2592" s="11"/>
      <c r="D2592" s="11"/>
      <c r="E2592" s="10"/>
      <c r="F2592" s="25"/>
      <c r="G2592" s="27"/>
    </row>
    <row r="2593" spans="2:7">
      <c r="B2593"/>
      <c r="C2593" s="11"/>
      <c r="D2593" s="11"/>
      <c r="E2593" s="10"/>
      <c r="F2593" s="25"/>
      <c r="G2593" s="27"/>
    </row>
    <row r="2594" spans="2:7">
      <c r="B2594"/>
      <c r="C2594" s="11"/>
      <c r="D2594" s="11"/>
      <c r="E2594" s="10"/>
      <c r="F2594" s="25"/>
      <c r="G2594" s="27"/>
    </row>
    <row r="2595" spans="2:7">
      <c r="B2595"/>
      <c r="C2595" s="11"/>
      <c r="D2595" s="11"/>
      <c r="E2595" s="10"/>
      <c r="F2595" s="25"/>
      <c r="G2595" s="27"/>
    </row>
    <row r="2596" spans="2:7">
      <c r="B2596"/>
      <c r="C2596" s="11"/>
      <c r="D2596" s="11"/>
      <c r="E2596" s="10"/>
      <c r="F2596" s="25"/>
      <c r="G2596" s="27"/>
    </row>
    <row r="2597" spans="2:7">
      <c r="B2597"/>
      <c r="C2597" s="11"/>
      <c r="D2597" s="11"/>
      <c r="E2597" s="10"/>
      <c r="F2597" s="25"/>
      <c r="G2597" s="27"/>
    </row>
    <row r="2598" spans="2:7">
      <c r="B2598"/>
      <c r="C2598" s="11"/>
      <c r="D2598" s="11"/>
      <c r="E2598" s="10"/>
      <c r="F2598" s="25"/>
      <c r="G2598" s="27"/>
    </row>
    <row r="2599" spans="2:7">
      <c r="B2599"/>
      <c r="C2599" s="11"/>
      <c r="D2599" s="11"/>
      <c r="E2599" s="10"/>
      <c r="F2599" s="25"/>
      <c r="G2599" s="27"/>
    </row>
    <row r="2600" spans="2:7">
      <c r="B2600"/>
      <c r="C2600" s="11"/>
      <c r="D2600" s="11"/>
      <c r="E2600" s="10"/>
      <c r="F2600" s="25"/>
      <c r="G2600" s="27"/>
    </row>
    <row r="2601" spans="2:7">
      <c r="B2601"/>
      <c r="C2601" s="11"/>
      <c r="D2601" s="11"/>
      <c r="E2601" s="10"/>
      <c r="F2601" s="25"/>
      <c r="G2601" s="27"/>
    </row>
    <row r="2602" spans="2:7">
      <c r="B2602"/>
      <c r="C2602" s="11"/>
      <c r="D2602" s="11"/>
      <c r="E2602" s="10"/>
      <c r="F2602" s="25"/>
      <c r="G2602" s="27"/>
    </row>
    <row r="2603" spans="2:7">
      <c r="B2603"/>
      <c r="C2603" s="11"/>
      <c r="D2603" s="11"/>
      <c r="E2603" s="10"/>
      <c r="F2603" s="25"/>
      <c r="G2603" s="27"/>
    </row>
    <row r="2604" spans="2:7">
      <c r="B2604"/>
      <c r="C2604" s="11"/>
      <c r="D2604" s="11"/>
      <c r="E2604" s="10"/>
      <c r="F2604" s="25"/>
      <c r="G2604" s="27"/>
    </row>
    <row r="2605" spans="2:7">
      <c r="B2605"/>
      <c r="C2605" s="11"/>
      <c r="D2605" s="11"/>
      <c r="E2605" s="10"/>
      <c r="F2605" s="25"/>
      <c r="G2605" s="27"/>
    </row>
    <row r="2606" spans="2:7">
      <c r="B2606"/>
      <c r="C2606" s="11"/>
      <c r="D2606" s="11"/>
      <c r="E2606" s="10"/>
      <c r="F2606" s="25"/>
      <c r="G2606" s="27"/>
    </row>
    <row r="2607" spans="2:7">
      <c r="B2607"/>
      <c r="C2607" s="11"/>
      <c r="D2607" s="11"/>
      <c r="E2607" s="10"/>
      <c r="F2607" s="25"/>
      <c r="G2607" s="27"/>
    </row>
    <row r="2608" spans="2:7">
      <c r="B2608"/>
      <c r="C2608" s="11"/>
      <c r="D2608" s="11"/>
      <c r="E2608" s="10"/>
      <c r="F2608" s="25"/>
      <c r="G2608" s="27"/>
    </row>
    <row r="2609" spans="2:7">
      <c r="B2609"/>
      <c r="C2609" s="11"/>
      <c r="D2609" s="11"/>
      <c r="E2609" s="10"/>
      <c r="F2609" s="25"/>
      <c r="G2609" s="27"/>
    </row>
    <row r="2610" spans="2:7">
      <c r="B2610"/>
      <c r="C2610" s="11"/>
      <c r="D2610" s="11"/>
      <c r="E2610" s="10"/>
      <c r="F2610" s="25"/>
      <c r="G2610" s="27"/>
    </row>
    <row r="2611" spans="2:7">
      <c r="B2611"/>
      <c r="C2611" s="11"/>
      <c r="D2611" s="11"/>
      <c r="E2611" s="10"/>
      <c r="F2611" s="25"/>
      <c r="G2611" s="27"/>
    </row>
    <row r="2612" spans="2:7">
      <c r="B2612"/>
      <c r="C2612" s="11"/>
      <c r="D2612" s="11"/>
      <c r="E2612" s="10"/>
      <c r="F2612" s="25"/>
      <c r="G2612" s="27"/>
    </row>
    <row r="2613" spans="2:7">
      <c r="B2613"/>
      <c r="C2613" s="11"/>
      <c r="D2613" s="11"/>
      <c r="E2613" s="10"/>
      <c r="F2613" s="25"/>
      <c r="G2613" s="27"/>
    </row>
    <row r="2614" spans="2:7">
      <c r="B2614"/>
      <c r="C2614" s="11"/>
      <c r="D2614" s="11"/>
      <c r="E2614" s="10"/>
      <c r="F2614" s="25"/>
      <c r="G2614" s="27"/>
    </row>
    <row r="2615" spans="2:7">
      <c r="B2615"/>
      <c r="C2615" s="11"/>
      <c r="D2615" s="11"/>
      <c r="E2615" s="10"/>
      <c r="F2615" s="25"/>
      <c r="G2615" s="27"/>
    </row>
    <row r="2616" spans="2:7">
      <c r="B2616"/>
      <c r="C2616" s="11"/>
      <c r="D2616" s="11"/>
      <c r="E2616" s="10"/>
      <c r="F2616" s="25"/>
      <c r="G2616" s="27"/>
    </row>
    <row r="2617" spans="2:7">
      <c r="B2617"/>
      <c r="C2617" s="11"/>
      <c r="D2617" s="11"/>
      <c r="E2617" s="10"/>
      <c r="F2617" s="25"/>
      <c r="G2617" s="27"/>
    </row>
    <row r="2618" spans="2:7">
      <c r="B2618"/>
      <c r="C2618" s="11"/>
      <c r="D2618" s="11"/>
      <c r="E2618" s="10"/>
      <c r="F2618" s="25"/>
      <c r="G2618" s="27"/>
    </row>
    <row r="2619" spans="2:7">
      <c r="B2619"/>
      <c r="C2619" s="11"/>
      <c r="D2619" s="11"/>
      <c r="E2619" s="10"/>
      <c r="F2619" s="25"/>
      <c r="G2619" s="27"/>
    </row>
    <row r="2620" spans="2:7">
      <c r="B2620"/>
      <c r="C2620" s="11"/>
      <c r="D2620" s="11"/>
      <c r="E2620" s="10"/>
      <c r="F2620" s="25"/>
      <c r="G2620" s="27"/>
    </row>
    <row r="2621" spans="2:7">
      <c r="B2621"/>
      <c r="C2621" s="11"/>
      <c r="D2621" s="11"/>
      <c r="E2621" s="10"/>
      <c r="F2621" s="25"/>
      <c r="G2621" s="27"/>
    </row>
    <row r="2622" spans="2:7">
      <c r="B2622"/>
      <c r="C2622" s="11"/>
      <c r="D2622" s="11"/>
      <c r="E2622" s="10"/>
      <c r="F2622" s="25"/>
      <c r="G2622" s="27"/>
    </row>
    <row r="2623" spans="2:7">
      <c r="B2623"/>
      <c r="C2623" s="11"/>
      <c r="D2623" s="11"/>
      <c r="E2623" s="10"/>
      <c r="F2623" s="25"/>
      <c r="G2623" s="27"/>
    </row>
    <row r="2624" spans="2:7">
      <c r="B2624"/>
      <c r="C2624" s="11"/>
      <c r="D2624" s="11"/>
      <c r="E2624" s="10"/>
      <c r="F2624" s="25"/>
      <c r="G2624" s="27"/>
    </row>
    <row r="2625" spans="2:7">
      <c r="B2625"/>
      <c r="C2625" s="11"/>
      <c r="D2625" s="11"/>
      <c r="E2625" s="10"/>
      <c r="F2625" s="25"/>
      <c r="G2625" s="27"/>
    </row>
    <row r="2626" spans="2:7">
      <c r="B2626"/>
      <c r="C2626" s="11"/>
      <c r="D2626" s="11"/>
      <c r="E2626" s="10"/>
      <c r="F2626" s="25"/>
      <c r="G2626" s="27"/>
    </row>
    <row r="2627" spans="2:7">
      <c r="B2627"/>
      <c r="C2627" s="11"/>
      <c r="D2627" s="11"/>
      <c r="E2627" s="10"/>
      <c r="F2627" s="25"/>
      <c r="G2627" s="27"/>
    </row>
    <row r="2628" spans="2:7">
      <c r="B2628"/>
      <c r="C2628" s="11"/>
      <c r="D2628" s="11"/>
      <c r="E2628" s="10"/>
      <c r="F2628" s="25"/>
      <c r="G2628" s="27"/>
    </row>
    <row r="2629" spans="2:7">
      <c r="B2629"/>
      <c r="C2629" s="11"/>
      <c r="D2629" s="11"/>
      <c r="E2629" s="10"/>
      <c r="F2629" s="25"/>
      <c r="G2629" s="27"/>
    </row>
    <row r="2630" spans="2:7">
      <c r="B2630"/>
      <c r="C2630" s="11"/>
      <c r="D2630" s="11"/>
      <c r="E2630" s="10"/>
      <c r="F2630" s="25"/>
      <c r="G2630" s="27"/>
    </row>
    <row r="2631" spans="2:7">
      <c r="B2631"/>
      <c r="C2631" s="11"/>
      <c r="D2631" s="11"/>
      <c r="E2631" s="10"/>
      <c r="F2631" s="25"/>
      <c r="G2631" s="27"/>
    </row>
    <row r="2632" spans="2:7">
      <c r="B2632"/>
      <c r="C2632" s="11"/>
      <c r="D2632" s="11"/>
      <c r="E2632" s="10"/>
      <c r="F2632" s="25"/>
      <c r="G2632" s="27"/>
    </row>
    <row r="2633" spans="2:7">
      <c r="B2633"/>
      <c r="C2633" s="11"/>
      <c r="D2633" s="11"/>
      <c r="E2633" s="10"/>
      <c r="F2633" s="25"/>
      <c r="G2633" s="27"/>
    </row>
    <row r="2634" spans="2:7">
      <c r="B2634"/>
      <c r="C2634" s="11"/>
      <c r="D2634" s="11"/>
      <c r="E2634" s="10"/>
      <c r="F2634" s="25"/>
      <c r="G2634" s="27"/>
    </row>
    <row r="2635" spans="2:7">
      <c r="B2635"/>
      <c r="C2635" s="11"/>
      <c r="D2635" s="11"/>
      <c r="E2635" s="10"/>
      <c r="F2635" s="25"/>
      <c r="G2635" s="27"/>
    </row>
    <row r="2636" spans="2:7">
      <c r="B2636"/>
      <c r="C2636" s="11"/>
      <c r="D2636" s="11"/>
      <c r="E2636" s="10"/>
      <c r="F2636" s="25"/>
      <c r="G2636" s="27"/>
    </row>
    <row r="2637" spans="2:7">
      <c r="B2637"/>
      <c r="C2637" s="11"/>
      <c r="D2637" s="11"/>
      <c r="E2637" s="10"/>
      <c r="F2637" s="25"/>
      <c r="G2637" s="27"/>
    </row>
    <row r="2638" spans="2:7">
      <c r="B2638"/>
      <c r="C2638" s="11"/>
      <c r="D2638" s="11"/>
      <c r="E2638" s="10"/>
      <c r="F2638" s="25"/>
      <c r="G2638" s="27"/>
    </row>
    <row r="2639" spans="2:7">
      <c r="B2639"/>
      <c r="C2639" s="11"/>
      <c r="D2639" s="11"/>
      <c r="E2639" s="10"/>
      <c r="F2639" s="25"/>
      <c r="G2639" s="27"/>
    </row>
    <row r="2640" spans="2:7">
      <c r="B2640"/>
      <c r="C2640" s="11"/>
      <c r="D2640" s="11"/>
      <c r="E2640" s="10"/>
      <c r="F2640" s="25"/>
      <c r="G2640" s="27"/>
    </row>
    <row r="2641" spans="2:7">
      <c r="B2641"/>
      <c r="C2641" s="11"/>
      <c r="D2641" s="11"/>
      <c r="E2641" s="10"/>
      <c r="F2641" s="25"/>
      <c r="G2641" s="27"/>
    </row>
    <row r="2642" spans="2:7">
      <c r="B2642"/>
      <c r="C2642" s="11"/>
      <c r="D2642" s="11"/>
      <c r="E2642" s="10"/>
      <c r="F2642" s="25"/>
      <c r="G2642" s="27"/>
    </row>
    <row r="2643" spans="2:7">
      <c r="B2643"/>
      <c r="C2643" s="11"/>
      <c r="D2643" s="11"/>
      <c r="E2643" s="10"/>
      <c r="F2643" s="25"/>
      <c r="G2643" s="27"/>
    </row>
    <row r="2644" spans="2:7">
      <c r="B2644"/>
      <c r="C2644" s="11"/>
      <c r="D2644" s="11"/>
      <c r="E2644" s="10"/>
      <c r="F2644" s="25"/>
      <c r="G2644" s="27"/>
    </row>
    <row r="2645" spans="2:7">
      <c r="B2645"/>
      <c r="C2645" s="11"/>
      <c r="D2645" s="11"/>
      <c r="E2645" s="10"/>
      <c r="F2645" s="25"/>
      <c r="G2645" s="27"/>
    </row>
    <row r="2646" spans="2:7">
      <c r="B2646"/>
      <c r="C2646" s="11"/>
      <c r="D2646" s="11"/>
      <c r="E2646" s="10"/>
      <c r="F2646" s="25"/>
      <c r="G2646" s="27"/>
    </row>
    <row r="2647" spans="2:7">
      <c r="B2647"/>
      <c r="C2647" s="11"/>
      <c r="D2647" s="11"/>
      <c r="E2647" s="10"/>
      <c r="F2647" s="25"/>
      <c r="G2647" s="27"/>
    </row>
    <row r="2648" spans="2:7">
      <c r="B2648"/>
      <c r="C2648" s="11"/>
      <c r="D2648" s="11"/>
      <c r="E2648" s="10"/>
      <c r="F2648" s="25"/>
      <c r="G2648" s="27"/>
    </row>
    <row r="2649" spans="2:7">
      <c r="B2649"/>
      <c r="C2649" s="11"/>
      <c r="D2649" s="11"/>
      <c r="E2649" s="10"/>
      <c r="F2649" s="25"/>
      <c r="G2649" s="27"/>
    </row>
    <row r="2650" spans="2:7">
      <c r="B2650"/>
      <c r="C2650" s="11"/>
      <c r="D2650" s="11"/>
      <c r="E2650" s="10"/>
      <c r="F2650" s="25"/>
      <c r="G2650" s="27"/>
    </row>
    <row r="2651" spans="2:7">
      <c r="B2651"/>
      <c r="C2651" s="11"/>
      <c r="D2651" s="11"/>
      <c r="E2651" s="10"/>
      <c r="F2651" s="25"/>
      <c r="G2651" s="27"/>
    </row>
    <row r="2652" spans="2:7">
      <c r="B2652"/>
      <c r="C2652" s="11"/>
      <c r="D2652" s="11"/>
      <c r="E2652" s="10"/>
      <c r="F2652" s="25"/>
      <c r="G2652" s="27"/>
    </row>
    <row r="2653" spans="2:7">
      <c r="B2653"/>
      <c r="C2653" s="11"/>
      <c r="D2653" s="11"/>
      <c r="E2653" s="10"/>
      <c r="F2653" s="25"/>
      <c r="G2653" s="27"/>
    </row>
    <row r="2654" spans="2:7">
      <c r="B2654"/>
      <c r="C2654" s="11"/>
      <c r="D2654" s="11"/>
      <c r="E2654" s="10"/>
      <c r="F2654" s="25"/>
      <c r="G2654" s="27"/>
    </row>
    <row r="2655" spans="2:7">
      <c r="B2655"/>
      <c r="C2655" s="11"/>
      <c r="D2655" s="11"/>
      <c r="E2655" s="10"/>
      <c r="F2655" s="25"/>
      <c r="G2655" s="27"/>
    </row>
    <row r="2656" spans="2:7">
      <c r="B2656"/>
      <c r="C2656" s="11"/>
      <c r="D2656" s="11"/>
      <c r="E2656" s="10"/>
      <c r="F2656" s="25"/>
      <c r="G2656" s="27"/>
    </row>
    <row r="2657" spans="2:7">
      <c r="B2657"/>
      <c r="C2657" s="11"/>
      <c r="D2657" s="11"/>
      <c r="E2657" s="10"/>
      <c r="F2657" s="25"/>
      <c r="G2657" s="27"/>
    </row>
    <row r="2658" spans="2:7">
      <c r="B2658"/>
      <c r="C2658" s="11"/>
      <c r="D2658" s="11"/>
      <c r="E2658" s="10"/>
      <c r="F2658" s="25"/>
      <c r="G2658" s="27"/>
    </row>
    <row r="2659" spans="2:7">
      <c r="B2659"/>
      <c r="C2659" s="11"/>
      <c r="D2659" s="11"/>
      <c r="E2659" s="10"/>
      <c r="F2659" s="25"/>
      <c r="G2659" s="27"/>
    </row>
    <row r="2660" spans="2:7">
      <c r="B2660"/>
      <c r="C2660" s="11"/>
      <c r="D2660" s="11"/>
      <c r="E2660" s="10"/>
      <c r="F2660" s="25"/>
      <c r="G2660" s="27"/>
    </row>
    <row r="2661" spans="2:7">
      <c r="B2661"/>
      <c r="C2661" s="11"/>
      <c r="D2661" s="11"/>
      <c r="E2661" s="10"/>
      <c r="F2661" s="25"/>
      <c r="G2661" s="27"/>
    </row>
    <row r="2662" spans="2:7">
      <c r="B2662"/>
      <c r="C2662" s="11"/>
      <c r="D2662" s="11"/>
      <c r="E2662" s="10"/>
      <c r="F2662" s="25"/>
      <c r="G2662" s="27"/>
    </row>
    <row r="2663" spans="2:7">
      <c r="B2663"/>
      <c r="C2663" s="11"/>
      <c r="D2663" s="11"/>
      <c r="E2663" s="10"/>
      <c r="F2663" s="25"/>
      <c r="G2663" s="27"/>
    </row>
    <row r="2664" spans="2:7">
      <c r="B2664"/>
      <c r="C2664" s="11"/>
      <c r="D2664" s="11"/>
      <c r="E2664" s="10"/>
      <c r="F2664" s="25"/>
      <c r="G2664" s="27"/>
    </row>
    <row r="2665" spans="2:7">
      <c r="B2665"/>
      <c r="C2665" s="11"/>
      <c r="D2665" s="11"/>
      <c r="E2665" s="10"/>
      <c r="F2665" s="25"/>
      <c r="G2665" s="27"/>
    </row>
    <row r="2666" spans="2:7">
      <c r="B2666"/>
      <c r="C2666" s="11"/>
      <c r="D2666" s="11"/>
      <c r="E2666" s="10"/>
      <c r="F2666" s="25"/>
      <c r="G2666" s="27"/>
    </row>
    <row r="2667" spans="2:7">
      <c r="B2667"/>
      <c r="C2667" s="11"/>
      <c r="D2667" s="11"/>
      <c r="E2667" s="10"/>
      <c r="F2667" s="25"/>
      <c r="G2667" s="27"/>
    </row>
    <row r="2668" spans="2:7">
      <c r="B2668"/>
      <c r="C2668" s="11"/>
      <c r="D2668" s="11"/>
      <c r="E2668" s="10"/>
      <c r="F2668" s="25"/>
      <c r="G2668" s="27"/>
    </row>
    <row r="2669" spans="2:7">
      <c r="B2669"/>
      <c r="C2669" s="11"/>
      <c r="D2669" s="11"/>
      <c r="E2669" s="10"/>
      <c r="F2669" s="25"/>
      <c r="G2669" s="27"/>
    </row>
    <row r="2670" spans="2:7">
      <c r="B2670"/>
      <c r="C2670" s="11"/>
      <c r="D2670" s="11"/>
      <c r="E2670" s="10"/>
      <c r="F2670" s="25"/>
      <c r="G2670" s="27"/>
    </row>
    <row r="2671" spans="2:7">
      <c r="B2671"/>
      <c r="C2671" s="11"/>
      <c r="D2671" s="11"/>
      <c r="E2671" s="10"/>
      <c r="F2671" s="25"/>
      <c r="G2671" s="27"/>
    </row>
    <row r="2672" spans="2:7">
      <c r="B2672"/>
      <c r="C2672" s="11"/>
      <c r="D2672" s="11"/>
      <c r="E2672" s="10"/>
      <c r="F2672" s="25"/>
      <c r="G2672" s="27"/>
    </row>
    <row r="2673" spans="2:7">
      <c r="B2673"/>
      <c r="C2673" s="11"/>
      <c r="D2673" s="11"/>
      <c r="E2673" s="10"/>
      <c r="F2673" s="25"/>
      <c r="G2673" s="27"/>
    </row>
    <row r="2674" spans="2:7">
      <c r="B2674"/>
      <c r="C2674" s="11"/>
      <c r="D2674" s="11"/>
      <c r="E2674" s="10"/>
      <c r="F2674" s="25"/>
      <c r="G2674" s="27"/>
    </row>
    <row r="2675" spans="2:7">
      <c r="B2675"/>
      <c r="C2675" s="11"/>
      <c r="D2675" s="11"/>
      <c r="E2675" s="10"/>
      <c r="F2675" s="25"/>
      <c r="G2675" s="27"/>
    </row>
    <row r="2676" spans="2:7">
      <c r="B2676"/>
      <c r="C2676" s="11"/>
      <c r="D2676" s="11"/>
      <c r="E2676" s="10"/>
      <c r="F2676" s="25"/>
      <c r="G2676" s="27"/>
    </row>
    <row r="2677" spans="2:7">
      <c r="B2677"/>
      <c r="C2677" s="11"/>
      <c r="D2677" s="11"/>
      <c r="E2677" s="10"/>
      <c r="F2677" s="25"/>
      <c r="G2677" s="27"/>
    </row>
    <row r="2678" spans="2:7">
      <c r="B2678"/>
      <c r="C2678" s="11"/>
      <c r="D2678" s="11"/>
      <c r="E2678" s="10"/>
      <c r="F2678" s="25"/>
      <c r="G2678" s="27"/>
    </row>
    <row r="2679" spans="2:7">
      <c r="B2679"/>
      <c r="C2679" s="11"/>
      <c r="D2679" s="11"/>
      <c r="E2679" s="10"/>
      <c r="F2679" s="25"/>
      <c r="G2679" s="27"/>
    </row>
    <row r="2680" spans="2:7">
      <c r="B2680"/>
      <c r="C2680" s="11"/>
      <c r="D2680" s="11"/>
      <c r="E2680" s="10"/>
      <c r="F2680" s="25"/>
      <c r="G2680" s="27"/>
    </row>
    <row r="2681" spans="2:7">
      <c r="B2681"/>
      <c r="C2681" s="11"/>
      <c r="D2681" s="11"/>
      <c r="E2681" s="10"/>
      <c r="F2681" s="25"/>
      <c r="G2681" s="27"/>
    </row>
    <row r="2682" spans="2:7">
      <c r="B2682"/>
      <c r="C2682" s="11"/>
      <c r="D2682" s="11"/>
      <c r="E2682" s="10"/>
      <c r="F2682" s="25"/>
      <c r="G2682" s="27"/>
    </row>
    <row r="2683" spans="2:7">
      <c r="B2683"/>
      <c r="C2683" s="11"/>
      <c r="D2683" s="11"/>
      <c r="E2683" s="10"/>
      <c r="F2683" s="25"/>
      <c r="G2683" s="27"/>
    </row>
    <row r="2684" spans="2:7">
      <c r="B2684"/>
      <c r="C2684" s="11"/>
      <c r="D2684" s="11"/>
      <c r="E2684" s="10"/>
      <c r="F2684" s="25"/>
      <c r="G2684" s="27"/>
    </row>
    <row r="2685" spans="2:7">
      <c r="B2685"/>
      <c r="C2685" s="11"/>
      <c r="D2685" s="11"/>
      <c r="E2685" s="10"/>
      <c r="F2685" s="25"/>
      <c r="G2685" s="27"/>
    </row>
    <row r="2686" spans="2:7">
      <c r="B2686"/>
      <c r="C2686" s="11"/>
      <c r="D2686" s="11"/>
      <c r="E2686" s="10"/>
      <c r="F2686" s="25"/>
      <c r="G2686" s="27"/>
    </row>
    <row r="2687" spans="2:7">
      <c r="B2687"/>
      <c r="C2687" s="11"/>
      <c r="D2687" s="11"/>
      <c r="E2687" s="10"/>
      <c r="F2687" s="25"/>
      <c r="G2687" s="27"/>
    </row>
    <row r="2688" spans="2:7">
      <c r="B2688"/>
      <c r="C2688" s="11"/>
      <c r="D2688" s="11"/>
      <c r="E2688" s="10"/>
      <c r="F2688" s="25"/>
      <c r="G2688" s="27"/>
    </row>
    <row r="2689" spans="2:7">
      <c r="B2689"/>
      <c r="C2689" s="11"/>
      <c r="D2689" s="11"/>
      <c r="E2689" s="10"/>
      <c r="F2689" s="25"/>
      <c r="G2689" s="27"/>
    </row>
    <row r="2690" spans="2:7">
      <c r="B2690"/>
      <c r="C2690" s="11"/>
      <c r="D2690" s="11"/>
      <c r="E2690" s="10"/>
      <c r="F2690" s="25"/>
      <c r="G2690" s="27"/>
    </row>
    <row r="2691" spans="2:7">
      <c r="B2691"/>
      <c r="C2691" s="11"/>
      <c r="D2691" s="11"/>
      <c r="E2691" s="10"/>
      <c r="F2691" s="25"/>
      <c r="G2691" s="27"/>
    </row>
    <row r="2692" spans="2:7">
      <c r="B2692"/>
      <c r="C2692" s="11"/>
      <c r="D2692" s="11"/>
      <c r="E2692" s="10"/>
      <c r="F2692" s="25"/>
      <c r="G2692" s="27"/>
    </row>
    <row r="2693" spans="2:7">
      <c r="B2693"/>
      <c r="C2693" s="11"/>
      <c r="D2693" s="11"/>
      <c r="E2693" s="10"/>
      <c r="F2693" s="25"/>
      <c r="G2693" s="27"/>
    </row>
    <row r="2694" spans="2:7">
      <c r="B2694"/>
      <c r="C2694" s="11"/>
      <c r="D2694" s="11"/>
      <c r="E2694" s="10"/>
      <c r="F2694" s="25"/>
      <c r="G2694" s="27"/>
    </row>
    <row r="2695" spans="2:7">
      <c r="B2695"/>
      <c r="C2695" s="11"/>
      <c r="D2695" s="11"/>
      <c r="E2695" s="10"/>
      <c r="F2695" s="25"/>
      <c r="G2695" s="27"/>
    </row>
    <row r="2696" spans="2:7">
      <c r="B2696"/>
      <c r="C2696" s="11"/>
      <c r="D2696" s="11"/>
      <c r="E2696" s="10"/>
      <c r="F2696" s="25"/>
      <c r="G2696" s="27"/>
    </row>
    <row r="2697" spans="2:7">
      <c r="B2697"/>
      <c r="C2697" s="11"/>
      <c r="D2697" s="11"/>
      <c r="E2697" s="10"/>
      <c r="F2697" s="25"/>
      <c r="G2697" s="27"/>
    </row>
    <row r="2698" spans="2:7">
      <c r="B2698"/>
      <c r="C2698" s="11"/>
      <c r="D2698" s="11"/>
      <c r="E2698" s="10"/>
      <c r="F2698" s="25"/>
      <c r="G2698" s="27"/>
    </row>
    <row r="2699" spans="2:7">
      <c r="B2699"/>
      <c r="C2699" s="11"/>
      <c r="D2699" s="11"/>
      <c r="E2699" s="10"/>
      <c r="F2699" s="25"/>
      <c r="G2699" s="27"/>
    </row>
    <row r="2700" spans="2:7">
      <c r="B2700"/>
      <c r="C2700" s="11"/>
      <c r="D2700" s="11"/>
      <c r="E2700" s="10"/>
      <c r="F2700" s="25"/>
      <c r="G2700" s="27"/>
    </row>
    <row r="2701" spans="2:7">
      <c r="B2701"/>
      <c r="C2701" s="11"/>
      <c r="D2701" s="11"/>
      <c r="E2701" s="10"/>
      <c r="F2701" s="25"/>
      <c r="G2701" s="27"/>
    </row>
    <row r="2702" spans="2:7">
      <c r="B2702"/>
      <c r="C2702" s="11"/>
      <c r="D2702" s="11"/>
      <c r="E2702" s="10"/>
      <c r="F2702" s="25"/>
      <c r="G2702" s="27"/>
    </row>
    <row r="2703" spans="2:7">
      <c r="B2703"/>
      <c r="C2703" s="11"/>
      <c r="D2703" s="11"/>
      <c r="E2703" s="10"/>
      <c r="F2703" s="25"/>
      <c r="G2703" s="27"/>
    </row>
    <row r="2704" spans="2:7">
      <c r="B2704"/>
      <c r="C2704" s="11"/>
      <c r="D2704" s="11"/>
      <c r="E2704" s="10"/>
      <c r="F2704" s="25"/>
      <c r="G2704" s="27"/>
    </row>
    <row r="2705" spans="2:7">
      <c r="B2705"/>
      <c r="C2705" s="11"/>
      <c r="D2705" s="11"/>
      <c r="E2705" s="10"/>
      <c r="F2705" s="25"/>
      <c r="G2705" s="27"/>
    </row>
    <row r="2706" spans="2:7">
      <c r="B2706"/>
      <c r="C2706" s="11"/>
      <c r="D2706" s="11"/>
      <c r="E2706" s="10"/>
      <c r="F2706" s="25"/>
      <c r="G2706" s="27"/>
    </row>
    <row r="2707" spans="2:7">
      <c r="B2707"/>
      <c r="C2707" s="11"/>
      <c r="D2707" s="11"/>
      <c r="E2707" s="10"/>
      <c r="F2707" s="25"/>
      <c r="G2707" s="27"/>
    </row>
    <row r="2708" spans="2:7">
      <c r="B2708"/>
      <c r="C2708" s="11"/>
      <c r="D2708" s="11"/>
      <c r="E2708" s="10"/>
      <c r="F2708" s="25"/>
      <c r="G2708" s="27"/>
    </row>
    <row r="2709" spans="2:7">
      <c r="B2709"/>
      <c r="C2709" s="11"/>
      <c r="D2709" s="11"/>
      <c r="E2709" s="10"/>
      <c r="F2709" s="25"/>
      <c r="G2709" s="27"/>
    </row>
    <row r="2710" spans="2:7">
      <c r="B2710"/>
      <c r="C2710" s="11"/>
      <c r="D2710" s="11"/>
      <c r="E2710" s="10"/>
      <c r="F2710" s="25"/>
      <c r="G2710" s="27"/>
    </row>
    <row r="2711" spans="2:7">
      <c r="B2711"/>
      <c r="C2711" s="11"/>
      <c r="D2711" s="11"/>
      <c r="E2711" s="10"/>
      <c r="F2711" s="25"/>
      <c r="G2711" s="27"/>
    </row>
    <row r="2712" spans="2:7">
      <c r="B2712"/>
      <c r="C2712" s="11"/>
      <c r="D2712" s="11"/>
      <c r="E2712" s="10"/>
      <c r="F2712" s="25"/>
      <c r="G2712" s="27"/>
    </row>
    <row r="2713" spans="2:7">
      <c r="B2713"/>
      <c r="C2713" s="11"/>
      <c r="D2713" s="11"/>
      <c r="E2713" s="10"/>
      <c r="F2713" s="25"/>
      <c r="G2713" s="27"/>
    </row>
    <row r="2714" spans="2:7">
      <c r="B2714"/>
      <c r="C2714" s="11"/>
      <c r="D2714" s="11"/>
      <c r="E2714" s="10"/>
      <c r="F2714" s="25"/>
      <c r="G2714" s="27"/>
    </row>
    <row r="2715" spans="2:7">
      <c r="B2715"/>
      <c r="C2715" s="11"/>
      <c r="D2715" s="11"/>
      <c r="E2715" s="10"/>
      <c r="F2715" s="25"/>
      <c r="G2715" s="27"/>
    </row>
    <row r="2716" spans="2:7">
      <c r="B2716"/>
      <c r="C2716" s="11"/>
      <c r="D2716" s="11"/>
      <c r="E2716" s="10"/>
      <c r="F2716" s="25"/>
      <c r="G2716" s="27"/>
    </row>
    <row r="2717" spans="2:7">
      <c r="B2717"/>
      <c r="C2717" s="11"/>
      <c r="D2717" s="11"/>
      <c r="E2717" s="10"/>
      <c r="F2717" s="25"/>
      <c r="G2717" s="27"/>
    </row>
    <row r="2718" spans="2:7">
      <c r="B2718"/>
      <c r="C2718" s="11"/>
      <c r="D2718" s="11"/>
      <c r="E2718" s="10"/>
      <c r="F2718" s="25"/>
      <c r="G2718" s="27"/>
    </row>
    <row r="2719" spans="2:7">
      <c r="B2719"/>
      <c r="C2719" s="11"/>
      <c r="D2719" s="11"/>
      <c r="E2719" s="10"/>
      <c r="F2719" s="25"/>
      <c r="G2719" s="27"/>
    </row>
    <row r="2720" spans="2:7">
      <c r="B2720"/>
      <c r="C2720" s="11"/>
      <c r="D2720" s="11"/>
      <c r="E2720" s="10"/>
      <c r="F2720" s="25"/>
      <c r="G2720" s="27"/>
    </row>
    <row r="2721" spans="2:7">
      <c r="B2721"/>
      <c r="C2721" s="11"/>
      <c r="D2721" s="11"/>
      <c r="E2721" s="10"/>
      <c r="F2721" s="25"/>
      <c r="G2721" s="27"/>
    </row>
    <row r="2722" spans="2:7">
      <c r="B2722"/>
      <c r="C2722" s="11"/>
      <c r="D2722" s="11"/>
      <c r="E2722" s="10"/>
      <c r="F2722" s="25"/>
      <c r="G2722" s="27"/>
    </row>
    <row r="2723" spans="2:7">
      <c r="B2723"/>
      <c r="C2723" s="11"/>
      <c r="D2723" s="11"/>
      <c r="E2723" s="10"/>
      <c r="F2723" s="25"/>
      <c r="G2723" s="27"/>
    </row>
    <row r="2724" spans="2:7">
      <c r="B2724"/>
      <c r="C2724" s="11"/>
      <c r="D2724" s="11"/>
      <c r="E2724" s="10"/>
      <c r="F2724" s="25"/>
      <c r="G2724" s="27"/>
    </row>
    <row r="2725" spans="2:7">
      <c r="B2725"/>
      <c r="C2725" s="11"/>
      <c r="D2725" s="11"/>
      <c r="E2725" s="10"/>
      <c r="F2725" s="25"/>
      <c r="G2725" s="27"/>
    </row>
    <row r="2726" spans="2:7">
      <c r="B2726"/>
      <c r="C2726" s="11"/>
      <c r="D2726" s="11"/>
      <c r="E2726" s="10"/>
      <c r="F2726" s="25"/>
      <c r="G2726" s="27"/>
    </row>
    <row r="2727" spans="2:7">
      <c r="B2727"/>
      <c r="C2727" s="11"/>
      <c r="D2727" s="11"/>
      <c r="E2727" s="10"/>
      <c r="F2727" s="25"/>
      <c r="G2727" s="27"/>
    </row>
    <row r="2728" spans="2:7">
      <c r="B2728"/>
      <c r="C2728" s="11"/>
      <c r="D2728" s="11"/>
      <c r="E2728" s="10"/>
      <c r="F2728" s="25"/>
      <c r="G2728" s="27"/>
    </row>
    <row r="2729" spans="2:7">
      <c r="B2729"/>
      <c r="C2729" s="11"/>
      <c r="D2729" s="11"/>
      <c r="E2729" s="10"/>
      <c r="F2729" s="25"/>
      <c r="G2729" s="27"/>
    </row>
    <row r="2730" spans="2:7">
      <c r="B2730"/>
      <c r="C2730" s="11"/>
      <c r="D2730" s="11"/>
      <c r="E2730" s="10"/>
      <c r="F2730" s="25"/>
      <c r="G2730" s="27"/>
    </row>
    <row r="2731" spans="2:7">
      <c r="B2731"/>
      <c r="C2731" s="11"/>
      <c r="D2731" s="11"/>
      <c r="E2731" s="10"/>
      <c r="F2731" s="25"/>
      <c r="G2731" s="27"/>
    </row>
    <row r="2732" spans="2:7">
      <c r="B2732"/>
      <c r="C2732" s="11"/>
      <c r="D2732" s="11"/>
      <c r="E2732" s="10"/>
      <c r="F2732" s="25"/>
      <c r="G2732" s="27"/>
    </row>
    <row r="2733" spans="2:7">
      <c r="B2733"/>
      <c r="C2733" s="11"/>
      <c r="D2733" s="11"/>
      <c r="E2733" s="10"/>
      <c r="F2733" s="25"/>
      <c r="G2733" s="27"/>
    </row>
    <row r="2734" spans="2:7">
      <c r="B2734"/>
      <c r="C2734" s="11"/>
      <c r="D2734" s="11"/>
      <c r="E2734" s="10"/>
      <c r="F2734" s="25"/>
      <c r="G2734" s="27"/>
    </row>
    <row r="2735" spans="2:7">
      <c r="B2735"/>
      <c r="C2735" s="11"/>
      <c r="D2735" s="11"/>
      <c r="E2735" s="10"/>
      <c r="F2735" s="25"/>
      <c r="G2735" s="27"/>
    </row>
    <row r="2736" spans="2:7">
      <c r="B2736"/>
      <c r="C2736" s="11"/>
      <c r="D2736" s="11"/>
      <c r="E2736" s="10"/>
      <c r="F2736" s="25"/>
      <c r="G2736" s="27"/>
    </row>
    <row r="2737" spans="2:7">
      <c r="B2737"/>
      <c r="C2737" s="11"/>
      <c r="D2737" s="11"/>
      <c r="E2737" s="10"/>
      <c r="F2737" s="25"/>
      <c r="G2737" s="27"/>
    </row>
    <row r="2738" spans="2:7">
      <c r="B2738"/>
      <c r="C2738" s="11"/>
      <c r="D2738" s="11"/>
      <c r="E2738" s="10"/>
      <c r="F2738" s="25"/>
      <c r="G2738" s="27"/>
    </row>
    <row r="2739" spans="2:7">
      <c r="B2739"/>
      <c r="C2739" s="11"/>
      <c r="D2739" s="11"/>
      <c r="E2739" s="10"/>
      <c r="F2739" s="25"/>
      <c r="G2739" s="27"/>
    </row>
    <row r="2740" spans="2:7">
      <c r="B2740"/>
      <c r="C2740" s="11"/>
      <c r="D2740" s="11"/>
      <c r="E2740" s="10"/>
      <c r="F2740" s="25"/>
      <c r="G2740" s="27"/>
    </row>
    <row r="2741" spans="2:7">
      <c r="B2741"/>
      <c r="C2741" s="11"/>
      <c r="D2741" s="11"/>
      <c r="E2741" s="10"/>
      <c r="F2741" s="25"/>
      <c r="G2741" s="27"/>
    </row>
    <row r="2742" spans="2:7">
      <c r="B2742"/>
      <c r="C2742" s="11"/>
      <c r="D2742" s="11"/>
      <c r="E2742" s="10"/>
      <c r="F2742" s="25"/>
      <c r="G2742" s="27"/>
    </row>
    <row r="2743" spans="2:7">
      <c r="B2743"/>
      <c r="C2743" s="11"/>
      <c r="D2743" s="11"/>
      <c r="E2743" s="10"/>
      <c r="F2743" s="25"/>
      <c r="G2743" s="27"/>
    </row>
    <row r="2744" spans="2:7">
      <c r="B2744"/>
      <c r="C2744" s="11"/>
      <c r="D2744" s="11"/>
      <c r="E2744" s="10"/>
      <c r="F2744" s="25"/>
      <c r="G2744" s="27"/>
    </row>
    <row r="2745" spans="2:7">
      <c r="B2745"/>
      <c r="C2745" s="11"/>
      <c r="D2745" s="11"/>
      <c r="E2745" s="10"/>
      <c r="F2745" s="25"/>
      <c r="G2745" s="27"/>
    </row>
    <row r="2746" spans="2:7">
      <c r="B2746"/>
      <c r="C2746" s="11"/>
      <c r="D2746" s="11"/>
      <c r="E2746" s="10"/>
      <c r="F2746" s="25"/>
      <c r="G2746" s="27"/>
    </row>
    <row r="2747" spans="2:7">
      <c r="B2747"/>
      <c r="C2747" s="11"/>
      <c r="D2747" s="11"/>
      <c r="E2747" s="10"/>
      <c r="F2747" s="25"/>
      <c r="G2747" s="27"/>
    </row>
    <row r="2748" spans="2:7">
      <c r="B2748"/>
      <c r="C2748" s="11"/>
      <c r="D2748" s="11"/>
      <c r="E2748" s="10"/>
      <c r="F2748" s="25"/>
      <c r="G2748" s="27"/>
    </row>
    <row r="2749" spans="2:7">
      <c r="B2749"/>
      <c r="C2749" s="11"/>
      <c r="D2749" s="11"/>
      <c r="E2749" s="10"/>
      <c r="F2749" s="25"/>
      <c r="G2749" s="27"/>
    </row>
    <row r="2750" spans="2:7">
      <c r="B2750"/>
      <c r="C2750" s="11"/>
      <c r="D2750" s="11"/>
      <c r="E2750" s="10"/>
      <c r="F2750" s="25"/>
      <c r="G2750" s="27"/>
    </row>
    <row r="2751" spans="2:7">
      <c r="B2751"/>
      <c r="C2751" s="11"/>
      <c r="D2751" s="11"/>
      <c r="E2751" s="10"/>
      <c r="F2751" s="25"/>
      <c r="G2751" s="27"/>
    </row>
    <row r="2752" spans="2:7">
      <c r="B2752"/>
      <c r="C2752" s="11"/>
      <c r="D2752" s="11"/>
      <c r="E2752" s="10"/>
      <c r="F2752" s="25"/>
      <c r="G2752" s="27"/>
    </row>
    <row r="2753" spans="2:7">
      <c r="B2753"/>
      <c r="C2753" s="11"/>
      <c r="D2753" s="11"/>
      <c r="E2753" s="10"/>
      <c r="F2753" s="25"/>
      <c r="G2753" s="27"/>
    </row>
    <row r="2754" spans="2:7">
      <c r="B2754"/>
      <c r="C2754" s="11"/>
      <c r="D2754" s="11"/>
      <c r="E2754" s="10"/>
      <c r="F2754" s="25"/>
      <c r="G2754" s="27"/>
    </row>
    <row r="2755" spans="2:7">
      <c r="B2755"/>
      <c r="C2755" s="11"/>
      <c r="D2755" s="11"/>
      <c r="E2755" s="10"/>
      <c r="F2755" s="25"/>
      <c r="G2755" s="27"/>
    </row>
    <row r="2756" spans="2:7">
      <c r="B2756"/>
      <c r="C2756" s="11"/>
      <c r="D2756" s="11"/>
      <c r="E2756" s="10"/>
      <c r="F2756" s="25"/>
      <c r="G2756" s="27"/>
    </row>
    <row r="2757" spans="2:7">
      <c r="B2757"/>
      <c r="C2757" s="11"/>
      <c r="D2757" s="11"/>
      <c r="E2757" s="10"/>
      <c r="F2757" s="25"/>
      <c r="G2757" s="27"/>
    </row>
    <row r="2758" spans="2:7">
      <c r="B2758"/>
      <c r="C2758" s="11"/>
      <c r="D2758" s="11"/>
      <c r="E2758" s="10"/>
      <c r="F2758" s="25"/>
      <c r="G2758" s="27"/>
    </row>
    <row r="2759" spans="2:7">
      <c r="B2759"/>
      <c r="C2759" s="11"/>
      <c r="D2759" s="11"/>
      <c r="E2759" s="10"/>
      <c r="F2759" s="25"/>
      <c r="G2759" s="27"/>
    </row>
    <row r="2760" spans="2:7">
      <c r="B2760"/>
      <c r="C2760" s="11"/>
      <c r="D2760" s="11"/>
      <c r="E2760" s="10"/>
      <c r="F2760" s="25"/>
      <c r="G2760" s="27"/>
    </row>
    <row r="2761" spans="2:7">
      <c r="B2761"/>
      <c r="C2761" s="11"/>
      <c r="D2761" s="11"/>
      <c r="E2761" s="10"/>
      <c r="F2761" s="25"/>
      <c r="G2761" s="27"/>
    </row>
    <row r="2762" spans="2:7">
      <c r="B2762"/>
      <c r="C2762" s="11"/>
      <c r="D2762" s="11"/>
      <c r="E2762" s="10"/>
      <c r="F2762" s="25"/>
      <c r="G2762" s="27"/>
    </row>
    <row r="2763" spans="2:7">
      <c r="B2763"/>
      <c r="C2763" s="11"/>
      <c r="D2763" s="11"/>
      <c r="E2763" s="10"/>
      <c r="F2763" s="25"/>
      <c r="G2763" s="27"/>
    </row>
    <row r="2764" spans="2:7">
      <c r="B2764"/>
      <c r="C2764" s="11"/>
      <c r="D2764" s="11"/>
      <c r="E2764" s="10"/>
      <c r="F2764" s="25"/>
      <c r="G2764" s="27"/>
    </row>
    <row r="2765" spans="2:7">
      <c r="B2765"/>
      <c r="C2765" s="11"/>
      <c r="D2765" s="11"/>
      <c r="E2765" s="10"/>
      <c r="F2765" s="25"/>
      <c r="G2765" s="27"/>
    </row>
    <row r="2766" spans="2:7">
      <c r="B2766"/>
      <c r="C2766" s="11"/>
      <c r="D2766" s="11"/>
      <c r="E2766" s="10"/>
      <c r="F2766" s="25"/>
      <c r="G2766" s="27"/>
    </row>
    <row r="2767" spans="2:7">
      <c r="B2767"/>
      <c r="C2767" s="11"/>
      <c r="D2767" s="11"/>
      <c r="E2767" s="10"/>
      <c r="F2767" s="25"/>
      <c r="G2767" s="27"/>
    </row>
    <row r="2768" spans="2:7">
      <c r="B2768"/>
      <c r="C2768" s="11"/>
      <c r="D2768" s="11"/>
      <c r="E2768" s="10"/>
      <c r="F2768" s="25"/>
      <c r="G2768" s="27"/>
    </row>
    <row r="2769" spans="2:7">
      <c r="B2769"/>
      <c r="C2769" s="11"/>
      <c r="D2769" s="11"/>
      <c r="E2769" s="10"/>
      <c r="F2769" s="25"/>
      <c r="G2769" s="27"/>
    </row>
    <row r="2770" spans="2:7">
      <c r="B2770"/>
      <c r="C2770" s="11"/>
      <c r="D2770" s="11"/>
      <c r="E2770" s="10"/>
      <c r="F2770" s="25"/>
      <c r="G2770" s="27"/>
    </row>
    <row r="2771" spans="2:7">
      <c r="B2771"/>
      <c r="C2771" s="11"/>
      <c r="D2771" s="11"/>
      <c r="E2771" s="10"/>
      <c r="F2771" s="25"/>
      <c r="G2771" s="27"/>
    </row>
    <row r="2772" spans="2:7">
      <c r="B2772"/>
      <c r="C2772" s="11"/>
      <c r="D2772" s="11"/>
      <c r="E2772" s="10"/>
      <c r="F2772" s="25"/>
      <c r="G2772" s="27"/>
    </row>
    <row r="2773" spans="2:7">
      <c r="B2773"/>
      <c r="C2773" s="11"/>
      <c r="D2773" s="11"/>
      <c r="E2773" s="10"/>
      <c r="F2773" s="25"/>
      <c r="G2773" s="27"/>
    </row>
    <row r="2774" spans="2:7">
      <c r="B2774"/>
      <c r="C2774" s="11"/>
      <c r="D2774" s="11"/>
      <c r="E2774" s="10"/>
      <c r="F2774" s="25"/>
      <c r="G2774" s="27"/>
    </row>
    <row r="2775" spans="2:7">
      <c r="B2775"/>
      <c r="C2775" s="11"/>
      <c r="D2775" s="11"/>
      <c r="E2775" s="10"/>
      <c r="F2775" s="25"/>
      <c r="G2775" s="27"/>
    </row>
    <row r="2776" spans="2:7">
      <c r="B2776"/>
      <c r="C2776" s="11"/>
      <c r="D2776" s="11"/>
      <c r="E2776" s="10"/>
      <c r="F2776" s="25"/>
      <c r="G2776" s="27"/>
    </row>
    <row r="2777" spans="2:7">
      <c r="B2777"/>
      <c r="C2777" s="11"/>
      <c r="D2777" s="11"/>
      <c r="E2777" s="10"/>
      <c r="F2777" s="25"/>
      <c r="G2777" s="27"/>
    </row>
    <row r="2778" spans="2:7">
      <c r="B2778"/>
      <c r="C2778" s="11"/>
      <c r="D2778" s="11"/>
      <c r="E2778" s="10"/>
      <c r="F2778" s="25"/>
      <c r="G2778" s="27"/>
    </row>
    <row r="2779" spans="2:7">
      <c r="B2779"/>
      <c r="C2779" s="11"/>
      <c r="D2779" s="11"/>
      <c r="E2779" s="10"/>
      <c r="F2779" s="25"/>
      <c r="G2779" s="27"/>
    </row>
    <row r="2780" spans="2:7">
      <c r="B2780"/>
      <c r="C2780" s="11"/>
      <c r="D2780" s="11"/>
      <c r="E2780" s="10"/>
      <c r="F2780" s="25"/>
      <c r="G2780" s="27"/>
    </row>
    <row r="2781" spans="2:7">
      <c r="B2781"/>
      <c r="C2781" s="11"/>
      <c r="D2781" s="11"/>
      <c r="E2781" s="10"/>
      <c r="F2781" s="25"/>
      <c r="G2781" s="27"/>
    </row>
    <row r="2782" spans="2:7">
      <c r="B2782"/>
      <c r="C2782" s="11"/>
      <c r="D2782" s="11"/>
      <c r="E2782" s="10"/>
      <c r="F2782" s="25"/>
      <c r="G2782" s="27"/>
    </row>
    <row r="2783" spans="2:7">
      <c r="B2783"/>
      <c r="C2783" s="11"/>
      <c r="D2783" s="11"/>
      <c r="E2783" s="10"/>
      <c r="F2783" s="25"/>
      <c r="G2783" s="27"/>
    </row>
    <row r="2784" spans="2:7">
      <c r="B2784"/>
      <c r="C2784" s="11"/>
      <c r="D2784" s="11"/>
      <c r="E2784" s="10"/>
      <c r="F2784" s="25"/>
      <c r="G2784" s="27"/>
    </row>
    <row r="2785" spans="2:7">
      <c r="B2785"/>
      <c r="C2785" s="11"/>
      <c r="D2785" s="11"/>
      <c r="E2785" s="10"/>
      <c r="F2785" s="25"/>
      <c r="G2785" s="27"/>
    </row>
    <row r="2786" spans="2:7">
      <c r="B2786"/>
      <c r="C2786" s="11"/>
      <c r="D2786" s="11"/>
      <c r="E2786" s="10"/>
      <c r="F2786" s="25"/>
      <c r="G2786" s="27"/>
    </row>
    <row r="2787" spans="2:7">
      <c r="B2787"/>
      <c r="C2787" s="11"/>
      <c r="D2787" s="11"/>
      <c r="E2787" s="10"/>
      <c r="F2787" s="25"/>
      <c r="G2787" s="27"/>
    </row>
    <row r="2788" spans="2:7">
      <c r="B2788"/>
      <c r="C2788" s="11"/>
      <c r="D2788" s="11"/>
      <c r="E2788" s="10"/>
      <c r="F2788" s="25"/>
      <c r="G2788" s="27"/>
    </row>
    <row r="2789" spans="2:7">
      <c r="B2789"/>
      <c r="C2789" s="11"/>
      <c r="D2789" s="11"/>
      <c r="E2789" s="10"/>
      <c r="F2789" s="25"/>
      <c r="G2789" s="27"/>
    </row>
    <row r="2790" spans="2:7">
      <c r="B2790"/>
      <c r="C2790" s="11"/>
      <c r="D2790" s="11"/>
      <c r="E2790" s="10"/>
      <c r="F2790" s="25"/>
      <c r="G2790" s="27"/>
    </row>
    <row r="2791" spans="2:7">
      <c r="B2791"/>
      <c r="C2791" s="11"/>
      <c r="D2791" s="11"/>
      <c r="E2791" s="10"/>
      <c r="F2791" s="25"/>
      <c r="G2791" s="27"/>
    </row>
    <row r="2792" spans="2:7">
      <c r="B2792"/>
      <c r="C2792" s="11"/>
      <c r="D2792" s="11"/>
      <c r="E2792" s="10"/>
      <c r="F2792" s="25"/>
      <c r="G2792" s="27"/>
    </row>
    <row r="2793" spans="2:7">
      <c r="B2793"/>
      <c r="C2793" s="11"/>
      <c r="D2793" s="11"/>
      <c r="E2793" s="10"/>
      <c r="F2793" s="25"/>
      <c r="G2793" s="27"/>
    </row>
    <row r="2794" spans="2:7">
      <c r="B2794"/>
      <c r="C2794" s="11"/>
      <c r="D2794" s="11"/>
      <c r="E2794" s="10"/>
      <c r="F2794" s="25"/>
      <c r="G2794" s="27"/>
    </row>
    <row r="2795" spans="2:7">
      <c r="B2795"/>
      <c r="C2795" s="11"/>
      <c r="D2795" s="11"/>
      <c r="E2795" s="10"/>
      <c r="F2795" s="25"/>
      <c r="G2795" s="27"/>
    </row>
    <row r="2796" spans="2:7">
      <c r="B2796"/>
      <c r="C2796" s="11"/>
      <c r="D2796" s="11"/>
      <c r="E2796" s="10"/>
      <c r="F2796" s="25"/>
      <c r="G2796" s="27"/>
    </row>
    <row r="2797" spans="2:7">
      <c r="B2797"/>
      <c r="C2797" s="11"/>
      <c r="D2797" s="11"/>
      <c r="E2797" s="10"/>
      <c r="F2797" s="25"/>
      <c r="G2797" s="27"/>
    </row>
    <row r="2798" spans="2:7">
      <c r="B2798"/>
      <c r="C2798" s="11"/>
      <c r="D2798" s="11"/>
      <c r="E2798" s="10"/>
      <c r="F2798" s="25"/>
      <c r="G2798" s="27"/>
    </row>
    <row r="2799" spans="2:7">
      <c r="B2799"/>
      <c r="C2799" s="11"/>
      <c r="D2799" s="11"/>
      <c r="E2799" s="10"/>
      <c r="F2799" s="25"/>
      <c r="G2799" s="27"/>
    </row>
    <row r="2800" spans="2:7">
      <c r="B2800"/>
      <c r="C2800" s="11"/>
      <c r="D2800" s="11"/>
      <c r="E2800" s="10"/>
      <c r="F2800" s="25"/>
      <c r="G2800" s="27"/>
    </row>
    <row r="2801" spans="2:7">
      <c r="B2801"/>
      <c r="C2801" s="11"/>
      <c r="D2801" s="11"/>
      <c r="E2801" s="10"/>
      <c r="F2801" s="25"/>
      <c r="G2801" s="27"/>
    </row>
    <row r="2802" spans="2:7">
      <c r="B2802"/>
      <c r="C2802" s="11"/>
      <c r="D2802" s="11"/>
      <c r="E2802" s="10"/>
      <c r="F2802" s="25"/>
      <c r="G2802" s="27"/>
    </row>
    <row r="2803" spans="2:7">
      <c r="B2803"/>
      <c r="C2803" s="11"/>
      <c r="D2803" s="11"/>
      <c r="E2803" s="10"/>
      <c r="F2803" s="25"/>
      <c r="G2803" s="27"/>
    </row>
    <row r="2804" spans="2:7">
      <c r="B2804"/>
      <c r="C2804" s="11"/>
      <c r="D2804" s="11"/>
      <c r="E2804" s="10"/>
      <c r="F2804" s="25"/>
      <c r="G2804" s="27"/>
    </row>
    <row r="2805" spans="2:7">
      <c r="B2805"/>
      <c r="C2805" s="11"/>
      <c r="D2805" s="11"/>
      <c r="E2805" s="10"/>
      <c r="F2805" s="25"/>
      <c r="G2805" s="27"/>
    </row>
    <row r="2806" spans="2:7">
      <c r="B2806"/>
      <c r="C2806" s="11"/>
      <c r="D2806" s="11"/>
      <c r="E2806" s="10"/>
      <c r="F2806" s="25"/>
      <c r="G2806" s="27"/>
    </row>
    <row r="2807" spans="2:7">
      <c r="B2807"/>
      <c r="C2807" s="11"/>
      <c r="D2807" s="11"/>
      <c r="E2807" s="10"/>
      <c r="F2807" s="25"/>
      <c r="G2807" s="27"/>
    </row>
    <row r="2808" spans="2:7">
      <c r="B2808"/>
      <c r="C2808" s="11"/>
      <c r="D2808" s="11"/>
      <c r="E2808" s="10"/>
      <c r="F2808" s="25"/>
      <c r="G2808" s="27"/>
    </row>
    <row r="2809" spans="2:7">
      <c r="B2809"/>
      <c r="C2809" s="11"/>
      <c r="D2809" s="11"/>
      <c r="E2809" s="10"/>
      <c r="F2809" s="25"/>
      <c r="G2809" s="27"/>
    </row>
    <row r="2810" spans="2:7">
      <c r="B2810"/>
      <c r="C2810" s="11"/>
      <c r="D2810" s="11"/>
      <c r="E2810" s="10"/>
      <c r="F2810" s="25"/>
      <c r="G2810" s="27"/>
    </row>
    <row r="2811" spans="2:7">
      <c r="B2811"/>
      <c r="C2811" s="11"/>
      <c r="D2811" s="11"/>
      <c r="E2811" s="10"/>
      <c r="F2811" s="25"/>
      <c r="G2811" s="27"/>
    </row>
    <row r="2812" spans="2:7">
      <c r="B2812"/>
      <c r="C2812" s="11"/>
      <c r="D2812" s="11"/>
      <c r="E2812" s="10"/>
      <c r="F2812" s="25"/>
      <c r="G2812" s="27"/>
    </row>
    <row r="2813" spans="2:7">
      <c r="B2813"/>
      <c r="C2813" s="11"/>
      <c r="D2813" s="11"/>
      <c r="E2813" s="10"/>
      <c r="F2813" s="25"/>
      <c r="G2813" s="27"/>
    </row>
    <row r="2814" spans="2:7">
      <c r="B2814"/>
      <c r="C2814" s="11"/>
      <c r="D2814" s="11"/>
      <c r="E2814" s="10"/>
      <c r="F2814" s="25"/>
      <c r="G2814" s="27"/>
    </row>
    <row r="2815" spans="2:7">
      <c r="B2815"/>
      <c r="C2815" s="11"/>
      <c r="D2815" s="11"/>
      <c r="E2815" s="10"/>
      <c r="F2815" s="25"/>
      <c r="G2815" s="27"/>
    </row>
    <row r="2816" spans="2:7">
      <c r="B2816"/>
      <c r="C2816" s="11"/>
      <c r="D2816" s="11"/>
      <c r="E2816" s="10"/>
      <c r="F2816" s="25"/>
      <c r="G2816" s="27"/>
    </row>
    <row r="2817" spans="2:7">
      <c r="B2817"/>
      <c r="C2817" s="11"/>
      <c r="D2817" s="11"/>
      <c r="E2817" s="10"/>
      <c r="F2817" s="25"/>
      <c r="G2817" s="27"/>
    </row>
    <row r="2818" spans="2:7">
      <c r="B2818"/>
      <c r="C2818" s="11"/>
      <c r="D2818" s="11"/>
      <c r="E2818" s="10"/>
      <c r="F2818" s="25"/>
      <c r="G2818" s="27"/>
    </row>
    <row r="2819" spans="2:7">
      <c r="B2819"/>
      <c r="C2819" s="11"/>
      <c r="D2819" s="11"/>
      <c r="E2819" s="10"/>
      <c r="F2819" s="25"/>
      <c r="G2819" s="27"/>
    </row>
    <row r="2820" spans="2:7">
      <c r="B2820"/>
      <c r="C2820" s="11"/>
      <c r="D2820" s="11"/>
      <c r="E2820" s="10"/>
      <c r="F2820" s="25"/>
      <c r="G2820" s="27"/>
    </row>
    <row r="2821" spans="2:7">
      <c r="B2821"/>
      <c r="C2821" s="11"/>
      <c r="D2821" s="11"/>
      <c r="E2821" s="10"/>
      <c r="F2821" s="25"/>
      <c r="G2821" s="27"/>
    </row>
    <row r="2822" spans="2:7">
      <c r="B2822"/>
      <c r="C2822" s="11"/>
      <c r="D2822" s="11"/>
      <c r="E2822" s="10"/>
      <c r="F2822" s="25"/>
      <c r="G2822" s="27"/>
    </row>
    <row r="2823" spans="2:7">
      <c r="B2823"/>
      <c r="C2823" s="11"/>
      <c r="D2823" s="11"/>
      <c r="E2823" s="10"/>
      <c r="F2823" s="25"/>
      <c r="G2823" s="27"/>
    </row>
    <row r="2824" spans="2:7">
      <c r="B2824"/>
      <c r="C2824" s="11"/>
      <c r="D2824" s="11"/>
      <c r="E2824" s="10"/>
      <c r="F2824" s="25"/>
      <c r="G2824" s="27"/>
    </row>
    <row r="2825" spans="2:7">
      <c r="B2825"/>
      <c r="C2825" s="11"/>
      <c r="D2825" s="11"/>
      <c r="E2825" s="10"/>
      <c r="F2825" s="25"/>
      <c r="G2825" s="27"/>
    </row>
    <row r="2826" spans="2:7">
      <c r="B2826"/>
      <c r="C2826" s="11"/>
      <c r="D2826" s="11"/>
      <c r="E2826" s="10"/>
      <c r="F2826" s="25"/>
      <c r="G2826" s="27"/>
    </row>
    <row r="2827" spans="2:7">
      <c r="B2827"/>
      <c r="C2827" s="11"/>
      <c r="D2827" s="11"/>
      <c r="E2827" s="10"/>
      <c r="F2827" s="25"/>
      <c r="G2827" s="27"/>
    </row>
    <row r="2828" spans="2:7">
      <c r="B2828"/>
      <c r="C2828" s="11"/>
      <c r="D2828" s="11"/>
      <c r="E2828" s="10"/>
      <c r="F2828" s="25"/>
      <c r="G2828" s="27"/>
    </row>
    <row r="2829" spans="2:7">
      <c r="B2829"/>
      <c r="C2829" s="11"/>
      <c r="D2829" s="11"/>
      <c r="E2829" s="10"/>
      <c r="F2829" s="25"/>
      <c r="G2829" s="27"/>
    </row>
    <row r="2830" spans="2:7">
      <c r="B2830"/>
      <c r="C2830" s="11"/>
      <c r="D2830" s="11"/>
      <c r="E2830" s="10"/>
      <c r="F2830" s="25"/>
      <c r="G2830" s="27"/>
    </row>
    <row r="2831" spans="2:7">
      <c r="B2831"/>
      <c r="C2831" s="11"/>
      <c r="D2831" s="11"/>
      <c r="E2831" s="10"/>
      <c r="F2831" s="25"/>
      <c r="G2831" s="27"/>
    </row>
    <row r="2832" spans="2:7">
      <c r="B2832"/>
      <c r="C2832" s="11"/>
      <c r="D2832" s="11"/>
      <c r="E2832" s="10"/>
      <c r="F2832" s="25"/>
      <c r="G2832" s="27"/>
    </row>
    <row r="2833" spans="2:7">
      <c r="B2833"/>
      <c r="C2833" s="11"/>
      <c r="D2833" s="11"/>
      <c r="E2833" s="10"/>
      <c r="F2833" s="25"/>
      <c r="G2833" s="27"/>
    </row>
    <row r="2834" spans="2:7">
      <c r="B2834"/>
      <c r="C2834" s="11"/>
      <c r="D2834" s="11"/>
      <c r="E2834" s="10"/>
      <c r="F2834" s="25"/>
      <c r="G2834" s="27"/>
    </row>
    <row r="2835" spans="2:7">
      <c r="B2835"/>
      <c r="C2835" s="11"/>
      <c r="D2835" s="11"/>
      <c r="E2835" s="10"/>
      <c r="F2835" s="25"/>
      <c r="G2835" s="27"/>
    </row>
    <row r="2836" spans="2:7">
      <c r="B2836"/>
      <c r="C2836" s="11"/>
      <c r="D2836" s="11"/>
      <c r="E2836" s="10"/>
      <c r="F2836" s="25"/>
      <c r="G2836" s="27"/>
    </row>
    <row r="2837" spans="2:7">
      <c r="B2837"/>
      <c r="C2837" s="11"/>
      <c r="D2837" s="11"/>
      <c r="E2837" s="10"/>
      <c r="F2837" s="25"/>
      <c r="G2837" s="27"/>
    </row>
    <row r="2838" spans="2:7">
      <c r="B2838"/>
      <c r="C2838" s="11"/>
      <c r="D2838" s="11"/>
      <c r="E2838" s="10"/>
      <c r="F2838" s="25"/>
      <c r="G2838" s="27"/>
    </row>
    <row r="2839" spans="2:7">
      <c r="B2839"/>
      <c r="C2839" s="11"/>
      <c r="D2839" s="11"/>
      <c r="E2839" s="10"/>
      <c r="F2839" s="25"/>
      <c r="G2839" s="27"/>
    </row>
    <row r="2840" spans="2:7">
      <c r="B2840"/>
      <c r="C2840" s="11"/>
      <c r="D2840" s="11"/>
      <c r="E2840" s="10"/>
      <c r="F2840" s="25"/>
      <c r="G2840" s="27"/>
    </row>
    <row r="2841" spans="2:7">
      <c r="B2841"/>
      <c r="C2841" s="11"/>
      <c r="D2841" s="11"/>
      <c r="E2841" s="10"/>
      <c r="F2841" s="25"/>
      <c r="G2841" s="27"/>
    </row>
    <row r="2842" spans="2:7">
      <c r="B2842"/>
      <c r="C2842" s="11"/>
      <c r="D2842" s="11"/>
      <c r="E2842" s="10"/>
      <c r="F2842" s="25"/>
      <c r="G2842" s="27"/>
    </row>
    <row r="2843" spans="2:7">
      <c r="B2843"/>
      <c r="C2843" s="11"/>
      <c r="D2843" s="11"/>
      <c r="E2843" s="10"/>
      <c r="F2843" s="25"/>
      <c r="G2843" s="27"/>
    </row>
    <row r="2844" spans="2:7">
      <c r="B2844"/>
      <c r="C2844" s="11"/>
      <c r="D2844" s="11"/>
      <c r="E2844" s="10"/>
      <c r="F2844" s="25"/>
      <c r="G2844" s="27"/>
    </row>
    <row r="2845" spans="2:7">
      <c r="B2845"/>
      <c r="C2845" s="11"/>
      <c r="D2845" s="11"/>
      <c r="E2845" s="10"/>
      <c r="F2845" s="25"/>
      <c r="G2845" s="27"/>
    </row>
    <row r="2846" spans="2:7">
      <c r="B2846"/>
      <c r="C2846" s="11"/>
      <c r="D2846" s="11"/>
      <c r="E2846" s="10"/>
      <c r="F2846" s="25"/>
      <c r="G2846" s="27"/>
    </row>
    <row r="2847" spans="2:7">
      <c r="B2847"/>
      <c r="C2847" s="11"/>
      <c r="D2847" s="11"/>
      <c r="E2847" s="10"/>
      <c r="F2847" s="25"/>
      <c r="G2847" s="27"/>
    </row>
    <row r="2848" spans="2:7">
      <c r="B2848"/>
      <c r="C2848" s="11"/>
      <c r="D2848" s="11"/>
      <c r="E2848" s="10"/>
      <c r="F2848" s="25"/>
      <c r="G2848" s="27"/>
    </row>
    <row r="2849" spans="2:7">
      <c r="B2849"/>
      <c r="C2849" s="11"/>
      <c r="D2849" s="11"/>
      <c r="E2849" s="10"/>
      <c r="F2849" s="25"/>
      <c r="G2849" s="27"/>
    </row>
    <row r="2850" spans="2:7">
      <c r="B2850"/>
      <c r="C2850" s="11"/>
      <c r="D2850" s="11"/>
      <c r="E2850" s="10"/>
      <c r="F2850" s="25"/>
      <c r="G2850" s="27"/>
    </row>
    <row r="2851" spans="2:7">
      <c r="B2851"/>
      <c r="C2851" s="11"/>
      <c r="D2851" s="11"/>
      <c r="E2851" s="10"/>
      <c r="F2851" s="25"/>
      <c r="G2851" s="27"/>
    </row>
    <row r="2852" spans="2:7">
      <c r="B2852"/>
      <c r="C2852" s="11"/>
      <c r="D2852" s="11"/>
      <c r="E2852" s="10"/>
      <c r="F2852" s="25"/>
      <c r="G2852" s="27"/>
    </row>
    <row r="2853" spans="2:7">
      <c r="B2853"/>
      <c r="C2853" s="11"/>
      <c r="D2853" s="11"/>
      <c r="E2853" s="10"/>
      <c r="F2853" s="25"/>
      <c r="G2853" s="27"/>
    </row>
    <row r="2854" spans="2:7">
      <c r="B2854"/>
      <c r="C2854" s="11"/>
      <c r="D2854" s="11"/>
      <c r="E2854" s="10"/>
      <c r="F2854" s="25"/>
      <c r="G2854" s="27"/>
    </row>
    <row r="2855" spans="2:7">
      <c r="B2855"/>
      <c r="C2855" s="11"/>
      <c r="D2855" s="11"/>
      <c r="E2855" s="10"/>
      <c r="F2855" s="25"/>
      <c r="G2855" s="27"/>
    </row>
    <row r="2856" spans="2:7">
      <c r="B2856"/>
      <c r="C2856" s="11"/>
      <c r="D2856" s="11"/>
      <c r="E2856" s="10"/>
      <c r="F2856" s="25"/>
      <c r="G2856" s="27"/>
    </row>
    <row r="2857" spans="2:7">
      <c r="B2857"/>
      <c r="C2857" s="11"/>
      <c r="D2857" s="11"/>
      <c r="E2857" s="10"/>
      <c r="F2857" s="25"/>
      <c r="G2857" s="27"/>
    </row>
    <row r="2858" spans="2:7">
      <c r="B2858"/>
      <c r="C2858" s="11"/>
      <c r="D2858" s="11"/>
      <c r="E2858" s="10"/>
      <c r="F2858" s="25"/>
      <c r="G2858" s="27"/>
    </row>
    <row r="2859" spans="2:7">
      <c r="B2859"/>
      <c r="C2859" s="11"/>
      <c r="D2859" s="11"/>
      <c r="E2859" s="10"/>
      <c r="F2859" s="25"/>
      <c r="G2859" s="27"/>
    </row>
    <row r="2860" spans="2:7">
      <c r="B2860"/>
      <c r="C2860" s="11"/>
      <c r="D2860" s="11"/>
      <c r="E2860" s="10"/>
      <c r="F2860" s="25"/>
      <c r="G2860" s="27"/>
    </row>
    <row r="2861" spans="2:7">
      <c r="B2861"/>
      <c r="C2861" s="11"/>
      <c r="D2861" s="11"/>
      <c r="E2861" s="10"/>
      <c r="F2861" s="25"/>
      <c r="G2861" s="27"/>
    </row>
    <row r="2862" spans="2:7">
      <c r="B2862"/>
      <c r="C2862" s="11"/>
      <c r="D2862" s="11"/>
      <c r="E2862" s="10"/>
      <c r="F2862" s="25"/>
      <c r="G2862" s="27"/>
    </row>
    <row r="2863" spans="2:7">
      <c r="B2863"/>
      <c r="C2863" s="11"/>
      <c r="D2863" s="11"/>
      <c r="E2863" s="10"/>
      <c r="F2863" s="25"/>
      <c r="G2863" s="27"/>
    </row>
    <row r="2864" spans="2:7">
      <c r="B2864"/>
      <c r="C2864" s="11"/>
      <c r="D2864" s="11"/>
      <c r="E2864" s="10"/>
      <c r="F2864" s="25"/>
      <c r="G2864" s="27"/>
    </row>
    <row r="2865" spans="2:7">
      <c r="B2865"/>
      <c r="C2865" s="11"/>
      <c r="D2865" s="11"/>
      <c r="E2865" s="10"/>
      <c r="F2865" s="25"/>
      <c r="G2865" s="27"/>
    </row>
    <row r="2866" spans="2:7">
      <c r="B2866"/>
      <c r="C2866" s="11"/>
      <c r="D2866" s="11"/>
      <c r="E2866" s="10"/>
      <c r="F2866" s="25"/>
      <c r="G2866" s="27"/>
    </row>
    <row r="2867" spans="2:7">
      <c r="B2867"/>
      <c r="C2867" s="11"/>
      <c r="D2867" s="11"/>
      <c r="E2867" s="10"/>
      <c r="F2867" s="25"/>
      <c r="G2867" s="27"/>
    </row>
    <row r="2868" spans="2:7">
      <c r="B2868"/>
      <c r="C2868" s="11"/>
      <c r="D2868" s="11"/>
      <c r="E2868" s="10"/>
      <c r="F2868" s="25"/>
      <c r="G2868" s="27"/>
    </row>
    <row r="2869" spans="2:7">
      <c r="B2869"/>
      <c r="C2869" s="11"/>
      <c r="D2869" s="11"/>
      <c r="E2869" s="10"/>
      <c r="F2869" s="25"/>
      <c r="G2869" s="27"/>
    </row>
    <row r="2870" spans="2:7">
      <c r="B2870"/>
      <c r="C2870" s="11"/>
      <c r="D2870" s="11"/>
      <c r="E2870" s="10"/>
      <c r="F2870" s="25"/>
      <c r="G2870" s="27"/>
    </row>
    <row r="2871" spans="2:7">
      <c r="B2871"/>
      <c r="C2871" s="11"/>
      <c r="D2871" s="11"/>
      <c r="E2871" s="10"/>
      <c r="F2871" s="25"/>
      <c r="G2871" s="27"/>
    </row>
    <row r="2872" spans="2:7">
      <c r="B2872"/>
      <c r="C2872" s="11"/>
      <c r="D2872" s="11"/>
      <c r="E2872" s="10"/>
      <c r="F2872" s="25"/>
      <c r="G2872" s="27"/>
    </row>
    <row r="2873" spans="2:7">
      <c r="B2873"/>
      <c r="C2873" s="11"/>
      <c r="D2873" s="11"/>
      <c r="E2873" s="10"/>
      <c r="F2873" s="25"/>
      <c r="G2873" s="27"/>
    </row>
    <row r="2874" spans="2:7">
      <c r="B2874"/>
      <c r="C2874" s="11"/>
      <c r="D2874" s="11"/>
      <c r="E2874" s="10"/>
      <c r="F2874" s="25"/>
      <c r="G2874" s="27"/>
    </row>
    <row r="2875" spans="2:7">
      <c r="B2875"/>
      <c r="C2875" s="11"/>
      <c r="D2875" s="11"/>
      <c r="E2875" s="10"/>
      <c r="F2875" s="25"/>
      <c r="G2875" s="27"/>
    </row>
    <row r="2876" spans="2:7">
      <c r="B2876"/>
      <c r="C2876" s="11"/>
      <c r="D2876" s="11"/>
      <c r="E2876" s="10"/>
      <c r="F2876" s="25"/>
      <c r="G2876" s="27"/>
    </row>
    <row r="2877" spans="2:7">
      <c r="B2877"/>
      <c r="C2877" s="11"/>
      <c r="D2877" s="11"/>
      <c r="E2877" s="10"/>
      <c r="F2877" s="25"/>
      <c r="G2877" s="27"/>
    </row>
    <row r="2878" spans="2:7">
      <c r="B2878"/>
      <c r="C2878" s="11"/>
      <c r="D2878" s="11"/>
      <c r="E2878" s="10"/>
      <c r="F2878" s="25"/>
      <c r="G2878" s="27"/>
    </row>
    <row r="2879" spans="2:7">
      <c r="B2879"/>
      <c r="C2879" s="11"/>
      <c r="D2879" s="11"/>
      <c r="E2879" s="10"/>
      <c r="F2879" s="25"/>
      <c r="G2879" s="27"/>
    </row>
    <row r="2880" spans="2:7">
      <c r="B2880"/>
      <c r="C2880" s="11"/>
      <c r="D2880" s="11"/>
      <c r="E2880" s="10"/>
      <c r="F2880" s="25"/>
      <c r="G2880" s="27"/>
    </row>
    <row r="2881" spans="2:7">
      <c r="B2881"/>
      <c r="C2881" s="11"/>
      <c r="D2881" s="11"/>
      <c r="E2881" s="10"/>
      <c r="F2881" s="25"/>
      <c r="G2881" s="27"/>
    </row>
    <row r="2882" spans="2:7">
      <c r="B2882"/>
      <c r="C2882" s="11"/>
      <c r="D2882" s="11"/>
      <c r="E2882" s="10"/>
      <c r="F2882" s="25"/>
      <c r="G2882" s="27"/>
    </row>
    <row r="2883" spans="2:7">
      <c r="B2883"/>
      <c r="C2883" s="11"/>
      <c r="D2883" s="11"/>
      <c r="E2883" s="10"/>
      <c r="F2883" s="25"/>
      <c r="G2883" s="27"/>
    </row>
    <row r="2884" spans="2:7">
      <c r="B2884"/>
      <c r="C2884" s="11"/>
      <c r="D2884" s="11"/>
      <c r="E2884" s="10"/>
      <c r="F2884" s="25"/>
      <c r="G2884" s="27"/>
    </row>
    <row r="2885" spans="2:7">
      <c r="B2885"/>
      <c r="C2885" s="11"/>
      <c r="D2885" s="11"/>
      <c r="E2885" s="10"/>
      <c r="F2885" s="25"/>
      <c r="G2885" s="27"/>
    </row>
    <row r="2886" spans="2:7">
      <c r="B2886"/>
      <c r="C2886" s="11"/>
      <c r="D2886" s="11"/>
      <c r="E2886" s="10"/>
      <c r="F2886" s="25"/>
      <c r="G2886" s="27"/>
    </row>
    <row r="2887" spans="2:7">
      <c r="B2887"/>
      <c r="C2887" s="11"/>
      <c r="D2887" s="11"/>
      <c r="E2887" s="10"/>
      <c r="F2887" s="25"/>
      <c r="G2887" s="27"/>
    </row>
    <row r="2888" spans="2:7">
      <c r="B2888"/>
      <c r="C2888" s="11"/>
      <c r="D2888" s="11"/>
      <c r="E2888" s="10"/>
      <c r="F2888" s="25"/>
      <c r="G2888" s="27"/>
    </row>
    <row r="2889" spans="2:7">
      <c r="B2889"/>
      <c r="C2889" s="11"/>
      <c r="D2889" s="11"/>
      <c r="E2889" s="10"/>
      <c r="F2889" s="25"/>
      <c r="G2889" s="27"/>
    </row>
    <row r="2890" spans="2:7">
      <c r="B2890"/>
      <c r="C2890" s="11"/>
      <c r="D2890" s="11"/>
      <c r="E2890" s="10"/>
      <c r="F2890" s="25"/>
      <c r="G2890" s="27"/>
    </row>
    <row r="2891" spans="2:7">
      <c r="B2891"/>
      <c r="C2891" s="11"/>
      <c r="D2891" s="11"/>
      <c r="E2891" s="10"/>
      <c r="F2891" s="25"/>
      <c r="G2891" s="27"/>
    </row>
    <row r="2892" spans="2:7">
      <c r="B2892"/>
      <c r="C2892" s="11"/>
      <c r="D2892" s="11"/>
      <c r="E2892" s="10"/>
      <c r="F2892" s="25"/>
      <c r="G2892" s="27"/>
    </row>
    <row r="2893" spans="2:7">
      <c r="B2893"/>
      <c r="C2893" s="11"/>
      <c r="D2893" s="11"/>
      <c r="E2893" s="10"/>
      <c r="F2893" s="25"/>
      <c r="G2893" s="27"/>
    </row>
    <row r="2894" spans="2:7">
      <c r="B2894"/>
      <c r="C2894" s="11"/>
      <c r="D2894" s="11"/>
      <c r="E2894" s="10"/>
      <c r="F2894" s="25"/>
      <c r="G2894" s="27"/>
    </row>
    <row r="2895" spans="2:7">
      <c r="B2895"/>
      <c r="C2895" s="11"/>
      <c r="D2895" s="11"/>
      <c r="E2895" s="10"/>
      <c r="F2895" s="25"/>
      <c r="G2895" s="27"/>
    </row>
    <row r="2896" spans="2:7">
      <c r="B2896"/>
      <c r="C2896" s="11"/>
      <c r="D2896" s="11"/>
      <c r="E2896" s="10"/>
      <c r="F2896" s="25"/>
      <c r="G2896" s="27"/>
    </row>
    <row r="2897" spans="2:7">
      <c r="B2897"/>
      <c r="C2897" s="11"/>
      <c r="D2897" s="11"/>
      <c r="E2897" s="10"/>
      <c r="F2897" s="25"/>
      <c r="G2897" s="27"/>
    </row>
    <row r="2898" spans="2:7">
      <c r="B2898"/>
      <c r="C2898" s="11"/>
      <c r="D2898" s="11"/>
      <c r="E2898" s="10"/>
      <c r="F2898" s="25"/>
      <c r="G2898" s="27"/>
    </row>
    <row r="2899" spans="2:7">
      <c r="B2899"/>
      <c r="C2899" s="11"/>
      <c r="D2899" s="11"/>
      <c r="E2899" s="10"/>
      <c r="F2899" s="25"/>
      <c r="G2899" s="27"/>
    </row>
    <row r="2900" spans="2:7">
      <c r="B2900"/>
      <c r="C2900" s="11"/>
      <c r="D2900" s="11"/>
      <c r="E2900" s="10"/>
      <c r="F2900" s="25"/>
      <c r="G2900" s="27"/>
    </row>
    <row r="2901" spans="2:7">
      <c r="B2901"/>
      <c r="C2901" s="11"/>
      <c r="D2901" s="11"/>
      <c r="E2901" s="10"/>
      <c r="F2901" s="25"/>
      <c r="G2901" s="27"/>
    </row>
    <row r="2902" spans="2:7">
      <c r="B2902"/>
      <c r="C2902" s="11"/>
      <c r="D2902" s="11"/>
      <c r="E2902" s="10"/>
      <c r="F2902" s="25"/>
      <c r="G2902" s="27"/>
    </row>
    <row r="2903" spans="2:7">
      <c r="B2903"/>
      <c r="C2903" s="11"/>
      <c r="D2903" s="11"/>
      <c r="E2903" s="10"/>
      <c r="F2903" s="25"/>
      <c r="G2903" s="27"/>
    </row>
    <row r="2904" spans="2:7">
      <c r="B2904"/>
      <c r="C2904" s="11"/>
      <c r="D2904" s="11"/>
      <c r="E2904" s="10"/>
      <c r="F2904" s="25"/>
      <c r="G2904" s="27"/>
    </row>
    <row r="2905" spans="2:7">
      <c r="B2905"/>
      <c r="C2905" s="11"/>
      <c r="D2905" s="11"/>
      <c r="E2905" s="10"/>
      <c r="F2905" s="25"/>
      <c r="G2905" s="27"/>
    </row>
    <row r="2906" spans="2:7">
      <c r="B2906"/>
      <c r="C2906" s="11"/>
      <c r="D2906" s="11"/>
      <c r="E2906" s="10"/>
      <c r="F2906" s="25"/>
      <c r="G2906" s="27"/>
    </row>
    <row r="2907" spans="2:7">
      <c r="B2907"/>
      <c r="C2907" s="11"/>
      <c r="D2907" s="11"/>
      <c r="E2907" s="10"/>
      <c r="F2907" s="25"/>
      <c r="G2907" s="27"/>
    </row>
    <row r="2908" spans="2:7">
      <c r="B2908"/>
      <c r="C2908" s="11"/>
      <c r="D2908" s="11"/>
      <c r="E2908" s="10"/>
      <c r="F2908" s="25"/>
      <c r="G2908" s="27"/>
    </row>
    <row r="2909" spans="2:7">
      <c r="B2909"/>
      <c r="C2909" s="11"/>
      <c r="D2909" s="11"/>
      <c r="E2909" s="10"/>
      <c r="F2909" s="25"/>
      <c r="G2909" s="27"/>
    </row>
    <row r="2910" spans="2:7">
      <c r="B2910"/>
      <c r="C2910" s="11"/>
      <c r="D2910" s="11"/>
      <c r="E2910" s="10"/>
      <c r="F2910" s="25"/>
      <c r="G2910" s="27"/>
    </row>
    <row r="2911" spans="2:7">
      <c r="B2911"/>
      <c r="C2911" s="11"/>
      <c r="D2911" s="11"/>
      <c r="E2911" s="10"/>
      <c r="F2911" s="25"/>
      <c r="G2911" s="27"/>
    </row>
    <row r="2912" spans="2:7">
      <c r="B2912"/>
      <c r="C2912" s="11"/>
      <c r="D2912" s="11"/>
      <c r="E2912" s="10"/>
      <c r="F2912" s="25"/>
      <c r="G2912" s="27"/>
    </row>
    <row r="2913" spans="2:7">
      <c r="B2913"/>
      <c r="C2913" s="11"/>
      <c r="D2913" s="11"/>
      <c r="E2913" s="10"/>
      <c r="F2913" s="25"/>
      <c r="G2913" s="27"/>
    </row>
    <row r="2914" spans="2:7">
      <c r="B2914"/>
      <c r="C2914" s="11"/>
      <c r="D2914" s="11"/>
      <c r="E2914" s="10"/>
      <c r="F2914" s="25"/>
      <c r="G2914" s="27"/>
    </row>
    <row r="2915" spans="2:7">
      <c r="B2915"/>
      <c r="C2915" s="11"/>
      <c r="D2915" s="11"/>
      <c r="E2915" s="10"/>
      <c r="F2915" s="25"/>
      <c r="G2915" s="27"/>
    </row>
    <row r="2916" spans="2:7">
      <c r="B2916"/>
      <c r="C2916" s="11"/>
      <c r="D2916" s="11"/>
      <c r="E2916" s="10"/>
      <c r="F2916" s="25"/>
      <c r="G2916" s="27"/>
    </row>
    <row r="2917" spans="2:7">
      <c r="B2917"/>
      <c r="C2917" s="11"/>
      <c r="D2917" s="11"/>
      <c r="E2917" s="10"/>
      <c r="F2917" s="25"/>
      <c r="G2917" s="27"/>
    </row>
    <row r="2918" spans="2:7">
      <c r="B2918"/>
      <c r="C2918" s="11"/>
      <c r="D2918" s="11"/>
      <c r="E2918" s="10"/>
      <c r="F2918" s="25"/>
      <c r="G2918" s="27"/>
    </row>
    <row r="2919" spans="2:7">
      <c r="B2919"/>
      <c r="C2919" s="11"/>
      <c r="D2919" s="11"/>
      <c r="E2919" s="10"/>
      <c r="F2919" s="25"/>
      <c r="G2919" s="27"/>
    </row>
    <row r="2920" spans="2:7">
      <c r="B2920"/>
      <c r="C2920" s="11"/>
      <c r="D2920" s="11"/>
      <c r="E2920" s="10"/>
      <c r="F2920" s="25"/>
      <c r="G2920" s="27"/>
    </row>
    <row r="2921" spans="2:7">
      <c r="B2921"/>
      <c r="C2921" s="11"/>
      <c r="D2921" s="11"/>
      <c r="E2921" s="10"/>
      <c r="F2921" s="25"/>
      <c r="G2921" s="27"/>
    </row>
    <row r="2922" spans="2:7">
      <c r="B2922"/>
      <c r="C2922" s="11"/>
      <c r="D2922" s="11"/>
      <c r="E2922" s="10"/>
      <c r="F2922" s="25"/>
      <c r="G2922" s="27"/>
    </row>
    <row r="2923" spans="2:7">
      <c r="B2923"/>
      <c r="C2923" s="11"/>
      <c r="D2923" s="11"/>
      <c r="E2923" s="10"/>
      <c r="F2923" s="25"/>
      <c r="G2923" s="27"/>
    </row>
    <row r="2924" spans="2:7">
      <c r="B2924"/>
      <c r="C2924" s="11"/>
      <c r="D2924" s="11"/>
      <c r="E2924" s="10"/>
      <c r="F2924" s="25"/>
      <c r="G2924" s="27"/>
    </row>
    <row r="2925" spans="2:7">
      <c r="B2925"/>
      <c r="C2925" s="11"/>
      <c r="D2925" s="11"/>
      <c r="E2925" s="10"/>
      <c r="F2925" s="25"/>
      <c r="G2925" s="27"/>
    </row>
    <row r="2926" spans="2:7">
      <c r="B2926"/>
      <c r="C2926" s="11"/>
      <c r="D2926" s="11"/>
      <c r="E2926" s="10"/>
      <c r="F2926" s="25"/>
      <c r="G2926" s="27"/>
    </row>
    <row r="2927" spans="2:7">
      <c r="B2927"/>
      <c r="C2927" s="11"/>
      <c r="D2927" s="11"/>
      <c r="E2927" s="10"/>
      <c r="F2927" s="25"/>
      <c r="G2927" s="27"/>
    </row>
    <row r="2928" spans="2:7">
      <c r="B2928"/>
      <c r="C2928" s="11"/>
      <c r="D2928" s="11"/>
      <c r="E2928" s="10"/>
      <c r="F2928" s="25"/>
      <c r="G2928" s="27"/>
    </row>
    <row r="2929" spans="2:7">
      <c r="B2929"/>
      <c r="C2929" s="11"/>
      <c r="D2929" s="11"/>
      <c r="E2929" s="10"/>
      <c r="F2929" s="25"/>
      <c r="G2929" s="27"/>
    </row>
    <row r="2930" spans="2:7">
      <c r="B2930"/>
      <c r="C2930" s="11"/>
      <c r="D2930" s="11"/>
      <c r="E2930" s="10"/>
      <c r="F2930" s="25"/>
      <c r="G2930" s="27"/>
    </row>
    <row r="2931" spans="2:7">
      <c r="B2931"/>
      <c r="C2931" s="11"/>
      <c r="D2931" s="11"/>
      <c r="E2931" s="10"/>
      <c r="F2931" s="25"/>
      <c r="G2931" s="27"/>
    </row>
    <row r="2932" spans="2:7">
      <c r="B2932"/>
      <c r="C2932" s="11"/>
      <c r="D2932" s="11"/>
      <c r="E2932" s="10"/>
      <c r="F2932" s="25"/>
      <c r="G2932" s="27"/>
    </row>
    <row r="2933" spans="2:7">
      <c r="B2933"/>
      <c r="C2933" s="11"/>
      <c r="D2933" s="11"/>
      <c r="E2933" s="10"/>
      <c r="F2933" s="25"/>
      <c r="G2933" s="27"/>
    </row>
    <row r="2934" spans="2:7">
      <c r="B2934"/>
      <c r="C2934" s="11"/>
      <c r="D2934" s="11"/>
      <c r="E2934" s="10"/>
      <c r="F2934" s="25"/>
      <c r="G2934" s="27"/>
    </row>
    <row r="2935" spans="2:7">
      <c r="B2935"/>
      <c r="C2935" s="11"/>
      <c r="D2935" s="11"/>
      <c r="E2935" s="10"/>
      <c r="F2935" s="25"/>
      <c r="G2935" s="27"/>
    </row>
    <row r="2936" spans="2:7">
      <c r="B2936"/>
      <c r="C2936" s="11"/>
      <c r="D2936" s="11"/>
      <c r="E2936" s="10"/>
      <c r="F2936" s="25"/>
      <c r="G2936" s="27"/>
    </row>
    <row r="2937" spans="2:7">
      <c r="B2937"/>
      <c r="C2937" s="11"/>
      <c r="D2937" s="11"/>
      <c r="E2937" s="10"/>
      <c r="F2937" s="25"/>
      <c r="G2937" s="27"/>
    </row>
    <row r="2938" spans="2:7">
      <c r="B2938"/>
      <c r="C2938" s="11"/>
      <c r="D2938" s="11"/>
      <c r="E2938" s="10"/>
      <c r="F2938" s="25"/>
      <c r="G2938" s="27"/>
    </row>
    <row r="2939" spans="2:7">
      <c r="B2939"/>
      <c r="C2939" s="11"/>
      <c r="D2939" s="11"/>
      <c r="E2939" s="10"/>
      <c r="F2939" s="25"/>
      <c r="G2939" s="27"/>
    </row>
    <row r="2940" spans="2:7">
      <c r="B2940"/>
      <c r="C2940" s="11"/>
      <c r="D2940" s="11"/>
      <c r="E2940" s="10"/>
      <c r="F2940" s="25"/>
      <c r="G2940" s="27"/>
    </row>
    <row r="2941" spans="2:7">
      <c r="B2941"/>
      <c r="C2941" s="11"/>
      <c r="D2941" s="11"/>
      <c r="E2941" s="10"/>
      <c r="F2941" s="25"/>
      <c r="G2941" s="27"/>
    </row>
    <row r="2942" spans="2:7">
      <c r="B2942"/>
      <c r="C2942" s="11"/>
      <c r="D2942" s="11"/>
      <c r="E2942" s="10"/>
      <c r="F2942" s="25"/>
      <c r="G2942" s="27"/>
    </row>
    <row r="2943" spans="2:7">
      <c r="B2943"/>
      <c r="C2943" s="11"/>
      <c r="D2943" s="11"/>
      <c r="E2943" s="10"/>
      <c r="F2943" s="25"/>
      <c r="G2943" s="27"/>
    </row>
    <row r="2944" spans="2:7">
      <c r="B2944"/>
      <c r="C2944" s="11"/>
      <c r="D2944" s="11"/>
      <c r="E2944" s="10"/>
      <c r="F2944" s="25"/>
      <c r="G2944" s="27"/>
    </row>
    <row r="2945" spans="2:7">
      <c r="B2945"/>
      <c r="C2945" s="11"/>
      <c r="D2945" s="11"/>
      <c r="E2945" s="10"/>
      <c r="F2945" s="25"/>
      <c r="G2945" s="27"/>
    </row>
    <row r="2946" spans="2:7">
      <c r="B2946"/>
      <c r="C2946" s="11"/>
      <c r="D2946" s="11"/>
      <c r="E2946" s="10"/>
      <c r="F2946" s="25"/>
      <c r="G2946" s="27"/>
    </row>
    <row r="2947" spans="2:7">
      <c r="B2947"/>
      <c r="C2947" s="11"/>
      <c r="D2947" s="11"/>
      <c r="E2947" s="10"/>
      <c r="F2947" s="25"/>
      <c r="G2947" s="27"/>
    </row>
    <row r="2948" spans="2:7">
      <c r="B2948"/>
      <c r="C2948" s="11"/>
      <c r="D2948" s="11"/>
      <c r="E2948" s="10"/>
      <c r="F2948" s="25"/>
      <c r="G2948" s="27"/>
    </row>
    <row r="2949" spans="2:7">
      <c r="B2949"/>
      <c r="C2949" s="11"/>
      <c r="D2949" s="11"/>
      <c r="E2949" s="10"/>
      <c r="F2949" s="25"/>
      <c r="G2949" s="27"/>
    </row>
    <row r="2950" spans="2:7">
      <c r="B2950"/>
      <c r="C2950" s="11"/>
      <c r="D2950" s="11"/>
      <c r="E2950" s="10"/>
      <c r="F2950" s="25"/>
      <c r="G2950" s="27"/>
    </row>
    <row r="2951" spans="2:7">
      <c r="B2951"/>
      <c r="C2951" s="11"/>
      <c r="D2951" s="11"/>
      <c r="E2951" s="10"/>
      <c r="F2951" s="25"/>
      <c r="G2951" s="27"/>
    </row>
    <row r="2952" spans="2:7">
      <c r="B2952"/>
      <c r="C2952" s="11"/>
      <c r="D2952" s="11"/>
      <c r="E2952" s="10"/>
      <c r="F2952" s="25"/>
      <c r="G2952" s="27"/>
    </row>
    <row r="2953" spans="2:7">
      <c r="B2953"/>
      <c r="C2953" s="11"/>
      <c r="D2953" s="11"/>
      <c r="E2953" s="10"/>
      <c r="F2953" s="25"/>
      <c r="G2953" s="27"/>
    </row>
    <row r="2954" spans="2:7">
      <c r="B2954"/>
      <c r="C2954" s="11"/>
      <c r="D2954" s="11"/>
      <c r="E2954" s="10"/>
      <c r="F2954" s="25"/>
      <c r="G2954" s="27"/>
    </row>
    <row r="2955" spans="2:7">
      <c r="B2955"/>
      <c r="C2955" s="11"/>
      <c r="D2955" s="11"/>
      <c r="E2955" s="10"/>
      <c r="F2955" s="25"/>
      <c r="G2955" s="27"/>
    </row>
    <row r="2956" spans="2:7">
      <c r="B2956"/>
      <c r="C2956" s="11"/>
      <c r="D2956" s="11"/>
      <c r="E2956" s="10"/>
      <c r="F2956" s="25"/>
      <c r="G2956" s="27"/>
    </row>
    <row r="2957" spans="2:7">
      <c r="B2957"/>
      <c r="C2957" s="11"/>
      <c r="D2957" s="11"/>
      <c r="E2957" s="10"/>
      <c r="F2957" s="25"/>
      <c r="G2957" s="27"/>
    </row>
    <row r="2958" spans="2:7">
      <c r="B2958"/>
      <c r="C2958" s="11"/>
      <c r="D2958" s="11"/>
      <c r="E2958" s="10"/>
      <c r="F2958" s="25"/>
      <c r="G2958" s="27"/>
    </row>
    <row r="2959" spans="2:7">
      <c r="B2959"/>
      <c r="C2959" s="11"/>
      <c r="D2959" s="11"/>
      <c r="E2959" s="10"/>
      <c r="F2959" s="25"/>
      <c r="G2959" s="27"/>
    </row>
    <row r="2960" spans="2:7">
      <c r="B2960"/>
      <c r="C2960" s="11"/>
      <c r="D2960" s="11"/>
      <c r="E2960" s="10"/>
      <c r="F2960" s="25"/>
      <c r="G2960" s="27"/>
    </row>
    <row r="2961" spans="2:7">
      <c r="B2961"/>
      <c r="C2961" s="11"/>
      <c r="D2961" s="11"/>
      <c r="E2961" s="10"/>
      <c r="F2961" s="25"/>
      <c r="G2961" s="27"/>
    </row>
    <row r="2962" spans="2:7">
      <c r="B2962"/>
      <c r="C2962" s="11"/>
      <c r="D2962" s="11"/>
      <c r="E2962" s="10"/>
      <c r="F2962" s="25"/>
      <c r="G2962" s="27"/>
    </row>
    <row r="2963" spans="2:7">
      <c r="B2963"/>
      <c r="C2963" s="11"/>
      <c r="D2963" s="11"/>
      <c r="E2963" s="10"/>
      <c r="F2963" s="25"/>
      <c r="G2963" s="27"/>
    </row>
    <row r="2964" spans="2:7">
      <c r="B2964"/>
      <c r="C2964" s="11"/>
      <c r="D2964" s="11"/>
      <c r="E2964" s="10"/>
      <c r="F2964" s="25"/>
      <c r="G2964" s="27"/>
    </row>
    <row r="2965" spans="2:7">
      <c r="B2965"/>
      <c r="C2965" s="11"/>
      <c r="D2965" s="11"/>
      <c r="E2965" s="10"/>
      <c r="F2965" s="25"/>
      <c r="G2965" s="27"/>
    </row>
    <row r="2966" spans="2:7">
      <c r="B2966"/>
      <c r="C2966" s="11"/>
      <c r="D2966" s="11"/>
      <c r="E2966" s="10"/>
      <c r="F2966" s="25"/>
      <c r="G2966" s="27"/>
    </row>
    <row r="2967" spans="2:7">
      <c r="B2967"/>
      <c r="C2967" s="11"/>
      <c r="D2967" s="11"/>
      <c r="E2967" s="10"/>
      <c r="F2967" s="25"/>
      <c r="G2967" s="27"/>
    </row>
    <row r="2968" spans="2:7">
      <c r="B2968"/>
      <c r="C2968" s="11"/>
      <c r="D2968" s="11"/>
      <c r="E2968" s="10"/>
      <c r="F2968" s="25"/>
      <c r="G2968" s="27"/>
    </row>
    <row r="2969" spans="2:7">
      <c r="B2969"/>
      <c r="C2969" s="11"/>
      <c r="D2969" s="11"/>
      <c r="E2969" s="10"/>
      <c r="F2969" s="25"/>
      <c r="G2969" s="27"/>
    </row>
    <row r="2970" spans="2:7">
      <c r="B2970"/>
      <c r="C2970" s="11"/>
      <c r="D2970" s="11"/>
      <c r="E2970" s="10"/>
      <c r="F2970" s="25"/>
      <c r="G2970" s="27"/>
    </row>
    <row r="2971" spans="2:7">
      <c r="B2971"/>
      <c r="C2971" s="11"/>
      <c r="D2971" s="11"/>
      <c r="E2971" s="10"/>
      <c r="F2971" s="25"/>
      <c r="G2971" s="27"/>
    </row>
    <row r="2972" spans="2:7">
      <c r="B2972"/>
      <c r="C2972" s="11"/>
      <c r="D2972" s="11"/>
      <c r="E2972" s="10"/>
      <c r="F2972" s="25"/>
      <c r="G2972" s="27"/>
    </row>
    <row r="2973" spans="2:7">
      <c r="B2973"/>
      <c r="C2973" s="11"/>
      <c r="D2973" s="11"/>
      <c r="E2973" s="10"/>
      <c r="F2973" s="25"/>
      <c r="G2973" s="27"/>
    </row>
    <row r="2974" spans="2:7">
      <c r="B2974"/>
      <c r="C2974" s="11"/>
      <c r="D2974" s="11"/>
      <c r="E2974" s="10"/>
      <c r="F2974" s="25"/>
      <c r="G2974" s="27"/>
    </row>
    <row r="2975" spans="2:7">
      <c r="B2975"/>
      <c r="C2975" s="11"/>
      <c r="D2975" s="11"/>
      <c r="E2975" s="10"/>
      <c r="F2975" s="25"/>
      <c r="G2975" s="27"/>
    </row>
    <row r="2976" spans="2:7">
      <c r="B2976"/>
      <c r="C2976" s="11"/>
      <c r="D2976" s="11"/>
      <c r="E2976" s="10"/>
      <c r="F2976" s="25"/>
      <c r="G2976" s="27"/>
    </row>
    <row r="2977" spans="2:7">
      <c r="B2977"/>
      <c r="C2977" s="11"/>
      <c r="D2977" s="11"/>
      <c r="E2977" s="10"/>
      <c r="F2977" s="25"/>
      <c r="G2977" s="27"/>
    </row>
    <row r="2978" spans="2:7">
      <c r="B2978"/>
      <c r="C2978" s="11"/>
      <c r="D2978" s="11"/>
      <c r="E2978" s="10"/>
      <c r="F2978" s="25"/>
      <c r="G2978" s="27"/>
    </row>
    <row r="2979" spans="2:7">
      <c r="B2979"/>
      <c r="C2979" s="11"/>
      <c r="D2979" s="11"/>
      <c r="E2979" s="10"/>
      <c r="F2979" s="25"/>
      <c r="G2979" s="27"/>
    </row>
    <row r="2980" spans="2:7">
      <c r="B2980"/>
      <c r="C2980" s="11"/>
      <c r="D2980" s="11"/>
      <c r="E2980" s="10"/>
      <c r="F2980" s="25"/>
      <c r="G2980" s="27"/>
    </row>
    <row r="2981" spans="2:7">
      <c r="B2981"/>
      <c r="C2981" s="11"/>
      <c r="D2981" s="11"/>
      <c r="E2981" s="10"/>
      <c r="F2981" s="25"/>
      <c r="G2981" s="27"/>
    </row>
    <row r="2982" spans="2:7">
      <c r="B2982"/>
      <c r="C2982" s="11"/>
      <c r="D2982" s="11"/>
      <c r="E2982" s="10"/>
      <c r="F2982" s="25"/>
      <c r="G2982" s="27"/>
    </row>
    <row r="2983" spans="2:7">
      <c r="B2983"/>
      <c r="C2983" s="11"/>
      <c r="D2983" s="11"/>
      <c r="E2983" s="10"/>
      <c r="F2983" s="25"/>
      <c r="G2983" s="27"/>
    </row>
    <row r="2984" spans="2:7">
      <c r="B2984"/>
      <c r="C2984" s="11"/>
      <c r="D2984" s="11"/>
      <c r="E2984" s="10"/>
      <c r="F2984" s="25"/>
      <c r="G2984" s="27"/>
    </row>
    <row r="2985" spans="2:7">
      <c r="B2985"/>
      <c r="C2985" s="11"/>
      <c r="D2985" s="11"/>
      <c r="E2985" s="10"/>
      <c r="F2985" s="25"/>
      <c r="G2985" s="27"/>
    </row>
    <row r="2986" spans="2:7">
      <c r="B2986"/>
      <c r="C2986" s="11"/>
      <c r="D2986" s="11"/>
      <c r="E2986" s="10"/>
      <c r="F2986" s="25"/>
      <c r="G2986" s="27"/>
    </row>
    <row r="2987" spans="2:7">
      <c r="B2987"/>
      <c r="C2987" s="11"/>
      <c r="D2987" s="11"/>
      <c r="E2987" s="10"/>
      <c r="F2987" s="25"/>
      <c r="G2987" s="27"/>
    </row>
    <row r="2988" spans="2:7">
      <c r="B2988"/>
      <c r="C2988" s="11"/>
      <c r="D2988" s="11"/>
      <c r="E2988" s="10"/>
      <c r="F2988" s="25"/>
      <c r="G2988" s="27"/>
    </row>
    <row r="2989" spans="2:7">
      <c r="B2989"/>
      <c r="C2989" s="11"/>
      <c r="D2989" s="11"/>
      <c r="E2989" s="10"/>
      <c r="F2989" s="25"/>
      <c r="G2989" s="27"/>
    </row>
    <row r="2990" spans="2:7">
      <c r="B2990"/>
      <c r="C2990" s="11"/>
      <c r="D2990" s="11"/>
      <c r="E2990" s="10"/>
      <c r="F2990" s="25"/>
      <c r="G2990" s="27"/>
    </row>
    <row r="2991" spans="2:7">
      <c r="B2991"/>
      <c r="C2991" s="11"/>
      <c r="D2991" s="11"/>
      <c r="E2991" s="10"/>
      <c r="F2991" s="25"/>
      <c r="G2991" s="27"/>
    </row>
    <row r="2992" spans="2:7">
      <c r="B2992"/>
      <c r="C2992" s="11"/>
      <c r="D2992" s="11"/>
      <c r="E2992" s="10"/>
      <c r="F2992" s="25"/>
      <c r="G2992" s="27"/>
    </row>
    <row r="2993" spans="2:7">
      <c r="B2993"/>
      <c r="C2993" s="11"/>
      <c r="D2993" s="11"/>
      <c r="E2993" s="10"/>
      <c r="F2993" s="25"/>
      <c r="G2993" s="27"/>
    </row>
    <row r="2994" spans="2:7">
      <c r="B2994"/>
      <c r="C2994" s="11"/>
      <c r="D2994" s="11"/>
      <c r="E2994" s="10"/>
      <c r="F2994" s="25"/>
      <c r="G2994" s="27"/>
    </row>
    <row r="2995" spans="2:7">
      <c r="B2995"/>
      <c r="C2995" s="11"/>
      <c r="D2995" s="11"/>
      <c r="E2995" s="10"/>
      <c r="F2995" s="25"/>
      <c r="G2995" s="27"/>
    </row>
    <row r="2996" spans="2:7">
      <c r="B2996"/>
      <c r="C2996" s="11"/>
      <c r="D2996" s="11"/>
      <c r="E2996" s="10"/>
      <c r="F2996" s="25"/>
      <c r="G2996" s="27"/>
    </row>
    <row r="2997" spans="2:7">
      <c r="B2997"/>
      <c r="C2997" s="11"/>
      <c r="D2997" s="11"/>
      <c r="E2997" s="10"/>
      <c r="F2997" s="25"/>
      <c r="G2997" s="27"/>
    </row>
    <row r="2998" spans="2:7">
      <c r="B2998"/>
      <c r="C2998" s="11"/>
      <c r="D2998" s="11"/>
      <c r="E2998" s="10"/>
      <c r="F2998" s="25"/>
      <c r="G2998" s="27"/>
    </row>
    <row r="2999" spans="2:7">
      <c r="B2999"/>
      <c r="C2999" s="11"/>
      <c r="D2999" s="11"/>
      <c r="E2999" s="10"/>
      <c r="F2999" s="25"/>
      <c r="G2999" s="27"/>
    </row>
    <row r="3000" spans="2:7">
      <c r="B3000"/>
      <c r="C3000" s="11"/>
      <c r="D3000" s="11"/>
      <c r="E3000" s="10"/>
      <c r="F3000" s="25"/>
      <c r="G3000" s="27"/>
    </row>
    <row r="3001" spans="2:7">
      <c r="B3001"/>
      <c r="C3001" s="11"/>
      <c r="D3001" s="11"/>
      <c r="E3001" s="10"/>
      <c r="F3001" s="25"/>
      <c r="G3001" s="27"/>
    </row>
    <row r="3002" spans="2:7">
      <c r="B3002"/>
      <c r="C3002" s="11"/>
      <c r="D3002" s="11"/>
      <c r="E3002" s="10"/>
      <c r="F3002" s="25"/>
      <c r="G3002" s="27"/>
    </row>
    <row r="3003" spans="2:7">
      <c r="B3003"/>
      <c r="C3003" s="11"/>
      <c r="D3003" s="11"/>
      <c r="E3003" s="10"/>
      <c r="F3003" s="25"/>
      <c r="G3003" s="27"/>
    </row>
    <row r="3004" spans="2:7">
      <c r="B3004"/>
      <c r="C3004" s="11"/>
      <c r="D3004" s="11"/>
      <c r="E3004" s="10"/>
      <c r="F3004" s="25"/>
      <c r="G3004" s="27"/>
    </row>
    <row r="3005" spans="2:7">
      <c r="B3005"/>
      <c r="C3005" s="11"/>
      <c r="D3005" s="11"/>
      <c r="E3005" s="10"/>
      <c r="F3005" s="25"/>
      <c r="G3005" s="27"/>
    </row>
    <row r="3006" spans="2:7">
      <c r="B3006"/>
      <c r="C3006" s="11"/>
      <c r="D3006" s="11"/>
      <c r="E3006" s="10"/>
      <c r="F3006" s="25"/>
      <c r="G3006" s="27"/>
    </row>
    <row r="3007" spans="2:7">
      <c r="B3007"/>
      <c r="C3007" s="11"/>
      <c r="D3007" s="11"/>
      <c r="E3007" s="10"/>
      <c r="F3007" s="25"/>
      <c r="G3007" s="27"/>
    </row>
    <row r="3008" spans="2:7">
      <c r="B3008"/>
      <c r="C3008" s="11"/>
      <c r="D3008" s="11"/>
      <c r="E3008" s="10"/>
      <c r="F3008" s="25"/>
      <c r="G3008" s="27"/>
    </row>
    <row r="3009" spans="2:7">
      <c r="B3009"/>
      <c r="C3009" s="11"/>
      <c r="D3009" s="11"/>
      <c r="E3009" s="10"/>
      <c r="F3009" s="25"/>
      <c r="G3009" s="27"/>
    </row>
    <row r="3010" spans="2:7">
      <c r="B3010"/>
      <c r="C3010" s="11"/>
      <c r="D3010" s="11"/>
      <c r="E3010" s="10"/>
      <c r="F3010" s="25"/>
      <c r="G3010" s="27"/>
    </row>
    <row r="3011" spans="2:7">
      <c r="B3011"/>
      <c r="C3011" s="11"/>
      <c r="D3011" s="11"/>
      <c r="E3011" s="10"/>
      <c r="F3011" s="25"/>
      <c r="G3011" s="27"/>
    </row>
    <row r="3012" spans="2:7">
      <c r="B3012"/>
      <c r="C3012" s="11"/>
      <c r="D3012" s="11"/>
      <c r="E3012" s="10"/>
      <c r="F3012" s="25"/>
      <c r="G3012" s="27"/>
    </row>
    <row r="3013" spans="2:7">
      <c r="B3013"/>
      <c r="C3013" s="11"/>
      <c r="D3013" s="11"/>
      <c r="E3013" s="10"/>
      <c r="F3013" s="25"/>
      <c r="G3013" s="27"/>
    </row>
    <row r="3014" spans="2:7">
      <c r="B3014"/>
      <c r="C3014" s="11"/>
      <c r="D3014" s="11"/>
      <c r="E3014" s="10"/>
      <c r="F3014" s="25"/>
      <c r="G3014" s="27"/>
    </row>
    <row r="3015" spans="2:7">
      <c r="B3015"/>
      <c r="C3015" s="11"/>
      <c r="D3015" s="11"/>
      <c r="E3015" s="10"/>
      <c r="F3015" s="25"/>
      <c r="G3015" s="27"/>
    </row>
    <row r="3016" spans="2:7">
      <c r="B3016"/>
      <c r="C3016" s="11"/>
      <c r="D3016" s="11"/>
      <c r="E3016" s="10"/>
      <c r="F3016" s="25"/>
      <c r="G3016" s="27"/>
    </row>
    <row r="3017" spans="2:7">
      <c r="B3017"/>
      <c r="C3017" s="11"/>
      <c r="D3017" s="11"/>
      <c r="E3017" s="10"/>
      <c r="F3017" s="25"/>
      <c r="G3017" s="27"/>
    </row>
    <row r="3018" spans="2:7">
      <c r="B3018"/>
      <c r="C3018" s="11"/>
      <c r="D3018" s="11"/>
      <c r="E3018" s="10"/>
      <c r="F3018" s="25"/>
      <c r="G3018" s="27"/>
    </row>
    <row r="3019" spans="2:7">
      <c r="B3019"/>
      <c r="C3019" s="11"/>
      <c r="D3019" s="11"/>
      <c r="E3019" s="10"/>
      <c r="F3019" s="25"/>
      <c r="G3019" s="27"/>
    </row>
    <row r="3020" spans="2:7">
      <c r="B3020"/>
      <c r="C3020" s="11"/>
      <c r="D3020" s="11"/>
      <c r="E3020" s="10"/>
      <c r="F3020" s="25"/>
      <c r="G3020" s="27"/>
    </row>
    <row r="3021" spans="2:7">
      <c r="B3021"/>
      <c r="C3021" s="11"/>
      <c r="D3021" s="11"/>
      <c r="E3021" s="10"/>
      <c r="F3021" s="25"/>
      <c r="G3021" s="27"/>
    </row>
    <row r="3022" spans="2:7">
      <c r="B3022"/>
      <c r="C3022" s="11"/>
      <c r="D3022" s="11"/>
      <c r="E3022" s="10"/>
      <c r="F3022" s="25"/>
      <c r="G3022" s="27"/>
    </row>
    <row r="3023" spans="2:7">
      <c r="B3023"/>
      <c r="C3023" s="11"/>
      <c r="D3023" s="11"/>
      <c r="E3023" s="10"/>
      <c r="F3023" s="25"/>
      <c r="G3023" s="27"/>
    </row>
    <row r="3024" spans="2:7">
      <c r="B3024"/>
      <c r="C3024" s="11"/>
      <c r="D3024" s="11"/>
      <c r="E3024" s="10"/>
      <c r="F3024" s="25"/>
      <c r="G3024" s="27"/>
    </row>
    <row r="3025" spans="2:7">
      <c r="B3025"/>
      <c r="C3025" s="11"/>
      <c r="D3025" s="11"/>
      <c r="E3025" s="10"/>
      <c r="F3025" s="25"/>
      <c r="G3025" s="27"/>
    </row>
    <row r="3026" spans="2:7">
      <c r="B3026"/>
      <c r="C3026" s="11"/>
      <c r="D3026" s="11"/>
      <c r="E3026" s="10"/>
      <c r="F3026" s="25"/>
      <c r="G3026" s="27"/>
    </row>
    <row r="3027" spans="2:7">
      <c r="B3027"/>
      <c r="C3027" s="11"/>
      <c r="D3027" s="11"/>
      <c r="E3027" s="10"/>
      <c r="F3027" s="25"/>
      <c r="G3027" s="27"/>
    </row>
    <row r="3028" spans="2:7">
      <c r="B3028"/>
      <c r="C3028" s="11"/>
      <c r="D3028" s="11"/>
      <c r="E3028" s="10"/>
      <c r="F3028" s="25"/>
      <c r="G3028" s="27"/>
    </row>
    <row r="3029" spans="2:7">
      <c r="B3029"/>
      <c r="C3029" s="11"/>
      <c r="D3029" s="11"/>
      <c r="E3029" s="10"/>
      <c r="F3029" s="25"/>
      <c r="G3029" s="27"/>
    </row>
    <row r="3030" spans="2:7">
      <c r="B3030"/>
      <c r="C3030" s="11"/>
      <c r="D3030" s="11"/>
      <c r="E3030" s="10"/>
      <c r="F3030" s="25"/>
      <c r="G3030" s="27"/>
    </row>
    <row r="3031" spans="2:7">
      <c r="B3031"/>
      <c r="C3031" s="11"/>
      <c r="D3031" s="11"/>
      <c r="E3031" s="10"/>
      <c r="F3031" s="25"/>
      <c r="G3031" s="27"/>
    </row>
    <row r="3032" spans="2:7">
      <c r="B3032"/>
      <c r="C3032" s="11"/>
      <c r="D3032" s="11"/>
      <c r="E3032" s="10"/>
      <c r="F3032" s="25"/>
      <c r="G3032" s="27"/>
    </row>
    <row r="3033" spans="2:7">
      <c r="B3033"/>
      <c r="C3033" s="11"/>
      <c r="D3033" s="11"/>
      <c r="E3033" s="10"/>
      <c r="F3033" s="25"/>
      <c r="G3033" s="27"/>
    </row>
    <row r="3034" spans="2:7">
      <c r="B3034"/>
      <c r="C3034" s="11"/>
      <c r="D3034" s="11"/>
      <c r="E3034" s="10"/>
      <c r="F3034" s="25"/>
      <c r="G3034" s="27"/>
    </row>
    <row r="3035" spans="2:7">
      <c r="B3035"/>
      <c r="C3035" s="11"/>
      <c r="D3035" s="11"/>
      <c r="E3035" s="10"/>
      <c r="F3035" s="25"/>
      <c r="G3035" s="27"/>
    </row>
    <row r="3036" spans="2:7">
      <c r="B3036"/>
      <c r="C3036" s="11"/>
      <c r="D3036" s="11"/>
      <c r="E3036" s="10"/>
      <c r="F3036" s="25"/>
      <c r="G3036" s="27"/>
    </row>
    <row r="3037" spans="2:7">
      <c r="B3037"/>
      <c r="C3037" s="11"/>
      <c r="D3037" s="11"/>
      <c r="E3037" s="10"/>
      <c r="F3037" s="25"/>
      <c r="G3037" s="27"/>
    </row>
    <row r="3038" spans="2:7">
      <c r="B3038"/>
      <c r="C3038" s="11"/>
      <c r="D3038" s="11"/>
      <c r="E3038" s="10"/>
      <c r="F3038" s="25"/>
      <c r="G3038" s="27"/>
    </row>
    <row r="3039" spans="2:7">
      <c r="B3039"/>
      <c r="C3039" s="11"/>
      <c r="D3039" s="11"/>
      <c r="E3039" s="10"/>
      <c r="F3039" s="25"/>
      <c r="G3039" s="27"/>
    </row>
    <row r="3040" spans="2:7">
      <c r="B3040"/>
      <c r="C3040" s="11"/>
      <c r="D3040" s="11"/>
      <c r="E3040" s="10"/>
      <c r="F3040" s="25"/>
      <c r="G3040" s="27"/>
    </row>
    <row r="3041" spans="2:7">
      <c r="B3041"/>
      <c r="C3041" s="11"/>
      <c r="D3041" s="11"/>
      <c r="E3041" s="10"/>
      <c r="F3041" s="25"/>
      <c r="G3041" s="27"/>
    </row>
    <row r="3042" spans="2:7">
      <c r="B3042"/>
      <c r="C3042" s="11"/>
      <c r="D3042" s="11"/>
      <c r="E3042" s="10"/>
      <c r="F3042" s="25"/>
      <c r="G3042" s="27"/>
    </row>
    <row r="3043" spans="2:7">
      <c r="B3043"/>
      <c r="C3043" s="11"/>
      <c r="D3043" s="11"/>
      <c r="E3043" s="10"/>
      <c r="F3043" s="25"/>
      <c r="G3043" s="27"/>
    </row>
    <row r="3044" spans="2:7">
      <c r="B3044"/>
      <c r="C3044" s="11"/>
      <c r="D3044" s="11"/>
      <c r="E3044" s="10"/>
      <c r="F3044" s="25"/>
      <c r="G3044" s="27"/>
    </row>
    <row r="3045" spans="2:7">
      <c r="B3045"/>
      <c r="C3045" s="11"/>
      <c r="D3045" s="11"/>
      <c r="E3045" s="10"/>
      <c r="F3045" s="25"/>
      <c r="G3045" s="27"/>
    </row>
    <row r="3046" spans="2:7">
      <c r="B3046"/>
      <c r="C3046" s="11"/>
      <c r="D3046" s="11"/>
      <c r="E3046" s="10"/>
      <c r="F3046" s="25"/>
      <c r="G3046" s="27"/>
    </row>
    <row r="3047" spans="2:7">
      <c r="B3047"/>
      <c r="C3047" s="11"/>
      <c r="D3047" s="11"/>
      <c r="E3047" s="10"/>
      <c r="F3047" s="25"/>
      <c r="G3047" s="27"/>
    </row>
    <row r="3048" spans="2:7">
      <c r="B3048"/>
      <c r="C3048" s="11"/>
      <c r="D3048" s="11"/>
      <c r="E3048" s="10"/>
      <c r="F3048" s="25"/>
      <c r="G3048" s="27"/>
    </row>
    <row r="3049" spans="2:7">
      <c r="B3049"/>
      <c r="C3049" s="11"/>
      <c r="D3049" s="11"/>
      <c r="E3049" s="10"/>
      <c r="F3049" s="25"/>
      <c r="G3049" s="27"/>
    </row>
    <row r="3050" spans="2:7">
      <c r="B3050"/>
      <c r="C3050" s="11"/>
      <c r="D3050" s="11"/>
      <c r="E3050" s="10"/>
      <c r="F3050" s="25"/>
      <c r="G3050" s="27"/>
    </row>
    <row r="3051" spans="2:7">
      <c r="B3051"/>
      <c r="C3051" s="11"/>
      <c r="D3051" s="11"/>
      <c r="E3051" s="10"/>
      <c r="F3051" s="25"/>
      <c r="G3051" s="27"/>
    </row>
    <row r="3052" spans="2:7">
      <c r="B3052"/>
      <c r="C3052" s="11"/>
      <c r="D3052" s="11"/>
      <c r="E3052" s="10"/>
      <c r="F3052" s="25"/>
      <c r="G3052" s="27"/>
    </row>
    <row r="3053" spans="2:7">
      <c r="B3053"/>
      <c r="C3053" s="11"/>
      <c r="D3053" s="11"/>
      <c r="E3053" s="10"/>
      <c r="F3053" s="25"/>
      <c r="G3053" s="27"/>
    </row>
    <row r="3054" spans="2:7">
      <c r="B3054"/>
      <c r="C3054" s="11"/>
      <c r="D3054" s="11"/>
      <c r="E3054" s="10"/>
      <c r="F3054" s="25"/>
      <c r="G3054" s="27"/>
    </row>
    <row r="3055" spans="2:7">
      <c r="B3055"/>
      <c r="C3055" s="11"/>
      <c r="D3055" s="11"/>
      <c r="E3055" s="10"/>
      <c r="F3055" s="25"/>
      <c r="G3055" s="27"/>
    </row>
    <row r="3056" spans="2:7">
      <c r="B3056"/>
      <c r="C3056" s="11"/>
      <c r="D3056" s="11"/>
      <c r="E3056" s="10"/>
      <c r="F3056" s="25"/>
      <c r="G3056" s="27"/>
    </row>
    <row r="3057" spans="2:7">
      <c r="B3057"/>
      <c r="C3057" s="11"/>
      <c r="D3057" s="11"/>
      <c r="E3057" s="10"/>
      <c r="F3057" s="25"/>
      <c r="G3057" s="27"/>
    </row>
    <row r="3058" spans="2:7">
      <c r="B3058"/>
      <c r="C3058" s="11"/>
      <c r="D3058" s="11"/>
      <c r="E3058" s="10"/>
      <c r="F3058" s="25"/>
      <c r="G3058" s="27"/>
    </row>
    <row r="3059" spans="2:7">
      <c r="B3059"/>
      <c r="C3059" s="11"/>
      <c r="D3059" s="11"/>
      <c r="E3059" s="10"/>
      <c r="F3059" s="25"/>
      <c r="G3059" s="27"/>
    </row>
    <row r="3060" spans="2:7">
      <c r="B3060"/>
      <c r="C3060" s="11"/>
      <c r="D3060" s="11"/>
      <c r="E3060" s="10"/>
      <c r="F3060" s="25"/>
      <c r="G3060" s="27"/>
    </row>
    <row r="3061" spans="2:7">
      <c r="B3061"/>
      <c r="C3061" s="11"/>
      <c r="D3061" s="11"/>
      <c r="E3061" s="10"/>
      <c r="F3061" s="25"/>
      <c r="G3061" s="27"/>
    </row>
    <row r="3062" spans="2:7">
      <c r="B3062"/>
      <c r="C3062" s="11"/>
      <c r="D3062" s="11"/>
      <c r="E3062" s="10"/>
      <c r="F3062" s="25"/>
      <c r="G3062" s="27"/>
    </row>
    <row r="3063" spans="2:7">
      <c r="B3063"/>
      <c r="C3063" s="11"/>
      <c r="D3063" s="11"/>
      <c r="E3063" s="10"/>
      <c r="F3063" s="25"/>
      <c r="G3063" s="27"/>
    </row>
    <row r="3064" spans="2:7">
      <c r="B3064"/>
      <c r="C3064" s="11"/>
      <c r="D3064" s="11"/>
      <c r="E3064" s="10"/>
      <c r="F3064" s="25"/>
      <c r="G3064" s="27"/>
    </row>
    <row r="3065" spans="2:7">
      <c r="B3065"/>
      <c r="C3065" s="11"/>
      <c r="D3065" s="11"/>
      <c r="E3065" s="10"/>
      <c r="F3065" s="25"/>
      <c r="G3065" s="27"/>
    </row>
    <row r="3066" spans="2:7">
      <c r="B3066"/>
      <c r="C3066" s="11"/>
      <c r="D3066" s="11"/>
      <c r="E3066" s="10"/>
      <c r="F3066" s="25"/>
      <c r="G3066" s="27"/>
    </row>
    <row r="3067" spans="2:7">
      <c r="B3067"/>
      <c r="C3067" s="11"/>
      <c r="D3067" s="11"/>
      <c r="E3067" s="10"/>
      <c r="F3067" s="25"/>
      <c r="G3067" s="27"/>
    </row>
    <row r="3068" spans="2:7">
      <c r="B3068"/>
      <c r="C3068" s="11"/>
      <c r="D3068" s="11"/>
      <c r="E3068" s="10"/>
      <c r="F3068" s="25"/>
      <c r="G3068" s="27"/>
    </row>
    <row r="3069" spans="2:7">
      <c r="B3069"/>
      <c r="C3069" s="11"/>
      <c r="D3069" s="11"/>
      <c r="E3069" s="10"/>
      <c r="F3069" s="25"/>
      <c r="G3069" s="27"/>
    </row>
    <row r="3070" spans="2:7">
      <c r="B3070"/>
      <c r="C3070" s="11"/>
      <c r="D3070" s="11"/>
      <c r="E3070" s="10"/>
      <c r="F3070" s="25"/>
      <c r="G3070" s="27"/>
    </row>
    <row r="3071" spans="2:7">
      <c r="B3071"/>
      <c r="C3071" s="11"/>
      <c r="D3071" s="11"/>
      <c r="E3071" s="10"/>
      <c r="F3071" s="25"/>
      <c r="G3071" s="27"/>
    </row>
    <row r="3072" spans="2:7">
      <c r="B3072"/>
      <c r="C3072" s="11"/>
      <c r="D3072" s="11"/>
      <c r="E3072" s="10"/>
      <c r="F3072" s="25"/>
      <c r="G3072" s="27"/>
    </row>
    <row r="3073" spans="2:7">
      <c r="B3073"/>
      <c r="C3073" s="11"/>
      <c r="D3073" s="11"/>
      <c r="E3073" s="10"/>
      <c r="F3073" s="25"/>
      <c r="G3073" s="27"/>
    </row>
    <row r="3074" spans="2:7">
      <c r="B3074"/>
      <c r="C3074" s="11"/>
      <c r="D3074" s="11"/>
      <c r="E3074" s="10"/>
      <c r="F3074" s="25"/>
      <c r="G3074" s="27"/>
    </row>
    <row r="3075" spans="2:7">
      <c r="B3075"/>
      <c r="C3075" s="11"/>
      <c r="D3075" s="11"/>
      <c r="E3075" s="10"/>
      <c r="F3075" s="25"/>
      <c r="G3075" s="27"/>
    </row>
    <row r="3076" spans="2:7">
      <c r="B3076"/>
      <c r="C3076" s="11"/>
      <c r="D3076" s="11"/>
      <c r="E3076" s="10"/>
      <c r="F3076" s="25"/>
      <c r="G3076" s="27"/>
    </row>
    <row r="3077" spans="2:7">
      <c r="B3077"/>
      <c r="C3077" s="11"/>
      <c r="D3077" s="11"/>
      <c r="E3077" s="10"/>
      <c r="F3077" s="25"/>
      <c r="G3077" s="27"/>
    </row>
    <row r="3078" spans="2:7">
      <c r="B3078"/>
      <c r="C3078" s="11"/>
      <c r="D3078" s="11"/>
      <c r="E3078" s="10"/>
      <c r="F3078" s="25"/>
      <c r="G3078" s="27"/>
    </row>
    <row r="3079" spans="2:7">
      <c r="B3079"/>
      <c r="C3079" s="11"/>
      <c r="D3079" s="11"/>
      <c r="E3079" s="10"/>
      <c r="F3079" s="25"/>
      <c r="G3079" s="27"/>
    </row>
    <row r="3080" spans="2:7">
      <c r="B3080"/>
      <c r="C3080" s="11"/>
      <c r="D3080" s="11"/>
      <c r="E3080" s="10"/>
      <c r="F3080" s="25"/>
      <c r="G3080" s="27"/>
    </row>
    <row r="3081" spans="2:7">
      <c r="B3081"/>
      <c r="C3081" s="11"/>
      <c r="D3081" s="11"/>
      <c r="E3081" s="10"/>
      <c r="F3081" s="25"/>
      <c r="G3081" s="27"/>
    </row>
    <row r="3082" spans="2:7">
      <c r="B3082"/>
      <c r="C3082" s="11"/>
      <c r="D3082" s="11"/>
      <c r="E3082" s="10"/>
      <c r="F3082" s="25"/>
      <c r="G3082" s="27"/>
    </row>
    <row r="3083" spans="2:7">
      <c r="B3083"/>
      <c r="C3083" s="11"/>
      <c r="D3083" s="11"/>
      <c r="E3083" s="10"/>
      <c r="F3083" s="25"/>
      <c r="G3083" s="27"/>
    </row>
    <row r="3084" spans="2:7">
      <c r="B3084"/>
      <c r="C3084" s="11"/>
      <c r="D3084" s="11"/>
      <c r="E3084" s="10"/>
      <c r="F3084" s="25"/>
      <c r="G3084" s="27"/>
    </row>
    <row r="3085" spans="2:7">
      <c r="B3085"/>
      <c r="C3085" s="11"/>
      <c r="D3085" s="11"/>
      <c r="E3085" s="10"/>
      <c r="F3085" s="25"/>
      <c r="G3085" s="27"/>
    </row>
    <row r="3086" spans="2:7">
      <c r="B3086"/>
      <c r="C3086" s="11"/>
      <c r="D3086" s="11"/>
      <c r="E3086" s="10"/>
      <c r="F3086" s="25"/>
      <c r="G3086" s="27"/>
    </row>
    <row r="3087" spans="2:7">
      <c r="B3087"/>
      <c r="C3087" s="11"/>
      <c r="D3087" s="11"/>
      <c r="E3087" s="10"/>
      <c r="F3087" s="25"/>
      <c r="G3087" s="27"/>
    </row>
    <row r="3088" spans="2:7">
      <c r="B3088"/>
      <c r="C3088" s="11"/>
      <c r="D3088" s="11"/>
      <c r="E3088" s="10"/>
      <c r="F3088" s="25"/>
      <c r="G3088" s="27"/>
    </row>
    <row r="3089" spans="2:7">
      <c r="B3089"/>
      <c r="C3089" s="11"/>
      <c r="D3089" s="11"/>
      <c r="E3089" s="10"/>
      <c r="F3089" s="25"/>
      <c r="G3089" s="27"/>
    </row>
    <row r="3090" spans="2:7">
      <c r="B3090"/>
      <c r="C3090" s="11"/>
      <c r="D3090" s="11"/>
      <c r="E3090" s="10"/>
      <c r="F3090" s="25"/>
      <c r="G3090" s="27"/>
    </row>
    <row r="3091" spans="2:7">
      <c r="B3091"/>
      <c r="C3091" s="11"/>
      <c r="D3091" s="11"/>
      <c r="E3091" s="10"/>
      <c r="F3091" s="25"/>
      <c r="G3091" s="27"/>
    </row>
    <row r="3092" spans="2:7">
      <c r="B3092"/>
      <c r="C3092" s="11"/>
      <c r="D3092" s="11"/>
      <c r="E3092" s="10"/>
      <c r="F3092" s="25"/>
      <c r="G3092" s="27"/>
    </row>
    <row r="3093" spans="2:7">
      <c r="B3093"/>
      <c r="C3093" s="11"/>
      <c r="D3093" s="11"/>
      <c r="E3093" s="10"/>
      <c r="F3093" s="25"/>
      <c r="G3093" s="27"/>
    </row>
    <row r="3094" spans="2:7">
      <c r="B3094"/>
      <c r="C3094" s="11"/>
      <c r="D3094" s="11"/>
      <c r="E3094" s="10"/>
      <c r="F3094" s="25"/>
      <c r="G3094" s="27"/>
    </row>
    <row r="3095" spans="2:7">
      <c r="B3095"/>
      <c r="C3095" s="11"/>
      <c r="D3095" s="11"/>
      <c r="E3095" s="10"/>
      <c r="F3095" s="25"/>
      <c r="G3095" s="27"/>
    </row>
    <row r="3096" spans="2:7">
      <c r="B3096"/>
      <c r="C3096" s="11"/>
      <c r="D3096" s="11"/>
      <c r="E3096" s="10"/>
      <c r="F3096" s="25"/>
      <c r="G3096" s="27"/>
    </row>
    <row r="3097" spans="2:7">
      <c r="B3097"/>
      <c r="C3097" s="11"/>
      <c r="D3097" s="11"/>
      <c r="E3097" s="10"/>
      <c r="F3097" s="25"/>
      <c r="G3097" s="27"/>
    </row>
    <row r="3098" spans="2:7">
      <c r="B3098"/>
      <c r="C3098" s="11"/>
      <c r="D3098" s="11"/>
      <c r="E3098" s="10"/>
      <c r="F3098" s="25"/>
      <c r="G3098" s="27"/>
    </row>
    <row r="3099" spans="2:7">
      <c r="B3099"/>
      <c r="C3099" s="11"/>
      <c r="D3099" s="11"/>
      <c r="E3099" s="10"/>
      <c r="F3099" s="25"/>
      <c r="G3099" s="27"/>
    </row>
    <row r="3100" spans="2:7">
      <c r="B3100"/>
      <c r="C3100" s="11"/>
      <c r="D3100" s="11"/>
      <c r="E3100" s="10"/>
      <c r="F3100" s="25"/>
      <c r="G3100" s="27"/>
    </row>
    <row r="3101" spans="2:7">
      <c r="B3101"/>
      <c r="C3101" s="11"/>
      <c r="D3101" s="11"/>
      <c r="E3101" s="10"/>
      <c r="F3101" s="25"/>
      <c r="G3101" s="27"/>
    </row>
    <row r="3102" spans="2:7">
      <c r="B3102"/>
      <c r="C3102" s="11"/>
      <c r="D3102" s="11"/>
      <c r="E3102" s="10"/>
      <c r="F3102" s="25"/>
      <c r="G3102" s="27"/>
    </row>
    <row r="3103" spans="2:7">
      <c r="B3103"/>
      <c r="C3103" s="11"/>
      <c r="D3103" s="11"/>
      <c r="E3103" s="10"/>
      <c r="F3103" s="25"/>
      <c r="G3103" s="27"/>
    </row>
    <row r="3104" spans="2:7">
      <c r="B3104"/>
      <c r="C3104" s="11"/>
      <c r="D3104" s="11"/>
      <c r="E3104" s="10"/>
      <c r="F3104" s="25"/>
      <c r="G3104" s="27"/>
    </row>
    <row r="3105" spans="2:7">
      <c r="B3105"/>
      <c r="C3105" s="11"/>
      <c r="D3105" s="11"/>
      <c r="E3105" s="10"/>
      <c r="F3105" s="25"/>
      <c r="G3105" s="27"/>
    </row>
    <row r="3106" spans="2:7">
      <c r="B3106"/>
      <c r="C3106" s="11"/>
      <c r="D3106" s="11"/>
      <c r="E3106" s="10"/>
      <c r="F3106" s="25"/>
      <c r="G3106" s="27"/>
    </row>
    <row r="3107" spans="2:7">
      <c r="B3107"/>
      <c r="C3107" s="11"/>
      <c r="D3107" s="11"/>
      <c r="E3107" s="10"/>
      <c r="F3107" s="25"/>
      <c r="G3107" s="27"/>
    </row>
    <row r="3108" spans="2:7">
      <c r="B3108"/>
      <c r="C3108" s="11"/>
      <c r="D3108" s="11"/>
      <c r="E3108" s="10"/>
      <c r="F3108" s="25"/>
      <c r="G3108" s="27"/>
    </row>
    <row r="3109" spans="2:7">
      <c r="B3109"/>
      <c r="C3109" s="11"/>
      <c r="D3109" s="11"/>
      <c r="E3109" s="10"/>
      <c r="F3109" s="25"/>
      <c r="G3109" s="27"/>
    </row>
    <row r="3110" spans="2:7">
      <c r="B3110"/>
      <c r="C3110" s="11"/>
      <c r="D3110" s="11"/>
      <c r="E3110" s="10"/>
      <c r="F3110" s="25"/>
      <c r="G3110" s="27"/>
    </row>
    <row r="3111" spans="2:7">
      <c r="B3111"/>
      <c r="C3111" s="11"/>
      <c r="D3111" s="11"/>
      <c r="E3111" s="10"/>
      <c r="F3111" s="25"/>
      <c r="G3111" s="27"/>
    </row>
    <row r="3112" spans="2:7">
      <c r="B3112"/>
      <c r="C3112" s="11"/>
      <c r="D3112" s="11"/>
      <c r="E3112" s="10"/>
      <c r="F3112" s="25"/>
      <c r="G3112" s="27"/>
    </row>
    <row r="3113" spans="2:7">
      <c r="B3113"/>
      <c r="C3113" s="11"/>
      <c r="D3113" s="11"/>
      <c r="E3113" s="10"/>
      <c r="F3113" s="25"/>
      <c r="G3113" s="27"/>
    </row>
    <row r="3114" spans="2:7">
      <c r="B3114"/>
      <c r="C3114" s="11"/>
      <c r="D3114" s="11"/>
      <c r="E3114" s="10"/>
      <c r="F3114" s="25"/>
      <c r="G3114" s="27"/>
    </row>
    <row r="3115" spans="2:7">
      <c r="B3115"/>
      <c r="C3115" s="11"/>
      <c r="D3115" s="11"/>
      <c r="E3115" s="10"/>
      <c r="F3115" s="25"/>
      <c r="G3115" s="27"/>
    </row>
    <row r="3116" spans="2:7">
      <c r="B3116"/>
      <c r="C3116" s="11"/>
      <c r="D3116" s="11"/>
      <c r="E3116" s="10"/>
      <c r="F3116" s="25"/>
      <c r="G3116" s="27"/>
    </row>
    <row r="3117" spans="2:7">
      <c r="B3117"/>
      <c r="C3117" s="11"/>
      <c r="D3117" s="11"/>
      <c r="E3117" s="10"/>
      <c r="F3117" s="25"/>
      <c r="G3117" s="27"/>
    </row>
    <row r="3118" spans="2:7">
      <c r="B3118"/>
      <c r="C3118" s="11"/>
      <c r="D3118" s="11"/>
      <c r="E3118" s="10"/>
      <c r="F3118" s="25"/>
      <c r="G3118" s="27"/>
    </row>
    <row r="3119" spans="2:7">
      <c r="B3119"/>
      <c r="C3119" s="11"/>
      <c r="D3119" s="11"/>
      <c r="E3119" s="10"/>
      <c r="F3119" s="25"/>
      <c r="G3119" s="27"/>
    </row>
    <row r="3120" spans="2:7">
      <c r="B3120"/>
      <c r="C3120" s="11"/>
      <c r="D3120" s="11"/>
      <c r="E3120" s="10"/>
      <c r="F3120" s="25"/>
      <c r="G3120" s="27"/>
    </row>
    <row r="3121" spans="2:7">
      <c r="B3121"/>
      <c r="C3121" s="11"/>
      <c r="D3121" s="11"/>
      <c r="E3121" s="10"/>
      <c r="F3121" s="25"/>
      <c r="G3121" s="27"/>
    </row>
    <row r="3122" spans="2:7">
      <c r="B3122"/>
      <c r="C3122" s="11"/>
      <c r="D3122" s="11"/>
      <c r="E3122" s="10"/>
      <c r="F3122" s="25"/>
      <c r="G3122" s="27"/>
    </row>
    <row r="3123" spans="2:7">
      <c r="B3123"/>
      <c r="C3123" s="11"/>
      <c r="D3123" s="11"/>
      <c r="E3123" s="10"/>
      <c r="F3123" s="25"/>
      <c r="G3123" s="27"/>
    </row>
    <row r="3124" spans="2:7">
      <c r="B3124"/>
      <c r="C3124" s="11"/>
      <c r="D3124" s="11"/>
      <c r="E3124" s="10"/>
      <c r="F3124" s="25"/>
      <c r="G3124" s="27"/>
    </row>
    <row r="3125" spans="2:7">
      <c r="B3125"/>
      <c r="C3125" s="11"/>
      <c r="D3125" s="11"/>
      <c r="E3125" s="10"/>
      <c r="F3125" s="25"/>
      <c r="G3125" s="27"/>
    </row>
    <row r="3126" spans="2:7">
      <c r="B3126"/>
      <c r="C3126" s="11"/>
      <c r="D3126" s="11"/>
      <c r="E3126" s="10"/>
      <c r="F3126" s="25"/>
      <c r="G3126" s="27"/>
    </row>
    <row r="3127" spans="2:7">
      <c r="B3127"/>
      <c r="C3127" s="11"/>
      <c r="D3127" s="11"/>
      <c r="E3127" s="10"/>
      <c r="F3127" s="25"/>
      <c r="G3127" s="27"/>
    </row>
    <row r="3128" spans="2:7">
      <c r="B3128"/>
      <c r="C3128" s="11"/>
      <c r="D3128" s="11"/>
      <c r="E3128" s="10"/>
      <c r="F3128" s="25"/>
      <c r="G3128" s="27"/>
    </row>
    <row r="3129" spans="2:7">
      <c r="B3129"/>
      <c r="C3129" s="11"/>
      <c r="D3129" s="11"/>
      <c r="E3129" s="10"/>
      <c r="F3129" s="25"/>
      <c r="G3129" s="27"/>
    </row>
    <row r="3130" spans="2:7">
      <c r="B3130"/>
      <c r="C3130" s="11"/>
      <c r="D3130" s="11"/>
      <c r="E3130" s="10"/>
      <c r="F3130" s="25"/>
      <c r="G3130" s="27"/>
    </row>
    <row r="3131" spans="2:7">
      <c r="B3131"/>
      <c r="C3131" s="11"/>
      <c r="D3131" s="11"/>
      <c r="E3131" s="10"/>
      <c r="F3131" s="25"/>
      <c r="G3131" s="27"/>
    </row>
    <row r="3132" spans="2:7">
      <c r="B3132"/>
      <c r="C3132" s="11"/>
      <c r="D3132" s="11"/>
      <c r="E3132" s="10"/>
      <c r="F3132" s="25"/>
      <c r="G3132" s="27"/>
    </row>
    <row r="3133" spans="2:7">
      <c r="B3133"/>
      <c r="C3133" s="11"/>
      <c r="D3133" s="11"/>
      <c r="E3133" s="10"/>
      <c r="F3133" s="25"/>
      <c r="G3133" s="27"/>
    </row>
    <row r="3134" spans="2:7">
      <c r="B3134"/>
      <c r="C3134" s="11"/>
      <c r="D3134" s="11"/>
      <c r="E3134" s="10"/>
      <c r="F3134" s="25"/>
      <c r="G3134" s="27"/>
    </row>
    <row r="3135" spans="2:7">
      <c r="B3135"/>
      <c r="C3135" s="11"/>
      <c r="D3135" s="11"/>
      <c r="E3135" s="10"/>
      <c r="F3135" s="25"/>
      <c r="G3135" s="27"/>
    </row>
    <row r="3136" spans="2:7">
      <c r="B3136"/>
      <c r="C3136" s="11"/>
      <c r="D3136" s="11"/>
      <c r="E3136" s="10"/>
      <c r="F3136" s="25"/>
      <c r="G3136" s="27"/>
    </row>
    <row r="3137" spans="2:7">
      <c r="B3137"/>
      <c r="C3137" s="11"/>
      <c r="D3137" s="11"/>
      <c r="E3137" s="10"/>
      <c r="F3137" s="25"/>
      <c r="G3137" s="27"/>
    </row>
    <row r="3138" spans="2:7">
      <c r="B3138"/>
      <c r="C3138" s="11"/>
      <c r="D3138" s="11"/>
      <c r="E3138" s="10"/>
      <c r="F3138" s="25"/>
      <c r="G3138" s="27"/>
    </row>
    <row r="3139" spans="2:7">
      <c r="B3139"/>
      <c r="C3139" s="11"/>
      <c r="D3139" s="11"/>
      <c r="E3139" s="10"/>
      <c r="F3139" s="25"/>
      <c r="G3139" s="27"/>
    </row>
    <row r="3140" spans="2:7">
      <c r="B3140"/>
      <c r="C3140" s="11"/>
      <c r="D3140" s="11"/>
      <c r="E3140" s="10"/>
      <c r="F3140" s="25"/>
      <c r="G3140" s="27"/>
    </row>
    <row r="3141" spans="2:7">
      <c r="B3141"/>
      <c r="C3141" s="11"/>
      <c r="D3141" s="11"/>
      <c r="E3141" s="10"/>
      <c r="F3141" s="25"/>
      <c r="G3141" s="27"/>
    </row>
    <row r="3142" spans="2:7">
      <c r="B3142"/>
      <c r="C3142" s="11"/>
      <c r="D3142" s="11"/>
      <c r="E3142" s="10"/>
      <c r="F3142" s="25"/>
      <c r="G3142" s="27"/>
    </row>
    <row r="3143" spans="2:7">
      <c r="B3143"/>
      <c r="C3143" s="11"/>
      <c r="D3143" s="11"/>
      <c r="E3143" s="10"/>
      <c r="F3143" s="25"/>
      <c r="G3143" s="27"/>
    </row>
    <row r="3144" spans="2:7">
      <c r="B3144"/>
      <c r="C3144" s="11"/>
      <c r="D3144" s="11"/>
      <c r="E3144" s="10"/>
      <c r="F3144" s="25"/>
      <c r="G3144" s="27"/>
    </row>
    <row r="3145" spans="2:7">
      <c r="B3145"/>
      <c r="C3145" s="11"/>
      <c r="D3145" s="11"/>
      <c r="E3145" s="10"/>
      <c r="F3145" s="25"/>
      <c r="G3145" s="27"/>
    </row>
    <row r="3146" spans="2:7">
      <c r="B3146"/>
      <c r="C3146" s="11"/>
      <c r="D3146" s="11"/>
      <c r="E3146" s="10"/>
      <c r="F3146" s="25"/>
      <c r="G3146" s="27"/>
    </row>
    <row r="3147" spans="2:7">
      <c r="B3147"/>
      <c r="C3147" s="11"/>
      <c r="D3147" s="11"/>
      <c r="E3147" s="10"/>
      <c r="F3147" s="25"/>
      <c r="G3147" s="27"/>
    </row>
    <row r="3148" spans="2:7">
      <c r="B3148"/>
      <c r="C3148" s="11"/>
      <c r="D3148" s="11"/>
      <c r="E3148" s="10"/>
      <c r="F3148" s="25"/>
      <c r="G3148" s="27"/>
    </row>
    <row r="3149" spans="2:7">
      <c r="B3149"/>
      <c r="C3149" s="11"/>
      <c r="D3149" s="11"/>
      <c r="E3149" s="10"/>
      <c r="F3149" s="25"/>
      <c r="G3149" s="27"/>
    </row>
    <row r="3150" spans="2:7">
      <c r="B3150"/>
      <c r="C3150" s="11"/>
      <c r="D3150" s="11"/>
      <c r="E3150" s="10"/>
      <c r="F3150" s="25"/>
      <c r="G3150" s="27"/>
    </row>
    <row r="3151" spans="2:7">
      <c r="B3151"/>
      <c r="C3151" s="11"/>
      <c r="D3151" s="11"/>
      <c r="E3151" s="10"/>
      <c r="F3151" s="25"/>
      <c r="G3151" s="27"/>
    </row>
    <row r="3152" spans="2:7">
      <c r="B3152"/>
      <c r="C3152" s="11"/>
      <c r="D3152" s="11"/>
      <c r="E3152" s="10"/>
      <c r="F3152" s="25"/>
      <c r="G3152" s="27"/>
    </row>
    <row r="3153" spans="2:7">
      <c r="B3153"/>
      <c r="C3153" s="11"/>
      <c r="D3153" s="11"/>
      <c r="E3153" s="10"/>
      <c r="F3153" s="25"/>
      <c r="G3153" s="27"/>
    </row>
    <row r="3154" spans="2:7">
      <c r="B3154"/>
      <c r="C3154" s="11"/>
      <c r="D3154" s="11"/>
      <c r="E3154" s="10"/>
      <c r="F3154" s="25"/>
      <c r="G3154" s="27"/>
    </row>
    <row r="3155" spans="2:7">
      <c r="B3155"/>
      <c r="C3155" s="11"/>
      <c r="D3155" s="11"/>
      <c r="E3155" s="10"/>
      <c r="F3155" s="25"/>
      <c r="G3155" s="27"/>
    </row>
    <row r="3156" spans="2:7">
      <c r="B3156"/>
      <c r="C3156" s="11"/>
      <c r="D3156" s="11"/>
      <c r="E3156" s="10"/>
      <c r="F3156" s="25"/>
      <c r="G3156" s="27"/>
    </row>
    <row r="3157" spans="2:7">
      <c r="B3157"/>
      <c r="C3157" s="11"/>
      <c r="D3157" s="11"/>
      <c r="E3157" s="10"/>
      <c r="F3157" s="25"/>
      <c r="G3157" s="27"/>
    </row>
    <row r="3158" spans="2:7">
      <c r="B3158"/>
      <c r="C3158" s="11"/>
      <c r="D3158" s="11"/>
      <c r="E3158" s="10"/>
      <c r="F3158" s="25"/>
      <c r="G3158" s="27"/>
    </row>
    <row r="3159" spans="2:7">
      <c r="B3159"/>
      <c r="C3159" s="11"/>
      <c r="D3159" s="11"/>
      <c r="E3159" s="10"/>
      <c r="F3159" s="25"/>
      <c r="G3159" s="27"/>
    </row>
    <row r="3160" spans="2:7">
      <c r="B3160"/>
      <c r="C3160" s="11"/>
      <c r="D3160" s="11"/>
      <c r="E3160" s="10"/>
      <c r="F3160" s="25"/>
      <c r="G3160" s="27"/>
    </row>
    <row r="3161" spans="2:7">
      <c r="B3161"/>
      <c r="C3161" s="11"/>
      <c r="D3161" s="11"/>
      <c r="E3161" s="10"/>
      <c r="F3161" s="25"/>
      <c r="G3161" s="27"/>
    </row>
    <row r="3162" spans="2:7">
      <c r="B3162"/>
      <c r="C3162" s="11"/>
      <c r="D3162" s="11"/>
      <c r="E3162" s="10"/>
      <c r="F3162" s="25"/>
      <c r="G3162" s="27"/>
    </row>
    <row r="3163" spans="2:7">
      <c r="B3163"/>
      <c r="C3163" s="11"/>
      <c r="D3163" s="11"/>
      <c r="E3163" s="10"/>
      <c r="F3163" s="25"/>
      <c r="G3163" s="27"/>
    </row>
    <row r="3164" spans="2:7">
      <c r="B3164"/>
      <c r="C3164" s="11"/>
      <c r="D3164" s="11"/>
      <c r="E3164" s="10"/>
      <c r="F3164" s="25"/>
      <c r="G3164" s="27"/>
    </row>
    <row r="3165" spans="2:7">
      <c r="B3165"/>
      <c r="C3165" s="11"/>
      <c r="D3165" s="11"/>
      <c r="E3165" s="10"/>
      <c r="F3165" s="25"/>
      <c r="G3165" s="27"/>
    </row>
    <row r="3166" spans="2:7">
      <c r="B3166"/>
      <c r="C3166" s="11"/>
      <c r="D3166" s="11"/>
      <c r="E3166" s="10"/>
      <c r="F3166" s="25"/>
      <c r="G3166" s="27"/>
    </row>
    <row r="3167" spans="2:7">
      <c r="B3167"/>
      <c r="C3167" s="11"/>
      <c r="D3167" s="11"/>
      <c r="E3167" s="10"/>
      <c r="F3167" s="25"/>
      <c r="G3167" s="27"/>
    </row>
    <row r="3168" spans="2:7">
      <c r="B3168"/>
      <c r="C3168" s="11"/>
      <c r="D3168" s="11"/>
      <c r="E3168" s="10"/>
      <c r="F3168" s="25"/>
      <c r="G3168" s="27"/>
    </row>
    <row r="3169" spans="2:7">
      <c r="B3169"/>
      <c r="C3169" s="11"/>
      <c r="D3169" s="11"/>
      <c r="E3169" s="10"/>
      <c r="F3169" s="25"/>
      <c r="G3169" s="27"/>
    </row>
    <row r="3170" spans="2:7">
      <c r="B3170"/>
      <c r="C3170" s="11"/>
      <c r="D3170" s="11"/>
      <c r="E3170" s="10"/>
      <c r="F3170" s="25"/>
      <c r="G3170" s="27"/>
    </row>
    <row r="3171" spans="2:7">
      <c r="B3171"/>
      <c r="C3171" s="11"/>
      <c r="D3171" s="11"/>
      <c r="E3171" s="10"/>
      <c r="F3171" s="25"/>
      <c r="G3171" s="27"/>
    </row>
    <row r="3172" spans="2:7">
      <c r="B3172"/>
      <c r="C3172" s="11"/>
      <c r="D3172" s="11"/>
      <c r="E3172" s="10"/>
      <c r="F3172" s="25"/>
      <c r="G3172" s="27"/>
    </row>
    <row r="3173" spans="2:7">
      <c r="B3173"/>
      <c r="C3173" s="11"/>
      <c r="D3173" s="11"/>
      <c r="E3173" s="10"/>
      <c r="F3173" s="25"/>
      <c r="G3173" s="27"/>
    </row>
    <row r="3174" spans="2:7">
      <c r="B3174"/>
      <c r="C3174" s="11"/>
      <c r="D3174" s="11"/>
      <c r="E3174" s="10"/>
      <c r="F3174" s="25"/>
      <c r="G3174" s="27"/>
    </row>
    <row r="3175" spans="2:7">
      <c r="B3175"/>
      <c r="C3175" s="11"/>
      <c r="D3175" s="11"/>
      <c r="E3175" s="10"/>
      <c r="F3175" s="25"/>
      <c r="G3175" s="27"/>
    </row>
    <row r="3176" spans="2:7">
      <c r="B3176"/>
      <c r="C3176" s="11"/>
      <c r="D3176" s="11"/>
      <c r="E3176" s="10"/>
      <c r="F3176" s="25"/>
      <c r="G3176" s="27"/>
    </row>
    <row r="3177" spans="2:7">
      <c r="B3177"/>
      <c r="C3177" s="11"/>
      <c r="D3177" s="11"/>
      <c r="E3177" s="10"/>
      <c r="F3177" s="25"/>
      <c r="G3177" s="27"/>
    </row>
    <row r="3178" spans="2:7">
      <c r="B3178"/>
      <c r="C3178" s="11"/>
      <c r="D3178" s="11"/>
      <c r="E3178" s="10"/>
      <c r="F3178" s="25"/>
      <c r="G3178" s="27"/>
    </row>
    <row r="3179" spans="2:7">
      <c r="B3179"/>
      <c r="C3179" s="11"/>
      <c r="D3179" s="11"/>
      <c r="E3179" s="10"/>
      <c r="F3179" s="25"/>
      <c r="G3179" s="27"/>
    </row>
    <row r="3180" spans="2:7">
      <c r="B3180"/>
      <c r="C3180" s="11"/>
      <c r="D3180" s="11"/>
      <c r="E3180" s="10"/>
      <c r="F3180" s="25"/>
      <c r="G3180" s="27"/>
    </row>
    <row r="3181" spans="2:7">
      <c r="B3181"/>
      <c r="C3181" s="11"/>
      <c r="D3181" s="11"/>
      <c r="E3181" s="10"/>
      <c r="F3181" s="25"/>
      <c r="G3181" s="27"/>
    </row>
    <row r="3182" spans="2:7">
      <c r="B3182"/>
      <c r="C3182" s="11"/>
      <c r="D3182" s="11"/>
      <c r="E3182" s="10"/>
      <c r="F3182" s="25"/>
      <c r="G3182" s="27"/>
    </row>
    <row r="3183" spans="2:7">
      <c r="B3183"/>
      <c r="C3183" s="11"/>
      <c r="D3183" s="11"/>
      <c r="E3183" s="10"/>
      <c r="F3183" s="25"/>
      <c r="G3183" s="27"/>
    </row>
    <row r="3184" spans="2:7">
      <c r="B3184"/>
      <c r="C3184" s="11"/>
      <c r="D3184" s="11"/>
      <c r="E3184" s="10"/>
      <c r="F3184" s="25"/>
      <c r="G3184" s="27"/>
    </row>
    <row r="3185" spans="2:7">
      <c r="B3185"/>
      <c r="C3185" s="11"/>
      <c r="D3185" s="11"/>
      <c r="E3185" s="10"/>
      <c r="F3185" s="25"/>
      <c r="G3185" s="27"/>
    </row>
    <row r="3186" spans="2:7">
      <c r="B3186"/>
      <c r="C3186" s="11"/>
      <c r="D3186" s="11"/>
      <c r="E3186" s="10"/>
      <c r="F3186" s="25"/>
      <c r="G3186" s="27"/>
    </row>
    <row r="3187" spans="2:7">
      <c r="B3187"/>
      <c r="C3187" s="11"/>
      <c r="D3187" s="11"/>
      <c r="E3187" s="10"/>
      <c r="F3187" s="25"/>
      <c r="G3187" s="27"/>
    </row>
    <row r="3188" spans="2:7">
      <c r="B3188"/>
      <c r="C3188" s="11"/>
      <c r="D3188" s="11"/>
      <c r="E3188" s="10"/>
      <c r="F3188" s="25"/>
      <c r="G3188" s="27"/>
    </row>
    <row r="3189" spans="2:7">
      <c r="B3189"/>
      <c r="C3189" s="11"/>
      <c r="D3189" s="11"/>
      <c r="E3189" s="10"/>
      <c r="F3189" s="25"/>
      <c r="G3189" s="27"/>
    </row>
    <row r="3190" spans="2:7">
      <c r="B3190"/>
      <c r="C3190" s="11"/>
      <c r="D3190" s="11"/>
      <c r="E3190" s="10"/>
      <c r="F3190" s="25"/>
      <c r="G3190" s="27"/>
    </row>
    <row r="3191" spans="2:7">
      <c r="B3191"/>
      <c r="C3191" s="11"/>
      <c r="D3191" s="11"/>
      <c r="E3191" s="10"/>
      <c r="F3191" s="25"/>
      <c r="G3191" s="27"/>
    </row>
    <row r="3192" spans="2:7">
      <c r="B3192"/>
      <c r="C3192" s="11"/>
      <c r="D3192" s="11"/>
      <c r="E3192" s="10"/>
      <c r="F3192" s="25"/>
      <c r="G3192" s="27"/>
    </row>
    <row r="3193" spans="2:7">
      <c r="B3193"/>
      <c r="C3193" s="11"/>
      <c r="D3193" s="11"/>
      <c r="E3193" s="10"/>
      <c r="F3193" s="25"/>
      <c r="G3193" s="27"/>
    </row>
    <row r="3194" spans="2:7">
      <c r="B3194"/>
      <c r="C3194" s="11"/>
      <c r="D3194" s="11"/>
      <c r="E3194" s="10"/>
      <c r="F3194" s="25"/>
      <c r="G3194" s="27"/>
    </row>
    <row r="3195" spans="2:7">
      <c r="B3195"/>
      <c r="C3195" s="11"/>
      <c r="D3195" s="11"/>
      <c r="E3195" s="10"/>
      <c r="F3195" s="25"/>
      <c r="G3195" s="27"/>
    </row>
    <row r="3196" spans="2:7">
      <c r="B3196"/>
      <c r="C3196" s="11"/>
      <c r="D3196" s="11"/>
      <c r="E3196" s="10"/>
      <c r="F3196" s="25"/>
      <c r="G3196" s="27"/>
    </row>
    <row r="3197" spans="2:7">
      <c r="B3197"/>
      <c r="C3197" s="11"/>
      <c r="D3197" s="11"/>
      <c r="E3197" s="10"/>
      <c r="F3197" s="25"/>
      <c r="G3197" s="27"/>
    </row>
    <row r="3198" spans="2:7">
      <c r="B3198"/>
      <c r="C3198" s="11"/>
      <c r="D3198" s="11"/>
      <c r="E3198" s="10"/>
      <c r="F3198" s="25"/>
      <c r="G3198" s="27"/>
    </row>
    <row r="3199" spans="2:7">
      <c r="B3199"/>
      <c r="C3199" s="11"/>
      <c r="D3199" s="11"/>
      <c r="E3199" s="10"/>
      <c r="F3199" s="25"/>
      <c r="G3199" s="27"/>
    </row>
    <row r="3200" spans="2:7">
      <c r="B3200"/>
      <c r="C3200" s="11"/>
      <c r="D3200" s="11"/>
      <c r="E3200" s="10"/>
      <c r="F3200" s="25"/>
      <c r="G3200" s="27"/>
    </row>
    <row r="3201" spans="2:7">
      <c r="B3201"/>
      <c r="C3201" s="11"/>
      <c r="D3201" s="11"/>
      <c r="E3201" s="10"/>
      <c r="F3201" s="25"/>
      <c r="G3201" s="27"/>
    </row>
    <row r="3202" spans="2:7">
      <c r="B3202"/>
      <c r="C3202" s="11"/>
      <c r="D3202" s="11"/>
      <c r="E3202" s="10"/>
      <c r="F3202" s="25"/>
      <c r="G3202" s="27"/>
    </row>
    <row r="3203" spans="2:7">
      <c r="B3203"/>
      <c r="C3203" s="11"/>
      <c r="D3203" s="11"/>
      <c r="E3203" s="10"/>
      <c r="F3203" s="25"/>
      <c r="G3203" s="27"/>
    </row>
    <row r="3204" spans="2:7">
      <c r="B3204"/>
      <c r="C3204" s="11"/>
      <c r="D3204" s="11"/>
      <c r="E3204" s="10"/>
      <c r="F3204" s="25"/>
      <c r="G3204" s="27"/>
    </row>
    <row r="3205" spans="2:7">
      <c r="B3205"/>
      <c r="C3205" s="11"/>
      <c r="D3205" s="11"/>
      <c r="E3205" s="10"/>
      <c r="F3205" s="25"/>
      <c r="G3205" s="27"/>
    </row>
    <row r="3206" spans="2:7">
      <c r="B3206"/>
      <c r="C3206" s="11"/>
      <c r="D3206" s="11"/>
      <c r="E3206" s="10"/>
      <c r="F3206" s="25"/>
      <c r="G3206" s="27"/>
    </row>
    <row r="3207" spans="2:7">
      <c r="B3207"/>
      <c r="C3207" s="11"/>
      <c r="D3207" s="11"/>
      <c r="E3207" s="10"/>
      <c r="F3207" s="25"/>
      <c r="G3207" s="27"/>
    </row>
    <row r="3208" spans="2:7">
      <c r="B3208"/>
      <c r="C3208" s="11"/>
      <c r="D3208" s="11"/>
      <c r="E3208" s="10"/>
      <c r="F3208" s="25"/>
      <c r="G3208" s="27"/>
    </row>
    <row r="3209" spans="2:7">
      <c r="B3209"/>
      <c r="C3209" s="11"/>
      <c r="D3209" s="11"/>
      <c r="E3209" s="10"/>
      <c r="F3209" s="25"/>
      <c r="G3209" s="27"/>
    </row>
    <row r="3210" spans="2:7">
      <c r="B3210"/>
      <c r="C3210" s="11"/>
      <c r="D3210" s="11"/>
      <c r="E3210" s="10"/>
      <c r="F3210" s="25"/>
      <c r="G3210" s="27"/>
    </row>
    <row r="3211" spans="2:7">
      <c r="B3211"/>
      <c r="C3211" s="11"/>
      <c r="D3211" s="11"/>
      <c r="E3211" s="10"/>
      <c r="F3211" s="25"/>
      <c r="G3211" s="27"/>
    </row>
    <row r="3212" spans="2:7">
      <c r="B3212"/>
      <c r="C3212" s="11"/>
      <c r="D3212" s="11"/>
      <c r="E3212" s="10"/>
      <c r="F3212" s="25"/>
      <c r="G3212" s="27"/>
    </row>
    <row r="3213" spans="2:7">
      <c r="B3213"/>
      <c r="C3213" s="11"/>
      <c r="D3213" s="11"/>
      <c r="E3213" s="10"/>
      <c r="F3213" s="25"/>
      <c r="G3213" s="27"/>
    </row>
    <row r="3214" spans="2:7">
      <c r="B3214"/>
      <c r="C3214" s="11"/>
      <c r="D3214" s="11"/>
      <c r="E3214" s="10"/>
      <c r="F3214" s="25"/>
      <c r="G3214" s="27"/>
    </row>
    <row r="3215" spans="2:7">
      <c r="B3215"/>
      <c r="C3215" s="11"/>
      <c r="D3215" s="11"/>
      <c r="E3215" s="10"/>
      <c r="F3215" s="25"/>
      <c r="G3215" s="27"/>
    </row>
    <row r="3216" spans="2:7">
      <c r="B3216"/>
      <c r="C3216" s="11"/>
      <c r="D3216" s="11"/>
      <c r="E3216" s="10"/>
      <c r="F3216" s="25"/>
      <c r="G3216" s="27"/>
    </row>
    <row r="3217" spans="2:7">
      <c r="B3217"/>
      <c r="C3217" s="11"/>
      <c r="D3217" s="11"/>
      <c r="E3217" s="10"/>
      <c r="F3217" s="25"/>
      <c r="G3217" s="27"/>
    </row>
    <row r="3218" spans="2:7">
      <c r="B3218"/>
      <c r="C3218" s="11"/>
      <c r="D3218" s="11"/>
      <c r="E3218" s="10"/>
      <c r="F3218" s="25"/>
      <c r="G3218" s="27"/>
    </row>
    <row r="3219" spans="2:7">
      <c r="B3219"/>
      <c r="C3219" s="11"/>
      <c r="D3219" s="11"/>
      <c r="E3219" s="10"/>
      <c r="F3219" s="25"/>
      <c r="G3219" s="27"/>
    </row>
    <row r="3220" spans="2:7">
      <c r="B3220"/>
      <c r="C3220" s="11"/>
      <c r="D3220" s="11"/>
      <c r="E3220" s="10"/>
      <c r="F3220" s="25"/>
      <c r="G3220" s="27"/>
    </row>
    <row r="3221" spans="2:7">
      <c r="B3221"/>
      <c r="C3221" s="11"/>
      <c r="D3221" s="11"/>
      <c r="E3221" s="10"/>
      <c r="F3221" s="25"/>
      <c r="G3221" s="27"/>
    </row>
    <row r="3222" spans="2:7">
      <c r="B3222"/>
      <c r="C3222" s="11"/>
      <c r="D3222" s="11"/>
      <c r="E3222" s="10"/>
      <c r="F3222" s="25"/>
      <c r="G3222" s="27"/>
    </row>
    <row r="3223" spans="2:7">
      <c r="B3223"/>
      <c r="C3223" s="11"/>
      <c r="D3223" s="11"/>
      <c r="E3223" s="10"/>
      <c r="F3223" s="25"/>
      <c r="G3223" s="27"/>
    </row>
    <row r="3224" spans="2:7">
      <c r="B3224"/>
      <c r="C3224" s="11"/>
      <c r="D3224" s="11"/>
      <c r="E3224" s="10"/>
      <c r="F3224" s="25"/>
      <c r="G3224" s="27"/>
    </row>
    <row r="3225" spans="2:7">
      <c r="B3225"/>
      <c r="C3225" s="11"/>
      <c r="D3225" s="11"/>
      <c r="E3225" s="10"/>
      <c r="F3225" s="25"/>
      <c r="G3225" s="27"/>
    </row>
    <row r="3226" spans="2:7">
      <c r="B3226"/>
      <c r="C3226" s="11"/>
      <c r="D3226" s="11"/>
      <c r="E3226" s="10"/>
      <c r="F3226" s="25"/>
      <c r="G3226" s="27"/>
    </row>
    <row r="3227" spans="2:7">
      <c r="B3227"/>
      <c r="C3227" s="11"/>
      <c r="D3227" s="11"/>
      <c r="E3227" s="10"/>
      <c r="F3227" s="25"/>
      <c r="G3227" s="27"/>
    </row>
    <row r="3228" spans="2:7">
      <c r="B3228"/>
      <c r="C3228" s="11"/>
      <c r="D3228" s="11"/>
      <c r="E3228" s="10"/>
      <c r="F3228" s="25"/>
      <c r="G3228" s="27"/>
    </row>
    <row r="3229" spans="2:7">
      <c r="B3229"/>
      <c r="C3229" s="11"/>
      <c r="D3229" s="11"/>
      <c r="E3229" s="10"/>
      <c r="F3229" s="25"/>
      <c r="G3229" s="27"/>
    </row>
    <row r="3230" spans="2:7">
      <c r="B3230"/>
      <c r="C3230" s="11"/>
      <c r="D3230" s="11"/>
      <c r="E3230" s="10"/>
      <c r="F3230" s="25"/>
      <c r="G3230" s="27"/>
    </row>
    <row r="3231" spans="2:7">
      <c r="B3231"/>
      <c r="C3231" s="11"/>
      <c r="D3231" s="11"/>
      <c r="E3231" s="10"/>
      <c r="F3231" s="25"/>
      <c r="G3231" s="27"/>
    </row>
    <row r="3232" spans="2:7">
      <c r="B3232"/>
      <c r="C3232" s="11"/>
      <c r="D3232" s="11"/>
      <c r="E3232" s="10"/>
      <c r="F3232" s="25"/>
      <c r="G3232" s="27"/>
    </row>
    <row r="3233" spans="2:7">
      <c r="B3233"/>
      <c r="C3233" s="11"/>
      <c r="D3233" s="11"/>
      <c r="E3233" s="10"/>
      <c r="F3233" s="25"/>
      <c r="G3233" s="27"/>
    </row>
    <row r="3234" spans="2:7">
      <c r="B3234"/>
      <c r="C3234" s="11"/>
      <c r="D3234" s="11"/>
      <c r="E3234" s="10"/>
      <c r="F3234" s="25"/>
      <c r="G3234" s="27"/>
    </row>
    <row r="3235" spans="2:7">
      <c r="B3235"/>
      <c r="C3235" s="11"/>
      <c r="D3235" s="11"/>
      <c r="E3235" s="10"/>
      <c r="F3235" s="25"/>
      <c r="G3235" s="27"/>
    </row>
    <row r="3236" spans="2:7">
      <c r="B3236"/>
      <c r="C3236" s="11"/>
      <c r="D3236" s="11"/>
      <c r="E3236" s="10"/>
      <c r="F3236" s="25"/>
      <c r="G3236" s="27"/>
    </row>
    <row r="3237" spans="2:7">
      <c r="B3237"/>
      <c r="C3237" s="11"/>
      <c r="D3237" s="11"/>
      <c r="E3237" s="10"/>
      <c r="F3237" s="25"/>
      <c r="G3237" s="27"/>
    </row>
    <row r="3238" spans="2:7">
      <c r="B3238"/>
      <c r="C3238" s="11"/>
      <c r="D3238" s="11"/>
      <c r="E3238" s="10"/>
      <c r="F3238" s="25"/>
      <c r="G3238" s="27"/>
    </row>
    <row r="3239" spans="2:7">
      <c r="B3239"/>
      <c r="C3239" s="11"/>
      <c r="D3239" s="11"/>
      <c r="E3239" s="10"/>
      <c r="F3239" s="25"/>
      <c r="G3239" s="27"/>
    </row>
    <row r="3240" spans="2:7">
      <c r="B3240"/>
      <c r="C3240" s="11"/>
      <c r="D3240" s="11"/>
      <c r="E3240" s="10"/>
      <c r="F3240" s="25"/>
      <c r="G3240" s="27"/>
    </row>
    <row r="3241" spans="2:7">
      <c r="B3241"/>
      <c r="C3241" s="11"/>
      <c r="D3241" s="11"/>
      <c r="E3241" s="10"/>
      <c r="F3241" s="25"/>
      <c r="G3241" s="27"/>
    </row>
    <row r="3242" spans="2:7">
      <c r="B3242"/>
      <c r="C3242" s="11"/>
      <c r="D3242" s="11"/>
      <c r="E3242" s="10"/>
      <c r="F3242" s="25"/>
      <c r="G3242" s="27"/>
    </row>
    <row r="3243" spans="2:7">
      <c r="B3243"/>
      <c r="C3243" s="11"/>
      <c r="D3243" s="11"/>
      <c r="E3243" s="10"/>
      <c r="F3243" s="25"/>
      <c r="G3243" s="27"/>
    </row>
    <row r="3244" spans="2:7">
      <c r="B3244"/>
      <c r="C3244" s="11"/>
      <c r="D3244" s="11"/>
      <c r="E3244" s="10"/>
      <c r="F3244" s="25"/>
      <c r="G3244" s="27"/>
    </row>
    <row r="3245" spans="2:7">
      <c r="B3245"/>
      <c r="C3245" s="11"/>
      <c r="D3245" s="11"/>
      <c r="E3245" s="10"/>
      <c r="F3245" s="25"/>
      <c r="G3245" s="27"/>
    </row>
    <row r="3246" spans="2:7">
      <c r="B3246"/>
      <c r="C3246" s="11"/>
      <c r="D3246" s="11"/>
      <c r="E3246" s="10"/>
      <c r="F3246" s="25"/>
      <c r="G3246" s="27"/>
    </row>
    <row r="3247" spans="2:7">
      <c r="B3247"/>
      <c r="C3247" s="11"/>
      <c r="D3247" s="11"/>
      <c r="E3247" s="10"/>
      <c r="F3247" s="25"/>
      <c r="G3247" s="27"/>
    </row>
    <row r="3248" spans="2:7">
      <c r="B3248"/>
      <c r="C3248" s="11"/>
      <c r="D3248" s="11"/>
      <c r="E3248" s="10"/>
      <c r="F3248" s="25"/>
      <c r="G3248" s="27"/>
    </row>
    <row r="3249" spans="2:7">
      <c r="B3249"/>
      <c r="C3249" s="11"/>
      <c r="D3249" s="11"/>
      <c r="E3249" s="10"/>
      <c r="F3249" s="25"/>
      <c r="G3249" s="27"/>
    </row>
    <row r="3250" spans="2:7">
      <c r="B3250"/>
      <c r="C3250" s="11"/>
      <c r="D3250" s="11"/>
      <c r="E3250" s="10"/>
      <c r="F3250" s="25"/>
      <c r="G3250" s="27"/>
    </row>
    <row r="3251" spans="2:7">
      <c r="B3251"/>
      <c r="C3251" s="11"/>
      <c r="D3251" s="11"/>
      <c r="E3251" s="10"/>
      <c r="F3251" s="25"/>
      <c r="G3251" s="27"/>
    </row>
    <row r="3252" spans="2:7">
      <c r="B3252"/>
      <c r="C3252" s="11"/>
      <c r="D3252" s="11"/>
      <c r="E3252" s="10"/>
      <c r="F3252" s="25"/>
      <c r="G3252" s="27"/>
    </row>
    <row r="3253" spans="2:7">
      <c r="B3253"/>
      <c r="C3253" s="11"/>
      <c r="D3253" s="11"/>
      <c r="E3253" s="10"/>
      <c r="F3253" s="25"/>
      <c r="G3253" s="27"/>
    </row>
    <row r="3254" spans="2:7">
      <c r="B3254"/>
      <c r="C3254" s="11"/>
      <c r="D3254" s="11"/>
      <c r="E3254" s="10"/>
      <c r="F3254" s="25"/>
      <c r="G3254" s="27"/>
    </row>
    <row r="3255" spans="2:7">
      <c r="B3255"/>
      <c r="C3255" s="11"/>
      <c r="D3255" s="11"/>
      <c r="E3255" s="10"/>
      <c r="F3255" s="25"/>
      <c r="G3255" s="27"/>
    </row>
    <row r="3256" spans="2:7">
      <c r="B3256"/>
      <c r="C3256" s="11"/>
      <c r="D3256" s="11"/>
      <c r="E3256" s="10"/>
      <c r="F3256" s="25"/>
      <c r="G3256" s="27"/>
    </row>
    <row r="3257" spans="2:7">
      <c r="B3257"/>
      <c r="C3257" s="11"/>
      <c r="D3257" s="11"/>
      <c r="E3257" s="10"/>
      <c r="F3257" s="25"/>
      <c r="G3257" s="27"/>
    </row>
    <row r="3258" spans="2:7">
      <c r="B3258"/>
      <c r="C3258" s="11"/>
      <c r="D3258" s="11"/>
      <c r="E3258" s="10"/>
      <c r="F3258" s="25"/>
      <c r="G3258" s="27"/>
    </row>
    <row r="3259" spans="2:7">
      <c r="B3259"/>
      <c r="C3259" s="11"/>
      <c r="D3259" s="11"/>
      <c r="E3259" s="10"/>
      <c r="F3259" s="25"/>
      <c r="G3259" s="27"/>
    </row>
    <row r="3260" spans="2:7">
      <c r="B3260"/>
      <c r="C3260" s="11"/>
      <c r="D3260" s="11"/>
      <c r="E3260" s="10"/>
      <c r="F3260" s="25"/>
      <c r="G3260" s="27"/>
    </row>
    <row r="3261" spans="2:7">
      <c r="B3261"/>
      <c r="C3261" s="11"/>
      <c r="D3261" s="11"/>
      <c r="E3261" s="10"/>
      <c r="F3261" s="25"/>
      <c r="G3261" s="27"/>
    </row>
    <row r="3262" spans="2:7">
      <c r="B3262"/>
      <c r="C3262" s="11"/>
      <c r="D3262" s="11"/>
      <c r="E3262" s="10"/>
      <c r="F3262" s="25"/>
      <c r="G3262" s="27"/>
    </row>
    <row r="3263" spans="2:7">
      <c r="B3263"/>
      <c r="C3263" s="11"/>
      <c r="D3263" s="11"/>
      <c r="E3263" s="10"/>
      <c r="F3263" s="25"/>
      <c r="G3263" s="27"/>
    </row>
    <row r="3264" spans="2:7">
      <c r="B3264"/>
      <c r="C3264" s="11"/>
      <c r="D3264" s="11"/>
      <c r="E3264" s="10"/>
      <c r="F3264" s="25"/>
      <c r="G3264" s="27"/>
    </row>
    <row r="3265" spans="2:7">
      <c r="B3265"/>
      <c r="C3265" s="11"/>
      <c r="D3265" s="11"/>
      <c r="E3265" s="10"/>
      <c r="F3265" s="25"/>
      <c r="G3265" s="27"/>
    </row>
    <row r="3266" spans="2:7">
      <c r="B3266"/>
      <c r="C3266" s="11"/>
      <c r="D3266" s="11"/>
      <c r="E3266" s="10"/>
      <c r="F3266" s="25"/>
      <c r="G3266" s="27"/>
    </row>
    <row r="3267" spans="2:7">
      <c r="B3267"/>
      <c r="C3267" s="11"/>
      <c r="D3267" s="11"/>
      <c r="E3267" s="10"/>
      <c r="F3267" s="25"/>
      <c r="G3267" s="27"/>
    </row>
    <row r="3268" spans="2:7">
      <c r="B3268"/>
      <c r="C3268" s="11"/>
      <c r="D3268" s="11"/>
      <c r="E3268" s="10"/>
      <c r="F3268" s="25"/>
      <c r="G3268" s="27"/>
    </row>
    <row r="3269" spans="2:7">
      <c r="B3269"/>
      <c r="C3269" s="11"/>
      <c r="D3269" s="11"/>
      <c r="E3269" s="10"/>
      <c r="F3269" s="25"/>
      <c r="G3269" s="27"/>
    </row>
    <row r="3270" spans="2:7">
      <c r="B3270"/>
      <c r="C3270" s="11"/>
      <c r="D3270" s="11"/>
      <c r="E3270" s="10"/>
      <c r="F3270" s="25"/>
      <c r="G3270" s="27"/>
    </row>
    <row r="3271" spans="2:7">
      <c r="B3271"/>
      <c r="C3271" s="11"/>
      <c r="D3271" s="11"/>
      <c r="E3271" s="10"/>
      <c r="F3271" s="25"/>
      <c r="G3271" s="27"/>
    </row>
    <row r="3272" spans="2:7">
      <c r="B3272"/>
      <c r="C3272" s="11"/>
      <c r="D3272" s="11"/>
      <c r="E3272" s="10"/>
      <c r="F3272" s="25"/>
      <c r="G3272" s="27"/>
    </row>
    <row r="3273" spans="2:7">
      <c r="B3273"/>
      <c r="C3273" s="11"/>
      <c r="D3273" s="11"/>
      <c r="E3273" s="10"/>
      <c r="F3273" s="25"/>
      <c r="G3273" s="27"/>
    </row>
    <row r="3274" spans="2:7">
      <c r="B3274"/>
      <c r="C3274" s="11"/>
      <c r="D3274" s="11"/>
      <c r="E3274" s="10"/>
      <c r="F3274" s="25"/>
      <c r="G3274" s="27"/>
    </row>
    <row r="3275" spans="2:7">
      <c r="B3275"/>
      <c r="C3275" s="11"/>
      <c r="D3275" s="11"/>
      <c r="E3275" s="10"/>
      <c r="F3275" s="25"/>
      <c r="G3275" s="27"/>
    </row>
    <row r="3276" spans="2:7">
      <c r="B3276"/>
      <c r="C3276" s="11"/>
      <c r="D3276" s="11"/>
      <c r="E3276" s="10"/>
      <c r="F3276" s="25"/>
      <c r="G3276" s="27"/>
    </row>
    <row r="3277" spans="2:7">
      <c r="B3277"/>
      <c r="C3277" s="11"/>
      <c r="D3277" s="11"/>
      <c r="E3277" s="10"/>
      <c r="F3277" s="25"/>
      <c r="G3277" s="27"/>
    </row>
    <row r="3278" spans="2:7">
      <c r="B3278"/>
      <c r="C3278" s="11"/>
      <c r="D3278" s="11"/>
      <c r="E3278" s="10"/>
      <c r="F3278" s="25"/>
      <c r="G3278" s="27"/>
    </row>
    <row r="3279" spans="2:7">
      <c r="B3279"/>
      <c r="C3279" s="11"/>
      <c r="D3279" s="11"/>
      <c r="E3279" s="10"/>
      <c r="F3279" s="25"/>
      <c r="G3279" s="27"/>
    </row>
    <row r="3280" spans="2:7">
      <c r="B3280"/>
      <c r="C3280" s="11"/>
      <c r="D3280" s="11"/>
      <c r="E3280" s="10"/>
      <c r="F3280" s="25"/>
      <c r="G3280" s="27"/>
    </row>
    <row r="3281" spans="2:7">
      <c r="B3281"/>
      <c r="C3281" s="11"/>
      <c r="D3281" s="11"/>
      <c r="E3281" s="10"/>
      <c r="F3281" s="25"/>
      <c r="G3281" s="27"/>
    </row>
    <row r="3282" spans="2:7">
      <c r="B3282"/>
      <c r="C3282" s="11"/>
      <c r="D3282" s="11"/>
      <c r="E3282" s="10"/>
      <c r="F3282" s="25"/>
      <c r="G3282" s="27"/>
    </row>
    <row r="3283" spans="2:7">
      <c r="B3283"/>
      <c r="C3283" s="11"/>
      <c r="D3283" s="11"/>
      <c r="E3283" s="10"/>
      <c r="F3283" s="25"/>
      <c r="G3283" s="27"/>
    </row>
    <row r="3284" spans="2:7">
      <c r="B3284"/>
      <c r="C3284" s="11"/>
      <c r="D3284" s="11"/>
      <c r="E3284" s="10"/>
      <c r="F3284" s="25"/>
      <c r="G3284" s="27"/>
    </row>
    <row r="3285" spans="2:7">
      <c r="B3285"/>
      <c r="C3285" s="11"/>
      <c r="D3285" s="11"/>
      <c r="E3285" s="10"/>
      <c r="F3285" s="25"/>
      <c r="G3285" s="27"/>
    </row>
    <row r="3286" spans="2:7">
      <c r="B3286"/>
      <c r="C3286" s="11"/>
      <c r="D3286" s="11"/>
      <c r="E3286" s="10"/>
      <c r="F3286" s="25"/>
      <c r="G3286" s="27"/>
    </row>
    <row r="3287" spans="2:7">
      <c r="B3287"/>
      <c r="C3287" s="11"/>
      <c r="D3287" s="11"/>
      <c r="E3287" s="10"/>
      <c r="F3287" s="25"/>
      <c r="G3287" s="27"/>
    </row>
    <row r="3288" spans="2:7">
      <c r="B3288"/>
      <c r="C3288" s="11"/>
      <c r="D3288" s="11"/>
      <c r="E3288" s="10"/>
      <c r="F3288" s="25"/>
      <c r="G3288" s="27"/>
    </row>
    <row r="3289" spans="2:7">
      <c r="B3289"/>
      <c r="C3289" s="11"/>
      <c r="D3289" s="11"/>
      <c r="E3289" s="10"/>
      <c r="F3289" s="25"/>
      <c r="G3289" s="27"/>
    </row>
    <row r="3290" spans="2:7">
      <c r="B3290"/>
      <c r="C3290" s="11"/>
      <c r="D3290" s="11"/>
      <c r="E3290" s="10"/>
      <c r="F3290" s="25"/>
      <c r="G3290" s="27"/>
    </row>
    <row r="3291" spans="2:7">
      <c r="B3291"/>
      <c r="C3291" s="11"/>
      <c r="D3291" s="11"/>
      <c r="E3291" s="10"/>
      <c r="F3291" s="25"/>
      <c r="G3291" s="27"/>
    </row>
    <row r="3292" spans="2:7">
      <c r="B3292"/>
      <c r="C3292" s="11"/>
      <c r="D3292" s="11"/>
      <c r="E3292" s="10"/>
      <c r="F3292" s="25"/>
      <c r="G3292" s="27"/>
    </row>
    <row r="3293" spans="2:7">
      <c r="B3293"/>
      <c r="C3293" s="11"/>
      <c r="D3293" s="11"/>
      <c r="E3293" s="10"/>
      <c r="F3293" s="25"/>
      <c r="G3293" s="27"/>
    </row>
    <row r="3294" spans="2:7">
      <c r="B3294"/>
      <c r="C3294" s="11"/>
      <c r="D3294" s="11"/>
      <c r="E3294" s="10"/>
      <c r="F3294" s="25"/>
      <c r="G3294" s="27"/>
    </row>
    <row r="3295" spans="2:7">
      <c r="B3295"/>
      <c r="C3295" s="11"/>
      <c r="D3295" s="11"/>
      <c r="E3295" s="10"/>
      <c r="F3295" s="25"/>
      <c r="G3295" s="27"/>
    </row>
    <row r="3296" spans="2:7">
      <c r="B3296"/>
      <c r="C3296" s="11"/>
      <c r="D3296" s="11"/>
      <c r="E3296" s="10"/>
      <c r="F3296" s="25"/>
      <c r="G3296" s="27"/>
    </row>
    <row r="3297" spans="2:7">
      <c r="B3297"/>
      <c r="C3297" s="11"/>
      <c r="D3297" s="11"/>
      <c r="E3297" s="10"/>
      <c r="F3297" s="25"/>
      <c r="G3297" s="27"/>
    </row>
    <row r="3298" spans="2:7">
      <c r="B3298"/>
      <c r="C3298" s="11"/>
      <c r="D3298" s="11"/>
      <c r="E3298" s="10"/>
      <c r="F3298" s="25"/>
      <c r="G3298" s="27"/>
    </row>
    <row r="3299" spans="2:7">
      <c r="B3299"/>
      <c r="C3299" s="11"/>
      <c r="D3299" s="11"/>
      <c r="E3299" s="10"/>
      <c r="F3299" s="25"/>
      <c r="G3299" s="27"/>
    </row>
    <row r="3300" spans="2:7">
      <c r="B3300"/>
      <c r="C3300" s="11"/>
      <c r="D3300" s="11"/>
      <c r="E3300" s="10"/>
      <c r="F3300" s="25"/>
      <c r="G3300" s="27"/>
    </row>
    <row r="3301" spans="2:7">
      <c r="B3301"/>
      <c r="C3301" s="11"/>
      <c r="D3301" s="11"/>
      <c r="E3301" s="10"/>
      <c r="F3301" s="25"/>
      <c r="G3301" s="27"/>
    </row>
    <row r="3302" spans="2:7">
      <c r="B3302"/>
      <c r="C3302" s="11"/>
      <c r="D3302" s="11"/>
      <c r="E3302" s="10"/>
      <c r="F3302" s="25"/>
      <c r="G3302" s="27"/>
    </row>
    <row r="3303" spans="2:7">
      <c r="B3303"/>
      <c r="C3303" s="11"/>
      <c r="D3303" s="11"/>
      <c r="E3303" s="10"/>
      <c r="F3303" s="25"/>
      <c r="G3303" s="27"/>
    </row>
    <row r="3304" spans="2:7">
      <c r="B3304"/>
      <c r="C3304" s="11"/>
      <c r="D3304" s="11"/>
      <c r="E3304" s="10"/>
      <c r="F3304" s="25"/>
      <c r="G3304" s="27"/>
    </row>
    <row r="3305" spans="2:7">
      <c r="B3305"/>
      <c r="C3305" s="11"/>
      <c r="D3305" s="11"/>
      <c r="E3305" s="10"/>
      <c r="F3305" s="25"/>
      <c r="G3305" s="27"/>
    </row>
    <row r="3306" spans="2:7">
      <c r="B3306"/>
      <c r="C3306" s="11"/>
      <c r="D3306" s="11"/>
      <c r="E3306" s="10"/>
      <c r="F3306" s="25"/>
      <c r="G3306" s="27"/>
    </row>
    <row r="3307" spans="2:7">
      <c r="B3307"/>
      <c r="C3307" s="11"/>
      <c r="D3307" s="11"/>
      <c r="E3307" s="10"/>
      <c r="F3307" s="25"/>
      <c r="G3307" s="27"/>
    </row>
    <row r="3308" spans="2:7">
      <c r="B3308"/>
      <c r="C3308" s="11"/>
      <c r="D3308" s="11"/>
      <c r="E3308" s="10"/>
      <c r="F3308" s="25"/>
      <c r="G3308" s="27"/>
    </row>
    <row r="3309" spans="2:7">
      <c r="B3309"/>
      <c r="C3309" s="11"/>
      <c r="D3309" s="11"/>
      <c r="E3309" s="10"/>
      <c r="F3309" s="25"/>
      <c r="G3309" s="27"/>
    </row>
    <row r="3310" spans="2:7">
      <c r="B3310"/>
      <c r="C3310" s="11"/>
      <c r="D3310" s="11"/>
      <c r="E3310" s="10"/>
      <c r="F3310" s="25"/>
      <c r="G3310" s="27"/>
    </row>
    <row r="3311" spans="2:7">
      <c r="B3311"/>
      <c r="C3311" s="11"/>
      <c r="D3311" s="11"/>
      <c r="E3311" s="10"/>
      <c r="F3311" s="25"/>
      <c r="G3311" s="27"/>
    </row>
    <row r="3312" spans="2:7">
      <c r="B3312"/>
      <c r="C3312" s="11"/>
      <c r="D3312" s="11"/>
      <c r="E3312" s="10"/>
      <c r="F3312" s="25"/>
      <c r="G3312" s="27"/>
    </row>
    <row r="3313" spans="2:7">
      <c r="B3313"/>
      <c r="C3313" s="11"/>
      <c r="D3313" s="11"/>
      <c r="E3313" s="10"/>
      <c r="F3313" s="25"/>
      <c r="G3313" s="27"/>
    </row>
    <row r="3314" spans="2:7">
      <c r="B3314"/>
      <c r="C3314" s="11"/>
      <c r="D3314" s="11"/>
      <c r="E3314" s="10"/>
      <c r="F3314" s="25"/>
      <c r="G3314" s="27"/>
    </row>
    <row r="3315" spans="2:7">
      <c r="B3315"/>
      <c r="C3315" s="11"/>
      <c r="D3315" s="11"/>
      <c r="E3315" s="10"/>
      <c r="F3315" s="25"/>
      <c r="G3315" s="27"/>
    </row>
    <row r="3316" spans="2:7">
      <c r="B3316"/>
      <c r="C3316" s="11"/>
      <c r="D3316" s="11"/>
      <c r="E3316" s="10"/>
      <c r="F3316" s="25"/>
      <c r="G3316" s="27"/>
    </row>
    <row r="3317" spans="2:7">
      <c r="B3317"/>
      <c r="C3317" s="11"/>
      <c r="D3317" s="11"/>
      <c r="E3317" s="10"/>
      <c r="F3317" s="25"/>
      <c r="G3317" s="27"/>
    </row>
    <row r="3318" spans="2:7">
      <c r="B3318"/>
      <c r="C3318" s="11"/>
      <c r="D3318" s="11"/>
      <c r="E3318" s="10"/>
      <c r="F3318" s="25"/>
      <c r="G3318" s="27"/>
    </row>
    <row r="3319" spans="2:7">
      <c r="B3319"/>
      <c r="C3319" s="11"/>
      <c r="D3319" s="11"/>
      <c r="E3319" s="10"/>
      <c r="F3319" s="25"/>
      <c r="G3319" s="27"/>
    </row>
    <row r="3320" spans="2:7">
      <c r="B3320"/>
      <c r="C3320" s="11"/>
      <c r="D3320" s="11"/>
      <c r="E3320" s="10"/>
      <c r="F3320" s="25"/>
      <c r="G3320" s="27"/>
    </row>
    <row r="3321" spans="2:7">
      <c r="B3321"/>
      <c r="C3321" s="11"/>
      <c r="D3321" s="11"/>
      <c r="E3321" s="10"/>
      <c r="F3321" s="25"/>
      <c r="G3321" s="27"/>
    </row>
    <row r="3322" spans="2:7">
      <c r="B3322"/>
      <c r="C3322" s="11"/>
      <c r="D3322" s="11"/>
      <c r="E3322" s="10"/>
      <c r="F3322" s="25"/>
      <c r="G3322" s="27"/>
    </row>
    <row r="3323" spans="2:7">
      <c r="B3323"/>
      <c r="C3323" s="11"/>
      <c r="D3323" s="11"/>
      <c r="E3323" s="10"/>
      <c r="F3323" s="25"/>
      <c r="G3323" s="27"/>
    </row>
    <row r="3324" spans="2:7">
      <c r="B3324"/>
      <c r="C3324" s="11"/>
      <c r="D3324" s="11"/>
      <c r="E3324" s="10"/>
      <c r="F3324" s="25"/>
      <c r="G3324" s="27"/>
    </row>
    <row r="3325" spans="2:7">
      <c r="B3325"/>
      <c r="C3325" s="11"/>
      <c r="D3325" s="11"/>
      <c r="E3325" s="10"/>
      <c r="F3325" s="25"/>
      <c r="G3325" s="27"/>
    </row>
    <row r="3326" spans="2:7">
      <c r="B3326"/>
      <c r="C3326" s="11"/>
      <c r="D3326" s="11"/>
      <c r="E3326" s="10"/>
      <c r="F3326" s="25"/>
      <c r="G3326" s="27"/>
    </row>
    <row r="3327" spans="2:7">
      <c r="B3327"/>
      <c r="C3327" s="11"/>
      <c r="D3327" s="11"/>
      <c r="E3327" s="10"/>
      <c r="F3327" s="25"/>
      <c r="G3327" s="27"/>
    </row>
    <row r="3328" spans="2:7">
      <c r="B3328"/>
      <c r="C3328" s="11"/>
      <c r="D3328" s="11"/>
      <c r="E3328" s="10"/>
      <c r="F3328" s="25"/>
      <c r="G3328" s="27"/>
    </row>
    <row r="3329" spans="2:7">
      <c r="B3329"/>
      <c r="C3329" s="11"/>
      <c r="D3329" s="11"/>
      <c r="E3329" s="10"/>
      <c r="F3329" s="25"/>
      <c r="G3329" s="27"/>
    </row>
    <row r="3330" spans="2:7">
      <c r="B3330"/>
      <c r="C3330" s="11"/>
      <c r="D3330" s="11"/>
      <c r="E3330" s="10"/>
      <c r="F3330" s="25"/>
      <c r="G3330" s="27"/>
    </row>
    <row r="3331" spans="2:7">
      <c r="B3331"/>
      <c r="C3331" s="11"/>
      <c r="D3331" s="11"/>
      <c r="E3331" s="10"/>
      <c r="F3331" s="25"/>
      <c r="G3331" s="27"/>
    </row>
    <row r="3332" spans="2:7">
      <c r="B3332"/>
      <c r="C3332" s="11"/>
      <c r="D3332" s="11"/>
      <c r="E3332" s="10"/>
      <c r="F3332" s="25"/>
      <c r="G3332" s="27"/>
    </row>
    <row r="3333" spans="2:7">
      <c r="B3333"/>
      <c r="C3333" s="11"/>
      <c r="D3333" s="11"/>
      <c r="E3333" s="10"/>
      <c r="F3333" s="25"/>
      <c r="G3333" s="27"/>
    </row>
    <row r="3334" spans="2:7">
      <c r="B3334"/>
      <c r="C3334" s="11"/>
      <c r="D3334" s="11"/>
      <c r="E3334" s="10"/>
      <c r="F3334" s="25"/>
      <c r="G3334" s="27"/>
    </row>
    <row r="3335" spans="2:7">
      <c r="B3335"/>
      <c r="C3335" s="11"/>
      <c r="D3335" s="11"/>
      <c r="E3335" s="10"/>
      <c r="F3335" s="25"/>
      <c r="G3335" s="27"/>
    </row>
    <row r="3336" spans="2:7">
      <c r="B3336"/>
      <c r="C3336" s="11"/>
      <c r="D3336" s="11"/>
      <c r="E3336" s="10"/>
      <c r="F3336" s="25"/>
      <c r="G3336" s="27"/>
    </row>
    <row r="3337" spans="2:7">
      <c r="B3337"/>
      <c r="C3337" s="11"/>
      <c r="D3337" s="11"/>
      <c r="E3337" s="10"/>
      <c r="F3337" s="25"/>
      <c r="G3337" s="27"/>
    </row>
    <row r="3338" spans="2:7">
      <c r="B3338"/>
      <c r="C3338" s="11"/>
      <c r="D3338" s="11"/>
      <c r="E3338" s="10"/>
      <c r="F3338" s="25"/>
      <c r="G3338" s="27"/>
    </row>
    <row r="3339" spans="2:7">
      <c r="B3339"/>
      <c r="C3339" s="11"/>
      <c r="D3339" s="11"/>
      <c r="E3339" s="10"/>
      <c r="F3339" s="25"/>
      <c r="G3339" s="27"/>
    </row>
    <row r="3340" spans="2:7">
      <c r="B3340"/>
      <c r="C3340" s="11"/>
      <c r="D3340" s="11"/>
      <c r="E3340" s="10"/>
      <c r="F3340" s="25"/>
      <c r="G3340" s="27"/>
    </row>
    <row r="3341" spans="2:7">
      <c r="B3341"/>
      <c r="C3341" s="11"/>
      <c r="D3341" s="11"/>
      <c r="E3341" s="10"/>
      <c r="F3341" s="25"/>
      <c r="G3341" s="27"/>
    </row>
    <row r="3342" spans="2:7">
      <c r="B3342"/>
      <c r="C3342" s="11"/>
      <c r="D3342" s="11"/>
      <c r="E3342" s="10"/>
      <c r="F3342" s="25"/>
      <c r="G3342" s="27"/>
    </row>
    <row r="3343" spans="2:7">
      <c r="B3343"/>
      <c r="C3343" s="11"/>
      <c r="D3343" s="11"/>
      <c r="E3343" s="10"/>
      <c r="F3343" s="25"/>
      <c r="G3343" s="27"/>
    </row>
    <row r="3344" spans="2:7">
      <c r="B3344"/>
      <c r="C3344" s="11"/>
      <c r="D3344" s="11"/>
      <c r="E3344" s="10"/>
      <c r="F3344" s="25"/>
      <c r="G3344" s="27"/>
    </row>
    <row r="3345" spans="2:7">
      <c r="B3345"/>
      <c r="C3345" s="11"/>
      <c r="D3345" s="11"/>
      <c r="E3345" s="10"/>
      <c r="F3345" s="25"/>
      <c r="G3345" s="27"/>
    </row>
    <row r="3346" spans="2:7">
      <c r="B3346"/>
      <c r="C3346" s="11"/>
      <c r="D3346" s="11"/>
      <c r="E3346" s="10"/>
      <c r="F3346" s="25"/>
      <c r="G3346" s="27"/>
    </row>
    <row r="3347" spans="2:7">
      <c r="B3347"/>
      <c r="C3347" s="11"/>
      <c r="D3347" s="11"/>
      <c r="E3347" s="10"/>
      <c r="F3347" s="25"/>
      <c r="G3347" s="27"/>
    </row>
    <row r="3348" spans="2:7">
      <c r="B3348"/>
      <c r="C3348" s="11"/>
      <c r="D3348" s="11"/>
      <c r="E3348" s="10"/>
      <c r="F3348" s="25"/>
      <c r="G3348" s="27"/>
    </row>
    <row r="3349" spans="2:7">
      <c r="B3349"/>
      <c r="C3349" s="11"/>
      <c r="D3349" s="11"/>
      <c r="E3349" s="10"/>
      <c r="F3349" s="25"/>
      <c r="G3349" s="27"/>
    </row>
    <row r="3350" spans="2:7">
      <c r="B3350"/>
      <c r="C3350" s="11"/>
      <c r="D3350" s="11"/>
      <c r="E3350" s="10"/>
      <c r="F3350" s="25"/>
      <c r="G3350" s="27"/>
    </row>
    <row r="3351" spans="2:7">
      <c r="B3351"/>
      <c r="C3351" s="11"/>
      <c r="D3351" s="11"/>
      <c r="E3351" s="10"/>
      <c r="F3351" s="25"/>
      <c r="G3351" s="27"/>
    </row>
    <row r="3352" spans="2:7">
      <c r="B3352"/>
      <c r="C3352" s="11"/>
      <c r="D3352" s="11"/>
      <c r="E3352" s="10"/>
      <c r="F3352" s="25"/>
      <c r="G3352" s="27"/>
    </row>
    <row r="3353" spans="2:7">
      <c r="B3353"/>
      <c r="C3353" s="11"/>
      <c r="D3353" s="11"/>
      <c r="E3353" s="10"/>
      <c r="F3353" s="25"/>
      <c r="G3353" s="27"/>
    </row>
    <row r="3354" spans="2:7">
      <c r="B3354"/>
      <c r="C3354" s="11"/>
      <c r="D3354" s="11"/>
      <c r="E3354" s="10"/>
      <c r="F3354" s="25"/>
      <c r="G3354" s="27"/>
    </row>
    <row r="3355" spans="2:7">
      <c r="B3355"/>
      <c r="C3355" s="11"/>
      <c r="D3355" s="11"/>
      <c r="E3355" s="10"/>
      <c r="F3355" s="25"/>
      <c r="G3355" s="27"/>
    </row>
    <row r="3356" spans="2:7">
      <c r="B3356"/>
      <c r="C3356" s="11"/>
      <c r="D3356" s="11"/>
      <c r="E3356" s="10"/>
      <c r="F3356" s="25"/>
      <c r="G3356" s="27"/>
    </row>
    <row r="3357" spans="2:7">
      <c r="B3357"/>
      <c r="C3357" s="11"/>
      <c r="D3357" s="11"/>
      <c r="E3357" s="10"/>
      <c r="F3357" s="25"/>
      <c r="G3357" s="27"/>
    </row>
    <row r="3358" spans="2:7">
      <c r="B3358"/>
      <c r="C3358" s="11"/>
      <c r="D3358" s="11"/>
      <c r="E3358" s="10"/>
      <c r="F3358" s="25"/>
      <c r="G3358" s="27"/>
    </row>
    <row r="3359" spans="2:7">
      <c r="B3359"/>
      <c r="C3359" s="11"/>
      <c r="D3359" s="11"/>
      <c r="E3359" s="10"/>
      <c r="F3359" s="25"/>
      <c r="G3359" s="27"/>
    </row>
    <row r="3360" spans="2:7">
      <c r="B3360"/>
      <c r="C3360" s="11"/>
      <c r="D3360" s="11"/>
      <c r="E3360" s="10"/>
      <c r="F3360" s="25"/>
      <c r="G3360" s="27"/>
    </row>
    <row r="3361" spans="2:7">
      <c r="B3361"/>
      <c r="C3361" s="11"/>
      <c r="D3361" s="11"/>
      <c r="E3361" s="10"/>
      <c r="F3361" s="25"/>
      <c r="G3361" s="27"/>
    </row>
    <row r="3362" spans="2:7">
      <c r="B3362"/>
      <c r="C3362" s="11"/>
      <c r="D3362" s="11"/>
      <c r="E3362" s="10"/>
      <c r="F3362" s="25"/>
      <c r="G3362" s="27"/>
    </row>
    <row r="3363" spans="2:7">
      <c r="B3363"/>
      <c r="C3363" s="11"/>
      <c r="D3363" s="11"/>
      <c r="E3363" s="10"/>
      <c r="F3363" s="25"/>
      <c r="G3363" s="27"/>
    </row>
    <row r="3364" spans="2:7">
      <c r="B3364"/>
      <c r="C3364" s="11"/>
      <c r="D3364" s="11"/>
      <c r="E3364" s="10"/>
      <c r="F3364" s="25"/>
      <c r="G3364" s="27"/>
    </row>
    <row r="3365" spans="2:7">
      <c r="B3365"/>
      <c r="C3365" s="11"/>
      <c r="D3365" s="11"/>
      <c r="E3365" s="10"/>
      <c r="F3365" s="25"/>
      <c r="G3365" s="27"/>
    </row>
    <row r="3366" spans="2:7">
      <c r="B3366"/>
      <c r="C3366" s="11"/>
      <c r="D3366" s="11"/>
      <c r="E3366" s="10"/>
      <c r="F3366" s="25"/>
      <c r="G3366" s="27"/>
    </row>
    <row r="3367" spans="2:7">
      <c r="B3367"/>
      <c r="C3367" s="11"/>
      <c r="D3367" s="11"/>
      <c r="E3367" s="10"/>
      <c r="F3367" s="25"/>
      <c r="G3367" s="27"/>
    </row>
    <row r="3368" spans="2:7">
      <c r="B3368"/>
      <c r="C3368" s="11"/>
      <c r="D3368" s="11"/>
      <c r="E3368" s="10"/>
      <c r="F3368" s="25"/>
      <c r="G3368" s="27"/>
    </row>
    <row r="3369" spans="2:7">
      <c r="B3369"/>
      <c r="C3369" s="11"/>
      <c r="D3369" s="11"/>
      <c r="E3369" s="10"/>
      <c r="F3369" s="25"/>
      <c r="G3369" s="27"/>
    </row>
    <row r="3370" spans="2:7">
      <c r="B3370"/>
      <c r="C3370" s="11"/>
      <c r="D3370" s="11"/>
      <c r="E3370" s="10"/>
      <c r="F3370" s="25"/>
      <c r="G3370" s="27"/>
    </row>
    <row r="3371" spans="2:7">
      <c r="B3371"/>
      <c r="C3371" s="11"/>
      <c r="D3371" s="11"/>
      <c r="E3371" s="10"/>
      <c r="F3371" s="25"/>
      <c r="G3371" s="27"/>
    </row>
    <row r="3372" spans="2:7">
      <c r="B3372"/>
      <c r="C3372" s="11"/>
      <c r="D3372" s="11"/>
      <c r="E3372" s="10"/>
      <c r="F3372" s="25"/>
      <c r="G3372" s="27"/>
    </row>
    <row r="3373" spans="2:7">
      <c r="B3373"/>
      <c r="C3373" s="11"/>
      <c r="D3373" s="11"/>
      <c r="E3373" s="10"/>
      <c r="F3373" s="25"/>
      <c r="G3373" s="27"/>
    </row>
    <row r="3374" spans="2:7">
      <c r="B3374"/>
      <c r="C3374" s="11"/>
      <c r="D3374" s="11"/>
      <c r="E3374" s="10"/>
      <c r="F3374" s="25"/>
      <c r="G3374" s="27"/>
    </row>
    <row r="3375" spans="2:7">
      <c r="B3375"/>
      <c r="C3375" s="11"/>
      <c r="D3375" s="11"/>
      <c r="E3375" s="10"/>
      <c r="F3375" s="25"/>
      <c r="G3375" s="27"/>
    </row>
    <row r="3376" spans="2:7">
      <c r="B3376"/>
      <c r="C3376" s="11"/>
      <c r="D3376" s="11"/>
      <c r="E3376" s="10"/>
      <c r="F3376" s="25"/>
      <c r="G3376" s="27"/>
    </row>
    <row r="3377" spans="2:7">
      <c r="B3377"/>
      <c r="C3377" s="11"/>
      <c r="D3377" s="11"/>
      <c r="E3377" s="10"/>
      <c r="F3377" s="25"/>
      <c r="G3377" s="27"/>
    </row>
    <row r="3378" spans="2:7">
      <c r="B3378"/>
      <c r="C3378" s="11"/>
      <c r="D3378" s="11"/>
      <c r="E3378" s="10"/>
      <c r="F3378" s="25"/>
      <c r="G3378" s="27"/>
    </row>
    <row r="3379" spans="2:7">
      <c r="B3379"/>
      <c r="C3379" s="11"/>
      <c r="D3379" s="11"/>
      <c r="E3379" s="10"/>
      <c r="F3379" s="25"/>
      <c r="G3379" s="27"/>
    </row>
    <row r="3380" spans="2:7">
      <c r="B3380"/>
      <c r="C3380" s="11"/>
      <c r="D3380" s="11"/>
      <c r="E3380" s="10"/>
      <c r="F3380" s="25"/>
      <c r="G3380" s="27"/>
    </row>
    <row r="3381" spans="2:7">
      <c r="B3381"/>
      <c r="C3381" s="11"/>
      <c r="D3381" s="11"/>
      <c r="E3381" s="10"/>
      <c r="F3381" s="25"/>
      <c r="G3381" s="27"/>
    </row>
    <row r="3382" spans="2:7">
      <c r="B3382"/>
      <c r="C3382" s="11"/>
      <c r="D3382" s="11"/>
      <c r="E3382" s="10"/>
      <c r="F3382" s="25"/>
      <c r="G3382" s="27"/>
    </row>
    <row r="3383" spans="2:7">
      <c r="B3383"/>
      <c r="C3383" s="11"/>
      <c r="D3383" s="11"/>
      <c r="E3383" s="10"/>
      <c r="F3383" s="25"/>
      <c r="G3383" s="27"/>
    </row>
    <row r="3384" spans="2:7">
      <c r="B3384"/>
      <c r="C3384" s="11"/>
      <c r="D3384" s="11"/>
      <c r="E3384" s="10"/>
      <c r="F3384" s="25"/>
      <c r="G3384" s="27"/>
    </row>
    <row r="3385" spans="2:7">
      <c r="B3385"/>
      <c r="C3385" s="11"/>
      <c r="D3385" s="11"/>
      <c r="E3385" s="10"/>
      <c r="F3385" s="25"/>
      <c r="G3385" s="27"/>
    </row>
    <row r="3386" spans="2:7">
      <c r="B3386"/>
      <c r="C3386" s="11"/>
      <c r="D3386" s="11"/>
      <c r="E3386" s="10"/>
      <c r="F3386" s="25"/>
      <c r="G3386" s="27"/>
    </row>
    <row r="3387" spans="2:7">
      <c r="B3387"/>
      <c r="C3387" s="11"/>
      <c r="D3387" s="11"/>
      <c r="E3387" s="10"/>
      <c r="F3387" s="25"/>
      <c r="G3387" s="27"/>
    </row>
    <row r="3388" spans="2:7">
      <c r="B3388"/>
      <c r="C3388" s="11"/>
      <c r="D3388" s="11"/>
      <c r="E3388" s="10"/>
      <c r="F3388" s="25"/>
      <c r="G3388" s="27"/>
    </row>
    <row r="3389" spans="2:7">
      <c r="B3389"/>
      <c r="C3389" s="11"/>
      <c r="D3389" s="11"/>
      <c r="E3389" s="10"/>
      <c r="F3389" s="25"/>
      <c r="G3389" s="27"/>
    </row>
    <row r="3390" spans="2:7">
      <c r="B3390"/>
      <c r="C3390" s="11"/>
      <c r="D3390" s="11"/>
      <c r="E3390" s="10"/>
      <c r="F3390" s="25"/>
      <c r="G3390" s="27"/>
    </row>
    <row r="3391" spans="2:7">
      <c r="B3391"/>
      <c r="C3391" s="11"/>
      <c r="D3391" s="11"/>
      <c r="E3391" s="10"/>
      <c r="F3391" s="25"/>
      <c r="G3391" s="27"/>
    </row>
    <row r="3392" spans="2:7">
      <c r="B3392"/>
      <c r="C3392" s="11"/>
      <c r="D3392" s="11"/>
      <c r="E3392" s="10"/>
      <c r="F3392" s="25"/>
      <c r="G3392" s="27"/>
    </row>
    <row r="3393" spans="2:7">
      <c r="B3393"/>
      <c r="C3393" s="11"/>
      <c r="D3393" s="11"/>
      <c r="E3393" s="10"/>
      <c r="F3393" s="25"/>
      <c r="G3393" s="27"/>
    </row>
    <row r="3394" spans="2:7">
      <c r="B3394"/>
      <c r="C3394" s="11"/>
      <c r="D3394" s="11"/>
      <c r="E3394" s="10"/>
      <c r="F3394" s="25"/>
      <c r="G3394" s="27"/>
    </row>
    <row r="3395" spans="2:7">
      <c r="B3395"/>
      <c r="C3395" s="11"/>
      <c r="D3395" s="11"/>
      <c r="E3395" s="10"/>
      <c r="F3395" s="25"/>
      <c r="G3395" s="27"/>
    </row>
    <row r="3396" spans="2:7">
      <c r="B3396"/>
      <c r="C3396" s="11"/>
      <c r="D3396" s="11"/>
      <c r="E3396" s="10"/>
      <c r="F3396" s="25"/>
      <c r="G3396" s="27"/>
    </row>
    <row r="3397" spans="2:7">
      <c r="B3397"/>
      <c r="C3397" s="11"/>
      <c r="D3397" s="11"/>
      <c r="E3397" s="10"/>
      <c r="F3397" s="25"/>
      <c r="G3397" s="27"/>
    </row>
    <row r="3398" spans="2:7">
      <c r="B3398"/>
      <c r="C3398" s="11"/>
      <c r="D3398" s="11"/>
      <c r="E3398" s="10"/>
      <c r="F3398" s="25"/>
      <c r="G3398" s="27"/>
    </row>
    <row r="3399" spans="2:7">
      <c r="B3399"/>
      <c r="C3399" s="11"/>
      <c r="D3399" s="11"/>
      <c r="E3399" s="10"/>
      <c r="F3399" s="25"/>
      <c r="G3399" s="27"/>
    </row>
    <row r="3400" spans="2:7">
      <c r="B3400"/>
      <c r="C3400" s="11"/>
      <c r="D3400" s="11"/>
      <c r="E3400" s="10"/>
      <c r="F3400" s="25"/>
      <c r="G3400" s="27"/>
    </row>
    <row r="3401" spans="2:7">
      <c r="B3401"/>
      <c r="C3401" s="11"/>
      <c r="D3401" s="11"/>
      <c r="E3401" s="10"/>
      <c r="F3401" s="25"/>
      <c r="G3401" s="27"/>
    </row>
    <row r="3402" spans="2:7">
      <c r="B3402"/>
      <c r="C3402" s="11"/>
      <c r="D3402" s="11"/>
      <c r="E3402" s="10"/>
      <c r="F3402" s="25"/>
      <c r="G3402" s="27"/>
    </row>
    <row r="3403" spans="2:7">
      <c r="B3403"/>
      <c r="C3403" s="11"/>
      <c r="D3403" s="11"/>
      <c r="E3403" s="10"/>
      <c r="F3403" s="25"/>
      <c r="G3403" s="27"/>
    </row>
    <row r="3404" spans="2:7">
      <c r="B3404"/>
      <c r="C3404" s="11"/>
      <c r="D3404" s="11"/>
      <c r="E3404" s="10"/>
      <c r="F3404" s="25"/>
      <c r="G3404" s="27"/>
    </row>
    <row r="3405" spans="2:7">
      <c r="B3405"/>
      <c r="C3405" s="11"/>
      <c r="D3405" s="11"/>
      <c r="E3405" s="10"/>
      <c r="F3405" s="25"/>
      <c r="G3405" s="27"/>
    </row>
    <row r="3406" spans="2:7">
      <c r="B3406"/>
      <c r="C3406" s="11"/>
      <c r="D3406" s="11"/>
      <c r="E3406" s="10"/>
      <c r="F3406" s="25"/>
      <c r="G3406" s="27"/>
    </row>
    <row r="3407" spans="2:7">
      <c r="B3407"/>
      <c r="C3407" s="11"/>
      <c r="D3407" s="11"/>
      <c r="E3407" s="10"/>
      <c r="F3407" s="25"/>
      <c r="G3407" s="27"/>
    </row>
    <row r="3408" spans="2:7">
      <c r="B3408"/>
      <c r="C3408" s="11"/>
      <c r="D3408" s="11"/>
      <c r="E3408" s="10"/>
      <c r="F3408" s="25"/>
      <c r="G3408" s="27"/>
    </row>
    <row r="3409" spans="2:7">
      <c r="B3409"/>
      <c r="C3409" s="11"/>
      <c r="D3409" s="11"/>
      <c r="E3409" s="10"/>
      <c r="F3409" s="25"/>
      <c r="G3409" s="27"/>
    </row>
    <row r="3410" spans="2:7">
      <c r="B3410"/>
      <c r="C3410" s="11"/>
      <c r="D3410" s="11"/>
      <c r="E3410" s="10"/>
      <c r="F3410" s="25"/>
      <c r="G3410" s="27"/>
    </row>
    <row r="3411" spans="2:7">
      <c r="B3411"/>
      <c r="C3411" s="11"/>
      <c r="D3411" s="11"/>
      <c r="E3411" s="10"/>
      <c r="F3411" s="25"/>
      <c r="G3411" s="27"/>
    </row>
    <row r="3412" spans="2:7">
      <c r="B3412"/>
      <c r="C3412" s="11"/>
      <c r="D3412" s="11"/>
      <c r="E3412" s="10"/>
      <c r="F3412" s="25"/>
      <c r="G3412" s="27"/>
    </row>
    <row r="3413" spans="2:7">
      <c r="B3413"/>
      <c r="C3413" s="11"/>
      <c r="D3413" s="11"/>
      <c r="E3413" s="10"/>
      <c r="F3413" s="25"/>
      <c r="G3413" s="27"/>
    </row>
    <row r="3414" spans="2:7">
      <c r="B3414"/>
      <c r="C3414" s="11"/>
      <c r="D3414" s="11"/>
      <c r="E3414" s="10"/>
      <c r="F3414" s="25"/>
      <c r="G3414" s="27"/>
    </row>
    <row r="3415" spans="2:7">
      <c r="B3415"/>
      <c r="C3415" s="11"/>
      <c r="D3415" s="11"/>
      <c r="E3415" s="10"/>
      <c r="F3415" s="25"/>
      <c r="G3415" s="27"/>
    </row>
    <row r="3416" spans="2:7">
      <c r="B3416"/>
      <c r="C3416" s="11"/>
      <c r="D3416" s="11"/>
      <c r="E3416" s="10"/>
      <c r="F3416" s="25"/>
      <c r="G3416" s="27"/>
    </row>
    <row r="3417" spans="2:7">
      <c r="B3417"/>
      <c r="C3417" s="11"/>
      <c r="D3417" s="11"/>
      <c r="E3417" s="10"/>
      <c r="F3417" s="25"/>
      <c r="G3417" s="27"/>
    </row>
    <row r="3418" spans="2:7">
      <c r="B3418"/>
      <c r="C3418" s="11"/>
      <c r="D3418" s="11"/>
      <c r="E3418" s="10"/>
      <c r="F3418" s="25"/>
      <c r="G3418" s="27"/>
    </row>
    <row r="3419" spans="2:7">
      <c r="B3419"/>
      <c r="C3419" s="11"/>
      <c r="D3419" s="11"/>
      <c r="E3419" s="10"/>
      <c r="F3419" s="25"/>
      <c r="G3419" s="27"/>
    </row>
    <row r="3420" spans="2:7">
      <c r="B3420"/>
      <c r="C3420" s="11"/>
      <c r="D3420" s="11"/>
      <c r="E3420" s="10"/>
      <c r="F3420" s="25"/>
      <c r="G3420" s="27"/>
    </row>
    <row r="3421" spans="2:7">
      <c r="B3421"/>
      <c r="C3421" s="11"/>
      <c r="D3421" s="11"/>
      <c r="E3421" s="10"/>
      <c r="F3421" s="25"/>
      <c r="G3421" s="27"/>
    </row>
    <row r="3422" spans="2:7">
      <c r="B3422"/>
      <c r="C3422" s="11"/>
      <c r="D3422" s="11"/>
      <c r="E3422" s="10"/>
      <c r="F3422" s="25"/>
      <c r="G3422" s="27"/>
    </row>
    <row r="3423" spans="2:7">
      <c r="B3423"/>
      <c r="C3423" s="11"/>
      <c r="D3423" s="11"/>
      <c r="E3423" s="10"/>
      <c r="F3423" s="25"/>
      <c r="G3423" s="27"/>
    </row>
    <row r="3424" spans="2:7">
      <c r="B3424"/>
      <c r="C3424" s="11"/>
      <c r="D3424" s="11"/>
      <c r="E3424" s="10"/>
      <c r="F3424" s="25"/>
      <c r="G3424" s="27"/>
    </row>
    <row r="3425" spans="2:7">
      <c r="B3425"/>
      <c r="C3425" s="11"/>
      <c r="D3425" s="11"/>
      <c r="E3425" s="10"/>
      <c r="F3425" s="25"/>
      <c r="G3425" s="27"/>
    </row>
    <row r="3426" spans="2:7">
      <c r="B3426"/>
      <c r="C3426" s="11"/>
      <c r="D3426" s="11"/>
      <c r="E3426" s="10"/>
      <c r="F3426" s="25"/>
      <c r="G3426" s="27"/>
    </row>
    <row r="3427" spans="2:7">
      <c r="B3427"/>
      <c r="C3427" s="11"/>
      <c r="D3427" s="11"/>
      <c r="E3427" s="10"/>
      <c r="F3427" s="25"/>
      <c r="G3427" s="27"/>
    </row>
    <row r="3428" spans="2:7">
      <c r="B3428"/>
      <c r="C3428" s="11"/>
      <c r="D3428" s="11"/>
      <c r="E3428" s="10"/>
      <c r="F3428" s="25"/>
      <c r="G3428" s="27"/>
    </row>
    <row r="3429" spans="2:7">
      <c r="B3429"/>
      <c r="C3429" s="11"/>
      <c r="D3429" s="11"/>
      <c r="E3429" s="10"/>
      <c r="F3429" s="25"/>
      <c r="G3429" s="27"/>
    </row>
    <row r="3430" spans="2:7">
      <c r="B3430"/>
      <c r="C3430" s="11"/>
      <c r="D3430" s="11"/>
      <c r="E3430" s="10"/>
      <c r="F3430" s="25"/>
      <c r="G3430" s="27"/>
    </row>
    <row r="3431" spans="2:7">
      <c r="B3431"/>
      <c r="C3431" s="11"/>
      <c r="D3431" s="11"/>
      <c r="E3431" s="10"/>
      <c r="F3431" s="25"/>
      <c r="G3431" s="27"/>
    </row>
    <row r="3432" spans="2:7">
      <c r="B3432"/>
      <c r="C3432" s="11"/>
      <c r="D3432" s="11"/>
      <c r="E3432" s="10"/>
      <c r="F3432" s="25"/>
      <c r="G3432" s="27"/>
    </row>
    <row r="3433" spans="2:7">
      <c r="B3433"/>
      <c r="C3433" s="11"/>
      <c r="D3433" s="11"/>
      <c r="E3433" s="10"/>
      <c r="F3433" s="25"/>
      <c r="G3433" s="27"/>
    </row>
    <row r="3434" spans="2:7">
      <c r="B3434"/>
      <c r="C3434" s="11"/>
      <c r="D3434" s="11"/>
      <c r="E3434" s="10"/>
      <c r="F3434" s="25"/>
      <c r="G3434" s="27"/>
    </row>
    <row r="3435" spans="2:7">
      <c r="B3435"/>
      <c r="C3435" s="11"/>
      <c r="D3435" s="11"/>
      <c r="E3435" s="10"/>
      <c r="F3435" s="25"/>
      <c r="G3435" s="27"/>
    </row>
    <row r="3436" spans="2:7">
      <c r="B3436"/>
      <c r="C3436" s="11"/>
      <c r="D3436" s="11"/>
      <c r="E3436" s="10"/>
      <c r="F3436" s="25"/>
      <c r="G3436" s="27"/>
    </row>
    <row r="3437" spans="2:7">
      <c r="B3437"/>
      <c r="C3437" s="11"/>
      <c r="D3437" s="11"/>
      <c r="E3437" s="10"/>
      <c r="F3437" s="25"/>
      <c r="G3437" s="27"/>
    </row>
    <row r="3438" spans="2:7">
      <c r="B3438"/>
      <c r="C3438" s="11"/>
      <c r="D3438" s="11"/>
      <c r="E3438" s="10"/>
      <c r="F3438" s="25"/>
      <c r="G3438" s="27"/>
    </row>
    <row r="3439" spans="2:7">
      <c r="B3439"/>
      <c r="C3439" s="11"/>
      <c r="D3439" s="11"/>
      <c r="E3439" s="10"/>
      <c r="F3439" s="25"/>
      <c r="G3439" s="27"/>
    </row>
    <row r="3440" spans="2:7">
      <c r="B3440"/>
      <c r="C3440" s="11"/>
      <c r="D3440" s="11"/>
      <c r="E3440" s="10"/>
      <c r="F3440" s="25"/>
      <c r="G3440" s="27"/>
    </row>
    <row r="3441" spans="2:7">
      <c r="B3441"/>
      <c r="C3441" s="11"/>
      <c r="D3441" s="11"/>
      <c r="E3441" s="10"/>
      <c r="F3441" s="25"/>
      <c r="G3441" s="27"/>
    </row>
    <row r="3442" spans="2:7">
      <c r="B3442"/>
      <c r="C3442" s="11"/>
      <c r="D3442" s="11"/>
      <c r="E3442" s="10"/>
      <c r="F3442" s="25"/>
      <c r="G3442" s="27"/>
    </row>
    <row r="3443" spans="2:7">
      <c r="B3443"/>
      <c r="C3443" s="11"/>
      <c r="D3443" s="11"/>
      <c r="E3443" s="10"/>
      <c r="F3443" s="25"/>
      <c r="G3443" s="27"/>
    </row>
    <row r="3444" spans="2:7">
      <c r="B3444"/>
      <c r="C3444" s="11"/>
      <c r="D3444" s="11"/>
      <c r="E3444" s="10"/>
      <c r="F3444" s="25"/>
      <c r="G3444" s="27"/>
    </row>
    <row r="3445" spans="2:7">
      <c r="B3445"/>
      <c r="C3445" s="11"/>
      <c r="D3445" s="11"/>
      <c r="E3445" s="10"/>
      <c r="F3445" s="25"/>
      <c r="G3445" s="27"/>
    </row>
    <row r="3446" spans="2:7">
      <c r="B3446"/>
      <c r="C3446" s="11"/>
      <c r="D3446" s="11"/>
      <c r="E3446" s="10"/>
      <c r="F3446" s="25"/>
      <c r="G3446" s="27"/>
    </row>
    <row r="3447" spans="2:7">
      <c r="B3447"/>
      <c r="C3447" s="11"/>
      <c r="D3447" s="11"/>
      <c r="E3447" s="10"/>
      <c r="F3447" s="25"/>
      <c r="G3447" s="27"/>
    </row>
    <row r="3448" spans="2:7">
      <c r="B3448"/>
      <c r="C3448" s="11"/>
      <c r="D3448" s="11"/>
      <c r="E3448" s="10"/>
      <c r="F3448" s="25"/>
      <c r="G3448" s="27"/>
    </row>
    <row r="3449" spans="2:7">
      <c r="B3449"/>
      <c r="C3449" s="11"/>
      <c r="D3449" s="11"/>
      <c r="E3449" s="10"/>
      <c r="F3449" s="25"/>
      <c r="G3449" s="27"/>
    </row>
    <row r="3450" spans="2:7">
      <c r="B3450"/>
      <c r="C3450" s="11"/>
      <c r="D3450" s="11"/>
      <c r="E3450" s="10"/>
      <c r="F3450" s="25"/>
      <c r="G3450" s="27"/>
    </row>
    <row r="3451" spans="2:7">
      <c r="B3451"/>
      <c r="C3451" s="11"/>
      <c r="D3451" s="11"/>
      <c r="E3451" s="10"/>
      <c r="F3451" s="25"/>
      <c r="G3451" s="27"/>
    </row>
    <row r="3452" spans="2:7">
      <c r="B3452"/>
      <c r="C3452" s="11"/>
      <c r="D3452" s="11"/>
      <c r="E3452" s="10"/>
      <c r="F3452" s="25"/>
      <c r="G3452" s="27"/>
    </row>
    <row r="3453" spans="2:7">
      <c r="B3453"/>
      <c r="C3453" s="11"/>
      <c r="D3453" s="11"/>
      <c r="E3453" s="10"/>
      <c r="F3453" s="25"/>
      <c r="G3453" s="27"/>
    </row>
    <row r="3454" spans="2:7">
      <c r="B3454"/>
      <c r="C3454" s="11"/>
      <c r="D3454" s="11"/>
      <c r="E3454" s="10"/>
      <c r="F3454" s="25"/>
      <c r="G3454" s="27"/>
    </row>
    <row r="3455" spans="2:7">
      <c r="B3455"/>
      <c r="C3455" s="11"/>
      <c r="D3455" s="11"/>
      <c r="E3455" s="10"/>
      <c r="F3455" s="25"/>
      <c r="G3455" s="27"/>
    </row>
    <row r="3456" spans="2:7">
      <c r="B3456"/>
      <c r="C3456" s="11"/>
      <c r="D3456" s="11"/>
      <c r="E3456" s="10"/>
      <c r="F3456" s="25"/>
      <c r="G3456" s="27"/>
    </row>
    <row r="3457" spans="2:7">
      <c r="B3457"/>
      <c r="C3457" s="11"/>
      <c r="D3457" s="11"/>
      <c r="E3457" s="10"/>
      <c r="F3457" s="25"/>
      <c r="G3457" s="27"/>
    </row>
    <row r="3458" spans="2:7">
      <c r="B3458"/>
      <c r="C3458" s="11"/>
      <c r="D3458" s="11"/>
      <c r="E3458" s="10"/>
      <c r="F3458" s="25"/>
      <c r="G3458" s="27"/>
    </row>
    <row r="3459" spans="2:7">
      <c r="B3459"/>
      <c r="C3459" s="11"/>
      <c r="D3459" s="11"/>
      <c r="E3459" s="10"/>
      <c r="F3459" s="25"/>
      <c r="G3459" s="27"/>
    </row>
    <row r="3460" spans="2:7">
      <c r="B3460"/>
      <c r="C3460" s="11"/>
      <c r="D3460" s="11"/>
      <c r="E3460" s="10"/>
      <c r="F3460" s="25"/>
      <c r="G3460" s="27"/>
    </row>
    <row r="3461" spans="2:7">
      <c r="B3461"/>
      <c r="C3461" s="11"/>
      <c r="D3461" s="11"/>
      <c r="E3461" s="10"/>
      <c r="F3461" s="25"/>
      <c r="G3461" s="27"/>
    </row>
    <row r="3462" spans="2:7">
      <c r="B3462"/>
      <c r="C3462" s="11"/>
      <c r="D3462" s="11"/>
      <c r="E3462" s="10"/>
      <c r="F3462" s="25"/>
      <c r="G3462" s="27"/>
    </row>
    <row r="3463" spans="2:7">
      <c r="B3463"/>
      <c r="C3463" s="11"/>
      <c r="D3463" s="11"/>
      <c r="E3463" s="10"/>
      <c r="F3463" s="25"/>
      <c r="G3463" s="27"/>
    </row>
    <row r="3464" spans="2:7">
      <c r="B3464"/>
      <c r="C3464" s="11"/>
      <c r="D3464" s="11"/>
      <c r="E3464" s="10"/>
      <c r="F3464" s="25"/>
      <c r="G3464" s="27"/>
    </row>
    <row r="3465" spans="2:7">
      <c r="B3465"/>
      <c r="C3465" s="11"/>
      <c r="D3465" s="11"/>
      <c r="E3465" s="10"/>
      <c r="F3465" s="25"/>
      <c r="G3465" s="27"/>
    </row>
    <row r="3466" spans="2:7">
      <c r="B3466"/>
      <c r="C3466" s="11"/>
      <c r="D3466" s="11"/>
      <c r="E3466" s="10"/>
      <c r="F3466" s="25"/>
      <c r="G3466" s="27"/>
    </row>
    <row r="3467" spans="2:7">
      <c r="B3467"/>
      <c r="C3467" s="11"/>
      <c r="D3467" s="11"/>
      <c r="E3467" s="10"/>
      <c r="F3467" s="25"/>
      <c r="G3467" s="27"/>
    </row>
    <row r="3468" spans="2:7">
      <c r="B3468"/>
      <c r="C3468" s="11"/>
      <c r="D3468" s="11"/>
      <c r="E3468" s="10"/>
      <c r="F3468" s="25"/>
      <c r="G3468" s="27"/>
    </row>
    <row r="3469" spans="2:7">
      <c r="B3469"/>
      <c r="C3469" s="11"/>
      <c r="D3469" s="11"/>
      <c r="E3469" s="10"/>
      <c r="F3469" s="25"/>
      <c r="G3469" s="27"/>
    </row>
    <row r="3470" spans="2:7">
      <c r="B3470"/>
      <c r="C3470" s="11"/>
      <c r="D3470" s="11"/>
      <c r="E3470" s="10"/>
      <c r="F3470" s="25"/>
      <c r="G3470" s="27"/>
    </row>
    <row r="3471" spans="2:7">
      <c r="B3471"/>
      <c r="C3471" s="11"/>
      <c r="D3471" s="11"/>
      <c r="E3471" s="10"/>
      <c r="F3471" s="25"/>
      <c r="G3471" s="27"/>
    </row>
    <row r="3472" spans="2:7">
      <c r="B3472"/>
      <c r="C3472" s="11"/>
      <c r="D3472" s="11"/>
      <c r="E3472" s="10"/>
      <c r="F3472" s="25"/>
      <c r="G3472" s="27"/>
    </row>
    <row r="3473" spans="2:7">
      <c r="B3473"/>
      <c r="C3473" s="11"/>
      <c r="D3473" s="11"/>
      <c r="E3473" s="10"/>
      <c r="F3473" s="25"/>
      <c r="G3473" s="27"/>
    </row>
    <row r="3474" spans="2:7">
      <c r="B3474"/>
      <c r="C3474" s="11"/>
      <c r="D3474" s="11"/>
      <c r="E3474" s="10"/>
      <c r="F3474" s="25"/>
      <c r="G3474" s="27"/>
    </row>
    <row r="3475" spans="2:7">
      <c r="B3475"/>
      <c r="C3475" s="11"/>
      <c r="D3475" s="11"/>
      <c r="E3475" s="10"/>
      <c r="F3475" s="25"/>
      <c r="G3475" s="27"/>
    </row>
    <row r="3476" spans="2:7">
      <c r="B3476"/>
      <c r="C3476" s="11"/>
      <c r="D3476" s="11"/>
      <c r="E3476" s="10"/>
      <c r="F3476" s="25"/>
      <c r="G3476" s="27"/>
    </row>
    <row r="3477" spans="2:7">
      <c r="B3477"/>
      <c r="C3477" s="11"/>
      <c r="D3477" s="11"/>
      <c r="E3477" s="10"/>
      <c r="F3477" s="25"/>
      <c r="G3477" s="27"/>
    </row>
    <row r="3478" spans="2:7">
      <c r="B3478"/>
      <c r="C3478" s="11"/>
      <c r="D3478" s="11"/>
      <c r="E3478" s="10"/>
      <c r="F3478" s="25"/>
      <c r="G3478" s="27"/>
    </row>
    <row r="3479" spans="2:7">
      <c r="B3479"/>
      <c r="C3479" s="11"/>
      <c r="D3479" s="11"/>
      <c r="E3479" s="10"/>
      <c r="F3479" s="25"/>
      <c r="G3479" s="27"/>
    </row>
    <row r="3480" spans="2:7">
      <c r="B3480"/>
      <c r="C3480" s="11"/>
      <c r="D3480" s="11"/>
      <c r="E3480" s="10"/>
      <c r="F3480" s="25"/>
      <c r="G3480" s="27"/>
    </row>
    <row r="3481" spans="2:7">
      <c r="B3481"/>
      <c r="C3481" s="11"/>
      <c r="D3481" s="11"/>
      <c r="E3481" s="10"/>
      <c r="F3481" s="25"/>
      <c r="G3481" s="27"/>
    </row>
    <row r="3482" spans="2:7">
      <c r="B3482"/>
      <c r="C3482" s="11"/>
      <c r="D3482" s="11"/>
      <c r="E3482" s="10"/>
      <c r="F3482" s="25"/>
      <c r="G3482" s="27"/>
    </row>
    <row r="3483" spans="2:7">
      <c r="B3483"/>
      <c r="C3483" s="11"/>
      <c r="D3483" s="11"/>
      <c r="E3483" s="10"/>
      <c r="F3483" s="25"/>
      <c r="G3483" s="27"/>
    </row>
    <row r="3484" spans="2:7">
      <c r="B3484"/>
      <c r="C3484" s="11"/>
      <c r="D3484" s="11"/>
      <c r="E3484" s="10"/>
      <c r="F3484" s="25"/>
      <c r="G3484" s="27"/>
    </row>
    <row r="3485" spans="2:7">
      <c r="B3485"/>
      <c r="C3485" s="11"/>
      <c r="D3485" s="11"/>
      <c r="E3485" s="10"/>
      <c r="F3485" s="25"/>
      <c r="G3485" s="27"/>
    </row>
    <row r="3486" spans="2:7">
      <c r="B3486"/>
      <c r="C3486" s="11"/>
      <c r="D3486" s="11"/>
      <c r="E3486" s="10"/>
      <c r="F3486" s="25"/>
      <c r="G3486" s="27"/>
    </row>
    <row r="3487" spans="2:7">
      <c r="B3487"/>
      <c r="C3487" s="11"/>
      <c r="D3487" s="11"/>
      <c r="E3487" s="10"/>
      <c r="F3487" s="25"/>
      <c r="G3487" s="27"/>
    </row>
    <row r="3488" spans="2:7">
      <c r="B3488"/>
      <c r="C3488" s="11"/>
      <c r="D3488" s="11"/>
      <c r="E3488" s="10"/>
      <c r="F3488" s="25"/>
      <c r="G3488" s="27"/>
    </row>
    <row r="3489" spans="2:7">
      <c r="B3489"/>
      <c r="C3489" s="11"/>
      <c r="D3489" s="11"/>
      <c r="E3489" s="10"/>
      <c r="F3489" s="25"/>
      <c r="G3489" s="27"/>
    </row>
    <row r="3490" spans="2:7">
      <c r="B3490"/>
      <c r="C3490" s="11"/>
      <c r="D3490" s="11"/>
      <c r="E3490" s="10"/>
      <c r="F3490" s="25"/>
      <c r="G3490" s="27"/>
    </row>
    <row r="3491" spans="2:7">
      <c r="B3491"/>
      <c r="C3491" s="11"/>
      <c r="D3491" s="11"/>
      <c r="E3491" s="10"/>
      <c r="F3491" s="25"/>
      <c r="G3491" s="27"/>
    </row>
    <row r="3492" spans="2:7">
      <c r="B3492"/>
      <c r="C3492" s="11"/>
      <c r="D3492" s="11"/>
      <c r="E3492" s="10"/>
      <c r="F3492" s="25"/>
      <c r="G3492" s="27"/>
    </row>
    <row r="3493" spans="2:7">
      <c r="B3493"/>
      <c r="C3493" s="11"/>
      <c r="D3493" s="11"/>
      <c r="E3493" s="10"/>
      <c r="F3493" s="25"/>
      <c r="G3493" s="27"/>
    </row>
    <row r="3494" spans="2:7">
      <c r="B3494"/>
      <c r="C3494" s="11"/>
      <c r="D3494" s="11"/>
      <c r="E3494" s="10"/>
      <c r="F3494" s="25"/>
      <c r="G3494" s="27"/>
    </row>
    <row r="3495" spans="2:7">
      <c r="B3495"/>
      <c r="C3495" s="11"/>
      <c r="D3495" s="11"/>
      <c r="E3495" s="10"/>
      <c r="F3495" s="25"/>
      <c r="G3495" s="27"/>
    </row>
    <row r="3496" spans="2:7">
      <c r="B3496"/>
      <c r="C3496" s="11"/>
      <c r="D3496" s="11"/>
      <c r="E3496" s="10"/>
      <c r="F3496" s="25"/>
      <c r="G3496" s="27"/>
    </row>
    <row r="3497" spans="2:7">
      <c r="B3497"/>
      <c r="C3497" s="11"/>
      <c r="D3497" s="11"/>
      <c r="E3497" s="10"/>
      <c r="F3497" s="25"/>
      <c r="G3497" s="27"/>
    </row>
    <row r="3498" spans="2:7">
      <c r="B3498"/>
      <c r="C3498" s="11"/>
      <c r="D3498" s="11"/>
      <c r="E3498" s="10"/>
      <c r="F3498" s="25"/>
      <c r="G3498" s="27"/>
    </row>
    <row r="3499" spans="2:7">
      <c r="B3499"/>
      <c r="C3499" s="11"/>
      <c r="D3499" s="11"/>
      <c r="E3499" s="10"/>
      <c r="F3499" s="25"/>
      <c r="G3499" s="27"/>
    </row>
    <row r="3500" spans="2:7">
      <c r="B3500"/>
      <c r="C3500" s="11"/>
      <c r="D3500" s="11"/>
      <c r="E3500" s="10"/>
      <c r="F3500" s="25"/>
      <c r="G3500" s="27"/>
    </row>
    <row r="3501" spans="2:7">
      <c r="B3501"/>
      <c r="C3501" s="11"/>
      <c r="D3501" s="11"/>
      <c r="E3501" s="10"/>
      <c r="F3501" s="25"/>
      <c r="G3501" s="27"/>
    </row>
    <row r="3502" spans="2:7">
      <c r="B3502"/>
      <c r="C3502" s="11"/>
      <c r="D3502" s="11"/>
      <c r="E3502" s="10"/>
      <c r="F3502" s="25"/>
      <c r="G3502" s="27"/>
    </row>
    <row r="3503" spans="2:7">
      <c r="B3503"/>
      <c r="C3503" s="11"/>
      <c r="D3503" s="11"/>
      <c r="E3503" s="10"/>
      <c r="F3503" s="25"/>
      <c r="G3503" s="27"/>
    </row>
    <row r="3504" spans="2:7">
      <c r="B3504"/>
      <c r="C3504" s="11"/>
      <c r="D3504" s="11"/>
      <c r="E3504" s="10"/>
      <c r="F3504" s="25"/>
      <c r="G3504" s="27"/>
    </row>
    <row r="3505" spans="2:7">
      <c r="B3505"/>
      <c r="C3505" s="11"/>
      <c r="D3505" s="11"/>
      <c r="E3505" s="10"/>
      <c r="F3505" s="25"/>
      <c r="G3505" s="27"/>
    </row>
    <row r="3506" spans="2:7">
      <c r="B3506"/>
      <c r="C3506" s="11"/>
      <c r="D3506" s="11"/>
      <c r="E3506" s="10"/>
      <c r="F3506" s="25"/>
      <c r="G3506" s="27"/>
    </row>
    <row r="3507" spans="2:7">
      <c r="B3507"/>
      <c r="C3507" s="11"/>
      <c r="D3507" s="11"/>
      <c r="E3507" s="10"/>
      <c r="F3507" s="25"/>
      <c r="G3507" s="27"/>
    </row>
    <row r="3508" spans="2:7">
      <c r="B3508"/>
      <c r="C3508" s="11"/>
      <c r="D3508" s="11"/>
      <c r="E3508" s="10"/>
      <c r="F3508" s="25"/>
      <c r="G3508" s="27"/>
    </row>
    <row r="3509" spans="2:7">
      <c r="B3509"/>
      <c r="C3509" s="11"/>
      <c r="D3509" s="11"/>
      <c r="E3509" s="10"/>
      <c r="F3509" s="25"/>
      <c r="G3509" s="27"/>
    </row>
    <row r="3510" spans="2:7">
      <c r="B3510"/>
      <c r="C3510" s="11"/>
      <c r="D3510" s="11"/>
      <c r="E3510" s="10"/>
      <c r="F3510" s="25"/>
      <c r="G3510" s="27"/>
    </row>
    <row r="3511" spans="2:7">
      <c r="B3511"/>
      <c r="C3511" s="11"/>
      <c r="D3511" s="11"/>
      <c r="E3511" s="10"/>
      <c r="F3511" s="25"/>
      <c r="G3511" s="27"/>
    </row>
    <row r="3512" spans="2:7">
      <c r="B3512"/>
      <c r="C3512" s="11"/>
      <c r="D3512" s="11"/>
      <c r="E3512" s="10"/>
      <c r="F3512" s="25"/>
      <c r="G3512" s="27"/>
    </row>
    <row r="3513" spans="2:7">
      <c r="B3513"/>
      <c r="C3513" s="11"/>
      <c r="D3513" s="11"/>
      <c r="E3513" s="10"/>
      <c r="F3513" s="25"/>
      <c r="G3513" s="27"/>
    </row>
    <row r="3514" spans="2:7">
      <c r="B3514"/>
      <c r="C3514" s="11"/>
      <c r="D3514" s="11"/>
      <c r="E3514" s="10"/>
      <c r="F3514" s="25"/>
      <c r="G3514" s="27"/>
    </row>
    <row r="3515" spans="2:7">
      <c r="B3515"/>
      <c r="C3515" s="11"/>
      <c r="D3515" s="11"/>
      <c r="E3515" s="10"/>
      <c r="F3515" s="25"/>
      <c r="G3515" s="27"/>
    </row>
    <row r="3516" spans="2:7">
      <c r="B3516"/>
      <c r="C3516" s="11"/>
      <c r="D3516" s="11"/>
      <c r="E3516" s="10"/>
      <c r="F3516" s="25"/>
      <c r="G3516" s="27"/>
    </row>
    <row r="3517" spans="2:7">
      <c r="B3517"/>
      <c r="C3517" s="11"/>
      <c r="D3517" s="11"/>
      <c r="E3517" s="10"/>
      <c r="F3517" s="25"/>
      <c r="G3517" s="27"/>
    </row>
    <row r="3518" spans="2:7">
      <c r="B3518"/>
      <c r="C3518" s="11"/>
      <c r="D3518" s="11"/>
      <c r="E3518" s="10"/>
      <c r="F3518" s="25"/>
      <c r="G3518" s="27"/>
    </row>
    <row r="3519" spans="2:7">
      <c r="B3519"/>
      <c r="C3519" s="11"/>
      <c r="D3519" s="11"/>
      <c r="E3519" s="10"/>
      <c r="F3519" s="25"/>
      <c r="G3519" s="27"/>
    </row>
    <row r="3520" spans="2:7">
      <c r="B3520"/>
      <c r="C3520" s="11"/>
      <c r="D3520" s="11"/>
      <c r="E3520" s="10"/>
      <c r="F3520" s="25"/>
      <c r="G3520" s="27"/>
    </row>
    <row r="3521" spans="2:7">
      <c r="B3521"/>
      <c r="C3521" s="11"/>
      <c r="D3521" s="11"/>
      <c r="E3521" s="10"/>
      <c r="F3521" s="25"/>
      <c r="G3521" s="27"/>
    </row>
    <row r="3522" spans="2:7">
      <c r="B3522"/>
      <c r="C3522" s="11"/>
      <c r="D3522" s="11"/>
      <c r="E3522" s="10"/>
      <c r="F3522" s="25"/>
      <c r="G3522" s="27"/>
    </row>
    <row r="3523" spans="2:7">
      <c r="B3523"/>
      <c r="C3523" s="11"/>
      <c r="D3523" s="11"/>
      <c r="E3523" s="10"/>
      <c r="F3523" s="25"/>
      <c r="G3523" s="27"/>
    </row>
    <row r="3524" spans="2:7">
      <c r="B3524"/>
      <c r="C3524" s="11"/>
      <c r="D3524" s="11"/>
      <c r="E3524" s="10"/>
      <c r="F3524" s="25"/>
      <c r="G3524" s="27"/>
    </row>
    <row r="3525" spans="2:7">
      <c r="B3525"/>
      <c r="C3525" s="11"/>
      <c r="D3525" s="11"/>
      <c r="E3525" s="10"/>
      <c r="F3525" s="25"/>
      <c r="G3525" s="27"/>
    </row>
    <row r="3526" spans="2:7">
      <c r="B3526"/>
      <c r="C3526" s="11"/>
      <c r="D3526" s="11"/>
      <c r="E3526" s="10"/>
      <c r="F3526" s="25"/>
      <c r="G3526" s="27"/>
    </row>
    <row r="3527" spans="2:7">
      <c r="B3527"/>
      <c r="C3527" s="11"/>
      <c r="D3527" s="11"/>
      <c r="E3527" s="10"/>
      <c r="F3527" s="25"/>
      <c r="G3527" s="27"/>
    </row>
    <row r="3528" spans="2:7">
      <c r="B3528"/>
      <c r="C3528" s="11"/>
      <c r="D3528" s="11"/>
      <c r="E3528" s="10"/>
      <c r="F3528" s="25"/>
      <c r="G3528" s="27"/>
    </row>
    <row r="3529" spans="2:7">
      <c r="B3529"/>
      <c r="C3529" s="11"/>
      <c r="D3529" s="11"/>
      <c r="E3529" s="10"/>
      <c r="F3529" s="25"/>
      <c r="G3529" s="27"/>
    </row>
    <row r="3530" spans="2:7">
      <c r="B3530"/>
      <c r="C3530" s="11"/>
      <c r="D3530" s="11"/>
      <c r="E3530" s="10"/>
      <c r="F3530" s="25"/>
      <c r="G3530" s="27"/>
    </row>
    <row r="3531" spans="2:7">
      <c r="B3531"/>
      <c r="C3531" s="11"/>
      <c r="D3531" s="11"/>
      <c r="E3531" s="10"/>
      <c r="F3531" s="25"/>
      <c r="G3531" s="27"/>
    </row>
    <row r="3532" spans="2:7">
      <c r="B3532"/>
      <c r="C3532" s="11"/>
      <c r="D3532" s="11"/>
      <c r="E3532" s="10"/>
      <c r="F3532" s="25"/>
      <c r="G3532" s="27"/>
    </row>
    <row r="3533" spans="2:7">
      <c r="B3533"/>
      <c r="C3533" s="11"/>
      <c r="D3533" s="11"/>
      <c r="E3533" s="10"/>
      <c r="F3533" s="25"/>
      <c r="G3533" s="27"/>
    </row>
    <row r="3534" spans="2:7">
      <c r="B3534"/>
      <c r="C3534" s="11"/>
      <c r="D3534" s="11"/>
      <c r="E3534" s="10"/>
      <c r="F3534" s="25"/>
      <c r="G3534" s="27"/>
    </row>
    <row r="3535" spans="2:7">
      <c r="B3535"/>
      <c r="C3535" s="11"/>
      <c r="D3535" s="11"/>
      <c r="E3535" s="10"/>
      <c r="F3535" s="25"/>
      <c r="G3535" s="27"/>
    </row>
    <row r="3536" spans="2:7">
      <c r="B3536"/>
      <c r="C3536" s="11"/>
      <c r="D3536" s="11"/>
      <c r="E3536" s="10"/>
      <c r="F3536" s="25"/>
      <c r="G3536" s="27"/>
    </row>
    <row r="3537" spans="2:7">
      <c r="B3537"/>
      <c r="C3537" s="11"/>
      <c r="D3537" s="11"/>
      <c r="E3537" s="10"/>
      <c r="F3537" s="25"/>
      <c r="G3537" s="27"/>
    </row>
    <row r="3538" spans="2:7">
      <c r="B3538"/>
      <c r="C3538" s="11"/>
      <c r="D3538" s="11"/>
      <c r="E3538" s="10"/>
      <c r="F3538" s="25"/>
      <c r="G3538" s="27"/>
    </row>
    <row r="3539" spans="2:7">
      <c r="B3539"/>
      <c r="C3539" s="11"/>
      <c r="D3539" s="11"/>
      <c r="E3539" s="10"/>
      <c r="F3539" s="25"/>
      <c r="G3539" s="27"/>
    </row>
    <row r="3540" spans="2:7">
      <c r="B3540"/>
      <c r="C3540" s="11"/>
      <c r="D3540" s="11"/>
      <c r="E3540" s="10"/>
      <c r="F3540" s="25"/>
      <c r="G3540" s="27"/>
    </row>
    <row r="3541" spans="2:7">
      <c r="B3541"/>
      <c r="C3541" s="11"/>
      <c r="D3541" s="11"/>
      <c r="E3541" s="10"/>
      <c r="F3541" s="25"/>
      <c r="G3541" s="27"/>
    </row>
    <row r="3542" spans="2:7">
      <c r="B3542"/>
      <c r="C3542" s="11"/>
      <c r="D3542" s="11"/>
      <c r="E3542" s="10"/>
      <c r="F3542" s="25"/>
      <c r="G3542" s="27"/>
    </row>
    <row r="3543" spans="2:7">
      <c r="B3543"/>
      <c r="C3543" s="11"/>
      <c r="D3543" s="11"/>
      <c r="E3543" s="10"/>
      <c r="F3543" s="25"/>
      <c r="G3543" s="27"/>
    </row>
    <row r="3544" spans="2:7">
      <c r="B3544"/>
      <c r="C3544" s="11"/>
      <c r="D3544" s="11"/>
      <c r="E3544" s="10"/>
      <c r="F3544" s="25"/>
      <c r="G3544" s="27"/>
    </row>
    <row r="3545" spans="2:7">
      <c r="B3545"/>
      <c r="C3545" s="11"/>
      <c r="D3545" s="11"/>
      <c r="E3545" s="10"/>
      <c r="F3545" s="25"/>
      <c r="G3545" s="27"/>
    </row>
    <row r="3546" spans="2:7">
      <c r="B3546"/>
      <c r="C3546" s="11"/>
      <c r="D3546" s="11"/>
      <c r="E3546" s="10"/>
      <c r="F3546" s="25"/>
      <c r="G3546" s="27"/>
    </row>
    <row r="3547" spans="2:7">
      <c r="B3547"/>
      <c r="C3547" s="11"/>
      <c r="D3547" s="11"/>
      <c r="E3547" s="10"/>
      <c r="F3547" s="25"/>
      <c r="G3547" s="27"/>
    </row>
    <row r="3548" spans="2:7">
      <c r="B3548"/>
      <c r="C3548" s="11"/>
      <c r="D3548" s="11"/>
      <c r="E3548" s="10"/>
      <c r="F3548" s="25"/>
      <c r="G3548" s="27"/>
    </row>
    <row r="3549" spans="2:7">
      <c r="B3549"/>
      <c r="C3549" s="11"/>
      <c r="D3549" s="11"/>
      <c r="E3549" s="10"/>
      <c r="F3549" s="25"/>
      <c r="G3549" s="27"/>
    </row>
    <row r="3550" spans="2:7">
      <c r="B3550"/>
      <c r="C3550" s="11"/>
      <c r="D3550" s="11"/>
      <c r="E3550" s="10"/>
      <c r="F3550" s="25"/>
      <c r="G3550" s="27"/>
    </row>
    <row r="3551" spans="2:7">
      <c r="B3551"/>
      <c r="C3551" s="11"/>
      <c r="D3551" s="11"/>
      <c r="E3551" s="10"/>
      <c r="F3551" s="25"/>
      <c r="G3551" s="27"/>
    </row>
    <row r="3552" spans="2:7">
      <c r="B3552"/>
      <c r="C3552" s="11"/>
      <c r="D3552" s="11"/>
      <c r="E3552" s="10"/>
      <c r="F3552" s="25"/>
      <c r="G3552" s="27"/>
    </row>
    <row r="3553" spans="2:7">
      <c r="B3553"/>
      <c r="C3553" s="11"/>
      <c r="D3553" s="11"/>
      <c r="E3553" s="10"/>
      <c r="F3553" s="25"/>
      <c r="G3553" s="27"/>
    </row>
    <row r="3554" spans="2:7">
      <c r="B3554"/>
      <c r="C3554" s="11"/>
      <c r="D3554" s="11"/>
      <c r="E3554" s="10"/>
      <c r="F3554" s="25"/>
      <c r="G3554" s="27"/>
    </row>
    <row r="3555" spans="2:7">
      <c r="B3555"/>
      <c r="C3555" s="11"/>
      <c r="D3555" s="11"/>
      <c r="E3555" s="10"/>
      <c r="F3555" s="25"/>
      <c r="G3555" s="27"/>
    </row>
    <row r="3556" spans="2:7">
      <c r="B3556"/>
      <c r="C3556" s="11"/>
      <c r="D3556" s="11"/>
      <c r="E3556" s="10"/>
      <c r="F3556" s="25"/>
      <c r="G3556" s="27"/>
    </row>
    <row r="3557" spans="2:7">
      <c r="B3557"/>
      <c r="C3557" s="11"/>
      <c r="D3557" s="11"/>
      <c r="E3557" s="10"/>
      <c r="F3557" s="25"/>
      <c r="G3557" s="27"/>
    </row>
    <row r="3558" spans="2:7">
      <c r="B3558"/>
      <c r="C3558" s="11"/>
      <c r="D3558" s="11"/>
      <c r="E3558" s="10"/>
      <c r="F3558" s="25"/>
      <c r="G3558" s="27"/>
    </row>
    <row r="3559" spans="2:7">
      <c r="B3559"/>
      <c r="C3559" s="11"/>
      <c r="D3559" s="11"/>
      <c r="E3559" s="10"/>
      <c r="F3559" s="25"/>
      <c r="G3559" s="27"/>
    </row>
    <row r="3560" spans="2:7">
      <c r="B3560"/>
      <c r="C3560" s="11"/>
      <c r="D3560" s="11"/>
      <c r="E3560" s="10"/>
      <c r="F3560" s="25"/>
      <c r="G3560" s="27"/>
    </row>
    <row r="3561" spans="2:7">
      <c r="B3561"/>
      <c r="C3561" s="11"/>
      <c r="D3561" s="11"/>
      <c r="E3561" s="10"/>
      <c r="F3561" s="25"/>
      <c r="G3561" s="27"/>
    </row>
    <row r="3562" spans="2:7">
      <c r="B3562"/>
      <c r="C3562" s="11"/>
      <c r="D3562" s="11"/>
      <c r="E3562" s="10"/>
      <c r="F3562" s="25"/>
      <c r="G3562" s="27"/>
    </row>
    <row r="3563" spans="2:7">
      <c r="B3563"/>
      <c r="C3563" s="11"/>
      <c r="D3563" s="11"/>
      <c r="E3563" s="10"/>
      <c r="F3563" s="25"/>
      <c r="G3563" s="27"/>
    </row>
    <row r="3564" spans="2:7">
      <c r="B3564"/>
      <c r="C3564" s="11"/>
      <c r="D3564" s="11"/>
      <c r="E3564" s="10"/>
      <c r="F3564" s="25"/>
      <c r="G3564" s="27"/>
    </row>
    <row r="3565" spans="2:7">
      <c r="B3565"/>
      <c r="C3565" s="11"/>
      <c r="D3565" s="11"/>
      <c r="E3565" s="10"/>
      <c r="F3565" s="25"/>
      <c r="G3565" s="27"/>
    </row>
    <row r="3566" spans="2:7">
      <c r="B3566"/>
      <c r="C3566" s="11"/>
      <c r="D3566" s="11"/>
      <c r="E3566" s="10"/>
      <c r="F3566" s="25"/>
      <c r="G3566" s="27"/>
    </row>
    <row r="3567" spans="2:7">
      <c r="B3567"/>
      <c r="C3567" s="11"/>
      <c r="D3567" s="11"/>
      <c r="E3567" s="10"/>
      <c r="F3567" s="25"/>
      <c r="G3567" s="27"/>
    </row>
    <row r="3568" spans="2:7">
      <c r="B3568"/>
      <c r="C3568" s="11"/>
      <c r="D3568" s="11"/>
      <c r="E3568" s="10"/>
      <c r="F3568" s="25"/>
      <c r="G3568" s="27"/>
    </row>
    <row r="3569" spans="2:7">
      <c r="B3569"/>
      <c r="C3569" s="11"/>
      <c r="D3569" s="11"/>
      <c r="E3569" s="10"/>
      <c r="F3569" s="25"/>
      <c r="G3569" s="27"/>
    </row>
    <row r="3570" spans="2:7">
      <c r="B3570"/>
      <c r="C3570" s="11"/>
      <c r="D3570" s="11"/>
      <c r="E3570" s="10"/>
      <c r="F3570" s="25"/>
      <c r="G3570" s="27"/>
    </row>
    <row r="3571" spans="2:7">
      <c r="B3571"/>
      <c r="C3571" s="11"/>
      <c r="D3571" s="11"/>
      <c r="E3571" s="10"/>
      <c r="F3571" s="25"/>
      <c r="G3571" s="27"/>
    </row>
    <row r="3572" spans="2:7">
      <c r="B3572"/>
      <c r="C3572" s="11"/>
      <c r="D3572" s="11"/>
      <c r="E3572" s="10"/>
      <c r="F3572" s="25"/>
      <c r="G3572" s="27"/>
    </row>
    <row r="3573" spans="2:7">
      <c r="B3573"/>
      <c r="C3573" s="11"/>
      <c r="D3573" s="11"/>
      <c r="E3573" s="10"/>
      <c r="F3573" s="25"/>
      <c r="G3573" s="27"/>
    </row>
    <row r="3574" spans="2:7">
      <c r="B3574"/>
      <c r="C3574" s="11"/>
      <c r="D3574" s="11"/>
      <c r="E3574" s="10"/>
      <c r="F3574" s="25"/>
      <c r="G3574" s="27"/>
    </row>
    <row r="3575" spans="2:7">
      <c r="B3575"/>
      <c r="C3575" s="11"/>
      <c r="D3575" s="11"/>
      <c r="E3575" s="10"/>
      <c r="F3575" s="25"/>
      <c r="G3575" s="27"/>
    </row>
    <row r="3576" spans="2:7">
      <c r="B3576"/>
      <c r="C3576" s="11"/>
      <c r="D3576" s="11"/>
      <c r="E3576" s="10"/>
      <c r="F3576" s="25"/>
      <c r="G3576" s="27"/>
    </row>
    <row r="3577" spans="2:7">
      <c r="B3577"/>
      <c r="C3577" s="11"/>
      <c r="D3577" s="11"/>
      <c r="E3577" s="10"/>
      <c r="F3577" s="25"/>
      <c r="G3577" s="27"/>
    </row>
    <row r="3578" spans="2:7">
      <c r="B3578"/>
      <c r="C3578" s="11"/>
      <c r="D3578" s="11"/>
      <c r="E3578" s="10"/>
      <c r="F3578" s="25"/>
      <c r="G3578" s="27"/>
    </row>
    <row r="3579" spans="2:7">
      <c r="B3579"/>
      <c r="C3579" s="11"/>
      <c r="D3579" s="11"/>
      <c r="E3579" s="10"/>
      <c r="F3579" s="25"/>
      <c r="G3579" s="27"/>
    </row>
    <row r="3580" spans="2:7">
      <c r="B3580"/>
      <c r="C3580" s="11"/>
      <c r="D3580" s="11"/>
      <c r="E3580" s="10"/>
      <c r="F3580" s="25"/>
      <c r="G3580" s="27"/>
    </row>
    <row r="3581" spans="2:7">
      <c r="B3581"/>
      <c r="C3581" s="11"/>
      <c r="D3581" s="11"/>
      <c r="E3581" s="10"/>
      <c r="F3581" s="25"/>
      <c r="G3581" s="27"/>
    </row>
    <row r="3582" spans="2:7">
      <c r="B3582"/>
      <c r="C3582" s="11"/>
      <c r="D3582" s="11"/>
      <c r="E3582" s="10"/>
      <c r="F3582" s="25"/>
      <c r="G3582" s="27"/>
    </row>
    <row r="3583" spans="2:7">
      <c r="B3583"/>
      <c r="C3583" s="11"/>
      <c r="D3583" s="11"/>
      <c r="E3583" s="10"/>
      <c r="F3583" s="25"/>
      <c r="G3583" s="27"/>
    </row>
    <row r="3584" spans="2:7">
      <c r="B3584"/>
      <c r="C3584" s="11"/>
      <c r="D3584" s="11"/>
      <c r="E3584" s="10"/>
      <c r="F3584" s="25"/>
      <c r="G3584" s="27"/>
    </row>
    <row r="3585" spans="2:7">
      <c r="B3585"/>
      <c r="C3585" s="11"/>
      <c r="D3585" s="11"/>
      <c r="E3585" s="10"/>
      <c r="F3585" s="25"/>
      <c r="G3585" s="27"/>
    </row>
    <row r="3586" spans="2:7">
      <c r="B3586"/>
      <c r="C3586" s="11"/>
      <c r="D3586" s="11"/>
      <c r="E3586" s="10"/>
      <c r="F3586" s="25"/>
      <c r="G3586" s="27"/>
    </row>
    <row r="3587" spans="2:7">
      <c r="B3587"/>
      <c r="C3587" s="11"/>
      <c r="D3587" s="11"/>
      <c r="E3587" s="10"/>
      <c r="F3587" s="25"/>
      <c r="G3587" s="27"/>
    </row>
    <row r="3588" spans="2:7">
      <c r="B3588"/>
      <c r="C3588" s="11"/>
      <c r="D3588" s="11"/>
      <c r="E3588" s="10"/>
      <c r="F3588" s="25"/>
      <c r="G3588" s="27"/>
    </row>
    <row r="3589" spans="2:7">
      <c r="B3589"/>
      <c r="C3589" s="11"/>
      <c r="D3589" s="11"/>
      <c r="E3589" s="10"/>
      <c r="F3589" s="25"/>
      <c r="G3589" s="27"/>
    </row>
    <row r="3590" spans="2:7">
      <c r="B3590"/>
      <c r="C3590" s="11"/>
      <c r="D3590" s="11"/>
      <c r="E3590" s="10"/>
      <c r="F3590" s="25"/>
      <c r="G3590" s="27"/>
    </row>
    <row r="3591" spans="2:7">
      <c r="B3591"/>
      <c r="C3591" s="11"/>
      <c r="D3591" s="11"/>
      <c r="E3591" s="10"/>
      <c r="F3591" s="25"/>
      <c r="G3591" s="27"/>
    </row>
    <row r="3592" spans="2:7">
      <c r="B3592"/>
      <c r="C3592" s="11"/>
      <c r="D3592" s="11"/>
      <c r="E3592" s="10"/>
      <c r="F3592" s="25"/>
      <c r="G3592" s="27"/>
    </row>
    <row r="3593" spans="2:7">
      <c r="B3593"/>
      <c r="C3593" s="11"/>
      <c r="D3593" s="11"/>
      <c r="E3593" s="10"/>
      <c r="F3593" s="25"/>
      <c r="G3593" s="27"/>
    </row>
    <row r="3594" spans="2:7">
      <c r="B3594"/>
      <c r="C3594" s="11"/>
      <c r="D3594" s="11"/>
      <c r="E3594" s="10"/>
      <c r="F3594" s="25"/>
      <c r="G3594" s="27"/>
    </row>
    <row r="3595" spans="2:7">
      <c r="B3595"/>
      <c r="C3595" s="11"/>
      <c r="D3595" s="11"/>
      <c r="E3595" s="10"/>
      <c r="F3595" s="25"/>
      <c r="G3595" s="27"/>
    </row>
    <row r="3596" spans="2:7">
      <c r="B3596"/>
      <c r="C3596" s="11"/>
      <c r="D3596" s="11"/>
      <c r="E3596" s="10"/>
      <c r="F3596" s="25"/>
      <c r="G3596" s="27"/>
    </row>
    <row r="3597" spans="2:7">
      <c r="B3597"/>
      <c r="C3597" s="11"/>
      <c r="D3597" s="11"/>
      <c r="E3597" s="10"/>
      <c r="F3597" s="25"/>
      <c r="G3597" s="27"/>
    </row>
    <row r="3598" spans="2:7">
      <c r="B3598"/>
      <c r="C3598" s="11"/>
      <c r="D3598" s="11"/>
      <c r="E3598" s="10"/>
      <c r="F3598" s="25"/>
      <c r="G3598" s="27"/>
    </row>
    <row r="3599" spans="2:7">
      <c r="B3599"/>
      <c r="C3599" s="11"/>
      <c r="D3599" s="11"/>
      <c r="E3599" s="10"/>
      <c r="F3599" s="25"/>
      <c r="G3599" s="27"/>
    </row>
    <row r="3600" spans="2:7">
      <c r="B3600"/>
      <c r="C3600" s="11"/>
      <c r="D3600" s="11"/>
      <c r="E3600" s="10"/>
      <c r="F3600" s="25"/>
      <c r="G3600" s="27"/>
    </row>
    <row r="3601" spans="2:7">
      <c r="B3601"/>
      <c r="C3601" s="11"/>
      <c r="D3601" s="11"/>
      <c r="E3601" s="10"/>
      <c r="F3601" s="25"/>
      <c r="G3601" s="27"/>
    </row>
    <row r="3602" spans="2:7">
      <c r="B3602"/>
      <c r="C3602" s="11"/>
      <c r="D3602" s="11"/>
      <c r="E3602" s="10"/>
      <c r="F3602" s="25"/>
      <c r="G3602" s="27"/>
    </row>
    <row r="3603" spans="2:7">
      <c r="B3603"/>
      <c r="C3603" s="11"/>
      <c r="D3603" s="11"/>
      <c r="E3603" s="10"/>
      <c r="F3603" s="25"/>
      <c r="G3603" s="27"/>
    </row>
    <row r="3604" spans="2:7">
      <c r="B3604"/>
      <c r="C3604" s="11"/>
      <c r="D3604" s="11"/>
      <c r="E3604" s="10"/>
      <c r="F3604" s="25"/>
      <c r="G3604" s="27"/>
    </row>
    <row r="3605" spans="2:7">
      <c r="B3605"/>
      <c r="C3605" s="11"/>
      <c r="D3605" s="11"/>
      <c r="E3605" s="10"/>
      <c r="F3605" s="25"/>
      <c r="G3605" s="27"/>
    </row>
    <row r="3606" spans="2:7">
      <c r="B3606"/>
      <c r="C3606" s="11"/>
      <c r="D3606" s="11"/>
      <c r="E3606" s="10"/>
      <c r="F3606" s="25"/>
      <c r="G3606" s="27"/>
    </row>
    <row r="3607" spans="2:7">
      <c r="B3607"/>
      <c r="C3607" s="11"/>
      <c r="D3607" s="11"/>
      <c r="E3607" s="10"/>
      <c r="F3607" s="25"/>
      <c r="G3607" s="27"/>
    </row>
    <row r="3608" spans="2:7">
      <c r="B3608"/>
      <c r="C3608" s="11"/>
      <c r="D3608" s="11"/>
      <c r="E3608" s="10"/>
      <c r="F3608" s="25"/>
      <c r="G3608" s="27"/>
    </row>
    <row r="3609" spans="2:7">
      <c r="B3609"/>
      <c r="C3609" s="11"/>
      <c r="D3609" s="11"/>
      <c r="E3609" s="10"/>
      <c r="F3609" s="25"/>
      <c r="G3609" s="27"/>
    </row>
    <row r="3610" spans="2:7">
      <c r="B3610"/>
      <c r="C3610" s="11"/>
      <c r="D3610" s="11"/>
      <c r="E3610" s="10"/>
      <c r="F3610" s="25"/>
      <c r="G3610" s="27"/>
    </row>
    <row r="3611" spans="2:7">
      <c r="B3611"/>
      <c r="C3611" s="11"/>
      <c r="D3611" s="11"/>
      <c r="E3611" s="10"/>
      <c r="F3611" s="25"/>
      <c r="G3611" s="27"/>
    </row>
    <row r="3612" spans="2:7">
      <c r="B3612"/>
      <c r="C3612" s="11"/>
      <c r="D3612" s="11"/>
      <c r="E3612" s="10"/>
      <c r="F3612" s="25"/>
      <c r="G3612" s="27"/>
    </row>
    <row r="3613" spans="2:7">
      <c r="B3613"/>
      <c r="C3613" s="11"/>
      <c r="D3613" s="11"/>
      <c r="E3613" s="10"/>
      <c r="F3613" s="25"/>
      <c r="G3613" s="27"/>
    </row>
    <row r="3614" spans="2:7">
      <c r="B3614"/>
      <c r="C3614" s="11"/>
      <c r="D3614" s="11"/>
      <c r="E3614" s="10"/>
      <c r="F3614" s="25"/>
      <c r="G3614" s="27"/>
    </row>
    <row r="3615" spans="2:7">
      <c r="B3615"/>
      <c r="C3615" s="11"/>
      <c r="D3615" s="11"/>
      <c r="E3615" s="10"/>
      <c r="F3615" s="25"/>
      <c r="G3615" s="27"/>
    </row>
    <row r="3616" spans="2:7">
      <c r="B3616"/>
      <c r="C3616" s="11"/>
      <c r="D3616" s="11"/>
      <c r="E3616" s="10"/>
      <c r="F3616" s="25"/>
      <c r="G3616" s="27"/>
    </row>
    <row r="3617" spans="2:7">
      <c r="B3617"/>
      <c r="C3617" s="11"/>
      <c r="D3617" s="11"/>
      <c r="E3617" s="10"/>
      <c r="F3617" s="25"/>
      <c r="G3617" s="27"/>
    </row>
    <row r="3618" spans="2:7">
      <c r="B3618"/>
      <c r="C3618" s="11"/>
      <c r="D3618" s="11"/>
      <c r="E3618" s="10"/>
      <c r="F3618" s="25"/>
      <c r="G3618" s="27"/>
    </row>
    <row r="3619" spans="2:7">
      <c r="B3619"/>
      <c r="C3619" s="11"/>
      <c r="D3619" s="11"/>
      <c r="E3619" s="10"/>
      <c r="F3619" s="25"/>
      <c r="G3619" s="27"/>
    </row>
    <row r="3620" spans="2:7">
      <c r="B3620"/>
      <c r="C3620" s="11"/>
      <c r="D3620" s="11"/>
      <c r="E3620" s="10"/>
      <c r="F3620" s="25"/>
      <c r="G3620" s="27"/>
    </row>
    <row r="3621" spans="2:7">
      <c r="B3621"/>
      <c r="C3621" s="11"/>
      <c r="D3621" s="11"/>
      <c r="E3621" s="10"/>
      <c r="F3621" s="25"/>
      <c r="G3621" s="27"/>
    </row>
    <row r="3622" spans="2:7">
      <c r="B3622"/>
      <c r="C3622" s="11"/>
      <c r="D3622" s="11"/>
      <c r="E3622" s="10"/>
      <c r="F3622" s="25"/>
      <c r="G3622" s="27"/>
    </row>
    <row r="3623" spans="2:7">
      <c r="B3623"/>
      <c r="C3623" s="11"/>
      <c r="D3623" s="11"/>
      <c r="E3623" s="10"/>
      <c r="F3623" s="25"/>
      <c r="G3623" s="27"/>
    </row>
    <row r="3624" spans="2:7">
      <c r="B3624"/>
      <c r="C3624" s="11"/>
      <c r="D3624" s="11"/>
      <c r="E3624" s="10"/>
      <c r="F3624" s="25"/>
      <c r="G3624" s="27"/>
    </row>
    <row r="3625" spans="2:7">
      <c r="B3625"/>
      <c r="C3625" s="11"/>
      <c r="D3625" s="11"/>
      <c r="E3625" s="10"/>
      <c r="F3625" s="25"/>
      <c r="G3625" s="27"/>
    </row>
    <row r="3626" spans="2:7">
      <c r="B3626"/>
      <c r="C3626" s="11"/>
      <c r="D3626" s="11"/>
      <c r="E3626" s="10"/>
      <c r="F3626" s="25"/>
      <c r="G3626" s="27"/>
    </row>
    <row r="3627" spans="2:7">
      <c r="B3627"/>
      <c r="C3627" s="11"/>
      <c r="D3627" s="11"/>
      <c r="E3627" s="10"/>
      <c r="F3627" s="25"/>
      <c r="G3627" s="27"/>
    </row>
    <row r="3628" spans="2:7">
      <c r="B3628"/>
      <c r="C3628" s="11"/>
      <c r="D3628" s="11"/>
      <c r="E3628" s="10"/>
      <c r="F3628" s="25"/>
      <c r="G3628" s="27"/>
    </row>
    <row r="3629" spans="2:7">
      <c r="B3629"/>
      <c r="C3629" s="11"/>
      <c r="D3629" s="11"/>
      <c r="E3629" s="10"/>
      <c r="F3629" s="25"/>
      <c r="G3629" s="27"/>
    </row>
    <row r="3630" spans="2:7">
      <c r="B3630"/>
      <c r="C3630" s="11"/>
      <c r="D3630" s="11"/>
      <c r="E3630" s="10"/>
      <c r="F3630" s="25"/>
      <c r="G3630" s="27"/>
    </row>
    <row r="3631" spans="2:7">
      <c r="B3631"/>
      <c r="C3631" s="11"/>
      <c r="D3631" s="11"/>
      <c r="E3631" s="10"/>
      <c r="F3631" s="25"/>
      <c r="G3631" s="27"/>
    </row>
    <row r="3632" spans="2:7">
      <c r="B3632"/>
      <c r="C3632" s="11"/>
      <c r="D3632" s="11"/>
      <c r="E3632" s="10"/>
      <c r="F3632" s="25"/>
      <c r="G3632" s="27"/>
    </row>
    <row r="3633" spans="2:7">
      <c r="B3633"/>
      <c r="C3633" s="11"/>
      <c r="D3633" s="11"/>
      <c r="E3633" s="10"/>
      <c r="F3633" s="25"/>
      <c r="G3633" s="27"/>
    </row>
    <row r="3634" spans="2:7">
      <c r="B3634"/>
      <c r="C3634" s="11"/>
      <c r="D3634" s="11"/>
      <c r="E3634" s="10"/>
      <c r="F3634" s="25"/>
      <c r="G3634" s="27"/>
    </row>
    <row r="3635" spans="2:7">
      <c r="B3635"/>
      <c r="C3635" s="11"/>
      <c r="D3635" s="11"/>
      <c r="E3635" s="10"/>
      <c r="F3635" s="25"/>
      <c r="G3635" s="27"/>
    </row>
    <row r="3636" spans="2:7">
      <c r="B3636"/>
      <c r="C3636" s="11"/>
      <c r="D3636" s="11"/>
      <c r="E3636" s="10"/>
      <c r="F3636" s="25"/>
      <c r="G3636" s="27"/>
    </row>
    <row r="3637" spans="2:7">
      <c r="B3637"/>
      <c r="C3637" s="11"/>
      <c r="D3637" s="11"/>
      <c r="E3637" s="10"/>
      <c r="F3637" s="25"/>
      <c r="G3637" s="27"/>
    </row>
    <row r="3638" spans="2:7">
      <c r="B3638"/>
      <c r="C3638" s="11"/>
      <c r="D3638" s="11"/>
      <c r="E3638" s="10"/>
      <c r="F3638" s="25"/>
      <c r="G3638" s="27"/>
    </row>
    <row r="3639" spans="2:7">
      <c r="B3639"/>
      <c r="C3639" s="11"/>
      <c r="D3639" s="11"/>
      <c r="E3639" s="10"/>
      <c r="F3639" s="25"/>
      <c r="G3639" s="27"/>
    </row>
    <row r="3640" spans="2:7">
      <c r="B3640"/>
      <c r="C3640" s="11"/>
      <c r="D3640" s="11"/>
      <c r="E3640" s="10"/>
      <c r="F3640" s="25"/>
      <c r="G3640" s="27"/>
    </row>
    <row r="3641" spans="2:7">
      <c r="B3641"/>
      <c r="C3641" s="11"/>
      <c r="D3641" s="11"/>
      <c r="E3641" s="10"/>
      <c r="F3641" s="25"/>
      <c r="G3641" s="27"/>
    </row>
    <row r="3642" spans="2:7">
      <c r="B3642"/>
      <c r="C3642" s="11"/>
      <c r="D3642" s="11"/>
      <c r="E3642" s="10"/>
      <c r="F3642" s="25"/>
      <c r="G3642" s="27"/>
    </row>
    <row r="3643" spans="2:7">
      <c r="B3643"/>
      <c r="C3643" s="11"/>
      <c r="D3643" s="11"/>
      <c r="E3643" s="10"/>
      <c r="F3643" s="25"/>
      <c r="G3643" s="27"/>
    </row>
    <row r="3644" spans="2:7">
      <c r="B3644"/>
      <c r="C3644" s="11"/>
      <c r="D3644" s="11"/>
      <c r="E3644" s="10"/>
      <c r="F3644" s="25"/>
      <c r="G3644" s="27"/>
    </row>
    <row r="3645" spans="2:7">
      <c r="B3645"/>
      <c r="C3645" s="11"/>
      <c r="D3645" s="11"/>
      <c r="E3645" s="10"/>
      <c r="F3645" s="25"/>
      <c r="G3645" s="27"/>
    </row>
    <row r="3646" spans="2:7">
      <c r="B3646"/>
      <c r="C3646" s="11"/>
      <c r="D3646" s="11"/>
      <c r="E3646" s="10"/>
      <c r="F3646" s="25"/>
      <c r="G3646" s="27"/>
    </row>
    <row r="3647" spans="2:7">
      <c r="B3647"/>
      <c r="C3647" s="11"/>
      <c r="D3647" s="11"/>
      <c r="E3647" s="10"/>
      <c r="F3647" s="25"/>
      <c r="G3647" s="27"/>
    </row>
    <row r="3648" spans="2:7">
      <c r="B3648"/>
      <c r="C3648" s="11"/>
      <c r="D3648" s="11"/>
      <c r="E3648" s="10"/>
      <c r="F3648" s="25"/>
      <c r="G3648" s="27"/>
    </row>
    <row r="3649" spans="2:7">
      <c r="B3649"/>
      <c r="C3649" s="11"/>
      <c r="D3649" s="11"/>
      <c r="E3649" s="10"/>
      <c r="F3649" s="25"/>
      <c r="G3649" s="27"/>
    </row>
    <row r="3650" spans="2:7">
      <c r="B3650"/>
      <c r="C3650" s="11"/>
      <c r="D3650" s="11"/>
      <c r="E3650" s="10"/>
      <c r="F3650" s="25"/>
      <c r="G3650" s="27"/>
    </row>
    <row r="3651" spans="2:7">
      <c r="B3651"/>
      <c r="C3651" s="11"/>
      <c r="D3651" s="11"/>
      <c r="E3651" s="10"/>
      <c r="F3651" s="25"/>
      <c r="G3651" s="27"/>
    </row>
    <row r="3652" spans="2:7">
      <c r="B3652"/>
      <c r="C3652" s="11"/>
      <c r="D3652" s="11"/>
      <c r="E3652" s="10"/>
      <c r="F3652" s="25"/>
      <c r="G3652" s="27"/>
    </row>
    <row r="3653" spans="2:7">
      <c r="B3653"/>
      <c r="C3653" s="11"/>
      <c r="D3653" s="11"/>
      <c r="E3653" s="10"/>
      <c r="F3653" s="25"/>
      <c r="G3653" s="27"/>
    </row>
    <row r="3654" spans="2:7">
      <c r="B3654"/>
      <c r="C3654" s="11"/>
      <c r="D3654" s="11"/>
      <c r="E3654" s="10"/>
      <c r="F3654" s="25"/>
      <c r="G3654" s="27"/>
    </row>
    <row r="3655" spans="2:7">
      <c r="B3655"/>
      <c r="C3655" s="11"/>
      <c r="D3655" s="11"/>
      <c r="E3655" s="10"/>
      <c r="F3655" s="25"/>
      <c r="G3655" s="27"/>
    </row>
    <row r="3656" spans="2:7">
      <c r="B3656"/>
      <c r="C3656" s="11"/>
      <c r="D3656" s="11"/>
      <c r="E3656" s="10"/>
      <c r="F3656" s="25"/>
      <c r="G3656" s="27"/>
    </row>
    <row r="3657" spans="2:7">
      <c r="B3657"/>
      <c r="C3657" s="11"/>
      <c r="D3657" s="11"/>
      <c r="E3657" s="10"/>
      <c r="F3657" s="25"/>
      <c r="G3657" s="27"/>
    </row>
    <row r="3658" spans="2:7">
      <c r="B3658"/>
      <c r="C3658" s="11"/>
      <c r="D3658" s="11"/>
      <c r="E3658" s="10"/>
      <c r="F3658" s="25"/>
      <c r="G3658" s="27"/>
    </row>
    <row r="3659" spans="2:7">
      <c r="B3659"/>
      <c r="C3659" s="11"/>
      <c r="D3659" s="11"/>
      <c r="E3659" s="10"/>
      <c r="F3659" s="25"/>
      <c r="G3659" s="27"/>
    </row>
    <row r="3660" spans="2:7">
      <c r="B3660"/>
      <c r="C3660" s="11"/>
      <c r="D3660" s="11"/>
      <c r="E3660" s="10"/>
      <c r="F3660" s="25"/>
      <c r="G3660" s="27"/>
    </row>
    <row r="3661" spans="2:7">
      <c r="B3661"/>
      <c r="C3661" s="11"/>
      <c r="D3661" s="11"/>
      <c r="E3661" s="10"/>
      <c r="F3661" s="25"/>
      <c r="G3661" s="27"/>
    </row>
    <row r="3662" spans="2:7">
      <c r="B3662"/>
      <c r="C3662" s="11"/>
      <c r="D3662" s="11"/>
      <c r="E3662" s="10"/>
      <c r="F3662" s="25"/>
      <c r="G3662" s="27"/>
    </row>
    <row r="3663" spans="2:7">
      <c r="B3663"/>
      <c r="C3663" s="11"/>
      <c r="D3663" s="11"/>
      <c r="E3663" s="10"/>
      <c r="F3663" s="25"/>
      <c r="G3663" s="27"/>
    </row>
    <row r="3664" spans="2:7">
      <c r="B3664"/>
      <c r="C3664" s="11"/>
      <c r="D3664" s="11"/>
      <c r="E3664" s="10"/>
      <c r="F3664" s="25"/>
      <c r="G3664" s="27"/>
    </row>
    <row r="3665" spans="2:7">
      <c r="B3665"/>
      <c r="C3665" s="11"/>
      <c r="D3665" s="11"/>
      <c r="E3665" s="10"/>
      <c r="F3665" s="25"/>
      <c r="G3665" s="27"/>
    </row>
    <row r="3666" spans="2:7">
      <c r="B3666"/>
      <c r="C3666" s="11"/>
      <c r="D3666" s="11"/>
      <c r="E3666" s="10"/>
      <c r="F3666" s="25"/>
      <c r="G3666" s="27"/>
    </row>
    <row r="3667" spans="2:7">
      <c r="B3667"/>
      <c r="C3667" s="11"/>
      <c r="D3667" s="11"/>
      <c r="E3667" s="10"/>
      <c r="F3667" s="25"/>
      <c r="G3667" s="27"/>
    </row>
    <row r="3668" spans="2:7">
      <c r="B3668"/>
      <c r="C3668" s="11"/>
      <c r="D3668" s="11"/>
      <c r="E3668" s="10"/>
      <c r="F3668" s="25"/>
      <c r="G3668" s="27"/>
    </row>
    <row r="3669" spans="2:7">
      <c r="B3669"/>
      <c r="C3669" s="11"/>
      <c r="D3669" s="11"/>
      <c r="E3669" s="10"/>
      <c r="F3669" s="25"/>
      <c r="G3669" s="27"/>
    </row>
    <row r="3670" spans="2:7">
      <c r="B3670"/>
      <c r="C3670" s="11"/>
      <c r="D3670" s="11"/>
      <c r="E3670" s="10"/>
      <c r="F3670" s="25"/>
      <c r="G3670" s="27"/>
    </row>
    <row r="3671" spans="2:7">
      <c r="B3671"/>
      <c r="C3671" s="11"/>
      <c r="D3671" s="11"/>
      <c r="E3671" s="10"/>
      <c r="F3671" s="25"/>
      <c r="G3671" s="27"/>
    </row>
    <row r="3672" spans="2:7">
      <c r="B3672"/>
      <c r="C3672" s="11"/>
      <c r="D3672" s="11"/>
      <c r="E3672" s="10"/>
      <c r="F3672" s="25"/>
      <c r="G3672" s="27"/>
    </row>
    <row r="3673" spans="2:7">
      <c r="B3673"/>
      <c r="C3673" s="11"/>
      <c r="D3673" s="11"/>
      <c r="E3673" s="10"/>
      <c r="F3673" s="25"/>
      <c r="G3673" s="27"/>
    </row>
    <row r="3674" spans="2:7">
      <c r="B3674"/>
      <c r="C3674" s="11"/>
      <c r="D3674" s="11"/>
      <c r="E3674" s="10"/>
      <c r="F3674" s="25"/>
      <c r="G3674" s="27"/>
    </row>
    <row r="3675" spans="2:7">
      <c r="B3675"/>
      <c r="C3675" s="11"/>
      <c r="D3675" s="11"/>
      <c r="E3675" s="10"/>
      <c r="F3675" s="25"/>
      <c r="G3675" s="27"/>
    </row>
    <row r="3676" spans="2:7">
      <c r="B3676"/>
      <c r="C3676" s="11"/>
      <c r="D3676" s="11"/>
      <c r="E3676" s="10"/>
      <c r="F3676" s="25"/>
      <c r="G3676" s="27"/>
    </row>
    <row r="3677" spans="2:7">
      <c r="B3677"/>
      <c r="C3677" s="11"/>
      <c r="D3677" s="11"/>
      <c r="E3677" s="10"/>
      <c r="F3677" s="25"/>
      <c r="G3677" s="27"/>
    </row>
    <row r="3678" spans="2:7">
      <c r="B3678"/>
      <c r="C3678" s="11"/>
      <c r="D3678" s="11"/>
      <c r="E3678" s="10"/>
      <c r="F3678" s="25"/>
      <c r="G3678" s="27"/>
    </row>
    <row r="3679" spans="2:7">
      <c r="B3679"/>
      <c r="C3679" s="11"/>
      <c r="D3679" s="11"/>
      <c r="E3679" s="10"/>
      <c r="F3679" s="25"/>
      <c r="G3679" s="27"/>
    </row>
    <row r="3680" spans="2:7">
      <c r="B3680"/>
      <c r="C3680" s="11"/>
      <c r="D3680" s="11"/>
      <c r="E3680" s="10"/>
      <c r="F3680" s="25"/>
      <c r="G3680" s="27"/>
    </row>
    <row r="3681" spans="2:7">
      <c r="B3681"/>
      <c r="C3681" s="11"/>
      <c r="D3681" s="11"/>
      <c r="E3681" s="10"/>
      <c r="F3681" s="25"/>
      <c r="G3681" s="27"/>
    </row>
    <row r="3682" spans="2:7">
      <c r="B3682"/>
      <c r="C3682" s="11"/>
      <c r="D3682" s="11"/>
      <c r="E3682" s="10"/>
      <c r="F3682" s="25"/>
      <c r="G3682" s="27"/>
    </row>
    <row r="3683" spans="2:7">
      <c r="B3683"/>
      <c r="C3683" s="11"/>
      <c r="D3683" s="11"/>
      <c r="E3683" s="10"/>
      <c r="F3683" s="25"/>
      <c r="G3683" s="27"/>
    </row>
    <row r="3684" spans="2:7">
      <c r="B3684"/>
      <c r="C3684" s="11"/>
      <c r="D3684" s="11"/>
      <c r="E3684" s="10"/>
      <c r="F3684" s="25"/>
      <c r="G3684" s="27"/>
    </row>
    <row r="3685" spans="2:7">
      <c r="B3685"/>
      <c r="C3685" s="11"/>
      <c r="D3685" s="11"/>
      <c r="E3685" s="10"/>
      <c r="F3685" s="25"/>
      <c r="G3685" s="27"/>
    </row>
    <row r="3686" spans="2:7">
      <c r="B3686"/>
      <c r="C3686" s="11"/>
      <c r="D3686" s="11"/>
      <c r="E3686" s="10"/>
      <c r="F3686" s="25"/>
      <c r="G3686" s="27"/>
    </row>
    <row r="3687" spans="2:7">
      <c r="B3687"/>
      <c r="C3687" s="11"/>
      <c r="D3687" s="11"/>
      <c r="E3687" s="10"/>
      <c r="F3687" s="25"/>
      <c r="G3687" s="27"/>
    </row>
    <row r="3688" spans="2:7">
      <c r="B3688"/>
      <c r="C3688" s="11"/>
      <c r="D3688" s="11"/>
      <c r="E3688" s="10"/>
      <c r="F3688" s="25"/>
      <c r="G3688" s="27"/>
    </row>
    <row r="3689" spans="2:7">
      <c r="B3689"/>
      <c r="C3689" s="11"/>
      <c r="D3689" s="11"/>
      <c r="E3689" s="10"/>
      <c r="F3689" s="25"/>
      <c r="G3689" s="27"/>
    </row>
    <row r="3690" spans="2:7">
      <c r="B3690"/>
      <c r="C3690" s="11"/>
      <c r="D3690" s="11"/>
      <c r="E3690" s="10"/>
      <c r="F3690" s="25"/>
      <c r="G3690" s="27"/>
    </row>
    <row r="3691" spans="2:7">
      <c r="B3691"/>
      <c r="C3691" s="11"/>
      <c r="D3691" s="11"/>
      <c r="E3691" s="10"/>
      <c r="F3691" s="25"/>
      <c r="G3691" s="27"/>
    </row>
    <row r="3692" spans="2:7">
      <c r="B3692"/>
      <c r="C3692" s="11"/>
      <c r="D3692" s="11"/>
      <c r="E3692" s="10"/>
      <c r="F3692" s="25"/>
      <c r="G3692" s="27"/>
    </row>
    <row r="3693" spans="2:7">
      <c r="B3693"/>
      <c r="C3693" s="11"/>
      <c r="D3693" s="11"/>
      <c r="E3693" s="10"/>
      <c r="F3693" s="25"/>
      <c r="G3693" s="27"/>
    </row>
    <row r="3694" spans="2:7">
      <c r="B3694"/>
      <c r="C3694" s="11"/>
      <c r="D3694" s="11"/>
      <c r="E3694" s="10"/>
      <c r="F3694" s="25"/>
      <c r="G3694" s="27"/>
    </row>
    <row r="3695" spans="2:7">
      <c r="B3695"/>
      <c r="C3695" s="11"/>
      <c r="D3695" s="11"/>
      <c r="E3695" s="10"/>
      <c r="F3695" s="25"/>
      <c r="G3695" s="27"/>
    </row>
    <row r="3696" spans="2:7">
      <c r="B3696"/>
      <c r="C3696" s="11"/>
      <c r="D3696" s="11"/>
      <c r="E3696" s="10"/>
      <c r="F3696" s="25"/>
      <c r="G3696" s="27"/>
    </row>
    <row r="3697" spans="2:7">
      <c r="B3697"/>
      <c r="C3697" s="11"/>
      <c r="D3697" s="11"/>
      <c r="E3697" s="10"/>
      <c r="F3697" s="25"/>
      <c r="G3697" s="27"/>
    </row>
    <row r="3698" spans="2:7">
      <c r="B3698"/>
      <c r="C3698" s="11"/>
      <c r="D3698" s="11"/>
      <c r="E3698" s="10"/>
      <c r="F3698" s="25"/>
      <c r="G3698" s="27"/>
    </row>
    <row r="3699" spans="2:7">
      <c r="B3699"/>
      <c r="C3699" s="11"/>
      <c r="D3699" s="11"/>
      <c r="E3699" s="10"/>
      <c r="F3699" s="25"/>
      <c r="G3699" s="27"/>
    </row>
    <row r="3700" spans="2:7">
      <c r="B3700"/>
      <c r="C3700" s="11"/>
      <c r="D3700" s="11"/>
      <c r="E3700" s="10"/>
      <c r="F3700" s="25"/>
      <c r="G3700" s="27"/>
    </row>
    <row r="3701" spans="2:7">
      <c r="B3701"/>
      <c r="C3701" s="11"/>
      <c r="D3701" s="11"/>
      <c r="E3701" s="10"/>
      <c r="F3701" s="25"/>
      <c r="G3701" s="27"/>
    </row>
    <row r="3702" spans="2:7">
      <c r="B3702"/>
      <c r="C3702" s="11"/>
      <c r="D3702" s="11"/>
      <c r="E3702" s="10"/>
      <c r="F3702" s="25"/>
      <c r="G3702" s="27"/>
    </row>
    <row r="3703" spans="2:7">
      <c r="B3703"/>
      <c r="C3703" s="11"/>
      <c r="D3703" s="11"/>
      <c r="E3703" s="10"/>
      <c r="F3703" s="25"/>
      <c r="G3703" s="27"/>
    </row>
    <row r="3704" spans="2:7">
      <c r="B3704"/>
      <c r="C3704" s="11"/>
      <c r="D3704" s="11"/>
      <c r="E3704" s="10"/>
      <c r="F3704" s="25"/>
      <c r="G3704" s="27"/>
    </row>
    <row r="3705" spans="2:7">
      <c r="B3705"/>
      <c r="C3705" s="11"/>
      <c r="D3705" s="11"/>
      <c r="E3705" s="10"/>
      <c r="F3705" s="25"/>
      <c r="G3705" s="27"/>
    </row>
    <row r="3706" spans="2:7">
      <c r="B3706"/>
      <c r="C3706" s="11"/>
      <c r="D3706" s="11"/>
      <c r="E3706" s="10"/>
      <c r="F3706" s="25"/>
      <c r="G3706" s="27"/>
    </row>
    <row r="3707" spans="2:7">
      <c r="B3707"/>
      <c r="C3707" s="11"/>
      <c r="D3707" s="11"/>
      <c r="E3707" s="10"/>
      <c r="F3707" s="25"/>
      <c r="G3707" s="27"/>
    </row>
    <row r="3708" spans="2:7">
      <c r="B3708"/>
      <c r="C3708" s="11"/>
      <c r="D3708" s="11"/>
      <c r="E3708" s="10"/>
      <c r="F3708" s="25"/>
      <c r="G3708" s="27"/>
    </row>
    <row r="3709" spans="2:7">
      <c r="B3709"/>
      <c r="C3709" s="11"/>
      <c r="D3709" s="11"/>
      <c r="E3709" s="10"/>
      <c r="F3709" s="25"/>
      <c r="G3709" s="27"/>
    </row>
    <row r="3710" spans="2:7">
      <c r="B3710"/>
      <c r="C3710" s="11"/>
      <c r="D3710" s="11"/>
      <c r="E3710" s="10"/>
      <c r="F3710" s="25"/>
      <c r="G3710" s="27"/>
    </row>
    <row r="3711" spans="2:7">
      <c r="B3711"/>
      <c r="C3711" s="11"/>
      <c r="D3711" s="11"/>
      <c r="E3711" s="10"/>
      <c r="F3711" s="25"/>
      <c r="G3711" s="27"/>
    </row>
    <row r="3712" spans="2:7">
      <c r="B3712"/>
      <c r="C3712" s="11"/>
      <c r="D3712" s="11"/>
      <c r="E3712" s="10"/>
      <c r="F3712" s="25"/>
      <c r="G3712" s="27"/>
    </row>
    <row r="3713" spans="2:7">
      <c r="B3713"/>
      <c r="C3713" s="11"/>
      <c r="D3713" s="11"/>
      <c r="E3713" s="10"/>
      <c r="F3713" s="25"/>
      <c r="G3713" s="27"/>
    </row>
    <row r="3714" spans="2:7">
      <c r="B3714"/>
      <c r="C3714" s="11"/>
      <c r="D3714" s="11"/>
      <c r="E3714" s="10"/>
      <c r="F3714" s="25"/>
      <c r="G3714" s="27"/>
    </row>
    <row r="3715" spans="2:7">
      <c r="B3715"/>
      <c r="C3715" s="11"/>
      <c r="D3715" s="11"/>
      <c r="E3715" s="10"/>
      <c r="F3715" s="25"/>
      <c r="G3715" s="27"/>
    </row>
    <row r="3716" spans="2:7">
      <c r="B3716"/>
      <c r="C3716" s="11"/>
      <c r="D3716" s="11"/>
      <c r="E3716" s="10"/>
      <c r="F3716" s="25"/>
      <c r="G3716" s="27"/>
    </row>
    <row r="3717" spans="2:7">
      <c r="B3717"/>
      <c r="C3717" s="11"/>
      <c r="D3717" s="11"/>
      <c r="E3717" s="10"/>
      <c r="F3717" s="25"/>
      <c r="G3717" s="27"/>
    </row>
    <row r="3718" spans="2:7">
      <c r="B3718"/>
      <c r="C3718" s="11"/>
      <c r="D3718" s="11"/>
      <c r="E3718" s="10"/>
      <c r="F3718" s="25"/>
      <c r="G3718" s="27"/>
    </row>
    <row r="3719" spans="2:7">
      <c r="B3719"/>
      <c r="C3719" s="11"/>
      <c r="D3719" s="11"/>
      <c r="E3719" s="10"/>
      <c r="F3719" s="25"/>
      <c r="G3719" s="27"/>
    </row>
    <row r="3720" spans="2:7">
      <c r="B3720"/>
      <c r="C3720" s="11"/>
      <c r="D3720" s="11"/>
      <c r="E3720" s="10"/>
      <c r="F3720" s="25"/>
      <c r="G3720" s="27"/>
    </row>
    <row r="3721" spans="2:7">
      <c r="B3721"/>
      <c r="C3721" s="11"/>
      <c r="D3721" s="11"/>
      <c r="E3721" s="10"/>
      <c r="F3721" s="25"/>
      <c r="G3721" s="27"/>
    </row>
    <row r="3722" spans="2:7">
      <c r="B3722"/>
      <c r="C3722" s="11"/>
      <c r="D3722" s="11"/>
      <c r="E3722" s="10"/>
      <c r="F3722" s="25"/>
      <c r="G3722" s="27"/>
    </row>
    <row r="3723" spans="2:7">
      <c r="B3723"/>
      <c r="C3723" s="11"/>
      <c r="D3723" s="11"/>
      <c r="E3723" s="10"/>
      <c r="F3723" s="25"/>
      <c r="G3723" s="27"/>
    </row>
    <row r="3724" spans="2:7">
      <c r="B3724"/>
      <c r="C3724" s="11"/>
      <c r="D3724" s="11"/>
      <c r="E3724" s="10"/>
      <c r="F3724" s="25"/>
      <c r="G3724" s="27"/>
    </row>
    <row r="3725" spans="2:7">
      <c r="B3725"/>
      <c r="C3725" s="11"/>
      <c r="D3725" s="11"/>
      <c r="E3725" s="10"/>
      <c r="F3725" s="25"/>
      <c r="G3725" s="27"/>
    </row>
    <row r="3726" spans="2:7">
      <c r="B3726"/>
      <c r="C3726" s="11"/>
      <c r="D3726" s="11"/>
      <c r="E3726" s="10"/>
      <c r="F3726" s="25"/>
      <c r="G3726" s="27"/>
    </row>
    <row r="3727" spans="2:7">
      <c r="B3727"/>
      <c r="C3727" s="11"/>
      <c r="D3727" s="11"/>
      <c r="E3727" s="10"/>
      <c r="F3727" s="25"/>
      <c r="G3727" s="27"/>
    </row>
    <row r="3728" spans="2:7">
      <c r="B3728"/>
      <c r="C3728" s="11"/>
      <c r="D3728" s="11"/>
      <c r="E3728" s="10"/>
      <c r="F3728" s="25"/>
      <c r="G3728" s="27"/>
    </row>
    <row r="3729" spans="2:7">
      <c r="B3729"/>
      <c r="C3729" s="11"/>
      <c r="D3729" s="11"/>
      <c r="E3729" s="10"/>
      <c r="F3729" s="25"/>
      <c r="G3729" s="27"/>
    </row>
    <row r="3730" spans="2:7">
      <c r="B3730"/>
      <c r="C3730" s="11"/>
      <c r="D3730" s="11"/>
      <c r="E3730" s="10"/>
      <c r="F3730" s="25"/>
      <c r="G3730" s="27"/>
    </row>
    <row r="3731" spans="2:7">
      <c r="B3731"/>
      <c r="C3731" s="11"/>
      <c r="D3731" s="11"/>
      <c r="E3731" s="10"/>
      <c r="F3731" s="25"/>
      <c r="G3731" s="27"/>
    </row>
    <row r="3732" spans="2:7">
      <c r="B3732"/>
      <c r="C3732" s="11"/>
      <c r="D3732" s="11"/>
      <c r="E3732" s="10"/>
      <c r="F3732" s="25"/>
      <c r="G3732" s="27"/>
    </row>
    <row r="3733" spans="2:7">
      <c r="B3733"/>
      <c r="C3733" s="11"/>
      <c r="D3733" s="11"/>
      <c r="E3733" s="10"/>
      <c r="F3733" s="25"/>
      <c r="G3733" s="27"/>
    </row>
    <row r="3734" spans="2:7">
      <c r="B3734"/>
      <c r="C3734" s="11"/>
      <c r="D3734" s="11"/>
      <c r="E3734" s="10"/>
      <c r="F3734" s="25"/>
      <c r="G3734" s="27"/>
    </row>
    <row r="3735" spans="2:7">
      <c r="B3735"/>
      <c r="C3735" s="11"/>
      <c r="D3735" s="11"/>
      <c r="E3735" s="10"/>
      <c r="F3735" s="25"/>
      <c r="G3735" s="27"/>
    </row>
    <row r="3736" spans="2:7">
      <c r="B3736"/>
      <c r="C3736" s="11"/>
      <c r="D3736" s="11"/>
      <c r="E3736" s="10"/>
      <c r="F3736" s="25"/>
      <c r="G3736" s="27"/>
    </row>
    <row r="3737" spans="2:7">
      <c r="B3737"/>
      <c r="C3737" s="11"/>
      <c r="D3737" s="11"/>
      <c r="E3737" s="10"/>
      <c r="F3737" s="25"/>
      <c r="G3737" s="27"/>
    </row>
    <row r="3738" spans="2:7">
      <c r="B3738"/>
      <c r="C3738" s="11"/>
      <c r="D3738" s="11"/>
      <c r="E3738" s="10"/>
      <c r="F3738" s="25"/>
      <c r="G3738" s="27"/>
    </row>
    <row r="3739" spans="2:7">
      <c r="B3739"/>
      <c r="C3739" s="11"/>
      <c r="D3739" s="11"/>
      <c r="E3739" s="10"/>
      <c r="F3739" s="25"/>
      <c r="G3739" s="27"/>
    </row>
    <row r="3740" spans="2:7">
      <c r="B3740"/>
      <c r="C3740" s="11"/>
      <c r="D3740" s="11"/>
      <c r="E3740" s="10"/>
      <c r="F3740" s="25"/>
      <c r="G3740" s="27"/>
    </row>
    <row r="3741" spans="2:7">
      <c r="B3741"/>
      <c r="C3741" s="11"/>
      <c r="D3741" s="11"/>
      <c r="E3741" s="10"/>
      <c r="F3741" s="25"/>
      <c r="G3741" s="27"/>
    </row>
    <row r="3742" spans="2:7">
      <c r="B3742"/>
      <c r="C3742" s="11"/>
      <c r="D3742" s="11"/>
      <c r="E3742" s="10"/>
      <c r="F3742" s="25"/>
      <c r="G3742" s="27"/>
    </row>
    <row r="3743" spans="2:7">
      <c r="B3743"/>
      <c r="C3743" s="11"/>
      <c r="D3743" s="11"/>
      <c r="E3743" s="10"/>
      <c r="F3743" s="25"/>
      <c r="G3743" s="27"/>
    </row>
    <row r="3744" spans="2:7">
      <c r="B3744"/>
      <c r="C3744" s="11"/>
      <c r="D3744" s="11"/>
      <c r="E3744" s="10"/>
      <c r="F3744" s="25"/>
      <c r="G3744" s="27"/>
    </row>
    <row r="3745" spans="2:7">
      <c r="B3745"/>
      <c r="C3745" s="11"/>
      <c r="D3745" s="11"/>
      <c r="E3745" s="10"/>
      <c r="F3745" s="25"/>
      <c r="G3745" s="27"/>
    </row>
    <row r="3746" spans="2:7">
      <c r="B3746"/>
      <c r="C3746" s="11"/>
      <c r="D3746" s="11"/>
      <c r="E3746" s="10"/>
      <c r="F3746" s="25"/>
      <c r="G3746" s="27"/>
    </row>
    <row r="3747" spans="2:7">
      <c r="B3747"/>
      <c r="C3747" s="11"/>
      <c r="D3747" s="11"/>
      <c r="E3747" s="10"/>
      <c r="F3747" s="25"/>
      <c r="G3747" s="27"/>
    </row>
    <row r="3748" spans="2:7">
      <c r="B3748"/>
      <c r="C3748" s="11"/>
      <c r="D3748" s="11"/>
      <c r="E3748" s="10"/>
      <c r="F3748" s="25"/>
      <c r="G3748" s="27"/>
    </row>
    <row r="3749" spans="2:7">
      <c r="B3749"/>
      <c r="C3749" s="11"/>
      <c r="D3749" s="11"/>
      <c r="E3749" s="10"/>
      <c r="F3749" s="25"/>
      <c r="G3749" s="27"/>
    </row>
    <row r="3750" spans="2:7">
      <c r="B3750"/>
      <c r="C3750" s="11"/>
      <c r="D3750" s="11"/>
      <c r="E3750" s="10"/>
      <c r="F3750" s="25"/>
      <c r="G3750" s="27"/>
    </row>
    <row r="3751" spans="2:7">
      <c r="B3751"/>
      <c r="C3751" s="11"/>
      <c r="D3751" s="11"/>
      <c r="E3751" s="10"/>
      <c r="F3751" s="25"/>
      <c r="G3751" s="27"/>
    </row>
    <row r="3752" spans="2:7">
      <c r="B3752"/>
      <c r="C3752" s="11"/>
      <c r="D3752" s="11"/>
      <c r="E3752" s="10"/>
      <c r="F3752" s="25"/>
      <c r="G3752" s="27"/>
    </row>
    <row r="3753" spans="2:7">
      <c r="B3753"/>
      <c r="C3753" s="11"/>
      <c r="D3753" s="11"/>
      <c r="E3753" s="10"/>
      <c r="F3753" s="25"/>
      <c r="G3753" s="27"/>
    </row>
    <row r="3754" spans="2:7">
      <c r="B3754"/>
      <c r="C3754" s="11"/>
      <c r="D3754" s="11"/>
      <c r="E3754" s="10"/>
      <c r="F3754" s="25"/>
      <c r="G3754" s="27"/>
    </row>
    <row r="3755" spans="2:7">
      <c r="B3755"/>
      <c r="C3755" s="11"/>
      <c r="D3755" s="11"/>
      <c r="E3755" s="10"/>
      <c r="F3755" s="25"/>
      <c r="G3755" s="27"/>
    </row>
    <row r="3756" spans="2:7">
      <c r="B3756"/>
      <c r="C3756" s="11"/>
      <c r="D3756" s="11"/>
      <c r="E3756" s="10"/>
      <c r="F3756" s="25"/>
      <c r="G3756" s="27"/>
    </row>
    <row r="3757" spans="2:7">
      <c r="B3757"/>
      <c r="C3757" s="11"/>
      <c r="D3757" s="11"/>
      <c r="E3757" s="10"/>
      <c r="F3757" s="25"/>
      <c r="G3757" s="27"/>
    </row>
    <row r="3758" spans="2:7">
      <c r="B3758"/>
      <c r="C3758" s="11"/>
      <c r="D3758" s="11"/>
      <c r="E3758" s="10"/>
      <c r="F3758" s="25"/>
      <c r="G3758" s="27"/>
    </row>
    <row r="3759" spans="2:7">
      <c r="B3759"/>
      <c r="C3759" s="11"/>
      <c r="D3759" s="11"/>
      <c r="E3759" s="10"/>
      <c r="F3759" s="25"/>
      <c r="G3759" s="27"/>
    </row>
    <row r="3760" spans="2:7">
      <c r="B3760"/>
      <c r="C3760" s="11"/>
      <c r="D3760" s="11"/>
      <c r="E3760" s="10"/>
      <c r="F3760" s="25"/>
      <c r="G3760" s="27"/>
    </row>
    <row r="3761" spans="2:7">
      <c r="B3761"/>
      <c r="C3761" s="11"/>
      <c r="D3761" s="11"/>
      <c r="E3761" s="10"/>
      <c r="F3761" s="25"/>
      <c r="G3761" s="27"/>
    </row>
    <row r="3762" spans="2:7">
      <c r="B3762"/>
      <c r="C3762" s="11"/>
      <c r="D3762" s="11"/>
      <c r="E3762" s="10"/>
      <c r="F3762" s="25"/>
      <c r="G3762" s="27"/>
    </row>
    <row r="3763" spans="2:7">
      <c r="B3763"/>
      <c r="C3763" s="11"/>
      <c r="D3763" s="11"/>
      <c r="E3763" s="10"/>
      <c r="F3763" s="25"/>
      <c r="G3763" s="27"/>
    </row>
    <row r="3764" spans="2:7">
      <c r="B3764"/>
      <c r="C3764" s="11"/>
      <c r="D3764" s="11"/>
      <c r="E3764" s="10"/>
      <c r="F3764" s="25"/>
      <c r="G3764" s="27"/>
    </row>
    <row r="3765" spans="2:7">
      <c r="B3765"/>
      <c r="C3765" s="11"/>
      <c r="D3765" s="11"/>
      <c r="E3765" s="10"/>
      <c r="F3765" s="25"/>
      <c r="G3765" s="27"/>
    </row>
    <row r="3766" spans="2:7">
      <c r="B3766"/>
      <c r="C3766" s="11"/>
      <c r="D3766" s="11"/>
      <c r="E3766" s="10"/>
      <c r="F3766" s="25"/>
      <c r="G3766" s="27"/>
    </row>
    <row r="3767" spans="2:7">
      <c r="B3767"/>
      <c r="C3767" s="11"/>
      <c r="D3767" s="11"/>
      <c r="E3767" s="10"/>
      <c r="F3767" s="25"/>
      <c r="G3767" s="27"/>
    </row>
    <row r="3768" spans="2:7">
      <c r="B3768"/>
      <c r="C3768" s="11"/>
      <c r="D3768" s="11"/>
      <c r="E3768" s="10"/>
      <c r="F3768" s="25"/>
      <c r="G3768" s="27"/>
    </row>
    <row r="3769" spans="2:7">
      <c r="B3769"/>
      <c r="C3769" s="11"/>
      <c r="D3769" s="11"/>
      <c r="E3769" s="10"/>
      <c r="F3769" s="25"/>
      <c r="G3769" s="27"/>
    </row>
    <row r="3770" spans="2:7">
      <c r="B3770"/>
      <c r="C3770" s="11"/>
      <c r="D3770" s="11"/>
      <c r="E3770" s="10"/>
      <c r="F3770" s="25"/>
      <c r="G3770" s="27"/>
    </row>
    <row r="3771" spans="2:7">
      <c r="B3771"/>
      <c r="C3771" s="11"/>
      <c r="D3771" s="11"/>
      <c r="E3771" s="10"/>
      <c r="F3771" s="25"/>
      <c r="G3771" s="27"/>
    </row>
    <row r="3772" spans="2:7">
      <c r="B3772"/>
      <c r="C3772" s="11"/>
      <c r="D3772" s="11"/>
      <c r="E3772" s="10"/>
      <c r="F3772" s="25"/>
      <c r="G3772" s="27"/>
    </row>
    <row r="3773" spans="2:7">
      <c r="B3773"/>
      <c r="C3773" s="11"/>
      <c r="D3773" s="11"/>
      <c r="E3773" s="10"/>
      <c r="F3773" s="25"/>
      <c r="G3773" s="27"/>
    </row>
    <row r="3774" spans="2:7">
      <c r="B3774"/>
      <c r="C3774" s="11"/>
      <c r="D3774" s="11"/>
      <c r="E3774" s="10"/>
      <c r="F3774" s="25"/>
      <c r="G3774" s="27"/>
    </row>
    <row r="3775" spans="2:7">
      <c r="B3775"/>
      <c r="C3775" s="11"/>
      <c r="D3775" s="11"/>
      <c r="E3775" s="10"/>
      <c r="F3775" s="25"/>
      <c r="G3775" s="27"/>
    </row>
    <row r="3776" spans="2:7">
      <c r="B3776"/>
      <c r="C3776" s="11"/>
      <c r="D3776" s="11"/>
      <c r="E3776" s="10"/>
      <c r="F3776" s="25"/>
      <c r="G3776" s="27"/>
    </row>
    <row r="3777" spans="2:7">
      <c r="B3777"/>
      <c r="C3777" s="11"/>
      <c r="D3777" s="11"/>
      <c r="E3777" s="10"/>
      <c r="F3777" s="25"/>
      <c r="G3777" s="27"/>
    </row>
    <row r="3778" spans="2:7">
      <c r="B3778"/>
      <c r="C3778" s="11"/>
      <c r="D3778" s="11"/>
      <c r="E3778" s="10"/>
      <c r="F3778" s="25"/>
      <c r="G3778" s="27"/>
    </row>
    <row r="3779" spans="2:7">
      <c r="B3779"/>
      <c r="C3779" s="11"/>
      <c r="D3779" s="11"/>
      <c r="E3779" s="10"/>
      <c r="F3779" s="25"/>
      <c r="G3779" s="27"/>
    </row>
    <row r="3780" spans="2:7">
      <c r="B3780"/>
      <c r="C3780" s="11"/>
      <c r="D3780" s="11"/>
      <c r="E3780" s="10"/>
      <c r="F3780" s="25"/>
      <c r="G3780" s="27"/>
    </row>
    <row r="3781" spans="2:7">
      <c r="B3781"/>
      <c r="C3781" s="11"/>
      <c r="D3781" s="11"/>
      <c r="E3781" s="10"/>
      <c r="F3781" s="25"/>
      <c r="G3781" s="27"/>
    </row>
    <row r="3782" spans="2:7">
      <c r="B3782"/>
      <c r="C3782" s="11"/>
      <c r="D3782" s="11"/>
      <c r="E3782" s="10"/>
      <c r="F3782" s="25"/>
      <c r="G3782" s="27"/>
    </row>
    <row r="3783" spans="2:7">
      <c r="B3783"/>
      <c r="C3783" s="11"/>
      <c r="D3783" s="11"/>
      <c r="E3783" s="10"/>
      <c r="F3783" s="25"/>
      <c r="G3783" s="27"/>
    </row>
    <row r="3784" spans="2:7">
      <c r="B3784"/>
      <c r="C3784" s="11"/>
      <c r="D3784" s="11"/>
      <c r="E3784" s="10"/>
      <c r="F3784" s="25"/>
      <c r="G3784" s="27"/>
    </row>
    <row r="3785" spans="2:7">
      <c r="B3785"/>
      <c r="C3785" s="11"/>
      <c r="D3785" s="11"/>
      <c r="E3785" s="10"/>
      <c r="F3785" s="25"/>
      <c r="G3785" s="27"/>
    </row>
    <row r="3786" spans="2:7">
      <c r="B3786"/>
      <c r="C3786" s="11"/>
      <c r="D3786" s="11"/>
      <c r="E3786" s="10"/>
      <c r="F3786" s="25"/>
      <c r="G3786" s="27"/>
    </row>
    <row r="3787" spans="2:7">
      <c r="B3787"/>
      <c r="C3787" s="11"/>
      <c r="D3787" s="11"/>
      <c r="E3787" s="10"/>
      <c r="F3787" s="25"/>
      <c r="G3787" s="27"/>
    </row>
    <row r="3788" spans="2:7">
      <c r="B3788"/>
      <c r="C3788" s="11"/>
      <c r="D3788" s="11"/>
      <c r="E3788" s="10"/>
      <c r="F3788" s="25"/>
      <c r="G3788" s="27"/>
    </row>
    <row r="3789" spans="2:7">
      <c r="B3789"/>
      <c r="C3789" s="11"/>
      <c r="D3789" s="11"/>
      <c r="E3789" s="10"/>
      <c r="F3789" s="25"/>
      <c r="G3789" s="27"/>
    </row>
    <row r="3790" spans="2:7">
      <c r="B3790"/>
      <c r="C3790" s="11"/>
      <c r="D3790" s="11"/>
      <c r="E3790" s="10"/>
      <c r="F3790" s="25"/>
      <c r="G3790" s="27"/>
    </row>
    <row r="3791" spans="2:7">
      <c r="B3791"/>
      <c r="C3791" s="11"/>
      <c r="D3791" s="11"/>
      <c r="E3791" s="10"/>
      <c r="F3791" s="25"/>
      <c r="G3791" s="27"/>
    </row>
    <row r="3792" spans="2:7">
      <c r="B3792"/>
      <c r="C3792" s="11"/>
      <c r="D3792" s="11"/>
      <c r="E3792" s="10"/>
      <c r="F3792" s="25"/>
      <c r="G3792" s="27"/>
    </row>
    <row r="3793" spans="2:7">
      <c r="B3793"/>
      <c r="C3793" s="11"/>
      <c r="D3793" s="11"/>
      <c r="E3793" s="10"/>
      <c r="F3793" s="25"/>
      <c r="G3793" s="27"/>
    </row>
    <row r="3794" spans="2:7">
      <c r="B3794"/>
      <c r="C3794" s="11"/>
      <c r="D3794" s="11"/>
      <c r="E3794" s="10"/>
      <c r="F3794" s="25"/>
      <c r="G3794" s="27"/>
    </row>
    <row r="3795" spans="2:7">
      <c r="B3795"/>
      <c r="C3795" s="11"/>
      <c r="D3795" s="11"/>
      <c r="E3795" s="10"/>
      <c r="F3795" s="25"/>
      <c r="G3795" s="27"/>
    </row>
    <row r="3796" spans="2:7">
      <c r="B3796"/>
      <c r="C3796" s="11"/>
      <c r="D3796" s="11"/>
      <c r="E3796" s="10"/>
      <c r="F3796" s="25"/>
      <c r="G3796" s="27"/>
    </row>
    <row r="3797" spans="2:7">
      <c r="B3797"/>
      <c r="C3797" s="11"/>
      <c r="D3797" s="11"/>
      <c r="E3797" s="10"/>
      <c r="F3797" s="25"/>
      <c r="G3797" s="27"/>
    </row>
    <row r="3798" spans="2:7">
      <c r="B3798"/>
      <c r="C3798" s="11"/>
      <c r="D3798" s="11"/>
      <c r="E3798" s="10"/>
      <c r="F3798" s="25"/>
      <c r="G3798" s="27"/>
    </row>
    <row r="3799" spans="2:7">
      <c r="B3799"/>
      <c r="C3799" s="11"/>
      <c r="D3799" s="11"/>
      <c r="E3799" s="10"/>
      <c r="F3799" s="25"/>
      <c r="G3799" s="27"/>
    </row>
    <row r="3800" spans="2:7">
      <c r="B3800"/>
      <c r="C3800" s="11"/>
      <c r="D3800" s="11"/>
      <c r="E3800" s="10"/>
      <c r="F3800" s="25"/>
      <c r="G3800" s="27"/>
    </row>
    <row r="3801" spans="2:7">
      <c r="B3801"/>
      <c r="C3801" s="11"/>
      <c r="D3801" s="11"/>
      <c r="E3801" s="10"/>
      <c r="F3801" s="25"/>
      <c r="G3801" s="27"/>
    </row>
    <row r="3802" spans="2:7">
      <c r="B3802"/>
      <c r="C3802" s="11"/>
      <c r="D3802" s="11"/>
      <c r="E3802" s="10"/>
      <c r="F3802" s="25"/>
      <c r="G3802" s="27"/>
    </row>
    <row r="3803" spans="2:7">
      <c r="B3803"/>
      <c r="C3803" s="11"/>
      <c r="D3803" s="11"/>
      <c r="E3803" s="10"/>
      <c r="F3803" s="25"/>
      <c r="G3803" s="27"/>
    </row>
    <row r="3804" spans="2:7">
      <c r="B3804"/>
      <c r="C3804" s="11"/>
      <c r="D3804" s="11"/>
      <c r="E3804" s="10"/>
      <c r="F3804" s="25"/>
      <c r="G3804" s="27"/>
    </row>
    <row r="3805" spans="2:7">
      <c r="B3805"/>
      <c r="C3805" s="11"/>
      <c r="D3805" s="11"/>
      <c r="E3805" s="10"/>
      <c r="F3805" s="25"/>
      <c r="G3805" s="27"/>
    </row>
    <row r="3806" spans="2:7">
      <c r="B3806"/>
      <c r="C3806" s="11"/>
      <c r="D3806" s="11"/>
      <c r="E3806" s="10"/>
      <c r="F3806" s="25"/>
      <c r="G3806" s="27"/>
    </row>
    <row r="3807" spans="2:7">
      <c r="B3807"/>
      <c r="C3807" s="11"/>
      <c r="D3807" s="11"/>
      <c r="E3807" s="10"/>
      <c r="F3807" s="25"/>
      <c r="G3807" s="27"/>
    </row>
    <row r="3808" spans="2:7">
      <c r="B3808"/>
      <c r="C3808" s="11"/>
      <c r="D3808" s="11"/>
      <c r="E3808" s="10"/>
      <c r="F3808" s="25"/>
      <c r="G3808" s="27"/>
    </row>
    <row r="3809" spans="2:7">
      <c r="B3809"/>
      <c r="C3809" s="11"/>
      <c r="D3809" s="11"/>
      <c r="E3809" s="10"/>
      <c r="F3809" s="25"/>
      <c r="G3809" s="27"/>
    </row>
    <row r="3810" spans="2:7">
      <c r="B3810"/>
      <c r="C3810" s="11"/>
      <c r="D3810" s="11"/>
      <c r="E3810" s="10"/>
      <c r="F3810" s="25"/>
      <c r="G3810" s="27"/>
    </row>
    <row r="3811" spans="2:7">
      <c r="B3811"/>
      <c r="C3811" s="11"/>
      <c r="D3811" s="11"/>
      <c r="E3811" s="10"/>
      <c r="F3811" s="25"/>
      <c r="G3811" s="27"/>
    </row>
    <row r="3812" spans="2:7">
      <c r="B3812"/>
      <c r="C3812" s="11"/>
      <c r="D3812" s="11"/>
      <c r="E3812" s="10"/>
      <c r="F3812" s="25"/>
      <c r="G3812" s="27"/>
    </row>
    <row r="3813" spans="2:7">
      <c r="B3813"/>
      <c r="C3813" s="11"/>
      <c r="D3813" s="11"/>
      <c r="E3813" s="10"/>
      <c r="F3813" s="25"/>
      <c r="G3813" s="27"/>
    </row>
    <row r="3814" spans="2:7">
      <c r="B3814"/>
      <c r="C3814" s="11"/>
      <c r="D3814" s="11"/>
      <c r="E3814" s="10"/>
      <c r="F3814" s="25"/>
      <c r="G3814" s="27"/>
    </row>
    <row r="3815" spans="2:7">
      <c r="B3815"/>
      <c r="C3815" s="11"/>
      <c r="D3815" s="11"/>
      <c r="E3815" s="10"/>
      <c r="F3815" s="25"/>
      <c r="G3815" s="27"/>
    </row>
    <row r="3816" spans="2:7">
      <c r="B3816"/>
      <c r="C3816" s="11"/>
      <c r="D3816" s="11"/>
      <c r="E3816" s="10"/>
      <c r="F3816" s="25"/>
      <c r="G3816" s="27"/>
    </row>
    <row r="3817" spans="2:7">
      <c r="B3817"/>
      <c r="C3817" s="11"/>
      <c r="D3817" s="11"/>
      <c r="E3817" s="10"/>
      <c r="F3817" s="25"/>
      <c r="G3817" s="27"/>
    </row>
    <row r="3818" spans="2:7">
      <c r="B3818"/>
      <c r="C3818" s="11"/>
      <c r="D3818" s="11"/>
      <c r="E3818" s="10"/>
      <c r="F3818" s="25"/>
      <c r="G3818" s="27"/>
    </row>
    <row r="3819" spans="2:7">
      <c r="B3819"/>
      <c r="C3819" s="11"/>
      <c r="D3819" s="11"/>
      <c r="E3819" s="10"/>
      <c r="F3819" s="25"/>
      <c r="G3819" s="27"/>
    </row>
    <row r="3820" spans="2:7">
      <c r="B3820"/>
      <c r="C3820" s="11"/>
      <c r="D3820" s="11"/>
      <c r="E3820" s="10"/>
      <c r="F3820" s="25"/>
      <c r="G3820" s="27"/>
    </row>
    <row r="3821" spans="2:7">
      <c r="B3821"/>
      <c r="C3821" s="11"/>
      <c r="D3821" s="11"/>
      <c r="E3821" s="10"/>
      <c r="F3821" s="25"/>
      <c r="G3821" s="27"/>
    </row>
    <row r="3822" spans="2:7">
      <c r="B3822"/>
      <c r="C3822" s="11"/>
      <c r="D3822" s="11"/>
      <c r="E3822" s="10"/>
      <c r="F3822" s="25"/>
      <c r="G3822" s="27"/>
    </row>
    <row r="3823" spans="2:7">
      <c r="B3823"/>
      <c r="C3823" s="11"/>
      <c r="D3823" s="11"/>
      <c r="E3823" s="10"/>
      <c r="F3823" s="25"/>
      <c r="G3823" s="27"/>
    </row>
    <row r="3824" spans="2:7">
      <c r="B3824"/>
      <c r="C3824" s="11"/>
      <c r="D3824" s="11"/>
      <c r="E3824" s="10"/>
      <c r="F3824" s="25"/>
      <c r="G3824" s="27"/>
    </row>
    <row r="3825" spans="2:7">
      <c r="B3825"/>
      <c r="C3825" s="11"/>
      <c r="D3825" s="11"/>
      <c r="E3825" s="10"/>
      <c r="F3825" s="25"/>
      <c r="G3825" s="27"/>
    </row>
    <row r="3826" spans="2:7">
      <c r="B3826"/>
      <c r="C3826" s="11"/>
      <c r="D3826" s="11"/>
      <c r="E3826" s="10"/>
      <c r="F3826" s="25"/>
      <c r="G3826" s="27"/>
    </row>
    <row r="3827" spans="2:7">
      <c r="B3827"/>
      <c r="C3827" s="11"/>
      <c r="D3827" s="11"/>
      <c r="E3827" s="10"/>
      <c r="F3827" s="25"/>
      <c r="G3827" s="27"/>
    </row>
    <row r="3828" spans="2:7">
      <c r="B3828"/>
      <c r="C3828" s="11"/>
      <c r="D3828" s="11"/>
      <c r="E3828" s="10"/>
      <c r="F3828" s="25"/>
      <c r="G3828" s="27"/>
    </row>
    <row r="3829" spans="2:7">
      <c r="B3829"/>
      <c r="C3829" s="11"/>
      <c r="D3829" s="11"/>
      <c r="E3829" s="10"/>
      <c r="F3829" s="25"/>
      <c r="G3829" s="27"/>
    </row>
    <row r="3830" spans="2:7">
      <c r="B3830"/>
      <c r="C3830" s="11"/>
      <c r="D3830" s="11"/>
      <c r="E3830" s="10"/>
      <c r="F3830" s="25"/>
      <c r="G3830" s="27"/>
    </row>
    <row r="3831" spans="2:7">
      <c r="B3831"/>
      <c r="C3831" s="11"/>
      <c r="D3831" s="11"/>
      <c r="E3831" s="10"/>
      <c r="F3831" s="25"/>
      <c r="G3831" s="27"/>
    </row>
    <row r="3832" spans="2:7">
      <c r="B3832"/>
      <c r="C3832" s="11"/>
      <c r="D3832" s="11"/>
      <c r="E3832" s="10"/>
      <c r="F3832" s="25"/>
      <c r="G3832" s="27"/>
    </row>
    <row r="3833" spans="2:7">
      <c r="B3833"/>
      <c r="C3833" s="11"/>
      <c r="D3833" s="11"/>
      <c r="E3833" s="10"/>
      <c r="F3833" s="25"/>
      <c r="G3833" s="27"/>
    </row>
    <row r="3834" spans="2:7">
      <c r="B3834"/>
      <c r="C3834" s="11"/>
      <c r="D3834" s="11"/>
      <c r="E3834" s="10"/>
      <c r="F3834" s="25"/>
      <c r="G3834" s="27"/>
    </row>
    <row r="3835" spans="2:7">
      <c r="B3835"/>
      <c r="C3835" s="11"/>
      <c r="D3835" s="11"/>
      <c r="E3835" s="10"/>
      <c r="F3835" s="25"/>
      <c r="G3835" s="27"/>
    </row>
    <row r="3836" spans="2:7">
      <c r="B3836"/>
      <c r="C3836" s="11"/>
      <c r="D3836" s="11"/>
      <c r="E3836" s="10"/>
      <c r="F3836" s="25"/>
      <c r="G3836" s="27"/>
    </row>
    <row r="3837" spans="2:7">
      <c r="B3837"/>
      <c r="C3837" s="11"/>
      <c r="D3837" s="11"/>
      <c r="E3837" s="10"/>
      <c r="F3837" s="25"/>
      <c r="G3837" s="27"/>
    </row>
    <row r="3838" spans="2:7">
      <c r="B3838"/>
      <c r="C3838" s="11"/>
      <c r="D3838" s="11"/>
      <c r="E3838" s="10"/>
      <c r="F3838" s="25"/>
      <c r="G3838" s="27"/>
    </row>
    <row r="3839" spans="2:7">
      <c r="B3839"/>
      <c r="C3839" s="11"/>
      <c r="D3839" s="11"/>
      <c r="E3839" s="10"/>
      <c r="F3839" s="25"/>
      <c r="G3839" s="27"/>
    </row>
    <row r="3840" spans="2:7">
      <c r="B3840"/>
      <c r="C3840" s="11"/>
      <c r="D3840" s="11"/>
      <c r="E3840" s="10"/>
      <c r="F3840" s="25"/>
      <c r="G3840" s="27"/>
    </row>
    <row r="3841" spans="2:7">
      <c r="B3841"/>
      <c r="C3841" s="11"/>
      <c r="D3841" s="11"/>
      <c r="E3841" s="10"/>
      <c r="F3841" s="25"/>
      <c r="G3841" s="27"/>
    </row>
    <row r="3842" spans="2:7">
      <c r="B3842"/>
      <c r="C3842" s="11"/>
      <c r="D3842" s="11"/>
      <c r="E3842" s="10"/>
      <c r="F3842" s="25"/>
      <c r="G3842" s="27"/>
    </row>
    <row r="3843" spans="2:7">
      <c r="B3843"/>
      <c r="C3843" s="11"/>
      <c r="D3843" s="11"/>
      <c r="E3843" s="10"/>
      <c r="F3843" s="25"/>
      <c r="G3843" s="27"/>
    </row>
    <row r="3844" spans="2:7">
      <c r="B3844"/>
      <c r="C3844" s="11"/>
      <c r="D3844" s="11"/>
      <c r="E3844" s="10"/>
      <c r="F3844" s="25"/>
      <c r="G3844" s="27"/>
    </row>
    <row r="3845" spans="2:7">
      <c r="B3845"/>
      <c r="C3845" s="11"/>
      <c r="D3845" s="11"/>
      <c r="E3845" s="10"/>
      <c r="F3845" s="25"/>
      <c r="G3845" s="27"/>
    </row>
    <row r="3846" spans="2:7">
      <c r="B3846"/>
      <c r="C3846" s="11"/>
      <c r="D3846" s="11"/>
      <c r="E3846" s="10"/>
      <c r="F3846" s="25"/>
      <c r="G3846" s="27"/>
    </row>
    <row r="3847" spans="2:7">
      <c r="B3847"/>
      <c r="C3847" s="11"/>
      <c r="D3847" s="11"/>
      <c r="E3847" s="10"/>
      <c r="F3847" s="25"/>
      <c r="G3847" s="27"/>
    </row>
    <row r="3848" spans="2:7">
      <c r="B3848"/>
      <c r="C3848" s="11"/>
      <c r="D3848" s="11"/>
      <c r="E3848" s="10"/>
      <c r="F3848" s="25"/>
      <c r="G3848" s="27"/>
    </row>
    <row r="3849" spans="2:7">
      <c r="B3849"/>
      <c r="C3849" s="11"/>
      <c r="D3849" s="11"/>
      <c r="E3849" s="10"/>
      <c r="F3849" s="25"/>
      <c r="G3849" s="27"/>
    </row>
    <row r="3850" spans="2:7">
      <c r="B3850"/>
      <c r="C3850" s="11"/>
      <c r="D3850" s="11"/>
      <c r="E3850" s="10"/>
      <c r="F3850" s="25"/>
      <c r="G3850" s="27"/>
    </row>
    <row r="3851" spans="2:7">
      <c r="B3851"/>
      <c r="C3851" s="11"/>
      <c r="D3851" s="11"/>
      <c r="E3851" s="10"/>
      <c r="F3851" s="25"/>
      <c r="G3851" s="27"/>
    </row>
    <row r="3852" spans="2:7">
      <c r="B3852"/>
      <c r="C3852" s="11"/>
      <c r="D3852" s="11"/>
      <c r="E3852" s="10"/>
      <c r="F3852" s="25"/>
      <c r="G3852" s="27"/>
    </row>
    <row r="3853" spans="2:7">
      <c r="B3853"/>
      <c r="C3853" s="11"/>
      <c r="D3853" s="11"/>
      <c r="E3853" s="10"/>
      <c r="F3853" s="25"/>
      <c r="G3853" s="27"/>
    </row>
    <row r="3854" spans="2:7">
      <c r="B3854"/>
      <c r="C3854" s="11"/>
      <c r="D3854" s="11"/>
      <c r="E3854" s="10"/>
      <c r="F3854" s="25"/>
      <c r="G3854" s="27"/>
    </row>
    <row r="3855" spans="2:7">
      <c r="B3855"/>
      <c r="C3855" s="11"/>
      <c r="D3855" s="11"/>
      <c r="E3855" s="10"/>
      <c r="F3855" s="25"/>
      <c r="G3855" s="27"/>
    </row>
    <row r="3856" spans="2:7">
      <c r="B3856"/>
      <c r="C3856" s="11"/>
      <c r="D3856" s="11"/>
      <c r="E3856" s="10"/>
      <c r="F3856" s="25"/>
      <c r="G3856" s="27"/>
    </row>
    <row r="3857" spans="2:7">
      <c r="B3857"/>
      <c r="C3857" s="11"/>
      <c r="D3857" s="11"/>
      <c r="E3857" s="10"/>
      <c r="F3857" s="25"/>
      <c r="G3857" s="27"/>
    </row>
    <row r="3858" spans="2:7">
      <c r="B3858"/>
      <c r="C3858" s="11"/>
      <c r="D3858" s="11"/>
      <c r="E3858" s="10"/>
      <c r="F3858" s="25"/>
      <c r="G3858" s="27"/>
    </row>
    <row r="3859" spans="2:7">
      <c r="B3859"/>
      <c r="C3859" s="11"/>
      <c r="D3859" s="11"/>
      <c r="E3859" s="10"/>
      <c r="F3859" s="25"/>
      <c r="G3859" s="27"/>
    </row>
    <row r="3860" spans="2:7">
      <c r="B3860"/>
      <c r="C3860" s="11"/>
      <c r="D3860" s="11"/>
      <c r="E3860" s="10"/>
      <c r="F3860" s="25"/>
      <c r="G3860" s="27"/>
    </row>
    <row r="3861" spans="2:7">
      <c r="B3861"/>
      <c r="C3861" s="11"/>
      <c r="D3861" s="11"/>
      <c r="E3861" s="10"/>
      <c r="F3861" s="25"/>
      <c r="G3861" s="27"/>
    </row>
    <row r="3862" spans="2:7">
      <c r="B3862"/>
      <c r="C3862" s="11"/>
      <c r="D3862" s="11"/>
      <c r="E3862" s="10"/>
      <c r="F3862" s="25"/>
      <c r="G3862" s="27"/>
    </row>
    <row r="3863" spans="2:7">
      <c r="B3863"/>
      <c r="C3863" s="11"/>
      <c r="D3863" s="11"/>
      <c r="E3863" s="10"/>
      <c r="F3863" s="25"/>
      <c r="G3863" s="27"/>
    </row>
    <row r="3864" spans="2:7">
      <c r="B3864"/>
      <c r="C3864" s="11"/>
      <c r="D3864" s="11"/>
      <c r="E3864" s="10"/>
      <c r="F3864" s="25"/>
      <c r="G3864" s="27"/>
    </row>
    <row r="3865" spans="2:7">
      <c r="B3865"/>
      <c r="C3865" s="11"/>
      <c r="D3865" s="11"/>
      <c r="E3865" s="10"/>
      <c r="F3865" s="25"/>
      <c r="G3865" s="27"/>
    </row>
    <row r="3866" spans="2:7">
      <c r="B3866"/>
      <c r="C3866" s="11"/>
      <c r="D3866" s="11"/>
      <c r="E3866" s="10"/>
      <c r="F3866" s="25"/>
      <c r="G3866" s="27"/>
    </row>
    <row r="3867" spans="2:7">
      <c r="B3867"/>
      <c r="C3867" s="11"/>
      <c r="D3867" s="11"/>
      <c r="E3867" s="10"/>
      <c r="F3867" s="25"/>
      <c r="G3867" s="27"/>
    </row>
    <row r="3868" spans="2:7">
      <c r="B3868"/>
      <c r="C3868" s="11"/>
      <c r="D3868" s="11"/>
      <c r="E3868" s="10"/>
      <c r="F3868" s="25"/>
      <c r="G3868" s="27"/>
    </row>
    <row r="3869" spans="2:7">
      <c r="B3869"/>
      <c r="C3869" s="11"/>
      <c r="D3869" s="11"/>
      <c r="E3869" s="10"/>
      <c r="F3869" s="25"/>
      <c r="G3869" s="27"/>
    </row>
    <row r="3870" spans="2:7">
      <c r="B3870"/>
      <c r="C3870" s="11"/>
      <c r="D3870" s="11"/>
      <c r="E3870" s="10"/>
      <c r="F3870" s="25"/>
      <c r="G3870" s="27"/>
    </row>
    <row r="3871" spans="2:7">
      <c r="B3871"/>
      <c r="C3871" s="11"/>
      <c r="D3871" s="11"/>
      <c r="E3871" s="10"/>
      <c r="F3871" s="25"/>
      <c r="G3871" s="27"/>
    </row>
    <row r="3872" spans="2:7">
      <c r="B3872"/>
      <c r="C3872" s="11"/>
      <c r="D3872" s="11"/>
      <c r="E3872" s="10"/>
      <c r="F3872" s="25"/>
      <c r="G3872" s="27"/>
    </row>
    <row r="3873" spans="2:7">
      <c r="B3873"/>
      <c r="C3873" s="11"/>
      <c r="D3873" s="11"/>
      <c r="E3873" s="10"/>
      <c r="F3873" s="25"/>
      <c r="G3873" s="27"/>
    </row>
    <row r="3874" spans="2:7">
      <c r="B3874"/>
      <c r="C3874" s="11"/>
      <c r="D3874" s="11"/>
      <c r="E3874" s="10"/>
      <c r="F3874" s="25"/>
      <c r="G3874" s="27"/>
    </row>
    <row r="3875" spans="2:7">
      <c r="B3875"/>
      <c r="C3875" s="11"/>
      <c r="D3875" s="11"/>
      <c r="E3875" s="10"/>
      <c r="F3875" s="25"/>
      <c r="G3875" s="27"/>
    </row>
    <row r="3876" spans="2:7">
      <c r="B3876"/>
      <c r="C3876" s="11"/>
      <c r="D3876" s="11"/>
      <c r="E3876" s="10"/>
      <c r="F3876" s="25"/>
      <c r="G3876" s="27"/>
    </row>
    <row r="3877" spans="2:7">
      <c r="B3877"/>
      <c r="C3877" s="11"/>
      <c r="D3877" s="11"/>
      <c r="E3877" s="10"/>
      <c r="F3877" s="25"/>
      <c r="G3877" s="27"/>
    </row>
    <row r="3878" spans="2:7">
      <c r="B3878"/>
      <c r="C3878" s="11"/>
      <c r="D3878" s="11"/>
      <c r="E3878" s="10"/>
      <c r="F3878" s="25"/>
      <c r="G3878" s="27"/>
    </row>
    <row r="3879" spans="2:7">
      <c r="B3879"/>
      <c r="C3879" s="11"/>
      <c r="D3879" s="11"/>
      <c r="E3879" s="10"/>
      <c r="F3879" s="25"/>
      <c r="G3879" s="27"/>
    </row>
    <row r="3880" spans="2:7">
      <c r="B3880"/>
      <c r="C3880" s="11"/>
      <c r="D3880" s="11"/>
      <c r="E3880" s="10"/>
      <c r="F3880" s="25"/>
      <c r="G3880" s="27"/>
    </row>
    <row r="3881" spans="2:7">
      <c r="B3881"/>
      <c r="C3881" s="11"/>
      <c r="D3881" s="11"/>
      <c r="E3881" s="10"/>
      <c r="F3881" s="25"/>
      <c r="G3881" s="27"/>
    </row>
    <row r="3882" spans="2:7">
      <c r="B3882"/>
      <c r="C3882" s="11"/>
      <c r="D3882" s="11"/>
      <c r="E3882" s="10"/>
      <c r="F3882" s="25"/>
      <c r="G3882" s="27"/>
    </row>
    <row r="3883" spans="2:7">
      <c r="B3883"/>
      <c r="C3883" s="11"/>
      <c r="D3883" s="11"/>
      <c r="E3883" s="10"/>
      <c r="F3883" s="25"/>
      <c r="G3883" s="27"/>
    </row>
    <row r="3884" spans="2:7">
      <c r="B3884"/>
      <c r="C3884" s="11"/>
      <c r="D3884" s="11"/>
      <c r="E3884" s="10"/>
      <c r="F3884" s="25"/>
      <c r="G3884" s="27"/>
    </row>
    <row r="3885" spans="2:7">
      <c r="B3885"/>
      <c r="C3885" s="11"/>
      <c r="D3885" s="11"/>
      <c r="E3885" s="10"/>
      <c r="F3885" s="25"/>
      <c r="G3885" s="27"/>
    </row>
    <row r="3886" spans="2:7">
      <c r="B3886"/>
      <c r="C3886" s="11"/>
      <c r="D3886" s="11"/>
      <c r="E3886" s="10"/>
      <c r="F3886" s="25"/>
      <c r="G3886" s="27"/>
    </row>
    <row r="3887" spans="2:7">
      <c r="B3887"/>
      <c r="C3887" s="11"/>
      <c r="D3887" s="11"/>
      <c r="E3887" s="10"/>
      <c r="F3887" s="25"/>
      <c r="G3887" s="27"/>
    </row>
    <row r="3888" spans="2:7">
      <c r="B3888"/>
      <c r="C3888" s="11"/>
      <c r="D3888" s="11"/>
      <c r="E3888" s="10"/>
      <c r="F3888" s="25"/>
      <c r="G3888" s="27"/>
    </row>
    <row r="3889" spans="2:7">
      <c r="B3889"/>
      <c r="C3889" s="11"/>
      <c r="D3889" s="11"/>
      <c r="E3889" s="10"/>
      <c r="F3889" s="25"/>
      <c r="G3889" s="27"/>
    </row>
    <row r="3890" spans="2:7">
      <c r="B3890"/>
      <c r="C3890" s="11"/>
      <c r="D3890" s="11"/>
      <c r="E3890" s="10"/>
      <c r="F3890" s="25"/>
      <c r="G3890" s="27"/>
    </row>
    <row r="3891" spans="2:7">
      <c r="B3891"/>
      <c r="C3891" s="11"/>
      <c r="D3891" s="11"/>
      <c r="E3891" s="10"/>
      <c r="F3891" s="25"/>
      <c r="G3891" s="27"/>
    </row>
    <row r="3892" spans="2:7">
      <c r="B3892"/>
      <c r="C3892" s="11"/>
      <c r="D3892" s="11"/>
      <c r="E3892" s="10"/>
      <c r="F3892" s="25"/>
      <c r="G3892" s="27"/>
    </row>
    <row r="3893" spans="2:7">
      <c r="B3893"/>
      <c r="C3893" s="11"/>
      <c r="D3893" s="11"/>
      <c r="E3893" s="10"/>
      <c r="F3893" s="25"/>
      <c r="G3893" s="27"/>
    </row>
    <row r="3894" spans="2:7">
      <c r="B3894"/>
      <c r="C3894" s="11"/>
      <c r="D3894" s="11"/>
      <c r="E3894" s="10"/>
      <c r="F3894" s="25"/>
      <c r="G3894" s="27"/>
    </row>
    <row r="3895" spans="2:7">
      <c r="B3895"/>
      <c r="C3895" s="11"/>
      <c r="D3895" s="11"/>
      <c r="E3895" s="10"/>
      <c r="F3895" s="25"/>
      <c r="G3895" s="27"/>
    </row>
    <row r="3896" spans="2:7">
      <c r="B3896"/>
      <c r="C3896" s="11"/>
      <c r="D3896" s="11"/>
      <c r="E3896" s="10"/>
      <c r="F3896" s="25"/>
      <c r="G3896" s="27"/>
    </row>
    <row r="3897" spans="2:7">
      <c r="B3897"/>
      <c r="C3897" s="11"/>
      <c r="D3897" s="11"/>
      <c r="E3897" s="10"/>
      <c r="F3897" s="25"/>
      <c r="G3897" s="27"/>
    </row>
    <row r="3898" spans="2:7">
      <c r="B3898"/>
      <c r="C3898" s="11"/>
      <c r="D3898" s="11"/>
      <c r="E3898" s="10"/>
      <c r="F3898" s="25"/>
      <c r="G3898" s="27"/>
    </row>
    <row r="3899" spans="2:7">
      <c r="B3899"/>
      <c r="C3899" s="11"/>
      <c r="D3899" s="11"/>
      <c r="E3899" s="10"/>
      <c r="F3899" s="25"/>
      <c r="G3899" s="27"/>
    </row>
    <row r="3900" spans="2:7">
      <c r="B3900"/>
      <c r="C3900" s="11"/>
      <c r="D3900" s="11"/>
      <c r="E3900" s="10"/>
      <c r="F3900" s="25"/>
      <c r="G3900" s="27"/>
    </row>
    <row r="3901" spans="2:7">
      <c r="B3901"/>
      <c r="C3901" s="11"/>
      <c r="D3901" s="11"/>
      <c r="E3901" s="10"/>
      <c r="F3901" s="25"/>
      <c r="G3901" s="27"/>
    </row>
    <row r="3902" spans="2:7">
      <c r="B3902"/>
      <c r="C3902" s="11"/>
      <c r="D3902" s="11"/>
      <c r="E3902" s="10"/>
      <c r="F3902" s="25"/>
      <c r="G3902" s="27"/>
    </row>
    <row r="3903" spans="2:7">
      <c r="B3903"/>
      <c r="C3903" s="11"/>
      <c r="D3903" s="11"/>
      <c r="E3903" s="10"/>
      <c r="F3903" s="25"/>
      <c r="G3903" s="27"/>
    </row>
    <row r="3904" spans="2:7">
      <c r="B3904"/>
      <c r="C3904" s="11"/>
      <c r="D3904" s="11"/>
      <c r="E3904" s="10"/>
      <c r="F3904" s="25"/>
      <c r="G3904" s="27"/>
    </row>
    <row r="3905" spans="2:7">
      <c r="B3905"/>
      <c r="C3905" s="11"/>
      <c r="D3905" s="11"/>
      <c r="E3905" s="10"/>
      <c r="F3905" s="25"/>
      <c r="G3905" s="27"/>
    </row>
    <row r="3906" spans="2:7">
      <c r="B3906"/>
      <c r="C3906" s="11"/>
      <c r="D3906" s="11"/>
      <c r="E3906" s="10"/>
      <c r="F3906" s="25"/>
      <c r="G3906" s="27"/>
    </row>
    <row r="3907" spans="2:7">
      <c r="B3907"/>
      <c r="C3907" s="11"/>
      <c r="D3907" s="11"/>
      <c r="E3907" s="10"/>
      <c r="F3907" s="25"/>
      <c r="G3907" s="27"/>
    </row>
    <row r="3908" spans="2:7">
      <c r="B3908"/>
      <c r="C3908" s="11"/>
      <c r="D3908" s="11"/>
      <c r="E3908" s="10"/>
      <c r="F3908" s="25"/>
      <c r="G3908" s="27"/>
    </row>
    <row r="3909" spans="2:7">
      <c r="B3909"/>
      <c r="C3909" s="11"/>
      <c r="D3909" s="11"/>
      <c r="E3909" s="10"/>
      <c r="F3909" s="25"/>
      <c r="G3909" s="27"/>
    </row>
    <row r="3910" spans="2:7">
      <c r="B3910"/>
      <c r="C3910" s="11"/>
      <c r="D3910" s="11"/>
      <c r="E3910" s="10"/>
      <c r="F3910" s="25"/>
      <c r="G3910" s="27"/>
    </row>
    <row r="3911" spans="2:7">
      <c r="B3911"/>
      <c r="C3911" s="11"/>
      <c r="D3911" s="11"/>
      <c r="E3911" s="10"/>
      <c r="F3911" s="25"/>
      <c r="G3911" s="27"/>
    </row>
    <row r="3912" spans="2:7">
      <c r="B3912"/>
      <c r="C3912" s="11"/>
      <c r="D3912" s="11"/>
      <c r="E3912" s="10"/>
      <c r="F3912" s="25"/>
      <c r="G3912" s="27"/>
    </row>
    <row r="3913" spans="2:7">
      <c r="B3913"/>
      <c r="C3913" s="11"/>
      <c r="D3913" s="11"/>
      <c r="E3913" s="10"/>
      <c r="F3913" s="25"/>
      <c r="G3913" s="27"/>
    </row>
    <row r="3914" spans="2:7">
      <c r="B3914"/>
      <c r="C3914" s="11"/>
      <c r="D3914" s="11"/>
      <c r="E3914" s="10"/>
      <c r="F3914" s="25"/>
      <c r="G3914" s="27"/>
    </row>
    <row r="3915" spans="2:7">
      <c r="B3915"/>
      <c r="C3915" s="11"/>
      <c r="D3915" s="11"/>
      <c r="E3915" s="10"/>
      <c r="F3915" s="25"/>
      <c r="G3915" s="27"/>
    </row>
    <row r="3916" spans="2:7">
      <c r="B3916"/>
      <c r="C3916" s="11"/>
      <c r="D3916" s="11"/>
      <c r="E3916" s="10"/>
      <c r="F3916" s="25"/>
      <c r="G3916" s="27"/>
    </row>
    <row r="3917" spans="2:7">
      <c r="B3917"/>
      <c r="C3917" s="11"/>
      <c r="D3917" s="11"/>
      <c r="E3917" s="10"/>
      <c r="F3917" s="25"/>
      <c r="G3917" s="27"/>
    </row>
    <row r="3918" spans="2:7">
      <c r="B3918"/>
      <c r="C3918" s="11"/>
      <c r="D3918" s="11"/>
      <c r="E3918" s="10"/>
      <c r="F3918" s="25"/>
      <c r="G3918" s="27"/>
    </row>
    <row r="3919" spans="2:7">
      <c r="B3919"/>
      <c r="C3919" s="11"/>
      <c r="D3919" s="11"/>
      <c r="E3919" s="10"/>
      <c r="F3919" s="25"/>
      <c r="G3919" s="27"/>
    </row>
    <row r="3920" spans="2:7">
      <c r="B3920"/>
      <c r="C3920" s="11"/>
      <c r="D3920" s="11"/>
      <c r="E3920" s="10"/>
      <c r="F3920" s="25"/>
      <c r="G3920" s="27"/>
    </row>
    <row r="3921" spans="2:7">
      <c r="B3921"/>
      <c r="C3921" s="11"/>
      <c r="D3921" s="11"/>
      <c r="E3921" s="10"/>
      <c r="F3921" s="25"/>
      <c r="G3921" s="27"/>
    </row>
    <row r="3922" spans="2:7">
      <c r="B3922"/>
      <c r="C3922" s="11"/>
      <c r="D3922" s="11"/>
      <c r="E3922" s="10"/>
      <c r="F3922" s="25"/>
      <c r="G3922" s="27"/>
    </row>
    <row r="3923" spans="2:7">
      <c r="B3923"/>
      <c r="C3923" s="11"/>
      <c r="D3923" s="11"/>
      <c r="E3923" s="10"/>
      <c r="F3923" s="25"/>
      <c r="G3923" s="27"/>
    </row>
    <row r="3924" spans="2:7">
      <c r="B3924"/>
      <c r="C3924" s="11"/>
      <c r="D3924" s="11"/>
      <c r="E3924" s="10"/>
      <c r="F3924" s="25"/>
      <c r="G3924" s="27"/>
    </row>
    <row r="3925" spans="2:7">
      <c r="B3925"/>
      <c r="C3925" s="11"/>
      <c r="D3925" s="11"/>
      <c r="E3925" s="10"/>
      <c r="F3925" s="25"/>
      <c r="G3925" s="27"/>
    </row>
    <row r="3926" spans="2:7">
      <c r="B3926"/>
      <c r="C3926" s="11"/>
      <c r="D3926" s="11"/>
      <c r="E3926" s="10"/>
      <c r="F3926" s="25"/>
      <c r="G3926" s="27"/>
    </row>
    <row r="3927" spans="2:7">
      <c r="B3927"/>
      <c r="C3927" s="11"/>
      <c r="D3927" s="11"/>
      <c r="E3927" s="10"/>
      <c r="F3927" s="25"/>
      <c r="G3927" s="27"/>
    </row>
    <row r="3928" spans="2:7">
      <c r="B3928"/>
      <c r="C3928" s="11"/>
      <c r="D3928" s="11"/>
      <c r="E3928" s="10"/>
      <c r="F3928" s="25"/>
      <c r="G3928" s="27"/>
    </row>
    <row r="3929" spans="2:7">
      <c r="B3929"/>
      <c r="C3929" s="11"/>
      <c r="D3929" s="11"/>
      <c r="E3929" s="10"/>
      <c r="F3929" s="25"/>
      <c r="G3929" s="27"/>
    </row>
    <row r="3930" spans="2:7">
      <c r="B3930"/>
      <c r="C3930" s="11"/>
      <c r="D3930" s="11"/>
      <c r="E3930" s="10"/>
      <c r="F3930" s="25"/>
      <c r="G3930" s="27"/>
    </row>
    <row r="3931" spans="2:7">
      <c r="B3931"/>
      <c r="C3931" s="11"/>
      <c r="D3931" s="11"/>
      <c r="E3931" s="10"/>
      <c r="F3931" s="25"/>
      <c r="G3931" s="27"/>
    </row>
    <row r="3932" spans="2:7">
      <c r="B3932"/>
      <c r="C3932" s="11"/>
      <c r="D3932" s="11"/>
      <c r="E3932" s="10"/>
      <c r="F3932" s="25"/>
      <c r="G3932" s="27"/>
    </row>
    <row r="3933" spans="2:7">
      <c r="B3933"/>
      <c r="C3933" s="11"/>
      <c r="D3933" s="11"/>
      <c r="E3933" s="10"/>
      <c r="F3933" s="25"/>
      <c r="G3933" s="27"/>
    </row>
    <row r="3934" spans="2:7">
      <c r="B3934"/>
      <c r="C3934" s="11"/>
      <c r="D3934" s="11"/>
      <c r="E3934" s="10"/>
      <c r="F3934" s="25"/>
      <c r="G3934" s="27"/>
    </row>
    <row r="3935" spans="2:7">
      <c r="B3935"/>
      <c r="C3935" s="11"/>
      <c r="D3935" s="11"/>
      <c r="E3935" s="10"/>
      <c r="F3935" s="25"/>
      <c r="G3935" s="27"/>
    </row>
    <row r="3936" spans="2:7">
      <c r="B3936"/>
      <c r="C3936" s="11"/>
      <c r="D3936" s="11"/>
      <c r="E3936" s="10"/>
      <c r="F3936" s="25"/>
      <c r="G3936" s="27"/>
    </row>
    <row r="3937" spans="2:7">
      <c r="B3937"/>
      <c r="C3937" s="11"/>
      <c r="D3937" s="11"/>
      <c r="E3937" s="10"/>
      <c r="F3937" s="25"/>
      <c r="G3937" s="27"/>
    </row>
    <row r="3938" spans="2:7">
      <c r="B3938"/>
      <c r="C3938" s="11"/>
      <c r="D3938" s="11"/>
      <c r="E3938" s="10"/>
      <c r="F3938" s="25"/>
      <c r="G3938" s="27"/>
    </row>
    <row r="3939" spans="2:7">
      <c r="B3939"/>
      <c r="C3939" s="11"/>
      <c r="D3939" s="11"/>
      <c r="E3939" s="10"/>
      <c r="F3939" s="25"/>
      <c r="G3939" s="27"/>
    </row>
    <row r="3940" spans="2:7">
      <c r="B3940"/>
      <c r="C3940" s="11"/>
      <c r="D3940" s="11"/>
      <c r="E3940" s="10"/>
      <c r="F3940" s="25"/>
      <c r="G3940" s="27"/>
    </row>
    <row r="3941" spans="2:7">
      <c r="B3941"/>
      <c r="C3941" s="11"/>
      <c r="D3941" s="11"/>
      <c r="E3941" s="10"/>
      <c r="F3941" s="25"/>
      <c r="G3941" s="27"/>
    </row>
    <row r="3942" spans="2:7">
      <c r="B3942"/>
      <c r="C3942" s="11"/>
      <c r="D3942" s="11"/>
      <c r="E3942" s="10"/>
      <c r="F3942" s="25"/>
      <c r="G3942" s="27"/>
    </row>
    <row r="3943" spans="2:7">
      <c r="B3943"/>
      <c r="C3943" s="11"/>
      <c r="D3943" s="11"/>
      <c r="E3943" s="10"/>
      <c r="F3943" s="25"/>
      <c r="G3943" s="27"/>
    </row>
    <row r="3944" spans="2:7">
      <c r="B3944"/>
      <c r="C3944" s="11"/>
      <c r="D3944" s="11"/>
      <c r="E3944" s="10"/>
      <c r="F3944" s="25"/>
      <c r="G3944" s="27"/>
    </row>
    <row r="3945" spans="2:7">
      <c r="B3945"/>
      <c r="C3945" s="11"/>
      <c r="D3945" s="11"/>
      <c r="E3945" s="10"/>
      <c r="F3945" s="25"/>
      <c r="G3945" s="27"/>
    </row>
    <row r="3946" spans="2:7">
      <c r="B3946"/>
      <c r="C3946" s="11"/>
      <c r="D3946" s="11"/>
      <c r="E3946" s="10"/>
      <c r="F3946" s="25"/>
      <c r="G3946" s="27"/>
    </row>
    <row r="3947" spans="2:7">
      <c r="B3947"/>
      <c r="C3947" s="11"/>
      <c r="D3947" s="11"/>
      <c r="E3947" s="10"/>
      <c r="F3947" s="25"/>
      <c r="G3947" s="27"/>
    </row>
    <row r="3948" spans="2:7">
      <c r="B3948"/>
      <c r="C3948" s="11"/>
      <c r="D3948" s="11"/>
      <c r="E3948" s="10"/>
      <c r="F3948" s="25"/>
      <c r="G3948" s="27"/>
    </row>
    <row r="3949" spans="2:7">
      <c r="B3949"/>
      <c r="C3949" s="11"/>
      <c r="D3949" s="11"/>
      <c r="E3949" s="10"/>
      <c r="F3949" s="25"/>
      <c r="G3949" s="27"/>
    </row>
    <row r="3950" spans="2:7">
      <c r="B3950"/>
      <c r="C3950" s="11"/>
      <c r="D3950" s="11"/>
      <c r="E3950" s="10"/>
      <c r="F3950" s="25"/>
      <c r="G3950" s="27"/>
    </row>
    <row r="3951" spans="2:7">
      <c r="B3951"/>
      <c r="C3951" s="11"/>
      <c r="D3951" s="11"/>
      <c r="E3951" s="10"/>
      <c r="F3951" s="25"/>
      <c r="G3951" s="27"/>
    </row>
    <row r="3952" spans="2:7">
      <c r="B3952"/>
      <c r="C3952" s="11"/>
      <c r="D3952" s="11"/>
      <c r="E3952" s="10"/>
      <c r="F3952" s="25"/>
      <c r="G3952" s="27"/>
    </row>
    <row r="3953" spans="2:7">
      <c r="B3953"/>
      <c r="C3953" s="11"/>
      <c r="D3953" s="11"/>
      <c r="E3953" s="10"/>
      <c r="F3953" s="25"/>
      <c r="G3953" s="27"/>
    </row>
    <row r="3954" spans="2:7">
      <c r="B3954"/>
      <c r="C3954" s="11"/>
      <c r="D3954" s="11"/>
      <c r="E3954" s="10"/>
      <c r="F3954" s="25"/>
      <c r="G3954" s="27"/>
    </row>
    <row r="3955" spans="2:7">
      <c r="B3955"/>
      <c r="C3955" s="11"/>
      <c r="D3955" s="11"/>
      <c r="E3955" s="10"/>
      <c r="F3955" s="25"/>
      <c r="G3955" s="27"/>
    </row>
    <row r="3956" spans="2:7">
      <c r="B3956"/>
      <c r="C3956" s="11"/>
      <c r="D3956" s="11"/>
      <c r="E3956" s="10"/>
      <c r="F3956" s="25"/>
      <c r="G3956" s="27"/>
    </row>
    <row r="3957" spans="2:7">
      <c r="B3957"/>
      <c r="C3957" s="11"/>
      <c r="D3957" s="11"/>
      <c r="E3957" s="10"/>
      <c r="F3957" s="25"/>
      <c r="G3957" s="27"/>
    </row>
    <row r="3958" spans="2:7">
      <c r="B3958"/>
      <c r="C3958" s="11"/>
      <c r="D3958" s="11"/>
      <c r="E3958" s="10"/>
      <c r="F3958" s="25"/>
      <c r="G3958" s="27"/>
    </row>
    <row r="3959" spans="2:7">
      <c r="B3959"/>
      <c r="C3959" s="11"/>
      <c r="D3959" s="11"/>
      <c r="E3959" s="10"/>
      <c r="F3959" s="25"/>
      <c r="G3959" s="27"/>
    </row>
    <row r="3960" spans="2:7">
      <c r="B3960"/>
      <c r="C3960" s="11"/>
      <c r="D3960" s="11"/>
      <c r="E3960" s="10"/>
      <c r="F3960" s="25"/>
      <c r="G3960" s="27"/>
    </row>
    <row r="3961" spans="2:7">
      <c r="B3961"/>
      <c r="C3961" s="11"/>
      <c r="D3961" s="11"/>
      <c r="E3961" s="10"/>
      <c r="F3961" s="25"/>
      <c r="G3961" s="27"/>
    </row>
    <row r="3962" spans="2:7">
      <c r="B3962"/>
      <c r="C3962" s="11"/>
      <c r="D3962" s="11"/>
      <c r="E3962" s="10"/>
      <c r="F3962" s="25"/>
      <c r="G3962" s="27"/>
    </row>
    <row r="3963" spans="2:7">
      <c r="B3963"/>
      <c r="C3963" s="11"/>
      <c r="D3963" s="11"/>
      <c r="E3963" s="10"/>
      <c r="F3963" s="25"/>
      <c r="G3963" s="27"/>
    </row>
    <row r="3964" spans="2:7">
      <c r="B3964"/>
      <c r="C3964" s="11"/>
      <c r="D3964" s="11"/>
      <c r="E3964" s="10"/>
      <c r="F3964" s="25"/>
      <c r="G3964" s="27"/>
    </row>
    <row r="3965" spans="2:7">
      <c r="B3965"/>
      <c r="C3965" s="11"/>
      <c r="D3965" s="11"/>
      <c r="E3965" s="10"/>
      <c r="F3965" s="25"/>
      <c r="G3965" s="27"/>
    </row>
    <row r="3966" spans="2:7">
      <c r="B3966"/>
      <c r="C3966" s="11"/>
      <c r="D3966" s="11"/>
      <c r="E3966" s="10"/>
      <c r="F3966" s="25"/>
      <c r="G3966" s="27"/>
    </row>
    <row r="3967" spans="2:7">
      <c r="B3967"/>
      <c r="C3967" s="11"/>
      <c r="D3967" s="11"/>
      <c r="E3967" s="10"/>
      <c r="F3967" s="25"/>
      <c r="G3967" s="27"/>
    </row>
    <row r="3968" spans="2:7">
      <c r="B3968"/>
      <c r="C3968" s="11"/>
      <c r="D3968" s="11"/>
      <c r="E3968" s="10"/>
      <c r="F3968" s="25"/>
      <c r="G3968" s="27"/>
    </row>
    <row r="3969" spans="2:7">
      <c r="B3969"/>
      <c r="C3969" s="11"/>
      <c r="D3969" s="11"/>
      <c r="E3969" s="10"/>
      <c r="F3969" s="25"/>
      <c r="G3969" s="27"/>
    </row>
    <row r="3970" spans="2:7">
      <c r="B3970"/>
      <c r="C3970" s="11"/>
      <c r="D3970" s="11"/>
      <c r="E3970" s="10"/>
      <c r="F3970" s="25"/>
      <c r="G3970" s="27"/>
    </row>
    <row r="3971" spans="2:7">
      <c r="B3971"/>
      <c r="C3971" s="11"/>
      <c r="D3971" s="11"/>
      <c r="E3971" s="10"/>
      <c r="F3971" s="25"/>
      <c r="G3971" s="27"/>
    </row>
    <row r="3972" spans="2:7">
      <c r="B3972"/>
      <c r="C3972" s="11"/>
      <c r="D3972" s="11"/>
      <c r="E3972" s="10"/>
      <c r="F3972" s="25"/>
      <c r="G3972" s="27"/>
    </row>
    <row r="3973" spans="2:7">
      <c r="B3973"/>
      <c r="C3973" s="11"/>
      <c r="D3973" s="11"/>
      <c r="E3973" s="10"/>
      <c r="F3973" s="25"/>
      <c r="G3973" s="27"/>
    </row>
    <row r="3974" spans="2:7">
      <c r="B3974"/>
      <c r="C3974" s="11"/>
      <c r="D3974" s="11"/>
      <c r="E3974" s="10"/>
      <c r="F3974" s="25"/>
      <c r="G3974" s="27"/>
    </row>
    <row r="3975" spans="2:7">
      <c r="B3975"/>
      <c r="C3975" s="11"/>
      <c r="D3975" s="11"/>
      <c r="E3975" s="10"/>
      <c r="F3975" s="25"/>
      <c r="G3975" s="27"/>
    </row>
    <row r="3976" spans="2:7">
      <c r="B3976"/>
      <c r="C3976" s="11"/>
      <c r="D3976" s="11"/>
      <c r="E3976" s="10"/>
      <c r="F3976" s="25"/>
      <c r="G3976" s="27"/>
    </row>
    <row r="3977" spans="2:7">
      <c r="B3977"/>
      <c r="C3977" s="11"/>
      <c r="D3977" s="11"/>
      <c r="E3977" s="10"/>
      <c r="F3977" s="25"/>
      <c r="G3977" s="27"/>
    </row>
    <row r="3978" spans="2:7">
      <c r="B3978"/>
      <c r="C3978" s="11"/>
      <c r="D3978" s="11"/>
      <c r="E3978" s="10"/>
      <c r="F3978" s="25"/>
      <c r="G3978" s="27"/>
    </row>
    <row r="3979" spans="2:7">
      <c r="B3979"/>
      <c r="C3979" s="11"/>
      <c r="D3979" s="11"/>
      <c r="E3979" s="10"/>
      <c r="F3979" s="25"/>
      <c r="G3979" s="27"/>
    </row>
    <row r="3980" spans="2:7">
      <c r="B3980"/>
      <c r="C3980" s="11"/>
      <c r="D3980" s="11"/>
      <c r="E3980" s="10"/>
      <c r="F3980" s="25"/>
      <c r="G3980" s="27"/>
    </row>
    <row r="3981" spans="2:7">
      <c r="B3981"/>
      <c r="C3981" s="11"/>
      <c r="D3981" s="11"/>
      <c r="E3981" s="10"/>
      <c r="F3981" s="25"/>
      <c r="G3981" s="27"/>
    </row>
    <row r="3982" spans="2:7">
      <c r="B3982"/>
      <c r="C3982" s="11"/>
      <c r="D3982" s="11"/>
      <c r="E3982" s="10"/>
      <c r="F3982" s="25"/>
      <c r="G3982" s="27"/>
    </row>
    <row r="3983" spans="2:7">
      <c r="B3983"/>
      <c r="C3983" s="11"/>
      <c r="D3983" s="11"/>
      <c r="E3983" s="10"/>
      <c r="F3983" s="25"/>
      <c r="G3983" s="27"/>
    </row>
    <row r="3984" spans="2:7">
      <c r="B3984"/>
      <c r="C3984" s="11"/>
      <c r="D3984" s="11"/>
      <c r="E3984" s="10"/>
      <c r="F3984" s="25"/>
      <c r="G3984" s="27"/>
    </row>
    <row r="3985" spans="2:7">
      <c r="B3985"/>
      <c r="C3985" s="11"/>
      <c r="D3985" s="11"/>
      <c r="E3985" s="10"/>
      <c r="F3985" s="25"/>
      <c r="G3985" s="27"/>
    </row>
    <row r="3986" spans="2:7">
      <c r="B3986"/>
      <c r="C3986" s="11"/>
      <c r="D3986" s="11"/>
      <c r="E3986" s="10"/>
      <c r="F3986" s="25"/>
      <c r="G3986" s="27"/>
    </row>
    <row r="3987" spans="2:7">
      <c r="B3987"/>
      <c r="C3987" s="11"/>
      <c r="D3987" s="11"/>
      <c r="E3987" s="10"/>
      <c r="F3987" s="25"/>
      <c r="G3987" s="27"/>
    </row>
    <row r="3988" spans="2:7">
      <c r="B3988"/>
      <c r="C3988" s="11"/>
      <c r="D3988" s="11"/>
      <c r="E3988" s="10"/>
      <c r="F3988" s="25"/>
      <c r="G3988" s="27"/>
    </row>
    <row r="3989" spans="2:7">
      <c r="B3989"/>
      <c r="C3989" s="11"/>
      <c r="D3989" s="11"/>
      <c r="E3989" s="10"/>
      <c r="F3989" s="25"/>
      <c r="G3989" s="27"/>
    </row>
    <row r="3990" spans="2:7">
      <c r="B3990"/>
      <c r="C3990" s="11"/>
      <c r="D3990" s="11"/>
      <c r="E3990" s="10"/>
      <c r="F3990" s="25"/>
      <c r="G3990" s="27"/>
    </row>
    <row r="3991" spans="2:7">
      <c r="B3991"/>
      <c r="C3991" s="11"/>
      <c r="D3991" s="11"/>
      <c r="E3991" s="10"/>
      <c r="F3991" s="25"/>
      <c r="G3991" s="27"/>
    </row>
    <row r="3992" spans="2:7">
      <c r="B3992"/>
      <c r="C3992" s="11"/>
      <c r="D3992" s="11"/>
      <c r="E3992" s="10"/>
      <c r="F3992" s="25"/>
      <c r="G3992" s="27"/>
    </row>
    <row r="3993" spans="2:7">
      <c r="B3993"/>
      <c r="C3993" s="11"/>
      <c r="D3993" s="11"/>
      <c r="E3993" s="10"/>
      <c r="F3993" s="25"/>
      <c r="G3993" s="27"/>
    </row>
    <row r="3994" spans="2:7">
      <c r="B3994"/>
      <c r="C3994" s="11"/>
      <c r="D3994" s="11"/>
      <c r="E3994" s="10"/>
      <c r="F3994" s="25"/>
      <c r="G3994" s="27"/>
    </row>
    <row r="3995" spans="2:7">
      <c r="B3995"/>
      <c r="C3995" s="11"/>
      <c r="D3995" s="11"/>
      <c r="E3995" s="10"/>
      <c r="F3995" s="25"/>
      <c r="G3995" s="27"/>
    </row>
    <row r="3996" spans="2:7">
      <c r="B3996"/>
      <c r="C3996" s="11"/>
      <c r="D3996" s="11"/>
      <c r="E3996" s="10"/>
      <c r="F3996" s="25"/>
      <c r="G3996" s="27"/>
    </row>
    <row r="3997" spans="2:7">
      <c r="B3997"/>
      <c r="C3997" s="11"/>
      <c r="D3997" s="11"/>
      <c r="E3997" s="10"/>
      <c r="F3997" s="25"/>
      <c r="G3997" s="27"/>
    </row>
    <row r="3998" spans="2:7">
      <c r="B3998"/>
      <c r="C3998" s="11"/>
      <c r="D3998" s="11"/>
      <c r="E3998" s="10"/>
      <c r="F3998" s="25"/>
      <c r="G3998" s="27"/>
    </row>
    <row r="3999" spans="2:7">
      <c r="B3999"/>
      <c r="C3999" s="11"/>
      <c r="D3999" s="11"/>
      <c r="E3999" s="10"/>
      <c r="F3999" s="25"/>
      <c r="G3999" s="27"/>
    </row>
    <row r="4000" spans="2:7">
      <c r="B4000"/>
      <c r="C4000" s="11"/>
      <c r="D4000" s="11"/>
      <c r="E4000" s="10"/>
      <c r="F4000" s="25"/>
      <c r="G4000" s="27"/>
    </row>
    <row r="4001" spans="2:7">
      <c r="B4001"/>
      <c r="C4001" s="11"/>
      <c r="D4001" s="11"/>
      <c r="E4001" s="10"/>
      <c r="F4001" s="25"/>
      <c r="G4001" s="27"/>
    </row>
    <row r="4002" spans="2:7">
      <c r="B4002"/>
      <c r="C4002" s="11"/>
      <c r="D4002" s="11"/>
      <c r="E4002" s="10"/>
      <c r="F4002" s="25"/>
      <c r="G4002" s="27"/>
    </row>
    <row r="4003" spans="2:7">
      <c r="B4003"/>
      <c r="C4003" s="11"/>
      <c r="D4003" s="11"/>
      <c r="E4003" s="10"/>
      <c r="F4003" s="25"/>
      <c r="G4003" s="27"/>
    </row>
    <row r="4004" spans="2:7">
      <c r="B4004"/>
      <c r="C4004" s="11"/>
      <c r="D4004" s="11"/>
      <c r="E4004" s="10"/>
      <c r="F4004" s="25"/>
      <c r="G4004" s="27"/>
    </row>
    <row r="4005" spans="2:7">
      <c r="B4005"/>
      <c r="C4005" s="11"/>
      <c r="D4005" s="11"/>
      <c r="E4005" s="10"/>
      <c r="F4005" s="25"/>
      <c r="G4005" s="27"/>
    </row>
    <row r="4006" spans="2:7">
      <c r="B4006"/>
      <c r="C4006" s="11"/>
      <c r="D4006" s="11"/>
      <c r="E4006" s="10"/>
      <c r="F4006" s="25"/>
      <c r="G4006" s="27"/>
    </row>
    <row r="4007" spans="2:7">
      <c r="B4007"/>
      <c r="C4007" s="11"/>
      <c r="D4007" s="11"/>
      <c r="E4007" s="10"/>
      <c r="F4007" s="25"/>
      <c r="G4007" s="27"/>
    </row>
    <row r="4008" spans="2:7">
      <c r="B4008"/>
      <c r="C4008" s="11"/>
      <c r="D4008" s="11"/>
      <c r="E4008" s="10"/>
      <c r="F4008" s="25"/>
      <c r="G4008" s="27"/>
    </row>
    <row r="4009" spans="2:7">
      <c r="B4009"/>
      <c r="C4009" s="11"/>
      <c r="D4009" s="11"/>
      <c r="E4009" s="10"/>
      <c r="F4009" s="25"/>
      <c r="G4009" s="27"/>
    </row>
    <row r="4010" spans="2:7">
      <c r="B4010"/>
      <c r="C4010" s="11"/>
      <c r="D4010" s="11"/>
      <c r="E4010" s="10"/>
      <c r="F4010" s="25"/>
      <c r="G4010" s="27"/>
    </row>
    <row r="4011" spans="2:7">
      <c r="B4011"/>
      <c r="C4011" s="11"/>
      <c r="D4011" s="11"/>
      <c r="E4011" s="10"/>
      <c r="F4011" s="25"/>
      <c r="G4011" s="27"/>
    </row>
    <row r="4012" spans="2:7">
      <c r="B4012"/>
      <c r="C4012" s="11"/>
      <c r="D4012" s="11"/>
      <c r="E4012" s="10"/>
      <c r="F4012" s="25"/>
      <c r="G4012" s="27"/>
    </row>
    <row r="4013" spans="2:7">
      <c r="B4013"/>
      <c r="C4013" s="11"/>
      <c r="D4013" s="11"/>
      <c r="E4013" s="10"/>
      <c r="F4013" s="25"/>
      <c r="G4013" s="27"/>
    </row>
    <row r="4014" spans="2:7">
      <c r="B4014"/>
      <c r="C4014" s="11"/>
      <c r="D4014" s="11"/>
      <c r="E4014" s="10"/>
      <c r="F4014" s="25"/>
      <c r="G4014" s="27"/>
    </row>
    <row r="4015" spans="2:7">
      <c r="B4015"/>
      <c r="C4015" s="11"/>
      <c r="D4015" s="11"/>
      <c r="E4015" s="10"/>
      <c r="F4015" s="25"/>
      <c r="G4015" s="27"/>
    </row>
    <row r="4016" spans="2:7">
      <c r="B4016"/>
      <c r="C4016" s="11"/>
      <c r="D4016" s="11"/>
      <c r="E4016" s="10"/>
      <c r="F4016" s="25"/>
      <c r="G4016" s="27"/>
    </row>
    <row r="4017" spans="2:7">
      <c r="B4017"/>
      <c r="C4017" s="11"/>
      <c r="D4017" s="11"/>
      <c r="E4017" s="10"/>
      <c r="F4017" s="25"/>
      <c r="G4017" s="27"/>
    </row>
    <row r="4018" spans="2:7">
      <c r="B4018"/>
      <c r="C4018" s="11"/>
      <c r="D4018" s="11"/>
      <c r="E4018" s="10"/>
      <c r="F4018" s="25"/>
      <c r="G4018" s="27"/>
    </row>
    <row r="4019" spans="2:7">
      <c r="B4019"/>
      <c r="C4019" s="11"/>
      <c r="D4019" s="11"/>
      <c r="E4019" s="10"/>
      <c r="F4019" s="25"/>
      <c r="G4019" s="27"/>
    </row>
    <row r="4020" spans="2:7">
      <c r="B4020"/>
      <c r="C4020" s="11"/>
      <c r="D4020" s="11"/>
      <c r="E4020" s="10"/>
      <c r="F4020" s="25"/>
      <c r="G4020" s="27"/>
    </row>
    <row r="4021" spans="2:7">
      <c r="B4021"/>
      <c r="C4021" s="11"/>
      <c r="D4021" s="11"/>
      <c r="E4021" s="10"/>
      <c r="F4021" s="25"/>
      <c r="G4021" s="27"/>
    </row>
    <row r="4022" spans="2:7">
      <c r="B4022"/>
      <c r="C4022" s="11"/>
      <c r="D4022" s="11"/>
      <c r="E4022" s="10"/>
      <c r="F4022" s="25"/>
      <c r="G4022" s="27"/>
    </row>
    <row r="4023" spans="2:7">
      <c r="B4023"/>
      <c r="C4023" s="11"/>
      <c r="D4023" s="11"/>
      <c r="E4023" s="10"/>
      <c r="F4023" s="25"/>
      <c r="G4023" s="27"/>
    </row>
    <row r="4024" spans="2:7">
      <c r="B4024"/>
      <c r="C4024" s="11"/>
      <c r="D4024" s="11"/>
      <c r="E4024" s="10"/>
      <c r="F4024" s="25"/>
      <c r="G4024" s="27"/>
    </row>
    <row r="4025" spans="2:7">
      <c r="B4025"/>
      <c r="C4025" s="11"/>
      <c r="D4025" s="11"/>
      <c r="E4025" s="10"/>
      <c r="F4025" s="25"/>
      <c r="G4025" s="27"/>
    </row>
    <row r="4026" spans="2:7">
      <c r="B4026"/>
      <c r="C4026" s="11"/>
      <c r="D4026" s="11"/>
      <c r="E4026" s="10"/>
      <c r="F4026" s="25"/>
      <c r="G4026" s="27"/>
    </row>
    <row r="4027" spans="2:7">
      <c r="B4027"/>
      <c r="C4027" s="11"/>
      <c r="D4027" s="11"/>
      <c r="E4027" s="10"/>
      <c r="F4027" s="25"/>
      <c r="G4027" s="27"/>
    </row>
    <row r="4028" spans="2:7">
      <c r="B4028"/>
      <c r="C4028" s="11"/>
      <c r="D4028" s="11"/>
      <c r="E4028" s="10"/>
      <c r="F4028" s="25"/>
      <c r="G4028" s="27"/>
    </row>
    <row r="4029" spans="2:7">
      <c r="B4029"/>
      <c r="C4029" s="11"/>
      <c r="D4029" s="11"/>
      <c r="E4029" s="10"/>
      <c r="F4029" s="25"/>
      <c r="G4029" s="27"/>
    </row>
    <row r="4030" spans="2:7">
      <c r="B4030"/>
      <c r="C4030" s="11"/>
      <c r="D4030" s="11"/>
      <c r="E4030" s="10"/>
      <c r="F4030" s="25"/>
      <c r="G4030" s="27"/>
    </row>
    <row r="4031" spans="2:7">
      <c r="B4031"/>
      <c r="C4031" s="11"/>
      <c r="D4031" s="11"/>
      <c r="E4031" s="10"/>
      <c r="F4031" s="25"/>
      <c r="G4031" s="27"/>
    </row>
    <row r="4032" spans="2:7">
      <c r="B4032"/>
      <c r="C4032" s="11"/>
      <c r="D4032" s="11"/>
      <c r="E4032" s="10"/>
      <c r="F4032" s="25"/>
      <c r="G4032" s="27"/>
    </row>
    <row r="4033" spans="2:7">
      <c r="B4033"/>
      <c r="C4033" s="11"/>
      <c r="D4033" s="11"/>
      <c r="E4033" s="10"/>
      <c r="F4033" s="25"/>
      <c r="G4033" s="27"/>
    </row>
    <row r="4034" spans="2:7">
      <c r="B4034"/>
      <c r="C4034" s="11"/>
      <c r="D4034" s="11"/>
      <c r="E4034" s="10"/>
      <c r="F4034" s="25"/>
      <c r="G4034" s="27"/>
    </row>
    <row r="4035" spans="2:7">
      <c r="B4035"/>
      <c r="C4035" s="11"/>
      <c r="D4035" s="11"/>
      <c r="E4035" s="10"/>
      <c r="F4035" s="25"/>
      <c r="G4035" s="27"/>
    </row>
    <row r="4036" spans="2:7">
      <c r="B4036"/>
      <c r="C4036" s="11"/>
      <c r="D4036" s="11"/>
      <c r="E4036" s="10"/>
      <c r="F4036" s="25"/>
      <c r="G4036" s="27"/>
    </row>
    <row r="4037" spans="2:7">
      <c r="B4037"/>
      <c r="C4037" s="11"/>
      <c r="D4037" s="11"/>
      <c r="E4037" s="10"/>
      <c r="F4037" s="25"/>
      <c r="G4037" s="27"/>
    </row>
    <row r="4038" spans="2:7">
      <c r="B4038"/>
      <c r="C4038" s="11"/>
      <c r="D4038" s="11"/>
      <c r="E4038" s="10"/>
      <c r="F4038" s="25"/>
      <c r="G4038" s="27"/>
    </row>
    <row r="4039" spans="2:7">
      <c r="B4039"/>
      <c r="C4039" s="11"/>
      <c r="D4039" s="11"/>
      <c r="E4039" s="10"/>
      <c r="F4039" s="25"/>
      <c r="G4039" s="27"/>
    </row>
    <row r="4040" spans="2:7">
      <c r="B4040"/>
      <c r="C4040" s="11"/>
      <c r="D4040" s="11"/>
      <c r="E4040" s="10"/>
      <c r="F4040" s="25"/>
      <c r="G4040" s="27"/>
    </row>
    <row r="4041" spans="2:7">
      <c r="B4041"/>
      <c r="C4041" s="11"/>
      <c r="D4041" s="11"/>
      <c r="E4041" s="10"/>
      <c r="F4041" s="25"/>
      <c r="G4041" s="27"/>
    </row>
    <row r="4042" spans="2:7">
      <c r="B4042"/>
      <c r="C4042" s="11"/>
      <c r="D4042" s="11"/>
      <c r="E4042" s="10"/>
      <c r="F4042" s="25"/>
      <c r="G4042" s="27"/>
    </row>
    <row r="4043" spans="2:7">
      <c r="B4043"/>
      <c r="C4043" s="11"/>
      <c r="D4043" s="11"/>
      <c r="E4043" s="10"/>
      <c r="F4043" s="25"/>
      <c r="G4043" s="27"/>
    </row>
    <row r="4044" spans="2:7">
      <c r="B4044"/>
      <c r="C4044" s="11"/>
      <c r="D4044" s="11"/>
      <c r="E4044" s="10"/>
      <c r="F4044" s="25"/>
      <c r="G4044" s="27"/>
    </row>
    <row r="4045" spans="2:7">
      <c r="B4045"/>
      <c r="C4045" s="11"/>
      <c r="D4045" s="11"/>
      <c r="E4045" s="10"/>
      <c r="F4045" s="25"/>
      <c r="G4045" s="27"/>
    </row>
    <row r="4046" spans="2:7">
      <c r="B4046"/>
      <c r="C4046" s="11"/>
      <c r="D4046" s="11"/>
      <c r="E4046" s="10"/>
      <c r="F4046" s="25"/>
      <c r="G4046" s="27"/>
    </row>
    <row r="4047" spans="2:7">
      <c r="B4047"/>
      <c r="C4047" s="11"/>
      <c r="D4047" s="11"/>
      <c r="E4047" s="10"/>
      <c r="F4047" s="25"/>
      <c r="G4047" s="27"/>
    </row>
    <row r="4048" spans="2:7">
      <c r="B4048"/>
      <c r="C4048" s="11"/>
      <c r="D4048" s="11"/>
      <c r="E4048" s="10"/>
      <c r="F4048" s="25"/>
      <c r="G4048" s="27"/>
    </row>
    <row r="4049" spans="2:7">
      <c r="B4049"/>
      <c r="C4049" s="11"/>
      <c r="D4049" s="11"/>
      <c r="E4049" s="10"/>
      <c r="F4049" s="25"/>
      <c r="G4049" s="27"/>
    </row>
    <row r="4050" spans="2:7">
      <c r="B4050"/>
      <c r="C4050" s="11"/>
      <c r="D4050" s="11"/>
      <c r="E4050" s="10"/>
      <c r="F4050" s="25"/>
      <c r="G4050" s="27"/>
    </row>
    <row r="4051" spans="2:7">
      <c r="B4051"/>
      <c r="C4051" s="11"/>
      <c r="D4051" s="11"/>
      <c r="E4051" s="10"/>
      <c r="F4051" s="25"/>
      <c r="G4051" s="27"/>
    </row>
    <row r="4052" spans="2:7">
      <c r="B4052"/>
      <c r="C4052" s="11"/>
      <c r="D4052" s="11"/>
      <c r="E4052" s="10"/>
      <c r="F4052" s="25"/>
      <c r="G4052" s="27"/>
    </row>
    <row r="4053" spans="2:7">
      <c r="B4053"/>
      <c r="C4053" s="11"/>
      <c r="D4053" s="11"/>
      <c r="E4053" s="10"/>
      <c r="F4053" s="25"/>
      <c r="G4053" s="27"/>
    </row>
    <row r="4054" spans="2:7">
      <c r="B4054"/>
      <c r="C4054" s="11"/>
      <c r="D4054" s="11"/>
      <c r="E4054" s="10"/>
      <c r="F4054" s="25"/>
      <c r="G4054" s="27"/>
    </row>
    <row r="4055" spans="2:7">
      <c r="B4055"/>
      <c r="C4055" s="11"/>
      <c r="D4055" s="11"/>
      <c r="E4055" s="10"/>
      <c r="F4055" s="25"/>
      <c r="G4055" s="27"/>
    </row>
    <row r="4056" spans="2:7">
      <c r="B4056"/>
      <c r="C4056" s="11"/>
      <c r="D4056" s="11"/>
      <c r="E4056" s="10"/>
      <c r="F4056" s="25"/>
      <c r="G4056" s="27"/>
    </row>
    <row r="4057" spans="2:7">
      <c r="B4057"/>
      <c r="C4057" s="11"/>
      <c r="D4057" s="11"/>
      <c r="E4057" s="10"/>
      <c r="F4057" s="25"/>
      <c r="G4057" s="27"/>
    </row>
    <row r="4058" spans="2:7">
      <c r="B4058"/>
      <c r="C4058" s="11"/>
      <c r="D4058" s="11"/>
      <c r="E4058" s="10"/>
      <c r="F4058" s="25"/>
      <c r="G4058" s="27"/>
    </row>
    <row r="4059" spans="2:7">
      <c r="B4059"/>
      <c r="C4059" s="11"/>
      <c r="D4059" s="11"/>
      <c r="E4059" s="10"/>
      <c r="F4059" s="25"/>
      <c r="G4059" s="27"/>
    </row>
    <row r="4060" spans="2:7">
      <c r="B4060"/>
      <c r="C4060" s="11"/>
      <c r="D4060" s="11"/>
      <c r="E4060" s="10"/>
      <c r="F4060" s="25"/>
      <c r="G4060" s="27"/>
    </row>
    <row r="4061" spans="2:7">
      <c r="B4061"/>
      <c r="C4061" s="11"/>
      <c r="D4061" s="11"/>
      <c r="E4061" s="10"/>
      <c r="F4061" s="25"/>
      <c r="G4061" s="27"/>
    </row>
    <row r="4062" spans="2:7">
      <c r="B4062"/>
      <c r="C4062" s="11"/>
      <c r="D4062" s="11"/>
      <c r="E4062" s="10"/>
      <c r="F4062" s="25"/>
      <c r="G4062" s="27"/>
    </row>
    <row r="4063" spans="2:7">
      <c r="B4063"/>
      <c r="C4063" s="11"/>
      <c r="D4063" s="11"/>
      <c r="E4063" s="10"/>
      <c r="F4063" s="25"/>
      <c r="G4063" s="27"/>
    </row>
    <row r="4064" spans="2:7">
      <c r="B4064"/>
      <c r="C4064" s="11"/>
      <c r="D4064" s="11"/>
      <c r="E4064" s="10"/>
      <c r="F4064" s="25"/>
      <c r="G4064" s="27"/>
    </row>
    <row r="4065" spans="2:7">
      <c r="B4065"/>
      <c r="C4065" s="11"/>
      <c r="D4065" s="11"/>
      <c r="E4065" s="10"/>
      <c r="F4065" s="25"/>
      <c r="G4065" s="27"/>
    </row>
    <row r="4066" spans="2:7">
      <c r="B4066"/>
      <c r="C4066" s="11"/>
      <c r="D4066" s="11"/>
      <c r="E4066" s="10"/>
      <c r="F4066" s="25"/>
      <c r="G4066" s="27"/>
    </row>
    <row r="4067" spans="2:7">
      <c r="B4067"/>
      <c r="C4067" s="11"/>
      <c r="D4067" s="11"/>
      <c r="E4067" s="10"/>
      <c r="F4067" s="25"/>
      <c r="G4067" s="27"/>
    </row>
    <row r="4068" spans="2:7">
      <c r="B4068"/>
      <c r="C4068" s="11"/>
      <c r="D4068" s="11"/>
      <c r="E4068" s="10"/>
      <c r="F4068" s="25"/>
      <c r="G4068" s="27"/>
    </row>
    <row r="4069" spans="2:7">
      <c r="B4069"/>
      <c r="C4069" s="11"/>
      <c r="D4069" s="11"/>
      <c r="E4069" s="10"/>
      <c r="F4069" s="25"/>
      <c r="G4069" s="27"/>
    </row>
    <row r="4070" spans="2:7">
      <c r="B4070"/>
      <c r="C4070" s="11"/>
      <c r="D4070" s="11"/>
      <c r="E4070" s="10"/>
      <c r="F4070" s="25"/>
      <c r="G4070" s="27"/>
    </row>
    <row r="4071" spans="2:7">
      <c r="B4071"/>
      <c r="C4071" s="11"/>
      <c r="D4071" s="11"/>
      <c r="E4071" s="10"/>
      <c r="F4071" s="25"/>
      <c r="G4071" s="27"/>
    </row>
    <row r="4072" spans="2:7">
      <c r="B4072"/>
      <c r="C4072" s="11"/>
      <c r="D4072" s="11"/>
      <c r="E4072" s="10"/>
      <c r="F4072" s="25"/>
      <c r="G4072" s="27"/>
    </row>
    <row r="4073" spans="2:7">
      <c r="B4073"/>
      <c r="C4073" s="11"/>
      <c r="D4073" s="11"/>
      <c r="E4073" s="10"/>
      <c r="F4073" s="25"/>
      <c r="G4073" s="27"/>
    </row>
    <row r="4074" spans="2:7">
      <c r="B4074"/>
      <c r="C4074" s="11"/>
      <c r="D4074" s="11"/>
      <c r="E4074" s="10"/>
      <c r="F4074" s="25"/>
      <c r="G4074" s="27"/>
    </row>
    <row r="4075" spans="2:7">
      <c r="B4075"/>
      <c r="C4075" s="11"/>
      <c r="D4075" s="11"/>
      <c r="E4075" s="10"/>
      <c r="F4075" s="25"/>
      <c r="G4075" s="27"/>
    </row>
    <row r="4076" spans="2:7">
      <c r="B4076"/>
      <c r="C4076" s="11"/>
      <c r="D4076" s="11"/>
      <c r="E4076" s="10"/>
      <c r="F4076" s="25"/>
      <c r="G4076" s="27"/>
    </row>
    <row r="4077" spans="2:7">
      <c r="B4077"/>
      <c r="C4077" s="11"/>
      <c r="D4077" s="11"/>
      <c r="E4077" s="10"/>
      <c r="F4077" s="25"/>
      <c r="G4077" s="27"/>
    </row>
    <row r="4078" spans="2:7">
      <c r="B4078"/>
      <c r="C4078" s="11"/>
      <c r="D4078" s="11"/>
      <c r="E4078" s="10"/>
      <c r="F4078" s="25"/>
      <c r="G4078" s="27"/>
    </row>
    <row r="4079" spans="2:7">
      <c r="B4079"/>
      <c r="C4079" s="11"/>
      <c r="D4079" s="11"/>
      <c r="E4079" s="10"/>
      <c r="F4079" s="25"/>
      <c r="G4079" s="27"/>
    </row>
    <row r="4080" spans="2:7">
      <c r="B4080"/>
      <c r="C4080" s="11"/>
      <c r="D4080" s="11"/>
      <c r="E4080" s="10"/>
      <c r="F4080" s="25"/>
      <c r="G4080" s="27"/>
    </row>
    <row r="4081" spans="2:7">
      <c r="B4081"/>
      <c r="C4081" s="11"/>
      <c r="D4081" s="11"/>
      <c r="E4081" s="10"/>
      <c r="F4081" s="25"/>
      <c r="G4081" s="27"/>
    </row>
    <row r="4082" spans="2:7">
      <c r="B4082"/>
      <c r="C4082" s="11"/>
      <c r="D4082" s="11"/>
      <c r="E4082" s="10"/>
      <c r="F4082" s="25"/>
      <c r="G4082" s="27"/>
    </row>
    <row r="4083" spans="2:7">
      <c r="B4083"/>
      <c r="C4083" s="11"/>
      <c r="D4083" s="11"/>
      <c r="E4083" s="10"/>
      <c r="F4083" s="25"/>
      <c r="G4083" s="27"/>
    </row>
    <row r="4084" spans="2:7">
      <c r="B4084"/>
      <c r="C4084" s="11"/>
      <c r="D4084" s="11"/>
      <c r="E4084" s="10"/>
      <c r="F4084" s="25"/>
      <c r="G4084" s="27"/>
    </row>
    <row r="4085" spans="2:7">
      <c r="B4085"/>
      <c r="C4085" s="11"/>
      <c r="D4085" s="11"/>
      <c r="E4085" s="10"/>
      <c r="F4085" s="25"/>
      <c r="G4085" s="27"/>
    </row>
    <row r="4086" spans="2:7">
      <c r="B4086"/>
      <c r="C4086" s="11"/>
      <c r="D4086" s="11"/>
      <c r="E4086" s="10"/>
      <c r="F4086" s="25"/>
      <c r="G4086" s="27"/>
    </row>
    <row r="4087" spans="2:7">
      <c r="B4087"/>
      <c r="C4087" s="11"/>
      <c r="D4087" s="11"/>
      <c r="E4087" s="10"/>
      <c r="F4087" s="25"/>
      <c r="G4087" s="27"/>
    </row>
    <row r="4088" spans="2:7">
      <c r="B4088"/>
      <c r="C4088" s="11"/>
      <c r="D4088" s="11"/>
      <c r="E4088" s="10"/>
      <c r="F4088" s="25"/>
      <c r="G4088" s="27"/>
    </row>
    <row r="4089" spans="2:7">
      <c r="B4089"/>
      <c r="C4089" s="11"/>
      <c r="D4089" s="11"/>
      <c r="E4089" s="10"/>
      <c r="F4089" s="25"/>
      <c r="G4089" s="27"/>
    </row>
    <row r="4090" spans="2:7">
      <c r="B4090"/>
      <c r="C4090" s="11"/>
      <c r="D4090" s="11"/>
      <c r="E4090" s="10"/>
      <c r="F4090" s="25"/>
      <c r="G4090" s="27"/>
    </row>
    <row r="4091" spans="2:7">
      <c r="B4091"/>
      <c r="C4091" s="11"/>
      <c r="D4091" s="11"/>
      <c r="E4091" s="10"/>
      <c r="F4091" s="25"/>
      <c r="G4091" s="27"/>
    </row>
    <row r="4092" spans="2:7">
      <c r="B4092"/>
      <c r="C4092" s="11"/>
      <c r="D4092" s="11"/>
      <c r="E4092" s="10"/>
      <c r="F4092" s="25"/>
      <c r="G4092" s="27"/>
    </row>
    <row r="4093" spans="2:7">
      <c r="B4093"/>
      <c r="C4093" s="11"/>
      <c r="D4093" s="11"/>
      <c r="E4093" s="10"/>
      <c r="F4093" s="25"/>
      <c r="G4093" s="27"/>
    </row>
    <row r="4094" spans="2:7">
      <c r="B4094"/>
      <c r="C4094" s="11"/>
      <c r="D4094" s="11"/>
      <c r="E4094" s="10"/>
      <c r="F4094" s="25"/>
      <c r="G4094" s="27"/>
    </row>
    <row r="4095" spans="2:7">
      <c r="B4095"/>
      <c r="C4095" s="11"/>
      <c r="D4095" s="11"/>
      <c r="E4095" s="10"/>
      <c r="F4095" s="25"/>
      <c r="G4095" s="27"/>
    </row>
    <row r="4096" spans="2:7">
      <c r="B4096"/>
      <c r="C4096" s="11"/>
      <c r="D4096" s="11"/>
      <c r="E4096" s="10"/>
      <c r="F4096" s="25"/>
      <c r="G4096" s="27"/>
    </row>
    <row r="4097" spans="2:7">
      <c r="B4097"/>
      <c r="C4097" s="11"/>
      <c r="D4097" s="11"/>
      <c r="E4097" s="10"/>
      <c r="F4097" s="25"/>
      <c r="G4097" s="27"/>
    </row>
    <row r="4098" spans="2:7">
      <c r="B4098"/>
      <c r="C4098" s="11"/>
      <c r="D4098" s="11"/>
      <c r="E4098" s="10"/>
      <c r="F4098" s="25"/>
      <c r="G4098" s="27"/>
    </row>
    <row r="4099" spans="2:7">
      <c r="B4099"/>
      <c r="C4099" s="11"/>
      <c r="D4099" s="11"/>
      <c r="E4099" s="10"/>
      <c r="F4099" s="25"/>
      <c r="G4099" s="27"/>
    </row>
    <row r="4100" spans="2:7">
      <c r="B4100"/>
      <c r="C4100" s="11"/>
      <c r="D4100" s="11"/>
      <c r="E4100" s="10"/>
      <c r="F4100" s="25"/>
      <c r="G4100" s="27"/>
    </row>
    <row r="4101" spans="2:7">
      <c r="B4101"/>
      <c r="C4101" s="11"/>
      <c r="D4101" s="11"/>
      <c r="E4101" s="10"/>
      <c r="F4101" s="25"/>
      <c r="G4101" s="27"/>
    </row>
    <row r="4102" spans="2:7">
      <c r="B4102"/>
      <c r="C4102" s="11"/>
      <c r="D4102" s="11"/>
      <c r="E4102" s="10"/>
      <c r="F4102" s="25"/>
      <c r="G4102" s="27"/>
    </row>
    <row r="4103" spans="2:7">
      <c r="B4103"/>
      <c r="C4103" s="11"/>
      <c r="D4103" s="11"/>
      <c r="E4103" s="10"/>
      <c r="F4103" s="25"/>
      <c r="G4103" s="27"/>
    </row>
    <row r="4104" spans="2:7">
      <c r="B4104"/>
      <c r="C4104" s="11"/>
      <c r="D4104" s="11"/>
      <c r="E4104" s="10"/>
      <c r="F4104" s="25"/>
      <c r="G4104" s="27"/>
    </row>
    <row r="4105" spans="2:7">
      <c r="B4105"/>
      <c r="C4105" s="11"/>
      <c r="D4105" s="11"/>
      <c r="E4105" s="10"/>
      <c r="F4105" s="25"/>
      <c r="G4105" s="27"/>
    </row>
    <row r="4106" spans="2:7">
      <c r="B4106"/>
      <c r="C4106" s="11"/>
      <c r="D4106" s="11"/>
      <c r="E4106" s="10"/>
      <c r="F4106" s="25"/>
      <c r="G4106" s="27"/>
    </row>
    <row r="4107" spans="2:7">
      <c r="B4107"/>
      <c r="C4107" s="11"/>
      <c r="D4107" s="11"/>
      <c r="E4107" s="10"/>
      <c r="F4107" s="25"/>
      <c r="G4107" s="27"/>
    </row>
    <row r="4108" spans="2:7">
      <c r="B4108"/>
      <c r="C4108" s="11"/>
      <c r="D4108" s="11"/>
      <c r="E4108" s="10"/>
      <c r="F4108" s="25"/>
      <c r="G4108" s="27"/>
    </row>
    <row r="4109" spans="2:7">
      <c r="B4109"/>
      <c r="C4109" s="11"/>
      <c r="D4109" s="11"/>
      <c r="E4109" s="10"/>
      <c r="F4109" s="25"/>
      <c r="G4109" s="27"/>
    </row>
    <row r="4110" spans="2:7">
      <c r="B4110"/>
      <c r="C4110" s="11"/>
      <c r="D4110" s="11"/>
      <c r="E4110" s="10"/>
      <c r="F4110" s="25"/>
      <c r="G4110" s="27"/>
    </row>
    <row r="4111" spans="2:7">
      <c r="B4111"/>
      <c r="C4111" s="11"/>
      <c r="D4111" s="11"/>
      <c r="E4111" s="10"/>
      <c r="F4111" s="25"/>
      <c r="G4111" s="27"/>
    </row>
    <row r="4112" spans="2:7">
      <c r="B4112"/>
      <c r="C4112" s="11"/>
      <c r="D4112" s="11"/>
      <c r="E4112" s="10"/>
      <c r="F4112" s="25"/>
      <c r="G4112" s="27"/>
    </row>
    <row r="4113" spans="2:7">
      <c r="B4113"/>
      <c r="C4113" s="11"/>
      <c r="D4113" s="11"/>
      <c r="E4113" s="10"/>
      <c r="F4113" s="25"/>
      <c r="G4113" s="27"/>
    </row>
    <row r="4114" spans="2:7">
      <c r="B4114"/>
      <c r="C4114" s="11"/>
      <c r="D4114" s="11"/>
      <c r="E4114" s="10"/>
      <c r="F4114" s="25"/>
      <c r="G4114" s="27"/>
    </row>
    <row r="4115" spans="2:7">
      <c r="B4115"/>
      <c r="C4115" s="11"/>
      <c r="D4115" s="11"/>
      <c r="E4115" s="10"/>
      <c r="F4115" s="25"/>
      <c r="G4115" s="27"/>
    </row>
    <row r="4116" spans="2:7">
      <c r="B4116"/>
      <c r="C4116" s="11"/>
      <c r="D4116" s="11"/>
      <c r="E4116" s="10"/>
      <c r="F4116" s="25"/>
      <c r="G4116" s="27"/>
    </row>
    <row r="4117" spans="2:7">
      <c r="B4117"/>
      <c r="C4117" s="11"/>
      <c r="D4117" s="11"/>
      <c r="E4117" s="10"/>
      <c r="F4117" s="25"/>
      <c r="G4117" s="27"/>
    </row>
    <row r="4118" spans="2:7">
      <c r="B4118"/>
      <c r="C4118" s="11"/>
      <c r="D4118" s="11"/>
      <c r="E4118" s="10"/>
      <c r="F4118" s="25"/>
      <c r="G4118" s="27"/>
    </row>
    <row r="4119" spans="2:7">
      <c r="B4119"/>
      <c r="C4119" s="11"/>
      <c r="D4119" s="11"/>
      <c r="E4119" s="10"/>
      <c r="F4119" s="25"/>
      <c r="G4119" s="27"/>
    </row>
    <row r="4120" spans="2:7">
      <c r="B4120"/>
      <c r="C4120" s="11"/>
      <c r="D4120" s="11"/>
      <c r="E4120" s="10"/>
      <c r="F4120" s="25"/>
      <c r="G4120" s="27"/>
    </row>
    <row r="4121" spans="2:7">
      <c r="B4121"/>
      <c r="C4121" s="11"/>
      <c r="D4121" s="11"/>
      <c r="E4121" s="10"/>
      <c r="F4121" s="25"/>
      <c r="G4121" s="27"/>
    </row>
    <row r="4122" spans="2:7">
      <c r="B4122"/>
      <c r="C4122" s="11"/>
      <c r="D4122" s="11"/>
      <c r="E4122" s="10"/>
      <c r="F4122" s="25"/>
      <c r="G4122" s="27"/>
    </row>
    <row r="4123" spans="2:7">
      <c r="B4123"/>
      <c r="C4123" s="11"/>
      <c r="D4123" s="11"/>
      <c r="E4123" s="10"/>
      <c r="F4123" s="25"/>
      <c r="G4123" s="27"/>
    </row>
    <row r="4124" spans="2:7">
      <c r="B4124"/>
      <c r="C4124" s="11"/>
      <c r="D4124" s="11"/>
      <c r="E4124" s="10"/>
      <c r="F4124" s="25"/>
      <c r="G4124" s="27"/>
    </row>
    <row r="4125" spans="2:7">
      <c r="B4125"/>
      <c r="C4125" s="11"/>
      <c r="D4125" s="11"/>
      <c r="E4125" s="10"/>
      <c r="F4125" s="25"/>
      <c r="G4125" s="27"/>
    </row>
    <row r="4126" spans="2:7">
      <c r="B4126"/>
      <c r="C4126" s="11"/>
      <c r="D4126" s="11"/>
      <c r="E4126" s="10"/>
      <c r="F4126" s="25"/>
      <c r="G4126" s="27"/>
    </row>
    <row r="4127" spans="2:7">
      <c r="B4127"/>
      <c r="C4127" s="11"/>
      <c r="D4127" s="11"/>
      <c r="E4127" s="10"/>
      <c r="F4127" s="25"/>
      <c r="G4127" s="27"/>
    </row>
    <row r="4128" spans="2:7">
      <c r="B4128"/>
      <c r="C4128" s="11"/>
      <c r="D4128" s="11"/>
      <c r="E4128" s="10"/>
      <c r="F4128" s="25"/>
      <c r="G4128" s="27"/>
    </row>
    <row r="4129" spans="2:7">
      <c r="B4129"/>
      <c r="C4129" s="11"/>
      <c r="D4129" s="11"/>
      <c r="E4129" s="10"/>
      <c r="F4129" s="25"/>
      <c r="G4129" s="27"/>
    </row>
    <row r="4130" spans="2:7">
      <c r="B4130"/>
      <c r="C4130" s="11"/>
      <c r="D4130" s="11"/>
      <c r="E4130" s="10"/>
      <c r="F4130" s="25"/>
      <c r="G4130" s="27"/>
    </row>
    <row r="4131" spans="2:7">
      <c r="B4131"/>
      <c r="C4131" s="11"/>
      <c r="D4131" s="11"/>
      <c r="E4131" s="10"/>
      <c r="F4131" s="25"/>
      <c r="G4131" s="27"/>
    </row>
    <row r="4132" spans="2:7">
      <c r="B4132"/>
      <c r="C4132" s="11"/>
      <c r="D4132" s="11"/>
      <c r="E4132" s="10"/>
      <c r="F4132" s="25"/>
      <c r="G4132" s="27"/>
    </row>
    <row r="4133" spans="2:7">
      <c r="B4133"/>
      <c r="C4133" s="11"/>
      <c r="D4133" s="11"/>
      <c r="E4133" s="10"/>
      <c r="F4133" s="25"/>
      <c r="G4133" s="27"/>
    </row>
    <row r="4134" spans="2:7">
      <c r="B4134"/>
      <c r="C4134" s="11"/>
      <c r="D4134" s="11"/>
      <c r="E4134" s="10"/>
      <c r="F4134" s="25"/>
      <c r="G4134" s="27"/>
    </row>
    <row r="4135" spans="2:7">
      <c r="B4135"/>
      <c r="C4135" s="11"/>
      <c r="D4135" s="11"/>
      <c r="E4135" s="10"/>
      <c r="F4135" s="25"/>
      <c r="G4135" s="27"/>
    </row>
    <row r="4136" spans="2:7">
      <c r="B4136"/>
      <c r="C4136" s="11"/>
      <c r="D4136" s="11"/>
      <c r="E4136" s="10"/>
      <c r="F4136" s="25"/>
      <c r="G4136" s="27"/>
    </row>
    <row r="4137" spans="2:7">
      <c r="B4137"/>
      <c r="C4137" s="11"/>
      <c r="D4137" s="11"/>
      <c r="E4137" s="10"/>
      <c r="F4137" s="25"/>
      <c r="G4137" s="27"/>
    </row>
    <row r="4138" spans="2:7">
      <c r="B4138"/>
      <c r="C4138" s="11"/>
      <c r="D4138" s="11"/>
      <c r="E4138" s="10"/>
      <c r="F4138" s="25"/>
      <c r="G4138" s="27"/>
    </row>
    <row r="4139" spans="2:7">
      <c r="B4139"/>
      <c r="C4139" s="11"/>
      <c r="D4139" s="11"/>
      <c r="E4139" s="10"/>
      <c r="F4139" s="25"/>
      <c r="G4139" s="27"/>
    </row>
    <row r="4140" spans="2:7">
      <c r="B4140"/>
      <c r="C4140" s="11"/>
      <c r="D4140" s="11"/>
      <c r="E4140" s="10"/>
      <c r="F4140" s="25"/>
      <c r="G4140" s="27"/>
    </row>
    <row r="4141" spans="2:7">
      <c r="B4141"/>
      <c r="C4141" s="11"/>
      <c r="D4141" s="11"/>
      <c r="E4141" s="10"/>
      <c r="F4141" s="25"/>
      <c r="G4141" s="27"/>
    </row>
    <row r="4142" spans="2:7">
      <c r="B4142"/>
      <c r="C4142" s="11"/>
      <c r="D4142" s="11"/>
      <c r="E4142" s="10"/>
      <c r="F4142" s="25"/>
      <c r="G4142" s="27"/>
    </row>
    <row r="4143" spans="2:7">
      <c r="B4143"/>
      <c r="C4143" s="11"/>
      <c r="D4143" s="11"/>
      <c r="E4143" s="10"/>
      <c r="F4143" s="25"/>
      <c r="G4143" s="27"/>
    </row>
    <row r="4144" spans="2:7">
      <c r="B4144"/>
      <c r="C4144" s="11"/>
      <c r="D4144" s="11"/>
      <c r="E4144" s="10"/>
      <c r="F4144" s="25"/>
      <c r="G4144" s="27"/>
    </row>
    <row r="4145" spans="2:7">
      <c r="B4145"/>
      <c r="C4145" s="11"/>
      <c r="D4145" s="11"/>
      <c r="E4145" s="10"/>
      <c r="F4145" s="25"/>
      <c r="G4145" s="27"/>
    </row>
    <row r="4146" spans="2:7">
      <c r="B4146"/>
      <c r="C4146" s="11"/>
      <c r="D4146" s="11"/>
      <c r="E4146" s="10"/>
      <c r="F4146" s="25"/>
      <c r="G4146" s="27"/>
    </row>
    <row r="4147" spans="2:7">
      <c r="B4147"/>
      <c r="C4147" s="11"/>
      <c r="D4147" s="11"/>
      <c r="E4147" s="10"/>
      <c r="F4147" s="25"/>
      <c r="G4147" s="27"/>
    </row>
    <row r="4148" spans="2:7">
      <c r="B4148"/>
      <c r="C4148" s="11"/>
      <c r="D4148" s="11"/>
      <c r="E4148" s="10"/>
      <c r="F4148" s="25"/>
      <c r="G4148" s="27"/>
    </row>
    <row r="4149" spans="2:7">
      <c r="B4149"/>
      <c r="C4149" s="11"/>
      <c r="D4149" s="11"/>
      <c r="E4149" s="10"/>
      <c r="F4149" s="25"/>
      <c r="G4149" s="27"/>
    </row>
    <row r="4150" spans="2:7">
      <c r="B4150"/>
      <c r="C4150" s="11"/>
      <c r="D4150" s="11"/>
      <c r="E4150" s="10"/>
      <c r="F4150" s="25"/>
      <c r="G4150" s="27"/>
    </row>
    <row r="4151" spans="2:7">
      <c r="B4151"/>
      <c r="C4151" s="11"/>
      <c r="D4151" s="11"/>
      <c r="E4151" s="10"/>
      <c r="F4151" s="25"/>
      <c r="G4151" s="27"/>
    </row>
    <row r="4152" spans="2:7">
      <c r="B4152"/>
      <c r="C4152" s="11"/>
      <c r="D4152" s="11"/>
      <c r="E4152" s="10"/>
      <c r="F4152" s="25"/>
      <c r="G4152" s="27"/>
    </row>
    <row r="4153" spans="2:7">
      <c r="B4153"/>
      <c r="C4153" s="11"/>
      <c r="D4153" s="11"/>
      <c r="E4153" s="10"/>
      <c r="F4153" s="25"/>
      <c r="G4153" s="27"/>
    </row>
    <row r="4154" spans="2:7">
      <c r="B4154"/>
      <c r="C4154" s="11"/>
      <c r="D4154" s="11"/>
      <c r="E4154" s="10"/>
      <c r="F4154" s="25"/>
      <c r="G4154" s="27"/>
    </row>
    <row r="4155" spans="2:7">
      <c r="B4155"/>
      <c r="C4155" s="11"/>
      <c r="D4155" s="11"/>
      <c r="E4155" s="10"/>
      <c r="F4155" s="25"/>
      <c r="G4155" s="27"/>
    </row>
    <row r="4156" spans="2:7">
      <c r="B4156"/>
      <c r="C4156" s="11"/>
      <c r="D4156" s="11"/>
      <c r="E4156" s="10"/>
      <c r="F4156" s="25"/>
      <c r="G4156" s="27"/>
    </row>
    <row r="4157" spans="2:7">
      <c r="B4157"/>
      <c r="C4157" s="11"/>
      <c r="D4157" s="11"/>
      <c r="E4157" s="10"/>
      <c r="F4157" s="25"/>
      <c r="G4157" s="27"/>
    </row>
    <row r="4158" spans="2:7">
      <c r="B4158"/>
      <c r="C4158" s="11"/>
      <c r="D4158" s="11"/>
      <c r="E4158" s="10"/>
      <c r="F4158" s="25"/>
      <c r="G4158" s="27"/>
    </row>
    <row r="4159" spans="2:7">
      <c r="B4159"/>
      <c r="C4159" s="11"/>
      <c r="D4159" s="11"/>
      <c r="E4159" s="10"/>
      <c r="F4159" s="25"/>
      <c r="G4159" s="27"/>
    </row>
    <row r="4160" spans="2:7">
      <c r="B4160"/>
      <c r="C4160" s="11"/>
      <c r="D4160" s="11"/>
      <c r="E4160" s="10"/>
      <c r="F4160" s="25"/>
      <c r="G4160" s="27"/>
    </row>
    <row r="4161" spans="2:7">
      <c r="B4161"/>
      <c r="C4161" s="11"/>
      <c r="D4161" s="11"/>
      <c r="E4161" s="10"/>
      <c r="F4161" s="25"/>
      <c r="G4161" s="27"/>
    </row>
    <row r="4162" spans="2:7">
      <c r="B4162"/>
      <c r="C4162" s="11"/>
      <c r="D4162" s="11"/>
      <c r="E4162" s="10"/>
      <c r="F4162" s="25"/>
      <c r="G4162" s="27"/>
    </row>
    <row r="4163" spans="2:7">
      <c r="B4163"/>
      <c r="C4163" s="11"/>
      <c r="D4163" s="11"/>
      <c r="E4163" s="10"/>
      <c r="F4163" s="25"/>
      <c r="G4163" s="27"/>
    </row>
    <row r="4164" spans="2:7">
      <c r="B4164"/>
      <c r="C4164" s="11"/>
      <c r="D4164" s="11"/>
      <c r="E4164" s="10"/>
      <c r="F4164" s="25"/>
      <c r="G4164" s="27"/>
    </row>
    <row r="4165" spans="2:7">
      <c r="B4165"/>
      <c r="C4165" s="11"/>
      <c r="D4165" s="11"/>
      <c r="E4165" s="10"/>
      <c r="F4165" s="25"/>
      <c r="G4165" s="27"/>
    </row>
    <row r="4166" spans="2:7">
      <c r="B4166"/>
      <c r="C4166" s="11"/>
      <c r="D4166" s="11"/>
      <c r="E4166" s="10"/>
      <c r="F4166" s="25"/>
      <c r="G4166" s="27"/>
    </row>
    <row r="4167" spans="2:7">
      <c r="B4167"/>
      <c r="C4167" s="11"/>
      <c r="D4167" s="11"/>
      <c r="E4167" s="10"/>
      <c r="F4167" s="25"/>
      <c r="G4167" s="27"/>
    </row>
    <row r="4168" spans="2:7">
      <c r="B4168"/>
      <c r="C4168" s="11"/>
      <c r="D4168" s="11"/>
      <c r="E4168" s="10"/>
      <c r="F4168" s="25"/>
      <c r="G4168" s="27"/>
    </row>
    <row r="4169" spans="2:7">
      <c r="B4169"/>
      <c r="C4169" s="11"/>
      <c r="D4169" s="11"/>
      <c r="E4169" s="10"/>
      <c r="F4169" s="25"/>
      <c r="G4169" s="27"/>
    </row>
    <row r="4170" spans="2:7">
      <c r="B4170"/>
      <c r="C4170" s="11"/>
      <c r="D4170" s="11"/>
      <c r="E4170" s="10"/>
      <c r="F4170" s="25"/>
      <c r="G4170" s="27"/>
    </row>
    <row r="4171" spans="2:7">
      <c r="B4171"/>
      <c r="C4171" s="11"/>
      <c r="D4171" s="11"/>
      <c r="E4171" s="10"/>
      <c r="F4171" s="25"/>
      <c r="G4171" s="27"/>
    </row>
    <row r="4172" spans="2:7">
      <c r="B4172"/>
      <c r="C4172" s="11"/>
      <c r="D4172" s="11"/>
      <c r="E4172" s="10"/>
      <c r="F4172" s="25"/>
      <c r="G4172" s="27"/>
    </row>
    <row r="4173" spans="2:7">
      <c r="B4173"/>
      <c r="C4173" s="11"/>
      <c r="D4173" s="11"/>
      <c r="E4173" s="10"/>
      <c r="F4173" s="25"/>
      <c r="G4173" s="27"/>
    </row>
    <row r="4174" spans="2:7">
      <c r="B4174"/>
      <c r="C4174" s="11"/>
      <c r="D4174" s="11"/>
      <c r="E4174" s="10"/>
      <c r="F4174" s="25"/>
      <c r="G4174" s="27"/>
    </row>
    <row r="4175" spans="2:7">
      <c r="B4175"/>
      <c r="C4175" s="11"/>
      <c r="D4175" s="11"/>
      <c r="E4175" s="10"/>
      <c r="F4175" s="25"/>
      <c r="G4175" s="27"/>
    </row>
    <row r="4176" spans="2:7">
      <c r="B4176"/>
      <c r="C4176" s="11"/>
      <c r="D4176" s="11"/>
      <c r="E4176" s="10"/>
      <c r="F4176" s="25"/>
      <c r="G4176" s="27"/>
    </row>
    <row r="4177" spans="2:7">
      <c r="B4177"/>
      <c r="C4177" s="11"/>
      <c r="D4177" s="11"/>
      <c r="E4177" s="10"/>
      <c r="F4177" s="25"/>
      <c r="G4177" s="27"/>
    </row>
    <row r="4178" spans="2:7">
      <c r="B4178"/>
      <c r="C4178" s="11"/>
      <c r="D4178" s="11"/>
      <c r="E4178" s="10"/>
      <c r="F4178" s="25"/>
      <c r="G4178" s="27"/>
    </row>
    <row r="4179" spans="2:7">
      <c r="B4179"/>
      <c r="C4179" s="11"/>
      <c r="D4179" s="11"/>
      <c r="E4179" s="10"/>
      <c r="F4179" s="25"/>
      <c r="G4179" s="27"/>
    </row>
    <row r="4180" spans="2:7">
      <c r="B4180"/>
      <c r="C4180" s="11"/>
      <c r="D4180" s="11"/>
      <c r="E4180" s="10"/>
      <c r="F4180" s="25"/>
      <c r="G4180" s="27"/>
    </row>
    <row r="4181" spans="2:7">
      <c r="B4181"/>
      <c r="C4181" s="11"/>
      <c r="D4181" s="11"/>
      <c r="E4181" s="10"/>
      <c r="F4181" s="25"/>
      <c r="G4181" s="27"/>
    </row>
    <row r="4182" spans="2:7">
      <c r="B4182"/>
      <c r="C4182" s="11"/>
      <c r="D4182" s="11"/>
      <c r="E4182" s="10"/>
      <c r="F4182" s="25"/>
      <c r="G4182" s="27"/>
    </row>
    <row r="4183" spans="2:7">
      <c r="B4183"/>
      <c r="C4183" s="11"/>
      <c r="D4183" s="11"/>
      <c r="E4183" s="10"/>
      <c r="F4183" s="25"/>
      <c r="G4183" s="2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3C41-00C7-4A51-84FD-C2B5C3A0CB53}">
  <dimension ref="A1:D34"/>
  <sheetViews>
    <sheetView workbookViewId="0">
      <pane ySplit="1" topLeftCell="A2" activePane="bottomLeft" state="frozen"/>
      <selection pane="bottomLeft" activeCell="A2" sqref="A2"/>
    </sheetView>
  </sheetViews>
  <sheetFormatPr defaultRowHeight="14.35"/>
  <cols>
    <col min="1" max="1" width="12.5859375" customWidth="1"/>
    <col min="2" max="2" width="13.5859375" customWidth="1"/>
  </cols>
  <sheetData>
    <row r="1" spans="1:4">
      <c r="A1" t="s">
        <v>10</v>
      </c>
      <c r="B1" t="s">
        <v>11</v>
      </c>
      <c r="D1" t="s">
        <v>12</v>
      </c>
    </row>
    <row r="2" spans="1:4">
      <c r="A2">
        <v>1</v>
      </c>
      <c r="B2">
        <v>12.706</v>
      </c>
    </row>
    <row r="3" spans="1:4">
      <c r="A3">
        <v>2</v>
      </c>
      <c r="B3">
        <v>4.3029999999999999</v>
      </c>
    </row>
    <row r="4" spans="1:4">
      <c r="A4">
        <v>3</v>
      </c>
      <c r="B4">
        <v>3.1819999999999999</v>
      </c>
    </row>
    <row r="5" spans="1:4">
      <c r="A5">
        <v>4</v>
      </c>
      <c r="B5">
        <v>2.7759999999999998</v>
      </c>
    </row>
    <row r="6" spans="1:4">
      <c r="A6">
        <v>5</v>
      </c>
      <c r="B6">
        <v>2.5710000000000002</v>
      </c>
    </row>
    <row r="7" spans="1:4">
      <c r="A7">
        <v>6</v>
      </c>
      <c r="B7">
        <v>2.4470000000000001</v>
      </c>
    </row>
    <row r="8" spans="1:4">
      <c r="A8">
        <v>7</v>
      </c>
      <c r="B8">
        <v>2.3650000000000002</v>
      </c>
    </row>
    <row r="9" spans="1:4">
      <c r="A9">
        <v>8</v>
      </c>
      <c r="B9">
        <v>2.306</v>
      </c>
    </row>
    <row r="10" spans="1:4">
      <c r="A10">
        <v>9</v>
      </c>
      <c r="B10">
        <v>2.262</v>
      </c>
    </row>
    <row r="11" spans="1:4">
      <c r="A11">
        <v>10</v>
      </c>
      <c r="B11">
        <v>2.2280000000000002</v>
      </c>
    </row>
    <row r="12" spans="1:4">
      <c r="A12">
        <v>11</v>
      </c>
      <c r="B12">
        <v>2.2010000000000001</v>
      </c>
    </row>
    <row r="13" spans="1:4">
      <c r="A13">
        <v>12</v>
      </c>
      <c r="B13">
        <v>2.1789999999999998</v>
      </c>
    </row>
    <row r="14" spans="1:4">
      <c r="A14">
        <v>13</v>
      </c>
      <c r="B14">
        <v>2.16</v>
      </c>
    </row>
    <row r="15" spans="1:4">
      <c r="A15">
        <v>14</v>
      </c>
      <c r="B15">
        <v>2.145</v>
      </c>
    </row>
    <row r="16" spans="1:4">
      <c r="A16">
        <v>15</v>
      </c>
      <c r="B16">
        <v>2.1309999999999998</v>
      </c>
    </row>
    <row r="17" spans="1:2">
      <c r="A17">
        <v>16</v>
      </c>
      <c r="B17">
        <v>2.12</v>
      </c>
    </row>
    <row r="18" spans="1:2">
      <c r="A18">
        <v>17</v>
      </c>
      <c r="B18">
        <v>2.11</v>
      </c>
    </row>
    <row r="19" spans="1:2">
      <c r="A19">
        <v>18</v>
      </c>
      <c r="B19">
        <v>2.101</v>
      </c>
    </row>
    <row r="20" spans="1:2">
      <c r="A20">
        <v>19</v>
      </c>
      <c r="B20">
        <v>2.093</v>
      </c>
    </row>
    <row r="21" spans="1:2">
      <c r="A21">
        <v>20</v>
      </c>
      <c r="B21">
        <v>2.0859999999999999</v>
      </c>
    </row>
    <row r="22" spans="1:2">
      <c r="A22">
        <v>21</v>
      </c>
      <c r="B22">
        <v>2.08</v>
      </c>
    </row>
    <row r="23" spans="1:2">
      <c r="A23">
        <v>22</v>
      </c>
      <c r="B23">
        <v>2.0739999999999998</v>
      </c>
    </row>
    <row r="24" spans="1:2">
      <c r="A24">
        <v>23</v>
      </c>
      <c r="B24">
        <v>2.069</v>
      </c>
    </row>
    <row r="25" spans="1:2">
      <c r="A25">
        <v>24</v>
      </c>
      <c r="B25">
        <v>2.0640000000000001</v>
      </c>
    </row>
    <row r="26" spans="1:2">
      <c r="A26">
        <v>25</v>
      </c>
      <c r="B26">
        <v>2.06</v>
      </c>
    </row>
    <row r="27" spans="1:2">
      <c r="A27">
        <v>26</v>
      </c>
      <c r="B27">
        <v>2.056</v>
      </c>
    </row>
    <row r="28" spans="1:2">
      <c r="A28">
        <v>27</v>
      </c>
      <c r="B28">
        <v>2.052</v>
      </c>
    </row>
    <row r="29" spans="1:2">
      <c r="A29">
        <v>28</v>
      </c>
      <c r="B29">
        <v>2.048</v>
      </c>
    </row>
    <row r="30" spans="1:2">
      <c r="A30">
        <v>29</v>
      </c>
      <c r="B30">
        <v>2.0449999999999999</v>
      </c>
    </row>
    <row r="31" spans="1:2">
      <c r="A31">
        <v>30</v>
      </c>
      <c r="B31">
        <v>2.0419999999999998</v>
      </c>
    </row>
    <row r="32" spans="1:2">
      <c r="A32">
        <v>60</v>
      </c>
      <c r="B32">
        <v>2</v>
      </c>
    </row>
    <row r="33" spans="1:2">
      <c r="A33">
        <v>120</v>
      </c>
      <c r="B33">
        <v>1.98</v>
      </c>
    </row>
    <row r="34" spans="1:2">
      <c r="A34">
        <v>200</v>
      </c>
      <c r="B34">
        <v>1.96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1DAF-0E75-4D2A-99E6-C39C0F9A7E15}">
  <dimension ref="A1:C7"/>
  <sheetViews>
    <sheetView workbookViewId="0"/>
  </sheetViews>
  <sheetFormatPr defaultRowHeight="14.35"/>
  <cols>
    <col min="1" max="1" width="13.703125" bestFit="1" customWidth="1"/>
    <col min="2" max="2" width="24.41015625" bestFit="1" customWidth="1"/>
    <col min="3" max="3" width="38.29296875" bestFit="1" customWidth="1"/>
  </cols>
  <sheetData>
    <row r="1" spans="1:3">
      <c r="A1" t="s">
        <v>26</v>
      </c>
      <c r="B1" t="s">
        <v>25</v>
      </c>
      <c r="C1" t="s">
        <v>27</v>
      </c>
    </row>
    <row r="2" spans="1:3">
      <c r="A2" t="s">
        <v>19</v>
      </c>
      <c r="B2" s="5" t="s">
        <v>9</v>
      </c>
      <c r="C2" s="5" t="s">
        <v>13</v>
      </c>
    </row>
    <row r="3" spans="1:3">
      <c r="A3" t="s">
        <v>20</v>
      </c>
      <c r="B3" s="5" t="s">
        <v>0</v>
      </c>
      <c r="C3" s="5" t="s">
        <v>14</v>
      </c>
    </row>
    <row r="4" spans="1:3">
      <c r="A4" t="s">
        <v>21</v>
      </c>
      <c r="B4" s="5" t="s">
        <v>1</v>
      </c>
      <c r="C4" s="5" t="s">
        <v>15</v>
      </c>
    </row>
    <row r="5" spans="1:3">
      <c r="A5" t="s">
        <v>22</v>
      </c>
      <c r="B5" s="5" t="s">
        <v>4</v>
      </c>
      <c r="C5" s="5" t="s">
        <v>16</v>
      </c>
    </row>
    <row r="6" spans="1:3">
      <c r="A6" t="s">
        <v>23</v>
      </c>
      <c r="B6" s="5" t="s">
        <v>2</v>
      </c>
      <c r="C6" s="5" t="s">
        <v>17</v>
      </c>
    </row>
    <row r="7" spans="1:3">
      <c r="A7" t="s">
        <v>24</v>
      </c>
      <c r="B7" s="6" t="s">
        <v>3</v>
      </c>
      <c r="C7" s="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anchorman</vt:lpstr>
      <vt:lpstr>margin-of-error-defined</vt:lpstr>
      <vt:lpstr>start</vt:lpstr>
      <vt:lpstr>finish</vt:lpstr>
      <vt:lpstr>critical-value</vt:lpstr>
      <vt:lpstr>formula-description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2019-11-24T00:38:27Z</dcterms:created>
  <dcterms:modified xsi:type="dcterms:W3CDTF">2020-07-09T00:46:13Z</dcterms:modified>
</cp:coreProperties>
</file>