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900" yWindow="6680" windowWidth="25600" windowHeight="18380" tabRatio="500" activeTab="1"/>
  </bookViews>
  <sheets>
    <sheet name="Data" sheetId="2" r:id="rId1"/>
    <sheet name="Feuil1" sheetId="1" r:id="rId2"/>
  </sheets>
  <definedNames>
    <definedName name="bat_capacite_el">Feuil1!$F$10</definedName>
    <definedName name="bat_capacite_tot">Feuil1!$F$12</definedName>
    <definedName name="bat_charge_continue">Feuil1!$F$14</definedName>
    <definedName name="bat_charge_el">Feuil1!$F$10</definedName>
    <definedName name="bat_charge_max">Feuil1!$F$15</definedName>
    <definedName name="bat_charge_tot">Feuil1!$F$12</definedName>
    <definedName name="bat_p">Feuil1!$F$9</definedName>
    <definedName name="bat_s">Feuil1!$F$8</definedName>
    <definedName name="bat_tension_el">Feuil1!$F$11</definedName>
    <definedName name="bat_tension_tot">Feuil1!$F$13</definedName>
    <definedName name="cont_courant_cont">Feuil1!#REF!</definedName>
    <definedName name="esc_courant_cont">Feuil1!$B$16</definedName>
    <definedName name="esc_courant_max">Feuil1!$B$17</definedName>
    <definedName name="kp_bat">Data!$B$3</definedName>
    <definedName name="kp_cont">Data!#REF!</definedName>
    <definedName name="kp_controleur">Data!#REF!</definedName>
    <definedName name="kp_esc">Data!$B$4</definedName>
    <definedName name="mot_imax">Feuil1!$B$23</definedName>
    <definedName name="mot_ivide">Feuil1!$B$21</definedName>
    <definedName name="mot_ivide_tension">Feuil1!$B$22</definedName>
    <definedName name="mot_kv">Feuil1!$B$20</definedName>
    <definedName name="mot_poids">Feuil1!$B$24</definedName>
    <definedName name="poids_accu">Feuil1!$B$9</definedName>
    <definedName name="poids_chassis">Feuil1!$B$8</definedName>
    <definedName name="poids_esc">Feuil1!$B$11</definedName>
    <definedName name="poids_moteur">Feuil1!$B$10</definedName>
    <definedName name="poids_moteurs">Feuil1!$B$10</definedName>
    <definedName name="poids_prop">Feuil1!$B$12</definedName>
    <definedName name="uav_n_rotor">Feuil1!$B$3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0" i="1"/>
  <c r="F12" i="1"/>
  <c r="B9" i="1"/>
  <c r="B11" i="1"/>
  <c r="F13" i="1"/>
</calcChain>
</file>

<file path=xl/sharedStrings.xml><?xml version="1.0" encoding="utf-8"?>
<sst xmlns="http://schemas.openxmlformats.org/spreadsheetml/2006/main" count="45" uniqueCount="32">
  <si>
    <t>Châssis</t>
  </si>
  <si>
    <t>Poids</t>
  </si>
  <si>
    <t>g</t>
  </si>
  <si>
    <t>Accus</t>
  </si>
  <si>
    <t>Moteurs</t>
  </si>
  <si>
    <t>Contrôleurs</t>
  </si>
  <si>
    <t>Alimentation</t>
  </si>
  <si>
    <t>mAh</t>
  </si>
  <si>
    <t>Configuration</t>
  </si>
  <si>
    <t>S</t>
  </si>
  <si>
    <t>P</t>
  </si>
  <si>
    <t>V</t>
  </si>
  <si>
    <t>Élement</t>
  </si>
  <si>
    <t>Accu. Total</t>
  </si>
  <si>
    <t>Charge cont.</t>
  </si>
  <si>
    <t>C</t>
  </si>
  <si>
    <t>Charge max.</t>
  </si>
  <si>
    <t>LiPo g/mAh</t>
  </si>
  <si>
    <t>Contrôleur g/A</t>
  </si>
  <si>
    <t>ESC</t>
  </si>
  <si>
    <t>Continu</t>
  </si>
  <si>
    <t>A</t>
  </si>
  <si>
    <t>Max</t>
  </si>
  <si>
    <t>Moteur</t>
  </si>
  <si>
    <t>Kv</t>
  </si>
  <si>
    <t>tpm/V</t>
  </si>
  <si>
    <t>Courant à vide</t>
  </si>
  <si>
    <t>@</t>
  </si>
  <si>
    <t>Courant max.</t>
  </si>
  <si>
    <t>UAV</t>
  </si>
  <si>
    <t>Nb. Rotors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</si>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</sst>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5" sqref="B5"/>
    </sheetView>
  </sheetViews>
  <sheetFormatPr baseColWidth="10" defaultRowHeight="15" x14ac:dyDescent="0"/>
  <cols>
    <col min="1" max="1" width="15.83203125" customWidth="1"/>
  </cols>
  <sheetData>
    <row r="3" spans="1:2">
      <c r="A3" t="s">
        <v>17</v>
      </c>
      <c r="B3">
        <v>0.03</v>
      </c>
    </row>
    <row r="4" spans="1:2">
      <c r="A4" t="s">
        <v>18</v>
      </c>
      <c r="B4">
        <v>1.3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workbookViewId="0">
      <selection activeCell="B12" sqref="B12"/>
    </sheetView>
  </sheetViews>
  <sheetFormatPr baseColWidth="10" defaultRowHeight="15" x14ac:dyDescent="0"/>
  <cols>
    <col min="1" max="1" width="13.6640625" customWidth="1"/>
    <col min="5" max="5" width="13.1640625" customWidth="1"/>
    <col min="6" max="9" width="10.83203125" customWidth="1"/>
  </cols>
  <sheetData>
    <row r="2" spans="1:7">
      <c r="A2" s="2" t="s">
        <v>29</v>
      </c>
      <c r="B2" s="2"/>
      <c r="C2" s="2"/>
    </row>
    <row r="3" spans="1:7">
      <c r="A3" t="s">
        <v>30</v>
      </c>
      <c r="B3">
        <v>4</v>
      </c>
    </row>
    <row r="7" spans="1:7">
      <c r="A7" s="2" t="s">
        <v>1</v>
      </c>
      <c r="B7" s="2"/>
      <c r="C7" s="2"/>
      <c r="E7" s="2" t="s">
        <v>6</v>
      </c>
      <c r="F7" s="2"/>
      <c r="G7" s="2"/>
    </row>
    <row r="8" spans="1:7">
      <c r="A8" t="s">
        <v>0</v>
      </c>
      <c r="B8">
        <v>297</v>
      </c>
      <c r="C8" t="s">
        <v>2</v>
      </c>
      <c r="E8" t="s">
        <v>8</v>
      </c>
      <c r="F8">
        <v>4</v>
      </c>
      <c r="G8" t="s">
        <v>9</v>
      </c>
    </row>
    <row r="9" spans="1:7">
      <c r="A9" t="s">
        <v>3</v>
      </c>
      <c r="B9">
        <f>kp_bat*bat_charge_tot*bat_s*bat_p</f>
        <v>396</v>
      </c>
      <c r="C9" t="s">
        <v>2</v>
      </c>
      <c r="F9">
        <v>1</v>
      </c>
      <c r="G9" t="s">
        <v>10</v>
      </c>
    </row>
    <row r="10" spans="1:7">
      <c r="A10" t="s">
        <v>4</v>
      </c>
      <c r="B10">
        <f>mot_poids*uav_n_rotor</f>
        <v>280</v>
      </c>
      <c r="C10" t="s">
        <v>2</v>
      </c>
      <c r="E10" t="s">
        <v>12</v>
      </c>
      <c r="F10">
        <v>3300</v>
      </c>
      <c r="G10" t="s">
        <v>7</v>
      </c>
    </row>
    <row r="11" spans="1:7">
      <c r="A11" t="s">
        <v>5</v>
      </c>
      <c r="B11">
        <f>esc_courant_max*kp_esc</f>
        <v>39</v>
      </c>
      <c r="C11" t="s">
        <v>2</v>
      </c>
      <c r="F11">
        <v>3.7</v>
      </c>
      <c r="G11" t="s">
        <v>11</v>
      </c>
    </row>
    <row r="12" spans="1:7">
      <c r="A12" t="s">
        <v>31</v>
      </c>
      <c r="B12">
        <f>poids_accu+poids_moteur+poids_esc</f>
        <v>715</v>
      </c>
      <c r="C12" t="s">
        <v>2</v>
      </c>
      <c r="E12" t="s">
        <v>13</v>
      </c>
      <c r="F12">
        <f>bat_capacite_el*bat_p</f>
        <v>3300</v>
      </c>
      <c r="G12" t="s">
        <v>7</v>
      </c>
    </row>
    <row r="13" spans="1:7">
      <c r="F13">
        <f>bat_tension_el*bat_s</f>
        <v>14.8</v>
      </c>
      <c r="G13" t="s">
        <v>11</v>
      </c>
    </row>
    <row r="14" spans="1:7">
      <c r="E14" t="s">
        <v>14</v>
      </c>
      <c r="F14">
        <v>65</v>
      </c>
      <c r="G14" t="s">
        <v>15</v>
      </c>
    </row>
    <row r="15" spans="1:7">
      <c r="A15" s="2" t="s">
        <v>19</v>
      </c>
      <c r="B15" s="2"/>
      <c r="C15" s="2"/>
      <c r="E15" t="s">
        <v>16</v>
      </c>
      <c r="F15">
        <v>100</v>
      </c>
      <c r="G15" t="s">
        <v>15</v>
      </c>
    </row>
    <row r="16" spans="1:7">
      <c r="A16" t="s">
        <v>20</v>
      </c>
      <c r="B16">
        <v>30</v>
      </c>
      <c r="C16" t="s">
        <v>21</v>
      </c>
    </row>
    <row r="17" spans="1:3">
      <c r="A17" t="s">
        <v>22</v>
      </c>
      <c r="B17">
        <v>30</v>
      </c>
      <c r="C17" t="s">
        <v>21</v>
      </c>
    </row>
    <row r="19" spans="1:3">
      <c r="A19" s="1" t="s">
        <v>23</v>
      </c>
      <c r="B19" s="1"/>
      <c r="C19" s="1"/>
    </row>
    <row r="20" spans="1:3">
      <c r="A20" t="s">
        <v>24</v>
      </c>
      <c r="B20">
        <v>840</v>
      </c>
      <c r="C20" t="s">
        <v>25</v>
      </c>
    </row>
    <row r="21" spans="1:3">
      <c r="A21" t="s">
        <v>26</v>
      </c>
      <c r="B21">
        <v>0.4</v>
      </c>
      <c r="C21" t="s">
        <v>21</v>
      </c>
    </row>
    <row r="22" spans="1:3">
      <c r="A22" s="3" t="s">
        <v>27</v>
      </c>
      <c r="B22">
        <v>10</v>
      </c>
      <c r="C22" t="s">
        <v>11</v>
      </c>
    </row>
    <row r="23" spans="1:3">
      <c r="A23" t="s">
        <v>28</v>
      </c>
      <c r="B23">
        <v>18</v>
      </c>
      <c r="C23" t="s">
        <v>21</v>
      </c>
    </row>
    <row r="24" spans="1:3">
      <c r="A24" t="s">
        <v>1</v>
      </c>
      <c r="B24">
        <v>70</v>
      </c>
      <c r="C24" t="s">
        <v>2</v>
      </c>
    </row>
  </sheetData>
  <mergeCells count="5">
    <mergeCell ref="A15:C15"/>
    <mergeCell ref="A19:C19"/>
    <mergeCell ref="A2:C2"/>
    <mergeCell ref="A7:C7"/>
    <mergeCell ref="E7:G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Feuil1</vt:lpstr>
    </vt:vector>
  </TitlesOfParts>
  <Company>Irisa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Huriaux</dc:creator>
  <cp:lastModifiedBy>Christophe Huriaux</cp:lastModifiedBy>
  <dcterms:created xsi:type="dcterms:W3CDTF">2013-12-05T16:54:35Z</dcterms:created>
  <dcterms:modified xsi:type="dcterms:W3CDTF">2013-12-05T17:22:11Z</dcterms:modified>
</cp:coreProperties>
</file>