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skar Stroiński\Desktop\PROJEKT SIECI\Zeszyty kalkulacyjne\"/>
    </mc:Choice>
  </mc:AlternateContent>
  <xr:revisionPtr revIDLastSave="0" documentId="13_ncr:1_{9452AA67-C3F1-4D0C-A60D-544CDD583EE3}" xr6:coauthVersionLast="46" xr6:coauthVersionMax="46" xr10:uidLastSave="{00000000-0000-0000-0000-000000000000}"/>
  <bookViews>
    <workbookView xWindow="-120" yWindow="-120" windowWidth="29040" windowHeight="15840" xr2:uid="{CDEEF98C-0427-4133-B449-84989A855BFC}"/>
  </bookViews>
  <sheets>
    <sheet name="Kosztorys" sheetId="1" r:id="rId1"/>
    <sheet name="Kosztorys inwestycj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2" i="1"/>
  <c r="H4" i="1"/>
  <c r="H5" i="1"/>
  <c r="H9" i="1" s="1"/>
  <c r="H6" i="1"/>
  <c r="H7" i="1"/>
  <c r="H8" i="1"/>
  <c r="H27" i="1" l="1"/>
</calcChain>
</file>

<file path=xl/sharedStrings.xml><?xml version="1.0" encoding="utf-8"?>
<sst xmlns="http://schemas.openxmlformats.org/spreadsheetml/2006/main" count="105" uniqueCount="68">
  <si>
    <t>Lp.</t>
  </si>
  <si>
    <t>Producent</t>
  </si>
  <si>
    <t>Model</t>
  </si>
  <si>
    <t>Ilość</t>
  </si>
  <si>
    <t>1.</t>
  </si>
  <si>
    <t>emiternet</t>
  </si>
  <si>
    <t>2.</t>
  </si>
  <si>
    <t>3.</t>
  </si>
  <si>
    <t xml:space="preserve">Panel 19" </t>
  </si>
  <si>
    <t>4.</t>
  </si>
  <si>
    <t>Switch</t>
  </si>
  <si>
    <t>TP-Link</t>
  </si>
  <si>
    <t>TL-SG3428</t>
  </si>
  <si>
    <t>5.</t>
  </si>
  <si>
    <t>T2500G-10TS(TL-SG3210)</t>
  </si>
  <si>
    <t>6.</t>
  </si>
  <si>
    <t>7.</t>
  </si>
  <si>
    <t>Access point</t>
  </si>
  <si>
    <t>Ubiquiti</t>
  </si>
  <si>
    <t xml:space="preserve">UniFi UAP-AC-LITE </t>
  </si>
  <si>
    <t>UPS</t>
  </si>
  <si>
    <t>APC</t>
  </si>
  <si>
    <t>Lista zasilająca</t>
  </si>
  <si>
    <t>Cena jedn. brutto</t>
  </si>
  <si>
    <t>Cena brutto</t>
  </si>
  <si>
    <t>Suma:</t>
  </si>
  <si>
    <t>Smart-UPS SMC1500I-2UC</t>
  </si>
  <si>
    <t>Patchpanel</t>
  </si>
  <si>
    <t>Standard EmiterNet 19"</t>
  </si>
  <si>
    <t>Nazwa</t>
  </si>
  <si>
    <t>Szafa RACK</t>
  </si>
  <si>
    <t>Szafa ramowa stojąca 19"</t>
  </si>
  <si>
    <t>Szafa wisząca 19"</t>
  </si>
  <si>
    <t>Patchcord</t>
  </si>
  <si>
    <t>RJ45, UTP, kat.6, 5m</t>
  </si>
  <si>
    <t>RJ45, UTP, kat.6, 0,5m</t>
  </si>
  <si>
    <t>Molex</t>
  </si>
  <si>
    <t>Przewód skrętka</t>
  </si>
  <si>
    <t>Kanał podparapetowy</t>
  </si>
  <si>
    <t>PCV typ KP 90X60 BIAŁY 2M</t>
  </si>
  <si>
    <t>8.</t>
  </si>
  <si>
    <t>9.</t>
  </si>
  <si>
    <t>10.</t>
  </si>
  <si>
    <t>11.</t>
  </si>
  <si>
    <t>12.</t>
  </si>
  <si>
    <t>Uchwyt-ramka</t>
  </si>
  <si>
    <t>2-modułowy do KP 90X60</t>
  </si>
  <si>
    <t>Gniazdo teleinformatyczne</t>
  </si>
  <si>
    <t>NEKU</t>
  </si>
  <si>
    <t>Narożnik płaski</t>
  </si>
  <si>
    <t>Narożnik wewnętrzny</t>
  </si>
  <si>
    <t>WDK 90x60 NP.</t>
  </si>
  <si>
    <t>WDK 90x60 NW</t>
  </si>
  <si>
    <t>Zakończenie</t>
  </si>
  <si>
    <t>E 90x60 Z</t>
  </si>
  <si>
    <t>Trójnik</t>
  </si>
  <si>
    <t>WDK 90x60 T</t>
  </si>
  <si>
    <t>Łącznik prosty</t>
  </si>
  <si>
    <t>WDK 90x60 LPK</t>
  </si>
  <si>
    <t>13.</t>
  </si>
  <si>
    <t>14.</t>
  </si>
  <si>
    <t>15.</t>
  </si>
  <si>
    <t>RJ45 UTP kat.6 z adapterem, 2 mod.</t>
  </si>
  <si>
    <t>RJ45 UTP kat.6 z adapterem, 1 mod.</t>
  </si>
  <si>
    <t>UTP, kat. 6, LSOH, 500m</t>
  </si>
  <si>
    <t>Okablowanie strukturalne</t>
  </si>
  <si>
    <t>Sprzęt sieciowy</t>
  </si>
  <si>
    <t>Końcowy koszt inwestycji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</si>
</sst>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4" fontId="1" fillId="2" borderId="1" xfId="0" applyNumberFormat="1" applyFont="1" applyFill="1" applyBorder="1"/>
    <xf numFmtId="44" fontId="0" fillId="0" borderId="0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0" applyNumberFormat="1" applyFill="1" applyBorder="1"/>
    <xf numFmtId="0" fontId="0" fillId="0" borderId="1" xfId="0" applyFill="1" applyBorder="1" applyAlignment="1"/>
    <xf numFmtId="44" fontId="0" fillId="0" borderId="1" xfId="0" applyNumberFormat="1" applyFill="1" applyBorder="1" applyAlignment="1"/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7F20-D308-4637-BED2-BC461AD095A1}">
  <dimension ref="B3:K27"/>
  <sheetViews>
    <sheetView tabSelected="1" workbookViewId="0"/>
  </sheetViews>
  <sheetFormatPr defaultRowHeight="15" x14ac:dyDescent="0.25"/>
  <cols>
    <col min="3" max="3" width="24.85546875" customWidth="1"/>
    <col min="4" max="4" width="10.42578125" customWidth="1"/>
    <col min="5" max="5" width="32.140625" customWidth="1"/>
    <col min="6" max="6" width="9" customWidth="1"/>
    <col min="7" max="7" width="17.28515625" customWidth="1"/>
    <col min="8" max="8" width="14.140625" customWidth="1"/>
  </cols>
  <sheetData>
    <row r="3" spans="2:8" x14ac:dyDescent="0.25">
      <c r="B3" s="5" t="s">
        <v>0</v>
      </c>
      <c r="C3" s="5" t="s">
        <v>29</v>
      </c>
      <c r="D3" s="5" t="s">
        <v>1</v>
      </c>
      <c r="E3" s="5" t="s">
        <v>2</v>
      </c>
      <c r="F3" s="5" t="s">
        <v>3</v>
      </c>
      <c r="G3" s="5" t="s">
        <v>23</v>
      </c>
      <c r="H3" s="5" t="s">
        <v>24</v>
      </c>
    </row>
    <row r="4" spans="2:8" x14ac:dyDescent="0.25">
      <c r="B4" s="1" t="s">
        <v>4</v>
      </c>
      <c r="C4" s="2" t="s">
        <v>10</v>
      </c>
      <c r="D4" s="2" t="s">
        <v>11</v>
      </c>
      <c r="E4" s="2" t="s">
        <v>12</v>
      </c>
      <c r="F4" s="1">
        <v>9</v>
      </c>
      <c r="G4" s="3">
        <v>640.41999999999996</v>
      </c>
      <c r="H4" s="3">
        <f t="shared" ref="H4:H5" si="0">F4*G4</f>
        <v>5763.78</v>
      </c>
    </row>
    <row r="5" spans="2:8" x14ac:dyDescent="0.25">
      <c r="B5" s="1" t="s">
        <v>6</v>
      </c>
      <c r="C5" s="2" t="s">
        <v>10</v>
      </c>
      <c r="D5" s="2" t="s">
        <v>11</v>
      </c>
      <c r="E5" s="2" t="s">
        <v>14</v>
      </c>
      <c r="F5" s="1">
        <v>13</v>
      </c>
      <c r="G5" s="3">
        <v>431.58</v>
      </c>
      <c r="H5" s="3">
        <f t="shared" si="0"/>
        <v>5610.54</v>
      </c>
    </row>
    <row r="6" spans="2:8" x14ac:dyDescent="0.25">
      <c r="B6" s="1" t="s">
        <v>9</v>
      </c>
      <c r="C6" s="2" t="s">
        <v>17</v>
      </c>
      <c r="D6" s="2" t="s">
        <v>18</v>
      </c>
      <c r="E6" s="2" t="s">
        <v>19</v>
      </c>
      <c r="F6" s="1">
        <v>4</v>
      </c>
      <c r="G6" s="3">
        <v>359</v>
      </c>
      <c r="H6" s="3">
        <f>F6*G6</f>
        <v>1436</v>
      </c>
    </row>
    <row r="7" spans="2:8" x14ac:dyDescent="0.25">
      <c r="B7" s="1" t="s">
        <v>13</v>
      </c>
      <c r="C7" s="2" t="s">
        <v>20</v>
      </c>
      <c r="D7" s="2" t="s">
        <v>21</v>
      </c>
      <c r="E7" s="2" t="s">
        <v>26</v>
      </c>
      <c r="F7" s="1">
        <v>9</v>
      </c>
      <c r="G7" s="3">
        <v>3849</v>
      </c>
      <c r="H7" s="3">
        <f>F7*G7</f>
        <v>34641</v>
      </c>
    </row>
    <row r="8" spans="2:8" x14ac:dyDescent="0.25">
      <c r="B8" s="1" t="s">
        <v>15</v>
      </c>
      <c r="C8" s="2" t="s">
        <v>22</v>
      </c>
      <c r="D8" s="2" t="s">
        <v>5</v>
      </c>
      <c r="E8" s="2" t="s">
        <v>28</v>
      </c>
      <c r="F8" s="1">
        <v>1</v>
      </c>
      <c r="G8" s="3">
        <v>121.35</v>
      </c>
      <c r="H8" s="3">
        <f>F8*G8</f>
        <v>121.35</v>
      </c>
    </row>
    <row r="9" spans="2:8" x14ac:dyDescent="0.25">
      <c r="G9" s="6" t="s">
        <v>25</v>
      </c>
      <c r="H9" s="7">
        <f>SUM(H4:H8)</f>
        <v>47572.67</v>
      </c>
    </row>
    <row r="11" spans="2:8" x14ac:dyDescent="0.25">
      <c r="B11" s="5" t="s">
        <v>0</v>
      </c>
      <c r="C11" s="5" t="s">
        <v>29</v>
      </c>
      <c r="D11" s="5" t="s">
        <v>1</v>
      </c>
      <c r="E11" s="5" t="s">
        <v>2</v>
      </c>
      <c r="F11" s="5" t="s">
        <v>3</v>
      </c>
      <c r="G11" s="5" t="s">
        <v>23</v>
      </c>
      <c r="H11" s="5" t="s">
        <v>24</v>
      </c>
    </row>
    <row r="12" spans="2:8" x14ac:dyDescent="0.25">
      <c r="B12" s="1" t="s">
        <v>4</v>
      </c>
      <c r="C12" s="2" t="s">
        <v>30</v>
      </c>
      <c r="D12" s="2" t="s">
        <v>5</v>
      </c>
      <c r="E12" s="2" t="s">
        <v>31</v>
      </c>
      <c r="F12" s="1">
        <v>1</v>
      </c>
      <c r="G12" s="3">
        <v>2143.41</v>
      </c>
      <c r="H12" s="3">
        <f>F12*G12</f>
        <v>2143.41</v>
      </c>
    </row>
    <row r="13" spans="2:8" x14ac:dyDescent="0.25">
      <c r="B13" s="1" t="s">
        <v>6</v>
      </c>
      <c r="C13" s="2" t="s">
        <v>30</v>
      </c>
      <c r="D13" s="2" t="s">
        <v>5</v>
      </c>
      <c r="E13" s="2" t="s">
        <v>32</v>
      </c>
      <c r="F13" s="1">
        <v>8</v>
      </c>
      <c r="G13" s="3">
        <v>620.66999999999996</v>
      </c>
      <c r="H13" s="3">
        <f t="shared" ref="H13:H26" si="1">F13*G13</f>
        <v>4965.3599999999997</v>
      </c>
    </row>
    <row r="14" spans="2:8" x14ac:dyDescent="0.25">
      <c r="B14" s="1" t="s">
        <v>7</v>
      </c>
      <c r="C14" s="2" t="s">
        <v>27</v>
      </c>
      <c r="D14" s="2" t="s">
        <v>5</v>
      </c>
      <c r="E14" s="2" t="s">
        <v>8</v>
      </c>
      <c r="F14" s="1">
        <v>12</v>
      </c>
      <c r="G14" s="3">
        <v>179.58</v>
      </c>
      <c r="H14" s="3">
        <f t="shared" si="1"/>
        <v>2154.96</v>
      </c>
    </row>
    <row r="15" spans="2:8" x14ac:dyDescent="0.25">
      <c r="B15" s="1" t="s">
        <v>9</v>
      </c>
      <c r="C15" s="2" t="s">
        <v>33</v>
      </c>
      <c r="D15" s="2" t="s">
        <v>48</v>
      </c>
      <c r="E15" s="2" t="s">
        <v>34</v>
      </c>
      <c r="F15" s="1">
        <v>4</v>
      </c>
      <c r="G15" s="3">
        <v>9.5</v>
      </c>
      <c r="H15" s="3">
        <f t="shared" si="1"/>
        <v>38</v>
      </c>
    </row>
    <row r="16" spans="2:8" x14ac:dyDescent="0.25">
      <c r="B16" s="1" t="s">
        <v>13</v>
      </c>
      <c r="C16" s="2" t="s">
        <v>33</v>
      </c>
      <c r="D16" s="2" t="s">
        <v>48</v>
      </c>
      <c r="E16" s="2" t="s">
        <v>35</v>
      </c>
      <c r="F16" s="1">
        <v>188</v>
      </c>
      <c r="G16" s="3">
        <v>4.0999999999999996</v>
      </c>
      <c r="H16" s="3">
        <f t="shared" si="1"/>
        <v>770.8</v>
      </c>
    </row>
    <row r="17" spans="2:11" x14ac:dyDescent="0.25">
      <c r="B17" s="1" t="s">
        <v>15</v>
      </c>
      <c r="C17" s="2" t="s">
        <v>37</v>
      </c>
      <c r="D17" s="2" t="s">
        <v>36</v>
      </c>
      <c r="E17" s="2" t="s">
        <v>64</v>
      </c>
      <c r="F17" s="16">
        <v>8</v>
      </c>
      <c r="G17" s="3">
        <v>919</v>
      </c>
      <c r="H17" s="3">
        <f t="shared" si="1"/>
        <v>7352</v>
      </c>
    </row>
    <row r="18" spans="2:11" x14ac:dyDescent="0.25">
      <c r="B18" s="9" t="s">
        <v>16</v>
      </c>
      <c r="C18" s="10" t="s">
        <v>38</v>
      </c>
      <c r="D18" s="2" t="s">
        <v>5</v>
      </c>
      <c r="E18" s="10" t="s">
        <v>39</v>
      </c>
      <c r="F18" s="1">
        <v>254</v>
      </c>
      <c r="G18" s="11">
        <v>67.92</v>
      </c>
      <c r="H18" s="3">
        <f t="shared" si="1"/>
        <v>17251.68</v>
      </c>
    </row>
    <row r="19" spans="2:11" x14ac:dyDescent="0.25">
      <c r="B19" s="9" t="s">
        <v>40</v>
      </c>
      <c r="C19" s="10" t="s">
        <v>45</v>
      </c>
      <c r="D19" s="2" t="s">
        <v>5</v>
      </c>
      <c r="E19" s="12" t="s">
        <v>46</v>
      </c>
      <c r="F19" s="1">
        <v>94</v>
      </c>
      <c r="G19" s="13">
        <v>10.8</v>
      </c>
      <c r="H19" s="3">
        <f t="shared" si="1"/>
        <v>1015.2</v>
      </c>
    </row>
    <row r="20" spans="2:11" x14ac:dyDescent="0.25">
      <c r="B20" s="9" t="s">
        <v>41</v>
      </c>
      <c r="C20" s="10" t="s">
        <v>47</v>
      </c>
      <c r="D20" s="2" t="s">
        <v>5</v>
      </c>
      <c r="E20" s="12" t="s">
        <v>62</v>
      </c>
      <c r="F20" s="1">
        <v>186</v>
      </c>
      <c r="G20" s="13">
        <v>23.13</v>
      </c>
      <c r="H20" s="3">
        <f t="shared" si="1"/>
        <v>4302.1799999999994</v>
      </c>
    </row>
    <row r="21" spans="2:11" x14ac:dyDescent="0.25">
      <c r="B21" s="9" t="s">
        <v>42</v>
      </c>
      <c r="C21" s="10" t="s">
        <v>47</v>
      </c>
      <c r="D21" s="2" t="s">
        <v>5</v>
      </c>
      <c r="E21" s="12" t="s">
        <v>63</v>
      </c>
      <c r="F21" s="1">
        <v>1</v>
      </c>
      <c r="G21" s="13">
        <v>20.03</v>
      </c>
      <c r="H21" s="3">
        <f t="shared" si="1"/>
        <v>20.03</v>
      </c>
    </row>
    <row r="22" spans="2:11" x14ac:dyDescent="0.25">
      <c r="B22" s="9" t="s">
        <v>43</v>
      </c>
      <c r="C22" s="14" t="s">
        <v>49</v>
      </c>
      <c r="D22" s="2" t="s">
        <v>5</v>
      </c>
      <c r="E22" s="12" t="s">
        <v>51</v>
      </c>
      <c r="F22" s="1">
        <v>18</v>
      </c>
      <c r="G22" s="15">
        <v>25.57</v>
      </c>
      <c r="H22" s="3">
        <f t="shared" si="1"/>
        <v>460.26</v>
      </c>
      <c r="I22" s="4"/>
      <c r="J22" s="4"/>
      <c r="K22" s="4"/>
    </row>
    <row r="23" spans="2:11" x14ac:dyDescent="0.25">
      <c r="B23" s="9" t="s">
        <v>44</v>
      </c>
      <c r="C23" s="10" t="s">
        <v>50</v>
      </c>
      <c r="D23" s="2" t="s">
        <v>5</v>
      </c>
      <c r="E23" s="12" t="s">
        <v>52</v>
      </c>
      <c r="F23" s="1">
        <v>54</v>
      </c>
      <c r="G23" s="13">
        <v>22.96</v>
      </c>
      <c r="H23" s="3">
        <f t="shared" si="1"/>
        <v>1239.8400000000001</v>
      </c>
    </row>
    <row r="24" spans="2:11" x14ac:dyDescent="0.25">
      <c r="B24" s="9" t="s">
        <v>59</v>
      </c>
      <c r="C24" s="2" t="s">
        <v>53</v>
      </c>
      <c r="D24" s="2" t="s">
        <v>5</v>
      </c>
      <c r="E24" s="2" t="s">
        <v>54</v>
      </c>
      <c r="F24" s="1">
        <v>28</v>
      </c>
      <c r="G24" s="13">
        <v>3.79</v>
      </c>
      <c r="H24" s="3">
        <f t="shared" si="1"/>
        <v>106.12</v>
      </c>
      <c r="I24" s="8"/>
    </row>
    <row r="25" spans="2:11" x14ac:dyDescent="0.25">
      <c r="B25" s="9" t="s">
        <v>60</v>
      </c>
      <c r="C25" s="2" t="s">
        <v>55</v>
      </c>
      <c r="D25" s="2" t="s">
        <v>5</v>
      </c>
      <c r="E25" s="2" t="s">
        <v>56</v>
      </c>
      <c r="F25" s="1">
        <v>10</v>
      </c>
      <c r="G25" s="13">
        <v>38.44</v>
      </c>
      <c r="H25" s="3">
        <f t="shared" si="1"/>
        <v>384.4</v>
      </c>
    </row>
    <row r="26" spans="2:11" x14ac:dyDescent="0.25">
      <c r="B26" s="9" t="s">
        <v>61</v>
      </c>
      <c r="C26" s="2" t="s">
        <v>57</v>
      </c>
      <c r="D26" s="2" t="s">
        <v>5</v>
      </c>
      <c r="E26" s="2" t="s">
        <v>58</v>
      </c>
      <c r="F26" s="1">
        <v>74</v>
      </c>
      <c r="G26" s="13">
        <v>6.36</v>
      </c>
      <c r="H26" s="3">
        <f t="shared" si="1"/>
        <v>470.64000000000004</v>
      </c>
    </row>
    <row r="27" spans="2:11" x14ac:dyDescent="0.25">
      <c r="G27" s="6" t="s">
        <v>25</v>
      </c>
      <c r="H27" s="7">
        <f>SUM(H12:H26)</f>
        <v>42674.880000000005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AC1C-5CE1-43B7-9567-5A06FF6E406C}">
  <dimension ref="B2:D6"/>
  <sheetViews>
    <sheetView workbookViewId="0"/>
  </sheetViews>
  <sheetFormatPr defaultRowHeight="15" x14ac:dyDescent="0.25"/>
  <cols>
    <col min="2" max="2" width="5.28515625" customWidth="1"/>
    <col min="3" max="3" width="42" customWidth="1"/>
    <col min="4" max="4" width="13" customWidth="1"/>
  </cols>
  <sheetData>
    <row r="2" spans="2:4" x14ac:dyDescent="0.25">
      <c r="B2" s="19" t="s">
        <v>67</v>
      </c>
      <c r="C2" s="19"/>
      <c r="D2" s="19"/>
    </row>
    <row r="3" spans="2:4" x14ac:dyDescent="0.25">
      <c r="B3" s="17" t="s">
        <v>0</v>
      </c>
      <c r="C3" s="17" t="s">
        <v>29</v>
      </c>
      <c r="D3" s="17" t="s">
        <v>24</v>
      </c>
    </row>
    <row r="4" spans="2:4" x14ac:dyDescent="0.25">
      <c r="B4" s="1" t="s">
        <v>4</v>
      </c>
      <c r="C4" s="2" t="s">
        <v>66</v>
      </c>
      <c r="D4" s="3">
        <v>47572.67</v>
      </c>
    </row>
    <row r="5" spans="2:4" x14ac:dyDescent="0.25">
      <c r="B5" s="1" t="s">
        <v>6</v>
      </c>
      <c r="C5" s="2" t="s">
        <v>65</v>
      </c>
      <c r="D5" s="3">
        <v>42495.3</v>
      </c>
    </row>
    <row r="6" spans="2:4" x14ac:dyDescent="0.25">
      <c r="B6" s="18" t="s">
        <v>25</v>
      </c>
      <c r="C6" s="18"/>
      <c r="D6" s="7">
        <f>SUM(D4:D5)</f>
        <v>90067.97</v>
      </c>
    </row>
  </sheetData>
  <mergeCells count="2">
    <mergeCell ref="B6:C6"/>
    <mergeCell ref="B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Kosztorys</vt:lpstr>
      <vt:lpstr>Kosztorys inwestycji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Stroiński</dc:creator>
  <cp:lastModifiedBy>Oskar Stroiński</cp:lastModifiedBy>
  <dcterms:created xsi:type="dcterms:W3CDTF">2021-04-10T17:10:01Z</dcterms:created>
  <dcterms:modified xsi:type="dcterms:W3CDTF">2021-04-11T17:45:51Z</dcterms:modified>
</cp:coreProperties>
</file>