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\Desktop\sewerWRRF\"/>
    </mc:Choice>
  </mc:AlternateContent>
  <bookViews>
    <workbookView xWindow="0" yWindow="0" windowWidth="23040" windowHeight="90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C42" i="1"/>
  <c r="D42" i="1" s="1"/>
  <c r="B41" i="1"/>
  <c r="C41" i="1"/>
  <c r="D41" i="1" s="1"/>
  <c r="E41" i="1"/>
  <c r="B40" i="1"/>
  <c r="C40" i="1"/>
  <c r="E40" i="1" s="1"/>
  <c r="D40" i="1"/>
  <c r="B39" i="1"/>
  <c r="C39" i="1"/>
  <c r="D39" i="1"/>
  <c r="E39" i="1"/>
  <c r="B38" i="1"/>
  <c r="C38" i="1"/>
  <c r="D38" i="1" s="1"/>
  <c r="B37" i="1"/>
  <c r="C37" i="1"/>
  <c r="D37" i="1"/>
  <c r="E37" i="1"/>
  <c r="B36" i="1"/>
  <c r="C36" i="1"/>
  <c r="D36" i="1" s="1"/>
  <c r="E36" i="1"/>
  <c r="B35" i="1"/>
  <c r="C35" i="1"/>
  <c r="D35" i="1"/>
  <c r="E35" i="1"/>
  <c r="B34" i="1"/>
  <c r="C34" i="1"/>
  <c r="D34" i="1" s="1"/>
  <c r="E34" i="1"/>
  <c r="B33" i="1"/>
  <c r="C33" i="1"/>
  <c r="D33" i="1" s="1"/>
  <c r="E33" i="1"/>
  <c r="B32" i="1"/>
  <c r="C32" i="1"/>
  <c r="D32" i="1"/>
  <c r="E32" i="1"/>
  <c r="B31" i="1"/>
  <c r="C31" i="1"/>
  <c r="D31" i="1" s="1"/>
  <c r="E31" i="1"/>
  <c r="B30" i="1"/>
  <c r="C30" i="1"/>
  <c r="D30" i="1" s="1"/>
  <c r="B29" i="1"/>
  <c r="C29" i="1"/>
  <c r="E29" i="1" s="1"/>
  <c r="D29" i="1"/>
  <c r="C16" i="1"/>
  <c r="C17" i="1"/>
  <c r="D17" i="1" s="1"/>
  <c r="C18" i="1"/>
  <c r="C19" i="1"/>
  <c r="D19" i="1" s="1"/>
  <c r="C20" i="1"/>
  <c r="C21" i="1"/>
  <c r="D21" i="1" s="1"/>
  <c r="C22" i="1"/>
  <c r="C23" i="1"/>
  <c r="D23" i="1" s="1"/>
  <c r="C24" i="1"/>
  <c r="C25" i="1"/>
  <c r="D25" i="1" s="1"/>
  <c r="C26" i="1"/>
  <c r="C27" i="1"/>
  <c r="D27" i="1" s="1"/>
  <c r="C28" i="1"/>
  <c r="C15" i="1"/>
  <c r="D16" i="1"/>
  <c r="E16" i="1"/>
  <c r="E17" i="1"/>
  <c r="D18" i="1"/>
  <c r="E18" i="1"/>
  <c r="D20" i="1"/>
  <c r="E20" i="1"/>
  <c r="E21" i="1"/>
  <c r="D22" i="1"/>
  <c r="E22" i="1"/>
  <c r="D24" i="1"/>
  <c r="E24" i="1"/>
  <c r="E25" i="1"/>
  <c r="D26" i="1"/>
  <c r="E26" i="1"/>
  <c r="D28" i="1"/>
  <c r="E28" i="1"/>
  <c r="E15" i="1"/>
  <c r="D15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E42" i="1" l="1"/>
  <c r="E38" i="1"/>
  <c r="E30" i="1"/>
  <c r="E27" i="1"/>
  <c r="E23" i="1"/>
  <c r="E19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5" i="1"/>
  <c r="J5" i="1"/>
  <c r="J6" i="1"/>
  <c r="J7" i="1"/>
  <c r="J8" i="1"/>
  <c r="J9" i="1"/>
  <c r="J10" i="1"/>
  <c r="J11" i="1"/>
  <c r="J12" i="1"/>
  <c r="J13" i="1"/>
  <c r="J14" i="1"/>
  <c r="J15" i="1"/>
  <c r="J16" i="1"/>
  <c r="J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4" i="1"/>
  <c r="C4" i="1" s="1"/>
</calcChain>
</file>

<file path=xl/sharedStrings.xml><?xml version="1.0" encoding="utf-8"?>
<sst xmlns="http://schemas.openxmlformats.org/spreadsheetml/2006/main" count="16" uniqueCount="10">
  <si>
    <t>femass</t>
  </si>
  <si>
    <t>spo4_effl</t>
  </si>
  <si>
    <t>femass/spo4_effl</t>
  </si>
  <si>
    <t>q_infl/spo4_effl</t>
  </si>
  <si>
    <t>|spo4_effl|</t>
  </si>
  <si>
    <t>spo4_effl/femass</t>
  </si>
  <si>
    <t>spo4_effl/q_infl</t>
  </si>
  <si>
    <t>q_infl (frac change)</t>
  </si>
  <si>
    <t>q_infl (actual)</t>
  </si>
  <si>
    <t>q_infl (actual increase)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</si>
</sst>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femass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68963254593115E-2"/>
                  <c:y val="0.13913188976377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Sheet1!$C$4:$C$10</c:f>
              <c:numCache>
                <c:formatCode>General</c:formatCode>
                <c:ptCount val="7"/>
                <c:pt idx="0">
                  <c:v>0</c:v>
                </c:pt>
                <c:pt idx="1">
                  <c:v>1.4339669499999999E-2</c:v>
                </c:pt>
                <c:pt idx="2">
                  <c:v>2.8679338999999998E-2</c:v>
                </c:pt>
                <c:pt idx="3">
                  <c:v>4.3019008499999997E-2</c:v>
                </c:pt>
                <c:pt idx="4">
                  <c:v>5.7358677999999996E-2</c:v>
                </c:pt>
                <c:pt idx="5">
                  <c:v>7.1698347499999995E-2</c:v>
                </c:pt>
                <c:pt idx="6">
                  <c:v>8.6038016999999994E-2</c:v>
                </c:pt>
              </c:numCache>
            </c:numRef>
          </c:xVal>
          <c:yVal>
            <c:numRef>
              <c:f>Sheet1!$A$4:$A$10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q_infl (frac change)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Sheet1!$J$4:$J$16</c:f>
              <c:numCache>
                <c:formatCode>General</c:formatCode>
                <c:ptCount val="13"/>
                <c:pt idx="0">
                  <c:v>0</c:v>
                </c:pt>
                <c:pt idx="1">
                  <c:v>1.5585656825E-2</c:v>
                </c:pt>
                <c:pt idx="2">
                  <c:v>3.0198511300000001E-2</c:v>
                </c:pt>
                <c:pt idx="3">
                  <c:v>4.3838563424999998E-2</c:v>
                </c:pt>
                <c:pt idx="4">
                  <c:v>5.6505813199999998E-2</c:v>
                </c:pt>
                <c:pt idx="5">
                  <c:v>6.8200260624999995E-2</c:v>
                </c:pt>
                <c:pt idx="6">
                  <c:v>7.8921905700000003E-2</c:v>
                </c:pt>
                <c:pt idx="7">
                  <c:v>8.8670748424999987E-2</c:v>
                </c:pt>
                <c:pt idx="8">
                  <c:v>9.7446788799999989E-2</c:v>
                </c:pt>
                <c:pt idx="9">
                  <c:v>0.105250026825</c:v>
                </c:pt>
                <c:pt idx="10">
                  <c:v>0.11208046250000001</c:v>
                </c:pt>
                <c:pt idx="11">
                  <c:v>0.11793809582500002</c:v>
                </c:pt>
                <c:pt idx="12">
                  <c:v>0.1228229268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64928"/>
        <c:axId val="405755912"/>
      </c:scatterChart>
      <c:valAx>
        <c:axId val="4057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spo4_effl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55912"/>
        <c:crosses val="autoZero"/>
        <c:crossBetween val="midCat"/>
      </c:valAx>
      <c:valAx>
        <c:axId val="4057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femsas</a:t>
                </a:r>
                <a:r>
                  <a:rPr lang="en-US" baseline="0"/>
                  <a:t> or q_infl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1</xdr:row>
      <xdr:rowOff>60960</xdr:rowOff>
    </xdr:from>
    <xdr:to>
      <xdr:col>22</xdr:col>
      <xdr:colOff>563880</xdr:colOff>
      <xdr:row>26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9" zoomScaleNormal="100" workbookViewId="0">
      <selection activeCell="D42" sqref="D42"/>
    </sheetView>
  </sheetViews>
  <sheetFormatPr defaultRowHeight="14.4" x14ac:dyDescent="0.3"/>
  <sheetData>
    <row r="1" spans="1:10" x14ac:dyDescent="0.3">
      <c r="A1" t="s">
        <v>2</v>
      </c>
      <c r="B1">
        <v>0</v>
      </c>
      <c r="C1">
        <v>-0.28679338999999998</v>
      </c>
      <c r="G1" t="s">
        <v>3</v>
      </c>
      <c r="H1">
        <v>0</v>
      </c>
      <c r="I1">
        <v>0.32144116</v>
      </c>
      <c r="J1">
        <v>-0.19456047000000001</v>
      </c>
    </row>
    <row r="3" spans="1:10" x14ac:dyDescent="0.3">
      <c r="A3" t="s">
        <v>0</v>
      </c>
      <c r="B3" t="s">
        <v>1</v>
      </c>
      <c r="C3" t="s">
        <v>4</v>
      </c>
      <c r="G3" t="s">
        <v>7</v>
      </c>
      <c r="H3" t="s">
        <v>9</v>
      </c>
      <c r="I3" t="s">
        <v>8</v>
      </c>
      <c r="J3" t="s">
        <v>1</v>
      </c>
    </row>
    <row r="4" spans="1:10" x14ac:dyDescent="0.3">
      <c r="A4">
        <v>0</v>
      </c>
      <c r="B4">
        <f>$B$1+A4*$C$1</f>
        <v>0</v>
      </c>
      <c r="C4">
        <f>ABS(B4)</f>
        <v>0</v>
      </c>
      <c r="G4">
        <v>0</v>
      </c>
      <c r="H4">
        <f>G4*2788860</f>
        <v>0</v>
      </c>
      <c r="I4">
        <f>(1+G4)*2788860</f>
        <v>2788860</v>
      </c>
      <c r="J4">
        <f>$H$1+G4*$I$1+G4^2*$J$1</f>
        <v>0</v>
      </c>
    </row>
    <row r="5" spans="1:10" x14ac:dyDescent="0.3">
      <c r="A5">
        <v>0.05</v>
      </c>
      <c r="B5">
        <f t="shared" ref="B5:B10" si="0">$B$1+A5*$C$1</f>
        <v>-1.4339669499999999E-2</v>
      </c>
      <c r="C5">
        <f t="shared" ref="C5:C10" si="1">ABS(B5)</f>
        <v>1.4339669499999999E-2</v>
      </c>
      <c r="G5">
        <v>0.05</v>
      </c>
      <c r="H5">
        <f t="shared" ref="H5:H16" si="2">G5*2788860</f>
        <v>139443</v>
      </c>
      <c r="I5">
        <f t="shared" ref="I5:I16" si="3">(1+G5)*2788860</f>
        <v>2928303</v>
      </c>
      <c r="J5">
        <f>$H$1+G5*$I$1+G5^2*$J$1</f>
        <v>1.5585656825E-2</v>
      </c>
    </row>
    <row r="6" spans="1:10" x14ac:dyDescent="0.3">
      <c r="A6">
        <v>0.1</v>
      </c>
      <c r="B6">
        <f t="shared" si="0"/>
        <v>-2.8679338999999998E-2</v>
      </c>
      <c r="C6">
        <f t="shared" si="1"/>
        <v>2.8679338999999998E-2</v>
      </c>
      <c r="G6">
        <v>0.1</v>
      </c>
      <c r="H6">
        <f t="shared" si="2"/>
        <v>278886</v>
      </c>
      <c r="I6">
        <f t="shared" si="3"/>
        <v>3067746.0000000005</v>
      </c>
      <c r="J6">
        <f>$H$1+G6*$I$1+G6^2*$J$1</f>
        <v>3.0198511300000001E-2</v>
      </c>
    </row>
    <row r="7" spans="1:10" x14ac:dyDescent="0.3">
      <c r="A7">
        <v>0.15</v>
      </c>
      <c r="B7">
        <f t="shared" si="0"/>
        <v>-4.3019008499999997E-2</v>
      </c>
      <c r="C7">
        <f t="shared" si="1"/>
        <v>4.3019008499999997E-2</v>
      </c>
      <c r="G7">
        <v>0.15</v>
      </c>
      <c r="H7">
        <f t="shared" si="2"/>
        <v>418329</v>
      </c>
      <c r="I7">
        <f t="shared" si="3"/>
        <v>3207188.9999999995</v>
      </c>
      <c r="J7">
        <f>$H$1+G7*$I$1+G7^2*$J$1</f>
        <v>4.3838563424999998E-2</v>
      </c>
    </row>
    <row r="8" spans="1:10" x14ac:dyDescent="0.3">
      <c r="A8">
        <v>0.2</v>
      </c>
      <c r="B8">
        <f t="shared" si="0"/>
        <v>-5.7358677999999996E-2</v>
      </c>
      <c r="C8">
        <f t="shared" si="1"/>
        <v>5.7358677999999996E-2</v>
      </c>
      <c r="G8">
        <v>0.2</v>
      </c>
      <c r="H8">
        <f t="shared" si="2"/>
        <v>557772</v>
      </c>
      <c r="I8">
        <f t="shared" si="3"/>
        <v>3346632</v>
      </c>
      <c r="J8">
        <f>$H$1+G8*$I$1+G8^2*$J$1</f>
        <v>5.6505813199999998E-2</v>
      </c>
    </row>
    <row r="9" spans="1:10" x14ac:dyDescent="0.3">
      <c r="A9">
        <v>0.25</v>
      </c>
      <c r="B9">
        <f t="shared" si="0"/>
        <v>-7.1698347499999995E-2</v>
      </c>
      <c r="C9">
        <f t="shared" si="1"/>
        <v>7.1698347499999995E-2</v>
      </c>
      <c r="G9">
        <v>0.25</v>
      </c>
      <c r="H9">
        <f t="shared" si="2"/>
        <v>697215</v>
      </c>
      <c r="I9">
        <f t="shared" si="3"/>
        <v>3486075</v>
      </c>
      <c r="J9">
        <f>$H$1+G9*$I$1+G9^2*$J$1</f>
        <v>6.8200260624999995E-2</v>
      </c>
    </row>
    <row r="10" spans="1:10" x14ac:dyDescent="0.3">
      <c r="A10">
        <v>0.3</v>
      </c>
      <c r="B10">
        <f t="shared" si="0"/>
        <v>-8.6038016999999994E-2</v>
      </c>
      <c r="C10">
        <f t="shared" si="1"/>
        <v>8.6038016999999994E-2</v>
      </c>
      <c r="G10">
        <v>0.3</v>
      </c>
      <c r="H10">
        <f t="shared" si="2"/>
        <v>836658</v>
      </c>
      <c r="I10">
        <f t="shared" si="3"/>
        <v>3625518</v>
      </c>
      <c r="J10">
        <f>$H$1+G10*$I$1+G10^2*$J$1</f>
        <v>7.8921905700000003E-2</v>
      </c>
    </row>
    <row r="11" spans="1:10" x14ac:dyDescent="0.3">
      <c r="G11">
        <v>0.35</v>
      </c>
      <c r="H11">
        <f t="shared" si="2"/>
        <v>976100.99999999988</v>
      </c>
      <c r="I11">
        <f t="shared" si="3"/>
        <v>3764961.0000000005</v>
      </c>
      <c r="J11">
        <f>$H$1+G11*$I$1+G11^2*$J$1</f>
        <v>8.8670748424999987E-2</v>
      </c>
    </row>
    <row r="12" spans="1:10" x14ac:dyDescent="0.3">
      <c r="A12" t="s">
        <v>5</v>
      </c>
      <c r="B12">
        <v>0</v>
      </c>
      <c r="C12">
        <v>3.4868000000000001</v>
      </c>
      <c r="G12">
        <v>0.4</v>
      </c>
      <c r="H12">
        <f t="shared" si="2"/>
        <v>1115544</v>
      </c>
      <c r="I12">
        <f t="shared" si="3"/>
        <v>3904403.9999999995</v>
      </c>
      <c r="J12">
        <f>$H$1+G12*$I$1+G12^2*$J$1</f>
        <v>9.7446788799999989E-2</v>
      </c>
    </row>
    <row r="13" spans="1:10" x14ac:dyDescent="0.3">
      <c r="G13">
        <v>0.45</v>
      </c>
      <c r="H13">
        <f t="shared" si="2"/>
        <v>1254987</v>
      </c>
      <c r="I13">
        <f t="shared" si="3"/>
        <v>4043847</v>
      </c>
      <c r="J13">
        <f>$H$1+G13*$I$1+G13^2*$J$1</f>
        <v>0.105250026825</v>
      </c>
    </row>
    <row r="14" spans="1:10" x14ac:dyDescent="0.3">
      <c r="A14" t="s">
        <v>4</v>
      </c>
      <c r="B14" t="s">
        <v>0</v>
      </c>
      <c r="C14" t="s">
        <v>7</v>
      </c>
      <c r="D14" t="s">
        <v>9</v>
      </c>
      <c r="E14" t="s">
        <v>8</v>
      </c>
      <c r="G14">
        <v>0.5</v>
      </c>
      <c r="H14">
        <f t="shared" si="2"/>
        <v>1394430</v>
      </c>
      <c r="I14">
        <f t="shared" si="3"/>
        <v>4183290</v>
      </c>
      <c r="J14">
        <f>$H$1+G14*$I$1+G14^2*$J$1</f>
        <v>0.11208046250000001</v>
      </c>
    </row>
    <row r="15" spans="1:10" x14ac:dyDescent="0.3">
      <c r="A15">
        <v>0</v>
      </c>
      <c r="B15">
        <f>$B$12+A15*$C$12</f>
        <v>0</v>
      </c>
      <c r="C15">
        <f>$H$18+A15*$I$18+A15^2*$J$18</f>
        <v>0</v>
      </c>
      <c r="D15">
        <f>C15*2788860</f>
        <v>0</v>
      </c>
      <c r="E15">
        <f>(1+C15)*2788860</f>
        <v>2788860</v>
      </c>
      <c r="G15">
        <v>0.55000000000000004</v>
      </c>
      <c r="H15">
        <f t="shared" si="2"/>
        <v>1533873.0000000002</v>
      </c>
      <c r="I15">
        <f t="shared" si="3"/>
        <v>4322733</v>
      </c>
      <c r="J15">
        <f>$H$1+G15*$I$1+G15^2*$J$1</f>
        <v>0.11793809582500002</v>
      </c>
    </row>
    <row r="16" spans="1:10" x14ac:dyDescent="0.3">
      <c r="A16">
        <v>0.02</v>
      </c>
      <c r="B16">
        <f t="shared" ref="B16:B42" si="4">$B$12+A16*$C$12</f>
        <v>6.9736000000000006E-2</v>
      </c>
      <c r="C16">
        <f t="shared" ref="C16:C42" si="5">$H$18+A16*$I$18+A16^2*$J$18</f>
        <v>5.4641599999999999E-2</v>
      </c>
      <c r="D16">
        <f t="shared" ref="D16:D42" si="6">C16*2788860</f>
        <v>152387.77257599999</v>
      </c>
      <c r="E16">
        <f t="shared" ref="E16:E42" si="7">(1+C16)*2788860</f>
        <v>2941247.7725760001</v>
      </c>
      <c r="G16">
        <v>0.6</v>
      </c>
      <c r="H16">
        <f t="shared" si="2"/>
        <v>1673316</v>
      </c>
      <c r="I16">
        <f t="shared" si="3"/>
        <v>4462176</v>
      </c>
      <c r="J16">
        <f>$H$1+G16*$I$1+G16^2*$J$1</f>
        <v>0.1228229268</v>
      </c>
    </row>
    <row r="17" spans="1:10" x14ac:dyDescent="0.3">
      <c r="A17">
        <v>0.04</v>
      </c>
      <c r="B17">
        <f t="shared" si="4"/>
        <v>0.13947200000000001</v>
      </c>
      <c r="C17">
        <f t="shared" si="5"/>
        <v>0.12474640000000001</v>
      </c>
      <c r="D17">
        <f t="shared" si="6"/>
        <v>347900.24510400003</v>
      </c>
      <c r="E17">
        <f t="shared" si="7"/>
        <v>3136760.245104</v>
      </c>
    </row>
    <row r="18" spans="1:10" x14ac:dyDescent="0.3">
      <c r="A18">
        <v>0.06</v>
      </c>
      <c r="B18">
        <f t="shared" si="4"/>
        <v>0.20920800000000001</v>
      </c>
      <c r="C18">
        <f t="shared" si="5"/>
        <v>0.21031440000000001</v>
      </c>
      <c r="D18">
        <f t="shared" si="6"/>
        <v>586537.41758400004</v>
      </c>
      <c r="E18">
        <f t="shared" si="7"/>
        <v>3375397.4175840002</v>
      </c>
      <c r="G18" t="s">
        <v>6</v>
      </c>
      <c r="H18">
        <v>0</v>
      </c>
      <c r="I18">
        <v>2.3454999999999999</v>
      </c>
      <c r="J18">
        <v>19.329000000000001</v>
      </c>
    </row>
    <row r="19" spans="1:10" x14ac:dyDescent="0.3">
      <c r="A19" s="1">
        <v>0.08</v>
      </c>
      <c r="B19" s="1">
        <f t="shared" si="4"/>
        <v>0.27894400000000003</v>
      </c>
      <c r="C19" s="1">
        <f t="shared" si="5"/>
        <v>0.3113456</v>
      </c>
      <c r="D19" s="1">
        <f t="shared" si="6"/>
        <v>868299.29001600004</v>
      </c>
      <c r="E19" s="1">
        <f t="shared" si="7"/>
        <v>3657159.2900160002</v>
      </c>
    </row>
    <row r="20" spans="1:10" x14ac:dyDescent="0.3">
      <c r="A20">
        <v>0.1</v>
      </c>
      <c r="B20">
        <f t="shared" si="4"/>
        <v>0.34868000000000005</v>
      </c>
      <c r="C20">
        <f t="shared" si="5"/>
        <v>0.42784000000000005</v>
      </c>
      <c r="D20">
        <f t="shared" si="6"/>
        <v>1193185.8624000002</v>
      </c>
      <c r="E20">
        <f t="shared" si="7"/>
        <v>3982045.8624</v>
      </c>
    </row>
    <row r="21" spans="1:10" x14ac:dyDescent="0.3">
      <c r="A21" s="2">
        <v>0.12</v>
      </c>
      <c r="B21" s="2">
        <f t="shared" si="4"/>
        <v>0.41841600000000001</v>
      </c>
      <c r="C21" s="2">
        <f t="shared" si="5"/>
        <v>0.55979760000000001</v>
      </c>
      <c r="D21" s="2">
        <f t="shared" si="6"/>
        <v>1561197.1347360001</v>
      </c>
      <c r="E21" s="2">
        <f t="shared" si="7"/>
        <v>4350057.1347359996</v>
      </c>
    </row>
    <row r="22" spans="1:10" x14ac:dyDescent="0.3">
      <c r="A22">
        <v>0.14000000000000001</v>
      </c>
      <c r="B22">
        <f t="shared" si="4"/>
        <v>0.48815200000000009</v>
      </c>
      <c r="C22">
        <f t="shared" si="5"/>
        <v>0.70721840000000014</v>
      </c>
      <c r="D22">
        <f t="shared" si="6"/>
        <v>1972333.1070240005</v>
      </c>
      <c r="E22">
        <f t="shared" si="7"/>
        <v>4761193.107024</v>
      </c>
    </row>
    <row r="23" spans="1:10" x14ac:dyDescent="0.3">
      <c r="A23" s="1">
        <v>0.16</v>
      </c>
      <c r="B23" s="1">
        <f t="shared" si="4"/>
        <v>0.55788800000000005</v>
      </c>
      <c r="C23" s="1">
        <f t="shared" si="5"/>
        <v>0.87010240000000005</v>
      </c>
      <c r="D23" s="1">
        <f t="shared" si="6"/>
        <v>2426593.7792640002</v>
      </c>
      <c r="E23" s="1">
        <f t="shared" si="7"/>
        <v>5215453.7792640002</v>
      </c>
    </row>
    <row r="24" spans="1:10" x14ac:dyDescent="0.3">
      <c r="A24">
        <v>0.18</v>
      </c>
      <c r="B24">
        <f t="shared" si="4"/>
        <v>0.62762399999999996</v>
      </c>
      <c r="C24">
        <f t="shared" si="5"/>
        <v>1.0484496000000001</v>
      </c>
      <c r="D24">
        <f t="shared" si="6"/>
        <v>2923979.1514560003</v>
      </c>
      <c r="E24">
        <f t="shared" si="7"/>
        <v>5712839.1514560003</v>
      </c>
    </row>
    <row r="25" spans="1:10" x14ac:dyDescent="0.3">
      <c r="A25" s="2">
        <v>0.2</v>
      </c>
      <c r="B25" s="2">
        <f t="shared" si="4"/>
        <v>0.69736000000000009</v>
      </c>
      <c r="C25" s="2">
        <f t="shared" si="5"/>
        <v>1.2422600000000001</v>
      </c>
      <c r="D25" s="2">
        <f t="shared" si="6"/>
        <v>3464489.2236000006</v>
      </c>
      <c r="E25" s="2">
        <f t="shared" si="7"/>
        <v>6253349.2236000001</v>
      </c>
    </row>
    <row r="26" spans="1:10" x14ac:dyDescent="0.3">
      <c r="A26">
        <v>0.22</v>
      </c>
      <c r="B26">
        <f t="shared" si="4"/>
        <v>0.767096</v>
      </c>
      <c r="C26">
        <f t="shared" si="5"/>
        <v>1.4515335999999999</v>
      </c>
      <c r="D26">
        <f t="shared" si="6"/>
        <v>4048123.9956959998</v>
      </c>
      <c r="E26">
        <f t="shared" si="7"/>
        <v>6836983.9956959998</v>
      </c>
    </row>
    <row r="27" spans="1:10" x14ac:dyDescent="0.3">
      <c r="A27" s="1">
        <v>0.24</v>
      </c>
      <c r="B27" s="1">
        <f t="shared" si="4"/>
        <v>0.83683200000000002</v>
      </c>
      <c r="C27" s="1">
        <f t="shared" si="5"/>
        <v>1.6762703999999999</v>
      </c>
      <c r="D27" s="1">
        <f t="shared" si="6"/>
        <v>4674883.4677440003</v>
      </c>
      <c r="E27" s="1">
        <f t="shared" si="7"/>
        <v>7463743.4677440003</v>
      </c>
    </row>
    <row r="28" spans="1:10" x14ac:dyDescent="0.3">
      <c r="A28">
        <v>0.26</v>
      </c>
      <c r="B28">
        <f t="shared" si="4"/>
        <v>0.90656800000000004</v>
      </c>
      <c r="C28">
        <f t="shared" si="5"/>
        <v>1.9164704000000001</v>
      </c>
      <c r="D28">
        <f t="shared" si="6"/>
        <v>5344767.6397440005</v>
      </c>
      <c r="E28">
        <f t="shared" si="7"/>
        <v>8133627.6397440005</v>
      </c>
    </row>
    <row r="29" spans="1:10" x14ac:dyDescent="0.3">
      <c r="A29" s="1">
        <v>0.28000000000000003</v>
      </c>
      <c r="B29" s="1">
        <f t="shared" si="4"/>
        <v>0.97630400000000017</v>
      </c>
      <c r="C29" s="1">
        <f t="shared" si="5"/>
        <v>2.1721336000000004</v>
      </c>
      <c r="D29" s="1">
        <f t="shared" si="6"/>
        <v>6057776.5116960015</v>
      </c>
      <c r="E29" s="1">
        <f t="shared" si="7"/>
        <v>8846636.5116960015</v>
      </c>
    </row>
    <row r="30" spans="1:10" x14ac:dyDescent="0.3">
      <c r="A30">
        <v>0.3</v>
      </c>
      <c r="B30">
        <f t="shared" si="4"/>
        <v>1.0460400000000001</v>
      </c>
      <c r="C30">
        <f t="shared" si="5"/>
        <v>2.44326</v>
      </c>
      <c r="D30">
        <f t="shared" si="6"/>
        <v>6813910.0835999995</v>
      </c>
      <c r="E30">
        <f t="shared" si="7"/>
        <v>9602770.0835999995</v>
      </c>
    </row>
    <row r="31" spans="1:10" x14ac:dyDescent="0.3">
      <c r="A31" s="2">
        <v>0.32</v>
      </c>
      <c r="B31" s="2">
        <f t="shared" si="4"/>
        <v>1.1157760000000001</v>
      </c>
      <c r="C31" s="2">
        <f t="shared" si="5"/>
        <v>2.7298496000000001</v>
      </c>
      <c r="D31" s="2">
        <f t="shared" si="6"/>
        <v>7613168.3554560002</v>
      </c>
      <c r="E31" s="2">
        <f t="shared" si="7"/>
        <v>10402028.355456</v>
      </c>
    </row>
    <row r="32" spans="1:10" x14ac:dyDescent="0.3">
      <c r="A32">
        <v>0.36</v>
      </c>
      <c r="B32">
        <f t="shared" si="4"/>
        <v>1.2552479999999999</v>
      </c>
      <c r="C32">
        <f t="shared" si="5"/>
        <v>3.3494184000000002</v>
      </c>
      <c r="D32">
        <f t="shared" si="6"/>
        <v>9341058.999024</v>
      </c>
      <c r="E32">
        <f t="shared" si="7"/>
        <v>12129918.999024</v>
      </c>
    </row>
    <row r="33" spans="1:5" x14ac:dyDescent="0.3">
      <c r="A33" s="1">
        <v>0.4</v>
      </c>
      <c r="B33" s="1">
        <f t="shared" si="4"/>
        <v>1.3947200000000002</v>
      </c>
      <c r="C33" s="1">
        <f t="shared" si="5"/>
        <v>4.0308400000000004</v>
      </c>
      <c r="D33" s="1">
        <f t="shared" si="6"/>
        <v>11241448.442400001</v>
      </c>
      <c r="E33" s="1">
        <f t="shared" si="7"/>
        <v>14030308.442400001</v>
      </c>
    </row>
    <row r="34" spans="1:5" x14ac:dyDescent="0.3">
      <c r="A34">
        <v>0.44</v>
      </c>
      <c r="B34">
        <f t="shared" si="4"/>
        <v>1.534192</v>
      </c>
      <c r="C34">
        <f t="shared" si="5"/>
        <v>4.7741144000000002</v>
      </c>
      <c r="D34">
        <f t="shared" si="6"/>
        <v>13314336.685584001</v>
      </c>
      <c r="E34">
        <f t="shared" si="7"/>
        <v>16103196.685584001</v>
      </c>
    </row>
    <row r="35" spans="1:5" x14ac:dyDescent="0.3">
      <c r="A35" s="1">
        <v>0.48</v>
      </c>
      <c r="B35" s="1">
        <f t="shared" si="4"/>
        <v>1.673664</v>
      </c>
      <c r="C35" s="1">
        <f t="shared" si="5"/>
        <v>5.5792416000000005</v>
      </c>
      <c r="D35" s="1">
        <f t="shared" si="6"/>
        <v>15559723.728576001</v>
      </c>
      <c r="E35" s="1">
        <f t="shared" si="7"/>
        <v>18348583.728576001</v>
      </c>
    </row>
    <row r="36" spans="1:5" x14ac:dyDescent="0.3">
      <c r="A36">
        <v>0.54</v>
      </c>
      <c r="B36">
        <f t="shared" si="4"/>
        <v>1.8828720000000001</v>
      </c>
      <c r="C36">
        <f t="shared" si="5"/>
        <v>6.9029064</v>
      </c>
      <c r="D36">
        <f t="shared" si="6"/>
        <v>19251239.542704001</v>
      </c>
      <c r="E36">
        <f t="shared" si="7"/>
        <v>22040099.542704001</v>
      </c>
    </row>
    <row r="37" spans="1:5" x14ac:dyDescent="0.3">
      <c r="A37" s="1">
        <v>0.6</v>
      </c>
      <c r="B37" s="1">
        <f t="shared" si="4"/>
        <v>2.0920800000000002</v>
      </c>
      <c r="C37" s="1">
        <f t="shared" si="5"/>
        <v>8.3657400000000006</v>
      </c>
      <c r="D37" s="1">
        <f t="shared" si="6"/>
        <v>23330877.656400003</v>
      </c>
      <c r="E37" s="1">
        <f t="shared" si="7"/>
        <v>26119737.656400003</v>
      </c>
    </row>
    <row r="38" spans="1:5" x14ac:dyDescent="0.3">
      <c r="A38">
        <v>0.66</v>
      </c>
      <c r="B38">
        <f t="shared" si="4"/>
        <v>2.301288</v>
      </c>
      <c r="C38">
        <f t="shared" si="5"/>
        <v>9.9677424000000023</v>
      </c>
      <c r="D38">
        <f t="shared" si="6"/>
        <v>27798638.069664005</v>
      </c>
      <c r="E38">
        <f t="shared" si="7"/>
        <v>30587498.069664005</v>
      </c>
    </row>
    <row r="39" spans="1:5" x14ac:dyDescent="0.3">
      <c r="A39" s="1">
        <v>0.72</v>
      </c>
      <c r="B39" s="1">
        <f t="shared" si="4"/>
        <v>2.5104959999999998</v>
      </c>
      <c r="C39" s="1">
        <f t="shared" si="5"/>
        <v>11.708913600000001</v>
      </c>
      <c r="D39" s="1">
        <f t="shared" si="6"/>
        <v>32654520.782496002</v>
      </c>
      <c r="E39" s="1">
        <f t="shared" si="7"/>
        <v>35443380.782496005</v>
      </c>
    </row>
    <row r="40" spans="1:5" x14ac:dyDescent="0.3">
      <c r="A40">
        <v>0.8</v>
      </c>
      <c r="B40">
        <f t="shared" si="4"/>
        <v>2.7894400000000004</v>
      </c>
      <c r="C40">
        <f t="shared" si="5"/>
        <v>14.246960000000003</v>
      </c>
      <c r="D40">
        <f t="shared" si="6"/>
        <v>39732776.865600012</v>
      </c>
      <c r="E40">
        <f t="shared" si="7"/>
        <v>42521636.865600012</v>
      </c>
    </row>
    <row r="41" spans="1:5" x14ac:dyDescent="0.3">
      <c r="A41" s="1">
        <v>0.88</v>
      </c>
      <c r="B41" s="1">
        <f t="shared" si="4"/>
        <v>3.068384</v>
      </c>
      <c r="C41" s="1">
        <f t="shared" si="5"/>
        <v>17.032417599999999</v>
      </c>
      <c r="D41" s="1">
        <f t="shared" si="6"/>
        <v>47501028.147935994</v>
      </c>
      <c r="E41" s="1">
        <f t="shared" si="7"/>
        <v>50289888.147935994</v>
      </c>
    </row>
    <row r="42" spans="1:5" x14ac:dyDescent="0.3">
      <c r="A42" s="1">
        <v>1</v>
      </c>
      <c r="B42" s="1">
        <f t="shared" si="4"/>
        <v>3.4868000000000001</v>
      </c>
      <c r="C42" s="1">
        <f t="shared" si="5"/>
        <v>21.674500000000002</v>
      </c>
      <c r="D42" s="1">
        <f t="shared" si="6"/>
        <v>60447146.070000008</v>
      </c>
      <c r="E42" s="1">
        <f t="shared" si="7"/>
        <v>63236006.070000008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2020-03-25T20:14:50Z</dcterms:created>
  <dcterms:modified xsi:type="dcterms:W3CDTF">2020-03-30T20:21:49Z</dcterms:modified>
</cp:coreProperties>
</file>