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on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<sst xmlns="http://schemas.openxmlformats.org/spreadsheetml/2006/main" count="101" uniqueCount="98">
  <si>
    <t xml:space="preserve">Controller C1.2</t>
  </si>
  <si>
    <t xml:space="preserve">Extension C1.2</t>
  </si>
  <si>
    <t xml:space="preserve">8x3valveModule</t>
  </si>
  <si>
    <t xml:space="preserve">part</t>
  </si>
  <si>
    <t xml:space="preserve">EUR/piece</t>
  </si>
  <si>
    <t xml:space="preserve">1/Controller</t>
  </si>
  <si>
    <t xml:space="preserve">1/Extension</t>
  </si>
  <si>
    <t xml:space="preserve">1/valveModule</t>
  </si>
  <si>
    <t xml:space="preserve">totalAmount</t>
  </si>
  <si>
    <t xml:space="preserve">total Cost</t>
  </si>
  <si>
    <t xml:space="preserve">part#</t>
  </si>
  <si>
    <t xml:space="preserve">url</t>
  </si>
  <si>
    <t xml:space="preserve">Controller PCB</t>
  </si>
  <si>
    <t xml:space="preserve">Extension PCB</t>
  </si>
  <si>
    <t xml:space="preserve">valveModule PCB</t>
  </si>
  <si>
    <t xml:space="preserve">Arduino Nano</t>
  </si>
  <si>
    <t xml:space="preserve">http://store.arduino.cc/products/arduino-nano</t>
  </si>
  <si>
    <t xml:space="preserve">Arduino ProMini</t>
  </si>
  <si>
    <t xml:space="preserve">https://www.sparkfun.com/products/11113</t>
  </si>
  <si>
    <t xml:space="preserve">RS-485 Module</t>
  </si>
  <si>
    <t xml:space="preserve">https://www.makershop.de/module/kommunikation-module/ttl-rs-485/</t>
  </si>
  <si>
    <t xml:space="preserve">LM2596 HW411</t>
  </si>
  <si>
    <t xml:space="preserve">https://www.amazon.com/LM2596-Converter-Module-Supply-1-23V-30V/dp/B008BHBEE0</t>
  </si>
  <si>
    <t xml:space="preserve">ULN2803</t>
  </si>
  <si>
    <t xml:space="preserve">ULN 2803A</t>
  </si>
  <si>
    <t xml:space="preserve">https://www.reichelt.de/de/de/eight-darlington-arrays-dil-18-uln-2803a-p22085.html?search=uln2803&amp;&amp;r=1</t>
  </si>
  <si>
    <t xml:space="preserve">IC-Socket 18Pins</t>
  </si>
  <si>
    <t xml:space="preserve">GS 18</t>
  </si>
  <si>
    <t xml:space="preserve">https://www.reichelt.de/ic-sockel-18-polig-doppelter-federkontakt-gs-18-p8210.html?search=GS+18</t>
  </si>
  <si>
    <t xml:space="preserve">L78M05CV STM</t>
  </si>
  <si>
    <t xml:space="preserve">https://www.reichelt.de/de/en/voltage-regulator-fixed-5-v-0-5a-4-to-220-l78m05cv-stm-p216704.html?&amp;trstct=pos_7&amp;nbc=1</t>
  </si>
  <si>
    <t xml:space="preserve">L7812ACV STM</t>
  </si>
  <si>
    <t xml:space="preserve">https://www.reichelt.de/de/en/voltage-regulator-fixed-12-v-1-5a-2-to-220-l7812acv-stm-p216568.html?&amp;trstct=pos_2&amp;nbc=1</t>
  </si>
  <si>
    <t xml:space="preserve">RJ45 Socket</t>
  </si>
  <si>
    <t xml:space="preserve">MEBP 8-8S</t>
  </si>
  <si>
    <t xml:space="preserve">https://www.reichelt.de/de/en/modular-panel-jack-8-8-black-mebp-8-8s-p11372.html?&amp;trstct=pos_4&amp;nbc=1</t>
  </si>
  <si>
    <t xml:space="preserve">miniDIN6 Socket</t>
  </si>
  <si>
    <t xml:space="preserve">EB-DIOS M06G</t>
  </si>
  <si>
    <t xml:space="preserve">https://www.reichelt.de/de/en/6-pin-mini-din-socket-green-shielded-eb-dios-m06g-p52028.html?search=mini+din+6&amp;&amp;r=1</t>
  </si>
  <si>
    <t xml:space="preserve">EB-DIOS M06V</t>
  </si>
  <si>
    <t xml:space="preserve">https://www.reichelt.de/de/en/6-pin-mini-din-socket-purple-shielded-eb-dios-m06v-p52029.html?&amp;nbc=1&amp;trstct=lsbght_sldr::52028</t>
  </si>
  <si>
    <t xml:space="preserve">DC-Socket 2.1mm</t>
  </si>
  <si>
    <t xml:space="preserve">DC BU21 90</t>
  </si>
  <si>
    <t xml:space="preserve">https://www.reichelt.de/de/en/dc-socket-flat-contacts-2-1mm-90--dc-bu21-90-p183502.html?&amp;trstct=pos_12&amp;nbc=1</t>
  </si>
  <si>
    <t xml:space="preserve">DIP_Switch 4</t>
  </si>
  <si>
    <t xml:space="preserve">NT 04</t>
  </si>
  <si>
    <t xml:space="preserve">https://www.reichelt.de/dip-schalter-liegend-4-polig-nt-04-p13532.html?search=NT+04</t>
  </si>
  <si>
    <t xml:space="preserve">R 430Ω</t>
  </si>
  <si>
    <t xml:space="preserve">METALL 430</t>
  </si>
  <si>
    <t xml:space="preserve">https://www.reichelt.de/de/en/metal-film-resistor-430-ohm-metall-430-p11806.html?&amp;trstct=pos_0&amp;nbc=1</t>
  </si>
  <si>
    <t xml:space="preserve">R 3.3kΩ</t>
  </si>
  <si>
    <t xml:space="preserve">VI MBB02070C3301</t>
  </si>
  <si>
    <t xml:space="preserve">https://www.reichelt.de/de/en/thin-film-resistor-axial-0-6-w-3-3-kohm-1--vi-mbb02070c3301-p233725.html?&amp;trstct=pol_0&amp;nbc=1</t>
  </si>
  <si>
    <t xml:space="preserve">R 6.8kΩ</t>
  </si>
  <si>
    <t xml:space="preserve">VI MBB02070C6801</t>
  </si>
  <si>
    <t xml:space="preserve">https://www.reichelt.de/de/en/thin-film-resistor-axial-0-6-w-6-8-kohm-1--vi-mbb02070c6801-p233765.html?&amp;trstct=pos_0&amp;nbc=1</t>
  </si>
  <si>
    <t xml:space="preserve">R 15kΩ</t>
  </si>
  <si>
    <t xml:space="preserve">VI MBB02070C1502</t>
  </si>
  <si>
    <t xml:space="preserve">https://www.reichelt.de/de/en/thin-film-resistor-axial-0-6-w-15-kohm-1--vi-mbb02070c1502-p233688.html?&amp;trstct=pos_0&amp;nbc=1</t>
  </si>
  <si>
    <t xml:space="preserve">R 33kΩ</t>
  </si>
  <si>
    <t xml:space="preserve">VI MBB02070C3302</t>
  </si>
  <si>
    <t xml:space="preserve">https://www.reichelt.de/de/en/thin-film-resistor-axial-0-6-w-33-kohm-1--vi-mbb02070c3302-p233726.html?&amp;trstct=pos_0&amp;nbc=1</t>
  </si>
  <si>
    <t xml:space="preserve">R 68kΩ</t>
  </si>
  <si>
    <t xml:space="preserve">VI MBB02070C6802</t>
  </si>
  <si>
    <t xml:space="preserve">https://www.reichelt.de/de/en/thin-film-resistor-axial-0-6-w-68-kohm-1--vi-mbb02070c6802-p233766.html?&amp;trstct=pos_1&amp;nbc=1</t>
  </si>
  <si>
    <t xml:space="preserve">R 100kΩ</t>
  </si>
  <si>
    <t xml:space="preserve">VI MBB02070C1003</t>
  </si>
  <si>
    <t xml:space="preserve">https://www.reichelt.de/de/en/thin-film-resistor-axial-0-6-w-100-kohm-1--vi-mbb02070c1003-p233667.html?&amp;trstct=pol_0&amp;nbc=1</t>
  </si>
  <si>
    <t xml:space="preserve">C 100μF (35V)</t>
  </si>
  <si>
    <t xml:space="preserve">RAD 105 100/35</t>
  </si>
  <si>
    <t xml:space="preserve">https://www.reichelt.de/de/en/electrolytic-capacitor-105-c-spacing-2-5-mm-rad-105-100-35-p42401.html?&amp;trstct=pol_1&amp;nbc=1</t>
  </si>
  <si>
    <t xml:space="preserve">C 100μF (6.3V)</t>
  </si>
  <si>
    <t xml:space="preserve">AVX TAP107M006SC</t>
  </si>
  <si>
    <t xml:space="preserve">https://www.reichelt.de/de/en/tantalum-capacitor-100-f-6-3-v-avx-tap107m006sc-p246454.html?&amp;trstct=pos_7&amp;nbc=1</t>
  </si>
  <si>
    <t xml:space="preserve">C 100nF</t>
  </si>
  <si>
    <t xml:space="preserve">C3X7R 100NA50</t>
  </si>
  <si>
    <t xml:space="preserve">https://www.reichelt.de/de/en/multi-layer-ceramic-capacitor-100nf-50v-125-c-c3x7r-100na50-p206877.html?&amp;trstct=pos_11&amp;nbc=1</t>
  </si>
  <si>
    <t xml:space="preserve">32 Pin Female</t>
  </si>
  <si>
    <t xml:space="preserve">BKL 10120976</t>
  </si>
  <si>
    <t xml:space="preserve">https://www.reichelt.de/buchsenleiste-2-54mm-1x32-gerade-bkl-10120976-p266700.html?&amp;trstct=pol_0&amp;nbc=1</t>
  </si>
  <si>
    <t xml:space="preserve">12 Pin Female</t>
  </si>
  <si>
    <t xml:space="preserve">BKL 10120951</t>
  </si>
  <si>
    <t xml:space="preserve">https://www.reichelt.de/buchsenleiste-2-54mm-1x12-gerade-bkl-10120951-p266676.html?&amp;trstct=pol_2&amp;nbc=1</t>
  </si>
  <si>
    <t xml:space="preserve">2x10 Pin Female</t>
  </si>
  <si>
    <t xml:space="preserve">BL 2X10W 2,54</t>
  </si>
  <si>
    <t xml:space="preserve">https://www.reichelt.de/2x10pol-buchsenleiste-gewinkelt-rm-2-54-bl-2x10w-2-54-p6075.html?&amp;trstct=pol_2&amp;nbc=1</t>
  </si>
  <si>
    <t xml:space="preserve">2x10 Pin Male</t>
  </si>
  <si>
    <t xml:space="preserve">SL 2X10W 2,54</t>
  </si>
  <si>
    <t xml:space="preserve">https://www.reichelt.de/2x10pol-stiftleiste-gewinkelt-rm-2-54-sl-2x10w-2-54-p19489.html?&amp;trstct=pos_0&amp;nbc=1</t>
  </si>
  <si>
    <t xml:space="preserve">4 Pin Female</t>
  </si>
  <si>
    <t xml:space="preserve">MPE 094-1-004</t>
  </si>
  <si>
    <t xml:space="preserve">https://www.reichelt.de/buchsenleisten-2-54-mm-1x04-gerade-mpe-094-1-004-p119913.html?&amp;trstct=pol_3&amp;nbc=1</t>
  </si>
  <si>
    <t xml:space="preserve">2x3Pin Female</t>
  </si>
  <si>
    <t xml:space="preserve">MPE 094-2-006</t>
  </si>
  <si>
    <t xml:space="preserve">https://www.reichelt.de/buchsenleisten-2-54-mm-2x03-gerade-mpe-094-2-006-p119927.html?&amp;trstct=pol_5&amp;nbc=1</t>
  </si>
  <si>
    <t xml:space="preserve">LED 3mm, green</t>
  </si>
  <si>
    <t xml:space="preserve">LED 3MM 2MA GN</t>
  </si>
  <si>
    <t xml:space="preserve">https://www.reichelt.de/led-3-mm-bedrahtet-gruen-3-2-mcd-60--led-3mm-2ma-gn-p21624.html?&amp;trstct=pos_1&amp;nbc=1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</si>
</sst>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de/en/thin-film-resistor-axial-0-6-w-15-kohm-1--vi-mbb02070c1502-p233688.html?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16.42"/>
    <col collapsed="false" customWidth="true" hidden="false" outlineLevel="0" max="4" min="3" style="0" width="16.42"/>
    <col collapsed="false" customWidth="true" hidden="false" outlineLevel="0" max="5" min="5" style="0" width="12.42"/>
    <col collapsed="false" customWidth="true" hidden="false" outlineLevel="0" max="7" min="7" style="0" width="11.42"/>
    <col collapsed="false" customWidth="true" hidden="false" outlineLevel="0" max="8" min="8" style="0" width="12.86"/>
  </cols>
  <sheetData>
    <row r="1" customFormat="false" ht="12.75" hidden="false" customHeight="false" outlineLevel="0" collapsed="false">
      <c r="B1" s="1"/>
      <c r="C1" s="0" t="s">
        <v>0</v>
      </c>
      <c r="D1" s="0" t="s">
        <v>1</v>
      </c>
      <c r="E1" s="0" t="s">
        <v>2</v>
      </c>
    </row>
    <row r="2" customFormat="false" ht="12.75" hidden="false" customHeight="false" outlineLevel="0" collapsed="false">
      <c r="C2" s="2" t="n">
        <v>2</v>
      </c>
      <c r="D2" s="2" t="n">
        <v>10</v>
      </c>
      <c r="E2" s="2" t="n">
        <v>10</v>
      </c>
    </row>
    <row r="3" customFormat="false" ht="12.7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</row>
    <row r="4" customFormat="false" ht="12.75" hidden="false" customHeight="false" outlineLevel="0" collapsed="false">
      <c r="A4" s="0" t="s">
        <v>12</v>
      </c>
      <c r="B4" s="0" t="n">
        <v>6</v>
      </c>
      <c r="C4" s="0" t="n">
        <v>1</v>
      </c>
      <c r="D4" s="0" t="n">
        <v>0</v>
      </c>
      <c r="E4" s="0" t="n">
        <v>0</v>
      </c>
      <c r="F4" s="0" t="n">
        <f aca="false">C$2*C4+D$2*D4+E$2*E4</f>
        <v>2</v>
      </c>
      <c r="G4" s="0" t="n">
        <f aca="false">F4*B4</f>
        <v>12</v>
      </c>
    </row>
    <row r="5" customFormat="false" ht="12.75" hidden="false" customHeight="false" outlineLevel="0" collapsed="false">
      <c r="A5" s="0" t="s">
        <v>13</v>
      </c>
      <c r="B5" s="0" t="n">
        <v>2.3</v>
      </c>
      <c r="C5" s="0" t="n">
        <v>0</v>
      </c>
      <c r="D5" s="0" t="n">
        <v>1</v>
      </c>
      <c r="E5" s="0" t="n">
        <v>0</v>
      </c>
      <c r="F5" s="0" t="n">
        <f aca="false">C$2*C5+D$2*D5+E$2*E5</f>
        <v>10</v>
      </c>
      <c r="G5" s="0" t="n">
        <f aca="false">F5*B5</f>
        <v>23</v>
      </c>
    </row>
    <row r="6" customFormat="false" ht="12.75" hidden="false" customHeight="false" outlineLevel="0" collapsed="false">
      <c r="A6" s="0" t="s">
        <v>14</v>
      </c>
      <c r="B6" s="0" t="n">
        <v>1.5</v>
      </c>
      <c r="C6" s="0" t="n">
        <v>0</v>
      </c>
      <c r="D6" s="0" t="n">
        <v>0</v>
      </c>
      <c r="E6" s="0" t="n">
        <v>1</v>
      </c>
      <c r="F6" s="0" t="n">
        <f aca="false">C$2*C6+D$2*D6+E$2*E6</f>
        <v>10</v>
      </c>
      <c r="G6" s="0" t="n">
        <f aca="false">F6*B6</f>
        <v>15</v>
      </c>
    </row>
    <row r="7" s="3" customFormat="true" ht="12.75" hidden="false" customHeight="false" outlineLevel="0" collapsed="false">
      <c r="A7" s="3" t="s">
        <v>15</v>
      </c>
      <c r="B7" s="3" t="n">
        <v>18</v>
      </c>
      <c r="C7" s="3" t="n">
        <v>1</v>
      </c>
      <c r="D7" s="3" t="n">
        <v>0</v>
      </c>
      <c r="E7" s="3" t="n">
        <v>0</v>
      </c>
      <c r="F7" s="0" t="n">
        <f aca="false">C$2*C7+D$2*D7+E$2*E7</f>
        <v>2</v>
      </c>
      <c r="G7" s="0" t="n">
        <f aca="false">F7*B7</f>
        <v>36</v>
      </c>
      <c r="H7" s="0"/>
      <c r="I7" s="3" t="s">
        <v>16</v>
      </c>
    </row>
    <row r="8" customFormat="false" ht="12.75" hidden="false" customHeight="false" outlineLevel="0" collapsed="false">
      <c r="A8" s="0" t="s">
        <v>17</v>
      </c>
      <c r="B8" s="0" t="n">
        <v>9</v>
      </c>
      <c r="C8" s="3" t="n">
        <v>0</v>
      </c>
      <c r="D8" s="3" t="n">
        <v>1</v>
      </c>
      <c r="E8" s="0" t="n">
        <v>0</v>
      </c>
      <c r="F8" s="0" t="n">
        <f aca="false">C$2*C8+D$2*D8+E$2*E8</f>
        <v>10</v>
      </c>
      <c r="G8" s="0" t="n">
        <f aca="false">F8*B8</f>
        <v>90</v>
      </c>
      <c r="I8" s="0" t="s">
        <v>18</v>
      </c>
    </row>
    <row r="9" customFormat="false" ht="12.75" hidden="false" customHeight="false" outlineLevel="0" collapsed="false">
      <c r="A9" s="0" t="s">
        <v>19</v>
      </c>
      <c r="B9" s="0" t="n">
        <v>2.9</v>
      </c>
      <c r="C9" s="0" t="n">
        <v>1</v>
      </c>
      <c r="D9" s="3" t="n">
        <v>1</v>
      </c>
      <c r="E9" s="3" t="n">
        <v>0</v>
      </c>
      <c r="F9" s="0" t="n">
        <f aca="false">C$2*C9+D$2*D9+E$2*E9</f>
        <v>12</v>
      </c>
      <c r="G9" s="0" t="n">
        <f aca="false">F9*B9</f>
        <v>34.8</v>
      </c>
      <c r="I9" s="0" t="s">
        <v>20</v>
      </c>
    </row>
    <row r="10" customFormat="false" ht="12.75" hidden="false" customHeight="false" outlineLevel="0" collapsed="false">
      <c r="A10" s="0" t="s">
        <v>21</v>
      </c>
      <c r="B10" s="0" t="n">
        <v>1.5</v>
      </c>
      <c r="C10" s="0" t="n">
        <v>1</v>
      </c>
      <c r="D10" s="3" t="n">
        <v>0</v>
      </c>
      <c r="E10" s="3" t="n">
        <v>0</v>
      </c>
      <c r="F10" s="0" t="n">
        <f aca="false">C$2*C10+D$2*D10+E$2*E10</f>
        <v>2</v>
      </c>
      <c r="G10" s="0" t="n">
        <f aca="false">F10*B10</f>
        <v>3</v>
      </c>
      <c r="I10" s="0" t="s">
        <v>22</v>
      </c>
    </row>
    <row r="11" customFormat="false" ht="12.75" hidden="false" customHeight="false" outlineLevel="0" collapsed="false">
      <c r="A11" s="0" t="s">
        <v>23</v>
      </c>
      <c r="B11" s="0" t="n">
        <v>0.45</v>
      </c>
      <c r="C11" s="0" t="n">
        <v>1</v>
      </c>
      <c r="D11" s="3" t="n">
        <v>1</v>
      </c>
      <c r="E11" s="3" t="n">
        <v>0</v>
      </c>
      <c r="F11" s="0" t="n">
        <f aca="false">C$2*C11+D$2*D11+E$2*E11</f>
        <v>12</v>
      </c>
      <c r="G11" s="0" t="n">
        <f aca="false">F11*B11</f>
        <v>5.4</v>
      </c>
      <c r="H11" s="0" t="s">
        <v>24</v>
      </c>
      <c r="I11" s="0" t="s">
        <v>25</v>
      </c>
    </row>
    <row r="12" customFormat="false" ht="12.75" hidden="false" customHeight="false" outlineLevel="0" collapsed="false">
      <c r="A12" s="0" t="s">
        <v>26</v>
      </c>
      <c r="B12" s="0" t="n">
        <v>0.07</v>
      </c>
      <c r="C12" s="0" t="n">
        <v>1</v>
      </c>
      <c r="D12" s="3" t="n">
        <v>1</v>
      </c>
      <c r="E12" s="3" t="n">
        <v>0</v>
      </c>
      <c r="F12" s="0" t="n">
        <f aca="false">C$2*C12+D$2*D12+E$2*E12</f>
        <v>12</v>
      </c>
      <c r="G12" s="0" t="n">
        <f aca="false">F12*B12</f>
        <v>0.84</v>
      </c>
      <c r="H12" s="0" t="s">
        <v>27</v>
      </c>
      <c r="I12" s="0" t="s">
        <v>28</v>
      </c>
    </row>
    <row r="13" customFormat="false" ht="12.75" hidden="false" customHeight="false" outlineLevel="0" collapsed="false">
      <c r="A13" s="0" t="s">
        <v>29</v>
      </c>
      <c r="B13" s="0" t="n">
        <v>0.35</v>
      </c>
      <c r="C13" s="0" t="n">
        <v>0</v>
      </c>
      <c r="D13" s="3" t="n">
        <v>1</v>
      </c>
      <c r="E13" s="0" t="n">
        <v>0</v>
      </c>
      <c r="F13" s="0" t="n">
        <f aca="false">C$2*C13+D$2*D13+E$2*E13</f>
        <v>10</v>
      </c>
      <c r="G13" s="0" t="n">
        <f aca="false">F13*B13</f>
        <v>3.5</v>
      </c>
      <c r="H13" s="0" t="s">
        <v>29</v>
      </c>
      <c r="I13" s="0" t="s">
        <v>30</v>
      </c>
    </row>
    <row r="14" customFormat="false" ht="12.75" hidden="false" customHeight="false" outlineLevel="0" collapsed="false">
      <c r="A14" s="0" t="s">
        <v>31</v>
      </c>
      <c r="B14" s="0" t="n">
        <v>0.35</v>
      </c>
      <c r="C14" s="0" t="n">
        <v>0</v>
      </c>
      <c r="D14" s="3" t="n">
        <v>1</v>
      </c>
      <c r="E14" s="0" t="n">
        <v>0</v>
      </c>
      <c r="F14" s="0" t="n">
        <f aca="false">C$2*C14+D$2*D14+E$2*E14</f>
        <v>10</v>
      </c>
      <c r="G14" s="0" t="n">
        <f aca="false">F14*B14</f>
        <v>3.5</v>
      </c>
      <c r="H14" s="0" t="s">
        <v>31</v>
      </c>
      <c r="I14" s="0" t="s">
        <v>32</v>
      </c>
    </row>
    <row r="15" customFormat="false" ht="12.75" hidden="false" customHeight="false" outlineLevel="0" collapsed="false">
      <c r="A15" s="0" t="s">
        <v>33</v>
      </c>
      <c r="B15" s="0" t="n">
        <v>0.4</v>
      </c>
      <c r="C15" s="0" t="n">
        <v>1</v>
      </c>
      <c r="D15" s="3" t="n">
        <v>2</v>
      </c>
      <c r="E15" s="3" t="n">
        <v>0</v>
      </c>
      <c r="F15" s="0" t="n">
        <f aca="false">C$2*C15+D$2*D15+E$2*E15</f>
        <v>22</v>
      </c>
      <c r="G15" s="0" t="n">
        <f aca="false">F15*B15</f>
        <v>8.8</v>
      </c>
      <c r="H15" s="0" t="s">
        <v>34</v>
      </c>
      <c r="I15" s="0" t="s">
        <v>35</v>
      </c>
    </row>
    <row r="16" customFormat="false" ht="12.75" hidden="false" customHeight="false" outlineLevel="0" collapsed="false">
      <c r="A16" s="0" t="s">
        <v>36</v>
      </c>
      <c r="B16" s="0" t="n">
        <v>0.94</v>
      </c>
      <c r="C16" s="0" t="n">
        <v>1</v>
      </c>
      <c r="D16" s="3" t="n">
        <v>0</v>
      </c>
      <c r="E16" s="3" t="n">
        <v>0</v>
      </c>
      <c r="F16" s="0" t="n">
        <f aca="false">C$2*C16+D$2*D16+E$2*E16</f>
        <v>2</v>
      </c>
      <c r="G16" s="0" t="n">
        <f aca="false">F16*B16</f>
        <v>1.88</v>
      </c>
      <c r="H16" s="0" t="s">
        <v>37</v>
      </c>
      <c r="I16" s="0" t="s">
        <v>38</v>
      </c>
    </row>
    <row r="17" customFormat="false" ht="12.75" hidden="false" customHeight="false" outlineLevel="0" collapsed="false">
      <c r="A17" s="0" t="s">
        <v>36</v>
      </c>
      <c r="B17" s="0" t="n">
        <v>1.15</v>
      </c>
      <c r="C17" s="0" t="n">
        <v>1</v>
      </c>
      <c r="D17" s="3" t="n">
        <v>0</v>
      </c>
      <c r="E17" s="3" t="n">
        <v>0</v>
      </c>
      <c r="F17" s="0" t="n">
        <f aca="false">C$2*C17+D$2*D17+E$2*E17</f>
        <v>2</v>
      </c>
      <c r="G17" s="0" t="n">
        <f aca="false">F17*B17</f>
        <v>2.3</v>
      </c>
      <c r="H17" s="0" t="s">
        <v>39</v>
      </c>
      <c r="I17" s="0" t="s">
        <v>40</v>
      </c>
    </row>
    <row r="18" customFormat="false" ht="12.75" hidden="false" customHeight="false" outlineLevel="0" collapsed="false">
      <c r="A18" s="0" t="s">
        <v>41</v>
      </c>
      <c r="B18" s="0" t="n">
        <v>1.2</v>
      </c>
      <c r="C18" s="0" t="n">
        <v>1</v>
      </c>
      <c r="D18" s="3" t="n">
        <v>0</v>
      </c>
      <c r="E18" s="3" t="n">
        <v>0</v>
      </c>
      <c r="F18" s="0" t="n">
        <f aca="false">C$2*C18+D$2*D18+E$2*E18</f>
        <v>2</v>
      </c>
      <c r="G18" s="0" t="n">
        <f aca="false">F18*B18</f>
        <v>2.4</v>
      </c>
      <c r="H18" s="0" t="s">
        <v>42</v>
      </c>
      <c r="I18" s="0" t="s">
        <v>43</v>
      </c>
    </row>
    <row r="19" customFormat="false" ht="12.75" hidden="false" customHeight="false" outlineLevel="0" collapsed="false">
      <c r="A19" s="0" t="s">
        <v>44</v>
      </c>
      <c r="B19" s="0" t="n">
        <v>0.24</v>
      </c>
      <c r="C19" s="0" t="n">
        <v>0</v>
      </c>
      <c r="D19" s="3" t="n">
        <v>1</v>
      </c>
      <c r="E19" s="0" t="n">
        <v>0</v>
      </c>
      <c r="F19" s="0" t="n">
        <f aca="false">C$2*C19+D$2*D19+E$2*E19</f>
        <v>10</v>
      </c>
      <c r="G19" s="0" t="n">
        <f aca="false">F19*B19</f>
        <v>2.4</v>
      </c>
      <c r="H19" s="0" t="s">
        <v>45</v>
      </c>
      <c r="I19" s="0" t="s">
        <v>46</v>
      </c>
    </row>
    <row r="20" customFormat="false" ht="12.75" hidden="false" customHeight="false" outlineLevel="0" collapsed="false">
      <c r="A20" s="0" t="s">
        <v>47</v>
      </c>
      <c r="B20" s="0" t="n">
        <v>0.08</v>
      </c>
      <c r="C20" s="0" t="n">
        <v>0</v>
      </c>
      <c r="D20" s="3" t="n">
        <v>0</v>
      </c>
      <c r="E20" s="3" t="n">
        <v>1</v>
      </c>
      <c r="F20" s="0" t="n">
        <f aca="false">C$2*C20+D$2*D20+E$2*E20</f>
        <v>10</v>
      </c>
      <c r="G20" s="0" t="n">
        <f aca="false">F20*B20</f>
        <v>0.8</v>
      </c>
      <c r="H20" s="0" t="s">
        <v>48</v>
      </c>
      <c r="I20" s="0" t="s">
        <v>49</v>
      </c>
    </row>
    <row r="21" customFormat="false" ht="12.75" hidden="false" customHeight="false" outlineLevel="0" collapsed="false">
      <c r="A21" s="0" t="s">
        <v>50</v>
      </c>
      <c r="B21" s="0" t="n">
        <v>0.04</v>
      </c>
      <c r="C21" s="0" t="n">
        <v>2</v>
      </c>
      <c r="D21" s="0" t="n">
        <v>1</v>
      </c>
      <c r="E21" s="0" t="n">
        <v>0</v>
      </c>
      <c r="F21" s="0" t="n">
        <f aca="false">C$2*C21+D$2*D21+E$2*E21</f>
        <v>14</v>
      </c>
      <c r="G21" s="0" t="n">
        <f aca="false">F21*B21</f>
        <v>0.56</v>
      </c>
      <c r="H21" s="0" t="s">
        <v>51</v>
      </c>
      <c r="I21" s="0" t="s">
        <v>52</v>
      </c>
    </row>
    <row r="22" customFormat="false" ht="12.75" hidden="false" customHeight="false" outlineLevel="0" collapsed="false">
      <c r="A22" s="0" t="s">
        <v>53</v>
      </c>
      <c r="B22" s="0" t="n">
        <v>0.04</v>
      </c>
      <c r="C22" s="0" t="n">
        <v>0</v>
      </c>
      <c r="D22" s="0" t="n">
        <v>1</v>
      </c>
      <c r="E22" s="0" t="n">
        <v>0</v>
      </c>
      <c r="F22" s="0" t="n">
        <f aca="false">C$2*C22+D$2*D22+E$2*E22</f>
        <v>10</v>
      </c>
      <c r="G22" s="0" t="n">
        <f aca="false">F22*B22</f>
        <v>0.4</v>
      </c>
      <c r="H22" s="0" t="s">
        <v>54</v>
      </c>
      <c r="I22" s="0" t="s">
        <v>55</v>
      </c>
    </row>
    <row r="23" customFormat="false" ht="12.75" hidden="false" customHeight="false" outlineLevel="0" collapsed="false">
      <c r="A23" s="0" t="s">
        <v>56</v>
      </c>
      <c r="B23" s="0" t="n">
        <v>0.04</v>
      </c>
      <c r="C23" s="0" t="n">
        <v>0</v>
      </c>
      <c r="D23" s="0" t="n">
        <v>1</v>
      </c>
      <c r="E23" s="0" t="n">
        <v>0</v>
      </c>
      <c r="F23" s="0" t="n">
        <f aca="false">C$2*C23+D$2*D23+E$2*E23</f>
        <v>10</v>
      </c>
      <c r="G23" s="0" t="n">
        <f aca="false">F23*B23</f>
        <v>0.4</v>
      </c>
      <c r="H23" s="0" t="s">
        <v>57</v>
      </c>
      <c r="I23" s="4" t="s">
        <v>58</v>
      </c>
    </row>
    <row r="24" customFormat="false" ht="12.75" hidden="false" customHeight="false" outlineLevel="0" collapsed="false">
      <c r="A24" s="0" t="s">
        <v>59</v>
      </c>
      <c r="B24" s="0" t="n">
        <v>0.04</v>
      </c>
      <c r="C24" s="0" t="n">
        <v>0</v>
      </c>
      <c r="D24" s="0" t="n">
        <v>1</v>
      </c>
      <c r="E24" s="0" t="n">
        <v>0</v>
      </c>
      <c r="F24" s="0" t="n">
        <f aca="false">C$2*C24+D$2*D24+E$2*E24</f>
        <v>10</v>
      </c>
      <c r="G24" s="0" t="n">
        <f aca="false">F24*B24</f>
        <v>0.4</v>
      </c>
      <c r="H24" s="0" t="s">
        <v>60</v>
      </c>
      <c r="I24" s="0" t="s">
        <v>61</v>
      </c>
    </row>
    <row r="25" customFormat="false" ht="12.75" hidden="false" customHeight="false" outlineLevel="0" collapsed="false">
      <c r="A25" s="0" t="s">
        <v>62</v>
      </c>
      <c r="B25" s="0" t="n">
        <v>0.04</v>
      </c>
      <c r="C25" s="0" t="n">
        <v>0</v>
      </c>
      <c r="D25" s="0" t="n">
        <v>1</v>
      </c>
      <c r="E25" s="0" t="n">
        <v>0</v>
      </c>
      <c r="F25" s="0" t="n">
        <f aca="false">C$2*C25+D$2*D25+E$2*E25</f>
        <v>10</v>
      </c>
      <c r="G25" s="0" t="n">
        <f aca="false">F25*B25</f>
        <v>0.4</v>
      </c>
      <c r="H25" s="0" t="s">
        <v>63</v>
      </c>
      <c r="I25" s="0" t="s">
        <v>64</v>
      </c>
    </row>
    <row r="26" customFormat="false" ht="12.75" hidden="false" customHeight="false" outlineLevel="0" collapsed="false">
      <c r="A26" s="0" t="s">
        <v>65</v>
      </c>
      <c r="B26" s="0" t="n">
        <v>0.04</v>
      </c>
      <c r="C26" s="0" t="n">
        <v>2</v>
      </c>
      <c r="D26" s="0" t="n">
        <v>0</v>
      </c>
      <c r="E26" s="0" t="n">
        <v>0</v>
      </c>
      <c r="F26" s="0" t="n">
        <f aca="false">C$2*C26+D$2*D26+E$2*E26</f>
        <v>4</v>
      </c>
      <c r="G26" s="0" t="n">
        <f aca="false">F26*B26</f>
        <v>0.16</v>
      </c>
      <c r="H26" s="0" t="s">
        <v>66</v>
      </c>
      <c r="I26" s="0" t="s">
        <v>67</v>
      </c>
    </row>
    <row r="27" customFormat="false" ht="12.75" hidden="false" customHeight="false" outlineLevel="0" collapsed="false">
      <c r="A27" s="0" t="s">
        <v>68</v>
      </c>
      <c r="B27" s="0" t="n">
        <v>0.05</v>
      </c>
      <c r="C27" s="0" t="n">
        <v>0</v>
      </c>
      <c r="D27" s="0" t="n">
        <v>1</v>
      </c>
      <c r="E27" s="0" t="n">
        <v>0</v>
      </c>
      <c r="F27" s="0" t="n">
        <f aca="false">C$2*C27+D$2*D27+E$2*E27</f>
        <v>10</v>
      </c>
      <c r="G27" s="0" t="n">
        <f aca="false">F27*B27</f>
        <v>0.5</v>
      </c>
      <c r="H27" s="0" t="s">
        <v>69</v>
      </c>
      <c r="I27" s="0" t="s">
        <v>70</v>
      </c>
    </row>
    <row r="28" customFormat="false" ht="12.75" hidden="false" customHeight="false" outlineLevel="0" collapsed="false">
      <c r="A28" s="0" t="s">
        <v>71</v>
      </c>
      <c r="B28" s="0" t="n">
        <v>1.6</v>
      </c>
      <c r="C28" s="0" t="n">
        <v>2</v>
      </c>
      <c r="D28" s="0" t="n">
        <v>0</v>
      </c>
      <c r="E28" s="0" t="n">
        <v>0</v>
      </c>
      <c r="F28" s="0" t="n">
        <f aca="false">C$2*C28+D$2*D28+E$2*E28</f>
        <v>4</v>
      </c>
      <c r="G28" s="0" t="n">
        <f aca="false">F28*B28</f>
        <v>6.4</v>
      </c>
      <c r="H28" s="0" t="s">
        <v>72</v>
      </c>
      <c r="I28" s="0" t="s">
        <v>73</v>
      </c>
    </row>
    <row r="29" customFormat="false" ht="12.75" hidden="false" customHeight="false" outlineLevel="0" collapsed="false">
      <c r="A29" s="0" t="s">
        <v>74</v>
      </c>
      <c r="B29" s="0" t="n">
        <v>0.11</v>
      </c>
      <c r="C29" s="0" t="n">
        <v>0</v>
      </c>
      <c r="D29" s="0" t="n">
        <v>2</v>
      </c>
      <c r="E29" s="0" t="n">
        <v>0</v>
      </c>
      <c r="F29" s="0" t="n">
        <f aca="false">C$2*C29+D$2*D29+E$2*E29</f>
        <v>20</v>
      </c>
      <c r="G29" s="0" t="n">
        <f aca="false">F29*B29</f>
        <v>2.2</v>
      </c>
      <c r="H29" s="0" t="s">
        <v>75</v>
      </c>
      <c r="I29" s="0" t="s">
        <v>76</v>
      </c>
    </row>
    <row r="30" customFormat="false" ht="12.75" hidden="false" customHeight="false" outlineLevel="0" collapsed="false">
      <c r="A30" s="0" t="s">
        <v>77</v>
      </c>
      <c r="B30" s="0" t="n">
        <v>1.99</v>
      </c>
      <c r="C30" s="0" t="n">
        <v>1</v>
      </c>
      <c r="D30" s="0" t="n">
        <v>0</v>
      </c>
      <c r="E30" s="0" t="n">
        <v>0</v>
      </c>
      <c r="F30" s="0" t="n">
        <f aca="false">C$2*C30+D$2*D30+E$2*E30</f>
        <v>2</v>
      </c>
      <c r="G30" s="0" t="n">
        <f aca="false">F30*B30</f>
        <v>3.98</v>
      </c>
      <c r="H30" s="0" t="s">
        <v>78</v>
      </c>
      <c r="I30" s="0" t="s">
        <v>79</v>
      </c>
    </row>
    <row r="31" customFormat="false" ht="12.75" hidden="false" customHeight="false" outlineLevel="0" collapsed="false">
      <c r="A31" s="0" t="s">
        <v>80</v>
      </c>
      <c r="B31" s="0" t="n">
        <v>0.93</v>
      </c>
      <c r="C31" s="0" t="n">
        <v>0</v>
      </c>
      <c r="D31" s="0" t="n">
        <v>2</v>
      </c>
      <c r="E31" s="0" t="n">
        <v>0</v>
      </c>
      <c r="F31" s="0" t="n">
        <f aca="false">C$2*C31+D$2*D31+E$2*E31</f>
        <v>20</v>
      </c>
      <c r="G31" s="0" t="n">
        <f aca="false">F31*B31</f>
        <v>18.6</v>
      </c>
      <c r="H31" s="0" t="s">
        <v>81</v>
      </c>
      <c r="I31" s="0" t="s">
        <v>82</v>
      </c>
    </row>
    <row r="32" customFormat="false" ht="12.75" hidden="false" customHeight="false" outlineLevel="0" collapsed="false">
      <c r="A32" s="0" t="s">
        <v>83</v>
      </c>
      <c r="B32" s="0" t="n">
        <v>0.35</v>
      </c>
      <c r="C32" s="0" t="n">
        <v>1</v>
      </c>
      <c r="D32" s="0" t="n">
        <v>1</v>
      </c>
      <c r="E32" s="0" t="n">
        <v>0</v>
      </c>
      <c r="F32" s="0" t="n">
        <f aca="false">C$2*C32+D$2*D32+E$2*E32</f>
        <v>12</v>
      </c>
      <c r="G32" s="0" t="n">
        <f aca="false">F32*B32</f>
        <v>4.2</v>
      </c>
      <c r="H32" s="0" t="s">
        <v>84</v>
      </c>
      <c r="I32" s="0" t="s">
        <v>85</v>
      </c>
    </row>
    <row r="33" customFormat="false" ht="12.75" hidden="false" customHeight="false" outlineLevel="0" collapsed="false">
      <c r="A33" s="0" t="s">
        <v>86</v>
      </c>
      <c r="B33" s="0" t="n">
        <v>0.19</v>
      </c>
      <c r="C33" s="0" t="n">
        <v>0</v>
      </c>
      <c r="D33" s="0" t="n">
        <v>0</v>
      </c>
      <c r="E33" s="0" t="n">
        <v>1</v>
      </c>
      <c r="F33" s="0" t="n">
        <f aca="false">C$2*C33+D$2*D33+E$2*E33</f>
        <v>10</v>
      </c>
      <c r="G33" s="0" t="n">
        <f aca="false">F33*B33</f>
        <v>1.9</v>
      </c>
      <c r="H33" s="0" t="s">
        <v>87</v>
      </c>
      <c r="I33" s="0" t="s">
        <v>88</v>
      </c>
    </row>
    <row r="34" customFormat="false" ht="12.75" hidden="false" customHeight="false" outlineLevel="0" collapsed="false">
      <c r="A34" s="0" t="s">
        <v>89</v>
      </c>
      <c r="B34" s="0" t="n">
        <v>0.17</v>
      </c>
      <c r="C34" s="0" t="n">
        <v>2</v>
      </c>
      <c r="D34" s="0" t="n">
        <v>2</v>
      </c>
      <c r="E34" s="0" t="n">
        <v>0</v>
      </c>
      <c r="F34" s="0" t="n">
        <f aca="false">C$2*C34+D$2*D34+E$2*E34</f>
        <v>24</v>
      </c>
      <c r="G34" s="0" t="n">
        <f aca="false">F34*B34</f>
        <v>4.08</v>
      </c>
      <c r="H34" s="0" t="s">
        <v>90</v>
      </c>
      <c r="I34" s="0" t="s">
        <v>91</v>
      </c>
    </row>
    <row r="35" customFormat="false" ht="12.75" hidden="false" customHeight="false" outlineLevel="0" collapsed="false">
      <c r="A35" s="0" t="s">
        <v>92</v>
      </c>
      <c r="B35" s="0" t="n">
        <v>0.31</v>
      </c>
      <c r="C35" s="0" t="n">
        <v>0</v>
      </c>
      <c r="D35" s="0" t="n">
        <v>0</v>
      </c>
      <c r="E35" s="0" t="n">
        <v>8</v>
      </c>
      <c r="F35" s="0" t="n">
        <f aca="false">C$2*C35+D$2*D35+E$2*E35</f>
        <v>80</v>
      </c>
      <c r="G35" s="3" t="n">
        <f aca="false">F35*B35</f>
        <v>24.8</v>
      </c>
      <c r="H35" s="0" t="s">
        <v>93</v>
      </c>
      <c r="I35" s="0" t="s">
        <v>94</v>
      </c>
    </row>
    <row r="36" customFormat="false" ht="12.75" hidden="false" customHeight="false" outlineLevel="0" collapsed="false">
      <c r="A36" s="0" t="s">
        <v>95</v>
      </c>
      <c r="B36" s="0" t="n">
        <v>0.14</v>
      </c>
      <c r="C36" s="0" t="n">
        <v>0</v>
      </c>
      <c r="D36" s="0" t="n">
        <v>0</v>
      </c>
      <c r="E36" s="0" t="n">
        <v>8</v>
      </c>
      <c r="F36" s="0" t="n">
        <f aca="false">C$2*C36+D$2*D36+E$2*E36</f>
        <v>80</v>
      </c>
      <c r="G36" s="3" t="n">
        <f aca="false">F36*B36</f>
        <v>11.2</v>
      </c>
      <c r="H36" s="0" t="s">
        <v>96</v>
      </c>
      <c r="I36" s="0" t="s">
        <v>97</v>
      </c>
    </row>
    <row r="37" customFormat="false" ht="12.75" hidden="false" customHeight="false" outlineLevel="0" collapsed="false">
      <c r="E37" s="1"/>
      <c r="G37" s="5" t="n">
        <f aca="false">SUM(G4:G36)</f>
        <v>325.8</v>
      </c>
      <c r="H37" s="3"/>
    </row>
    <row r="58" customFormat="false" ht="12.75" hidden="false" customHeight="false" outlineLevel="0" collapsed="false">
      <c r="G58" s="5"/>
      <c r="H58" s="5"/>
    </row>
  </sheetData>
  <hyperlinks>
    <hyperlink ref="I23" r:id="rId1" display="https://www.reichelt.de/de/en/thin-film-resistor-axial-0-6-w-15-kohm-1--vi-mbb02070c1502-p233688.html?&amp;trstct=pos_0&amp;nbc=1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2021-01-07T11:38:02Z</dcterms:created>
  <dc:creator>Stefan Seeger</dc:creator>
  <dc:description/>
  <dc:language>en-GB</dc:language>
  <cp:lastModifiedBy/>
  <dcterms:modified xsi:type="dcterms:W3CDTF">2023-05-26T16:02:23Z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