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ropbox\LearningIT\Classroom Study F19S20\"/>
    </mc:Choice>
  </mc:AlternateContent>
  <xr:revisionPtr revIDLastSave="0" documentId="13_ncr:1_{A85C5BC3-4823-45B0-B99C-AA8814FFB209}" xr6:coauthVersionLast="47" xr6:coauthVersionMax="47" xr10:uidLastSave="{00000000-0000-0000-0000-000000000000}"/>
  <bookViews>
    <workbookView xWindow="-108" yWindow="-108" windowWidth="23256" windowHeight="12576" activeTab="1" xr2:uid="{59DB257B-D003-41E9-A1EF-2A5FF67124C0}"/>
  </bookViews>
  <sheets>
    <sheet name="IT" sheetId="1" r:id="rId1"/>
    <sheet name="ModIT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3" l="1"/>
  <c r="O31" i="3"/>
  <c r="P31" i="3" s="1"/>
  <c r="O35" i="3"/>
  <c r="P35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1" i="3"/>
  <c r="O41" i="3" s="1"/>
  <c r="J23" i="3"/>
  <c r="K23" i="3" s="1"/>
  <c r="K41" i="3" l="1"/>
  <c r="O27" i="3"/>
  <c r="P27" i="3" s="1"/>
  <c r="O28" i="3"/>
  <c r="P28" i="3" s="1"/>
  <c r="O36" i="3"/>
  <c r="P36" i="3" s="1"/>
  <c r="O25" i="3"/>
  <c r="P25" i="3" s="1"/>
  <c r="O33" i="3"/>
  <c r="P33" i="3" s="1"/>
  <c r="P23" i="3"/>
  <c r="O32" i="3"/>
  <c r="P32" i="3" s="1"/>
  <c r="O24" i="3"/>
  <c r="P24" i="3" s="1"/>
  <c r="O39" i="3"/>
  <c r="P39" i="3" s="1"/>
  <c r="O38" i="3"/>
  <c r="P38" i="3" s="1"/>
  <c r="O30" i="3"/>
  <c r="P30" i="3" s="1"/>
  <c r="O37" i="3"/>
  <c r="P37" i="3" s="1"/>
  <c r="O29" i="3"/>
  <c r="P29" i="3" s="1"/>
  <c r="O34" i="3"/>
  <c r="P34" i="3" s="1"/>
  <c r="O26" i="3"/>
  <c r="P26" i="3" s="1"/>
  <c r="P41" i="3" l="1"/>
</calcChain>
</file>

<file path=xl/sharedStrings.xml><?xml version="1.0" encoding="utf-8"?>
<sst xmlns="http://schemas.openxmlformats.org/spreadsheetml/2006/main" count="49" uniqueCount="30">
  <si>
    <t>Final</t>
  </si>
  <si>
    <t>Total Points</t>
  </si>
  <si>
    <t>Points for PG Questions completed in class</t>
  </si>
  <si>
    <t>Points for PG Questions completed on one's own</t>
  </si>
  <si>
    <t>Student</t>
  </si>
  <si>
    <t>Quiz 1</t>
  </si>
  <si>
    <t>Quiz 2</t>
  </si>
  <si>
    <t>Quiz 3</t>
  </si>
  <si>
    <t>Quiz 4</t>
  </si>
  <si>
    <t>Quiz 5</t>
  </si>
  <si>
    <t>Quiz 6</t>
  </si>
  <si>
    <t>Total</t>
  </si>
  <si>
    <t>Mario Abadir</t>
  </si>
  <si>
    <t>Alyssa Bell</t>
  </si>
  <si>
    <t>Logan Bethmann</t>
  </si>
  <si>
    <t>Taylor English</t>
  </si>
  <si>
    <t>Jacob Hoover</t>
  </si>
  <si>
    <t>Ryan Klan</t>
  </si>
  <si>
    <t>Madison McBee</t>
  </si>
  <si>
    <t>Taylor Miller</t>
  </si>
  <si>
    <t>Abigail O'Hagan</t>
  </si>
  <si>
    <t>Michele Parks</t>
  </si>
  <si>
    <t>Kole Rankin</t>
  </si>
  <si>
    <t>Karina Resendiz</t>
  </si>
  <si>
    <t>Alexa Romero</t>
  </si>
  <si>
    <t>Katherine Sompel</t>
  </si>
  <si>
    <t>Maria Tyson</t>
  </si>
  <si>
    <t>Andy Vo</t>
  </si>
  <si>
    <t>Sneha Vuttarapally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</si>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</sst>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307F-2110-4ED0-ACA3-886FD9EACCBB}">
  <dimension ref="A1:I24"/>
  <sheetViews>
    <sheetView workbookViewId="0">
      <selection activeCell="A24" sqref="A24"/>
    </sheetView>
  </sheetViews>
  <sheetFormatPr defaultRowHeight="14.4" x14ac:dyDescent="0.3"/>
  <sheetData>
    <row r="1" spans="1:9" x14ac:dyDescent="0.3">
      <c r="A1" t="s">
        <v>29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0</v>
      </c>
      <c r="I1" t="s">
        <v>1</v>
      </c>
    </row>
    <row r="2" spans="1:9" x14ac:dyDescent="0.3">
      <c r="A2">
        <v>1</v>
      </c>
      <c r="B2">
        <v>91.333333333333329</v>
      </c>
      <c r="C2">
        <v>90</v>
      </c>
      <c r="D2">
        <v>76.666666666666671</v>
      </c>
      <c r="E2">
        <v>85.333333333333343</v>
      </c>
      <c r="F2">
        <v>90</v>
      </c>
      <c r="G2">
        <v>86</v>
      </c>
      <c r="H2">
        <v>96.5</v>
      </c>
      <c r="I2">
        <v>486</v>
      </c>
    </row>
    <row r="3" spans="1:9" x14ac:dyDescent="0.3">
      <c r="A3">
        <v>2</v>
      </c>
      <c r="B3">
        <v>78.666666666666657</v>
      </c>
      <c r="C3">
        <v>60.666666666666671</v>
      </c>
      <c r="D3">
        <v>42.666666666666671</v>
      </c>
      <c r="E3">
        <v>29.333333333333332</v>
      </c>
      <c r="F3">
        <v>66</v>
      </c>
      <c r="G3">
        <v>48</v>
      </c>
      <c r="H3">
        <v>66</v>
      </c>
      <c r="I3">
        <v>310</v>
      </c>
    </row>
    <row r="4" spans="1:9" x14ac:dyDescent="0.3">
      <c r="A4">
        <v>3</v>
      </c>
      <c r="B4">
        <v>71.333333333333343</v>
      </c>
      <c r="C4">
        <v>72.666666666666671</v>
      </c>
      <c r="D4">
        <v>59.333333333333336</v>
      </c>
      <c r="E4">
        <v>73.333333333333329</v>
      </c>
      <c r="F4">
        <v>56.666666666666664</v>
      </c>
      <c r="G4">
        <v>82</v>
      </c>
      <c r="H4">
        <v>56</v>
      </c>
      <c r="I4">
        <v>367.5</v>
      </c>
    </row>
    <row r="5" spans="1:9" x14ac:dyDescent="0.3">
      <c r="A5">
        <v>4</v>
      </c>
      <c r="B5">
        <v>100</v>
      </c>
      <c r="C5">
        <v>98.666666666666671</v>
      </c>
      <c r="D5">
        <v>96</v>
      </c>
      <c r="E5">
        <v>89.333333333333329</v>
      </c>
      <c r="F5">
        <v>98</v>
      </c>
      <c r="G5">
        <v>92</v>
      </c>
      <c r="H5">
        <v>96</v>
      </c>
      <c r="I5">
        <v>526.5</v>
      </c>
    </row>
    <row r="6" spans="1:9" x14ac:dyDescent="0.3">
      <c r="A6">
        <v>5</v>
      </c>
      <c r="B6">
        <v>83.333333333333343</v>
      </c>
      <c r="C6">
        <v>88</v>
      </c>
      <c r="D6">
        <v>72.666666666666671</v>
      </c>
      <c r="E6">
        <v>80</v>
      </c>
      <c r="F6">
        <v>78</v>
      </c>
      <c r="G6">
        <v>80.666666666666657</v>
      </c>
      <c r="H6">
        <v>88.5</v>
      </c>
      <c r="I6">
        <v>450.5</v>
      </c>
    </row>
    <row r="7" spans="1:9" x14ac:dyDescent="0.3">
      <c r="A7">
        <v>6</v>
      </c>
      <c r="B7">
        <v>96</v>
      </c>
      <c r="C7">
        <v>99.333333333333329</v>
      </c>
      <c r="D7">
        <v>89.333333333333329</v>
      </c>
      <c r="E7">
        <v>98</v>
      </c>
      <c r="F7">
        <v>88</v>
      </c>
      <c r="G7">
        <v>86.666666666666671</v>
      </c>
      <c r="H7">
        <v>96.5</v>
      </c>
      <c r="I7">
        <v>514.5</v>
      </c>
    </row>
    <row r="8" spans="1:9" x14ac:dyDescent="0.3">
      <c r="A8">
        <v>7</v>
      </c>
      <c r="B8">
        <v>79.333333333333329</v>
      </c>
      <c r="C8">
        <v>78</v>
      </c>
      <c r="D8">
        <v>83.333333333333343</v>
      </c>
      <c r="E8">
        <v>80.666666666666657</v>
      </c>
      <c r="F8">
        <v>84</v>
      </c>
      <c r="G8">
        <v>88</v>
      </c>
      <c r="H8">
        <v>94.5</v>
      </c>
      <c r="I8">
        <v>464.5</v>
      </c>
    </row>
    <row r="9" spans="1:9" x14ac:dyDescent="0.3">
      <c r="A9">
        <v>8</v>
      </c>
      <c r="B9">
        <v>98</v>
      </c>
      <c r="C9">
        <v>89.333333333333329</v>
      </c>
      <c r="D9">
        <v>86</v>
      </c>
      <c r="E9">
        <v>88</v>
      </c>
      <c r="F9">
        <v>90.666666666666657</v>
      </c>
      <c r="G9">
        <v>92</v>
      </c>
      <c r="H9">
        <v>96</v>
      </c>
      <c r="I9">
        <v>504</v>
      </c>
    </row>
    <row r="10" spans="1:9" x14ac:dyDescent="0.3">
      <c r="A10">
        <v>9</v>
      </c>
      <c r="B10">
        <v>90.666666666666657</v>
      </c>
      <c r="C10">
        <v>84</v>
      </c>
      <c r="D10">
        <v>66.666666666666657</v>
      </c>
      <c r="E10">
        <v>57.999999999999993</v>
      </c>
      <c r="F10">
        <v>52</v>
      </c>
      <c r="G10">
        <v>80.666666666666657</v>
      </c>
      <c r="H10">
        <v>66.5</v>
      </c>
      <c r="I10">
        <v>390.5</v>
      </c>
    </row>
    <row r="11" spans="1:9" x14ac:dyDescent="0.3">
      <c r="A11">
        <v>10</v>
      </c>
      <c r="B11">
        <v>85.333333333333343</v>
      </c>
      <c r="C11">
        <v>92.666666666666657</v>
      </c>
      <c r="D11">
        <v>81.333333333333329</v>
      </c>
      <c r="E11">
        <v>96</v>
      </c>
      <c r="F11">
        <v>96.666666666666671</v>
      </c>
      <c r="G11">
        <v>94</v>
      </c>
      <c r="H11">
        <v>85.5</v>
      </c>
      <c r="I11">
        <v>495</v>
      </c>
    </row>
    <row r="12" spans="1:9" x14ac:dyDescent="0.3">
      <c r="A12">
        <v>11</v>
      </c>
      <c r="B12">
        <v>92.666666666666657</v>
      </c>
      <c r="C12">
        <v>98.666666666666671</v>
      </c>
      <c r="D12">
        <v>96</v>
      </c>
      <c r="E12">
        <v>94.666666666666671</v>
      </c>
      <c r="F12">
        <v>100</v>
      </c>
      <c r="G12">
        <v>89.333333333333329</v>
      </c>
      <c r="H12">
        <v>93</v>
      </c>
      <c r="I12">
        <v>521.5</v>
      </c>
    </row>
    <row r="13" spans="1:9" x14ac:dyDescent="0.3">
      <c r="A13">
        <v>12</v>
      </c>
      <c r="B13">
        <v>88</v>
      </c>
      <c r="C13">
        <v>92.666666666666657</v>
      </c>
      <c r="D13">
        <v>86</v>
      </c>
      <c r="E13">
        <v>87.333333333333329</v>
      </c>
      <c r="F13">
        <v>83.333333333333343</v>
      </c>
      <c r="G13">
        <v>88</v>
      </c>
      <c r="H13">
        <v>90</v>
      </c>
      <c r="I13">
        <v>484</v>
      </c>
    </row>
    <row r="14" spans="1:9" x14ac:dyDescent="0.3">
      <c r="A14">
        <v>13</v>
      </c>
      <c r="B14">
        <v>92</v>
      </c>
      <c r="C14">
        <v>81.333333333333329</v>
      </c>
      <c r="D14">
        <v>81.333333333333329</v>
      </c>
      <c r="E14">
        <v>92</v>
      </c>
      <c r="F14">
        <v>80</v>
      </c>
      <c r="G14">
        <v>80</v>
      </c>
      <c r="H14">
        <v>93.5</v>
      </c>
      <c r="I14">
        <v>473.5</v>
      </c>
    </row>
    <row r="15" spans="1:9" x14ac:dyDescent="0.3">
      <c r="A15">
        <v>14</v>
      </c>
      <c r="B15">
        <v>42</v>
      </c>
      <c r="C15">
        <v>56.666666666666664</v>
      </c>
      <c r="D15">
        <v>63.333333333333329</v>
      </c>
      <c r="E15">
        <v>35.333333333333336</v>
      </c>
      <c r="F15">
        <v>48.666666666666671</v>
      </c>
      <c r="G15">
        <v>64.666666666666657</v>
      </c>
      <c r="H15">
        <v>82</v>
      </c>
      <c r="I15">
        <v>315</v>
      </c>
    </row>
    <row r="16" spans="1:9" x14ac:dyDescent="0.3">
      <c r="A16">
        <v>15</v>
      </c>
      <c r="B16">
        <v>91.333333333333329</v>
      </c>
      <c r="C16">
        <v>94.666666666666671</v>
      </c>
      <c r="D16">
        <v>87.333333333333329</v>
      </c>
      <c r="E16">
        <v>96</v>
      </c>
      <c r="F16">
        <v>84</v>
      </c>
      <c r="G16">
        <v>90</v>
      </c>
      <c r="H16">
        <v>89.5</v>
      </c>
      <c r="I16">
        <v>497</v>
      </c>
    </row>
    <row r="17" spans="1:9" x14ac:dyDescent="0.3">
      <c r="A17">
        <v>16</v>
      </c>
      <c r="B17">
        <v>94</v>
      </c>
      <c r="C17">
        <v>90.666666666666657</v>
      </c>
      <c r="D17">
        <v>76</v>
      </c>
      <c r="E17">
        <v>92</v>
      </c>
      <c r="F17">
        <v>87.333333333333329</v>
      </c>
      <c r="G17">
        <v>90</v>
      </c>
      <c r="H17">
        <v>95.5</v>
      </c>
      <c r="I17">
        <v>493</v>
      </c>
    </row>
    <row r="18" spans="1:9" x14ac:dyDescent="0.3">
      <c r="A18">
        <v>17</v>
      </c>
      <c r="B18">
        <v>94</v>
      </c>
      <c r="C18">
        <v>94.666666666666671</v>
      </c>
      <c r="D18">
        <v>96</v>
      </c>
      <c r="E18">
        <v>94</v>
      </c>
      <c r="F18">
        <v>75.333333333333329</v>
      </c>
      <c r="G18">
        <v>84.666666666666671</v>
      </c>
      <c r="H18">
        <v>94</v>
      </c>
      <c r="I18">
        <v>498</v>
      </c>
    </row>
    <row r="19" spans="1:9" x14ac:dyDescent="0.3">
      <c r="A19">
        <v>18</v>
      </c>
      <c r="B19">
        <v>95.333333333333343</v>
      </c>
      <c r="C19">
        <v>89.333333333333329</v>
      </c>
      <c r="D19">
        <v>89.333333333333329</v>
      </c>
      <c r="E19">
        <v>92</v>
      </c>
      <c r="F19">
        <v>82.666666666666671</v>
      </c>
      <c r="G19">
        <v>90</v>
      </c>
      <c r="H19">
        <v>91</v>
      </c>
      <c r="I19">
        <v>495</v>
      </c>
    </row>
    <row r="20" spans="1:9" x14ac:dyDescent="0.3">
      <c r="A20">
        <v>19</v>
      </c>
      <c r="B20">
        <v>96</v>
      </c>
      <c r="C20">
        <v>88</v>
      </c>
      <c r="D20">
        <v>82.666666666666671</v>
      </c>
      <c r="E20">
        <v>86</v>
      </c>
      <c r="F20">
        <v>76</v>
      </c>
      <c r="G20">
        <v>83.333333333333343</v>
      </c>
      <c r="H20">
        <v>85.5</v>
      </c>
      <c r="I20">
        <v>469.5</v>
      </c>
    </row>
    <row r="21" spans="1:9" x14ac:dyDescent="0.3">
      <c r="A21">
        <v>20</v>
      </c>
      <c r="B21">
        <v>82.666666666666671</v>
      </c>
      <c r="C21">
        <v>76.400000000000006</v>
      </c>
      <c r="D21">
        <v>52</v>
      </c>
      <c r="E21">
        <v>71.333333333333343</v>
      </c>
      <c r="F21">
        <v>74</v>
      </c>
      <c r="G21">
        <v>73.333333333333329</v>
      </c>
      <c r="H21">
        <v>70.5</v>
      </c>
      <c r="I21">
        <v>392.8</v>
      </c>
    </row>
    <row r="22" spans="1:9" x14ac:dyDescent="0.3">
      <c r="A22">
        <v>21</v>
      </c>
      <c r="B22">
        <v>59.333333333333336</v>
      </c>
      <c r="C22">
        <v>42.666666666666671</v>
      </c>
      <c r="D22">
        <v>42</v>
      </c>
      <c r="E22">
        <v>39.333333333333329</v>
      </c>
      <c r="F22">
        <v>54.666666666666664</v>
      </c>
      <c r="G22">
        <v>66.666666666666657</v>
      </c>
      <c r="H22">
        <v>74.5</v>
      </c>
      <c r="I22">
        <v>303</v>
      </c>
    </row>
    <row r="23" spans="1:9" x14ac:dyDescent="0.3">
      <c r="A23">
        <v>22</v>
      </c>
      <c r="B23">
        <v>96.666666666666671</v>
      </c>
      <c r="C23">
        <v>85.333333333333343</v>
      </c>
      <c r="D23">
        <v>80</v>
      </c>
      <c r="E23">
        <v>58.666666666666664</v>
      </c>
      <c r="F23">
        <v>85.333333333333343</v>
      </c>
      <c r="G23">
        <v>80</v>
      </c>
      <c r="H23">
        <v>92</v>
      </c>
      <c r="I23">
        <v>456.5</v>
      </c>
    </row>
    <row r="24" spans="1:9" x14ac:dyDescent="0.3">
      <c r="A2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C63F-F2C3-491E-A561-4CDEF5BB9E35}">
  <dimension ref="A1:S41"/>
  <sheetViews>
    <sheetView tabSelected="1" topLeftCell="A15" workbookViewId="0">
      <selection activeCell="N18" sqref="N18"/>
    </sheetView>
  </sheetViews>
  <sheetFormatPr defaultRowHeight="14.4" x14ac:dyDescent="0.3"/>
  <sheetData>
    <row r="1" spans="1:19" x14ac:dyDescent="0.3">
      <c r="A1" t="s">
        <v>29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0</v>
      </c>
      <c r="I1" s="2"/>
      <c r="J1" s="2"/>
      <c r="K1" s="2" t="s">
        <v>1</v>
      </c>
      <c r="L1" s="2"/>
      <c r="M1" s="2"/>
      <c r="N1" s="2"/>
      <c r="O1" s="2"/>
      <c r="P1" s="2"/>
      <c r="Q1" s="2"/>
      <c r="R1" s="2"/>
      <c r="S1" s="2"/>
    </row>
    <row r="2" spans="1:19" x14ac:dyDescent="0.3">
      <c r="A2">
        <v>1</v>
      </c>
      <c r="B2" s="2">
        <v>80.666666669999998</v>
      </c>
      <c r="C2" s="2">
        <v>86.666666669999998</v>
      </c>
      <c r="D2" s="2">
        <v>70.666666669999998</v>
      </c>
      <c r="E2">
        <v>68</v>
      </c>
      <c r="F2" s="2">
        <v>80</v>
      </c>
      <c r="G2" s="2">
        <v>65.333333330000002</v>
      </c>
      <c r="H2" s="2">
        <v>72.5</v>
      </c>
      <c r="I2" s="2"/>
      <c r="J2" s="2"/>
      <c r="K2">
        <v>414</v>
      </c>
      <c r="L2" s="2"/>
      <c r="M2" s="2"/>
      <c r="N2" s="2"/>
      <c r="O2" s="2"/>
      <c r="Q2" s="2"/>
      <c r="R2" s="2"/>
      <c r="S2" s="2"/>
    </row>
    <row r="3" spans="1:19" x14ac:dyDescent="0.3">
      <c r="A3">
        <v>2</v>
      </c>
      <c r="B3" s="2">
        <v>85.333333330000002</v>
      </c>
      <c r="C3" s="2">
        <v>82.666666669999998</v>
      </c>
      <c r="D3" s="2">
        <v>70.666666669999998</v>
      </c>
      <c r="E3">
        <v>74.666666666666671</v>
      </c>
      <c r="F3" s="2">
        <v>94.666666669999998</v>
      </c>
      <c r="G3" s="2">
        <v>90.666666669999998</v>
      </c>
      <c r="H3" s="2">
        <v>92</v>
      </c>
      <c r="I3" s="2"/>
      <c r="J3" s="2"/>
      <c r="K3">
        <v>466</v>
      </c>
      <c r="L3" s="2"/>
      <c r="M3" s="2"/>
      <c r="N3" s="2"/>
      <c r="O3" s="2"/>
      <c r="Q3" s="2"/>
      <c r="R3" s="2"/>
      <c r="S3" s="2"/>
    </row>
    <row r="4" spans="1:19" x14ac:dyDescent="0.3">
      <c r="A4">
        <v>3</v>
      </c>
      <c r="B4" s="2">
        <v>91.333333330000002</v>
      </c>
      <c r="C4" s="2">
        <v>82.666666669999998</v>
      </c>
      <c r="D4" s="2">
        <v>69.333333330000002</v>
      </c>
      <c r="E4">
        <v>78</v>
      </c>
      <c r="F4" s="2">
        <v>83.333333330000002</v>
      </c>
      <c r="G4" s="2">
        <v>84.666666669999998</v>
      </c>
      <c r="H4" s="2">
        <v>82.5</v>
      </c>
      <c r="I4" s="2"/>
      <c r="J4" s="2"/>
      <c r="K4">
        <v>449.5</v>
      </c>
      <c r="L4" s="2"/>
      <c r="M4" s="2"/>
      <c r="N4" s="2"/>
      <c r="O4" s="2"/>
      <c r="Q4" s="2"/>
      <c r="R4" s="2"/>
      <c r="S4" s="2"/>
    </row>
    <row r="5" spans="1:19" x14ac:dyDescent="0.3">
      <c r="A5">
        <v>4</v>
      </c>
      <c r="B5" s="2">
        <v>82.666666669999998</v>
      </c>
      <c r="C5" s="2">
        <v>71.333333330000002</v>
      </c>
      <c r="D5" s="2">
        <v>63.333333330000002</v>
      </c>
      <c r="E5">
        <v>57.999999999999993</v>
      </c>
      <c r="F5" s="2">
        <v>60</v>
      </c>
      <c r="G5" s="2">
        <v>71.333333330000002</v>
      </c>
      <c r="H5" s="2">
        <v>62.5</v>
      </c>
      <c r="I5" s="2"/>
      <c r="J5" s="2"/>
      <c r="K5">
        <v>367.5</v>
      </c>
      <c r="L5" s="2"/>
      <c r="M5" s="2"/>
      <c r="N5" s="2"/>
      <c r="O5" s="2"/>
      <c r="Q5" s="2"/>
      <c r="R5" s="2"/>
      <c r="S5" s="2"/>
    </row>
    <row r="6" spans="1:19" x14ac:dyDescent="0.3">
      <c r="A6">
        <v>5</v>
      </c>
      <c r="B6" s="2">
        <v>80.666666669999998</v>
      </c>
      <c r="C6" s="2">
        <v>59.333333330000002</v>
      </c>
      <c r="D6" s="2">
        <v>50.666666669999998</v>
      </c>
      <c r="E6">
        <v>68</v>
      </c>
      <c r="F6" s="2">
        <v>78</v>
      </c>
      <c r="G6" s="2">
        <v>64.666666669999998</v>
      </c>
      <c r="H6" s="2">
        <v>69.5</v>
      </c>
      <c r="I6" s="2"/>
      <c r="J6" s="2"/>
      <c r="K6">
        <v>368.5</v>
      </c>
      <c r="L6" s="2"/>
      <c r="M6" s="2"/>
      <c r="N6" s="2"/>
      <c r="O6" s="2"/>
      <c r="Q6" s="2"/>
      <c r="R6" s="2"/>
      <c r="S6" s="2"/>
    </row>
    <row r="7" spans="1:19" x14ac:dyDescent="0.3">
      <c r="A7">
        <v>6</v>
      </c>
      <c r="B7" s="2">
        <v>84</v>
      </c>
      <c r="C7" s="2">
        <v>83.333333330000002</v>
      </c>
      <c r="D7" s="2">
        <v>87.333333330000002</v>
      </c>
      <c r="E7">
        <v>95.333333333333343</v>
      </c>
      <c r="F7" s="2">
        <v>85.333333330000002</v>
      </c>
      <c r="G7" s="2">
        <v>88.666666669999998</v>
      </c>
      <c r="H7" s="2">
        <v>85</v>
      </c>
      <c r="I7" s="2"/>
      <c r="J7" s="2"/>
      <c r="K7">
        <v>478</v>
      </c>
      <c r="L7" s="2"/>
      <c r="M7" s="2"/>
      <c r="N7" s="2"/>
      <c r="O7" s="2"/>
      <c r="Q7" s="2"/>
      <c r="R7" s="2"/>
      <c r="S7" s="2"/>
    </row>
    <row r="8" spans="1:19" x14ac:dyDescent="0.3">
      <c r="A8">
        <v>7</v>
      </c>
      <c r="B8" s="2">
        <v>91.333333330000002</v>
      </c>
      <c r="C8" s="2">
        <v>83.333333330000002</v>
      </c>
      <c r="D8" s="2">
        <v>82.666666669999998</v>
      </c>
      <c r="E8">
        <v>91.333333333333329</v>
      </c>
      <c r="F8" s="2">
        <v>95.333333330000002</v>
      </c>
      <c r="G8" s="2">
        <v>96</v>
      </c>
      <c r="H8" s="2">
        <v>87.5</v>
      </c>
      <c r="I8" s="2"/>
      <c r="J8" s="2"/>
      <c r="K8">
        <v>492.5</v>
      </c>
      <c r="L8" s="2"/>
      <c r="M8" s="2"/>
      <c r="N8" s="2"/>
      <c r="O8" s="2"/>
      <c r="Q8" s="2"/>
      <c r="R8" s="2"/>
      <c r="S8" s="2"/>
    </row>
    <row r="9" spans="1:19" x14ac:dyDescent="0.3">
      <c r="A9">
        <v>8</v>
      </c>
      <c r="B9" s="2">
        <v>82.666666669999998</v>
      </c>
      <c r="C9" s="2">
        <v>62</v>
      </c>
      <c r="D9" s="2">
        <v>68</v>
      </c>
      <c r="E9">
        <v>61.333333333333329</v>
      </c>
      <c r="F9" s="2">
        <v>62.666666669999998</v>
      </c>
      <c r="G9" s="2">
        <v>74.666666669999998</v>
      </c>
      <c r="H9" s="2">
        <v>59</v>
      </c>
      <c r="I9" s="2"/>
      <c r="J9" s="2"/>
      <c r="K9">
        <v>367.5</v>
      </c>
      <c r="L9" s="2"/>
      <c r="M9" s="2"/>
      <c r="N9" s="2"/>
      <c r="O9" s="2"/>
      <c r="Q9" s="2"/>
      <c r="R9" s="2"/>
      <c r="S9" s="2"/>
    </row>
    <row r="10" spans="1:19" x14ac:dyDescent="0.3">
      <c r="A10">
        <v>9</v>
      </c>
      <c r="B10" s="2">
        <v>100</v>
      </c>
      <c r="C10" s="2">
        <v>96.666666669999998</v>
      </c>
      <c r="D10" s="2">
        <v>100</v>
      </c>
      <c r="E10">
        <v>86.666666666666671</v>
      </c>
      <c r="F10" s="2">
        <v>98</v>
      </c>
      <c r="G10" s="2">
        <v>96</v>
      </c>
      <c r="H10" s="2">
        <v>98.5</v>
      </c>
      <c r="I10" s="2"/>
      <c r="J10" s="2"/>
      <c r="K10">
        <v>531.5</v>
      </c>
      <c r="L10" s="2"/>
      <c r="M10" s="2"/>
      <c r="N10" s="2"/>
      <c r="O10" s="2"/>
      <c r="Q10" s="2"/>
      <c r="R10" s="2"/>
      <c r="S10" s="2"/>
    </row>
    <row r="11" spans="1:19" x14ac:dyDescent="0.3">
      <c r="A11">
        <v>10</v>
      </c>
      <c r="B11" s="2">
        <v>86</v>
      </c>
      <c r="C11" s="2">
        <v>77.333333330000002</v>
      </c>
      <c r="D11" s="2">
        <v>62</v>
      </c>
      <c r="E11">
        <v>74.666666666666671</v>
      </c>
      <c r="F11" s="2">
        <v>88</v>
      </c>
      <c r="G11" s="2">
        <v>82.666666669999998</v>
      </c>
      <c r="H11" s="2">
        <v>70</v>
      </c>
      <c r="I11" s="2"/>
      <c r="J11" s="2"/>
      <c r="K11">
        <v>422.5</v>
      </c>
      <c r="L11" s="2"/>
      <c r="M11" s="2"/>
      <c r="N11" s="2"/>
      <c r="O11" s="2"/>
      <c r="Q11" s="2"/>
      <c r="R11" s="2"/>
      <c r="S11" s="2"/>
    </row>
    <row r="12" spans="1:19" x14ac:dyDescent="0.3">
      <c r="A12">
        <v>11</v>
      </c>
      <c r="B12" s="2">
        <v>84.666666669999998</v>
      </c>
      <c r="C12" s="2">
        <v>88.666666669999998</v>
      </c>
      <c r="D12" s="2">
        <v>84</v>
      </c>
      <c r="E12">
        <v>78</v>
      </c>
      <c r="F12" s="2">
        <v>93.333333330000002</v>
      </c>
      <c r="G12" s="2">
        <v>92</v>
      </c>
      <c r="H12" s="2">
        <v>83.5</v>
      </c>
      <c r="I12" s="2"/>
      <c r="J12" s="2"/>
      <c r="K12">
        <v>472</v>
      </c>
      <c r="L12" s="2"/>
      <c r="M12" s="2"/>
      <c r="N12" s="2"/>
      <c r="O12" s="2"/>
      <c r="Q12" s="2"/>
      <c r="R12" s="2"/>
      <c r="S12" s="2"/>
    </row>
    <row r="13" spans="1:19" x14ac:dyDescent="0.3">
      <c r="A13">
        <v>12</v>
      </c>
      <c r="B13" s="2">
        <v>84</v>
      </c>
      <c r="C13" s="2">
        <v>87.333333330000002</v>
      </c>
      <c r="D13" s="2">
        <v>79.333333330000002</v>
      </c>
      <c r="E13">
        <v>72</v>
      </c>
      <c r="F13" s="2">
        <v>84.666666669999998</v>
      </c>
      <c r="G13" s="2">
        <v>86</v>
      </c>
      <c r="H13" s="2">
        <v>74</v>
      </c>
      <c r="I13" s="2"/>
      <c r="J13" s="2"/>
      <c r="K13">
        <v>444</v>
      </c>
      <c r="L13" s="2"/>
      <c r="M13" s="2"/>
      <c r="N13" s="2"/>
      <c r="O13" s="2"/>
      <c r="Q13" s="2"/>
      <c r="R13" s="2"/>
      <c r="S13" s="2"/>
    </row>
    <row r="14" spans="1:19" x14ac:dyDescent="0.3">
      <c r="A14">
        <v>13</v>
      </c>
      <c r="B14" s="2">
        <v>80</v>
      </c>
      <c r="C14" s="2">
        <v>70.666666669999998</v>
      </c>
      <c r="D14" s="2">
        <v>86</v>
      </c>
      <c r="E14">
        <v>78</v>
      </c>
      <c r="F14" s="2">
        <v>82.666666669999998</v>
      </c>
      <c r="G14" s="2">
        <v>88</v>
      </c>
      <c r="H14" s="2">
        <v>82</v>
      </c>
      <c r="I14" s="2"/>
      <c r="J14" s="2"/>
      <c r="K14">
        <v>446</v>
      </c>
      <c r="L14" s="2"/>
      <c r="M14" s="2"/>
      <c r="N14" s="2"/>
      <c r="O14" s="2"/>
      <c r="Q14" s="2"/>
      <c r="R14" s="2"/>
      <c r="S14" s="2"/>
    </row>
    <row r="15" spans="1:19" x14ac:dyDescent="0.3">
      <c r="A15">
        <v>14</v>
      </c>
      <c r="B15" s="2">
        <v>98</v>
      </c>
      <c r="C15" s="2">
        <v>94</v>
      </c>
      <c r="D15" s="2">
        <v>98</v>
      </c>
      <c r="E15">
        <v>98</v>
      </c>
      <c r="F15" s="2">
        <v>98</v>
      </c>
      <c r="G15" s="2">
        <v>92</v>
      </c>
      <c r="H15" s="2">
        <v>95</v>
      </c>
      <c r="I15" s="2"/>
      <c r="J15" s="2"/>
      <c r="K15">
        <v>528.5</v>
      </c>
      <c r="L15" s="2"/>
      <c r="M15" s="2"/>
      <c r="N15" s="2"/>
      <c r="O15" s="2"/>
      <c r="Q15" s="2"/>
      <c r="R15" s="2"/>
      <c r="S15" s="2"/>
    </row>
    <row r="16" spans="1:19" x14ac:dyDescent="0.3">
      <c r="A16">
        <v>15</v>
      </c>
      <c r="B16" s="2">
        <v>91.333333330000002</v>
      </c>
      <c r="C16" s="2">
        <v>92</v>
      </c>
      <c r="D16" s="2">
        <v>90.666666669999998</v>
      </c>
      <c r="E16">
        <v>82</v>
      </c>
      <c r="F16" s="2">
        <v>84</v>
      </c>
      <c r="G16" s="2">
        <v>82</v>
      </c>
      <c r="H16" s="2">
        <v>81.5</v>
      </c>
      <c r="I16" s="2"/>
      <c r="J16" s="2"/>
      <c r="K16">
        <v>470.5</v>
      </c>
      <c r="L16" s="2"/>
      <c r="M16" s="2"/>
      <c r="N16" s="2"/>
      <c r="O16" s="2"/>
      <c r="Q16" s="2"/>
      <c r="R16" s="2"/>
      <c r="S16" s="2"/>
    </row>
    <row r="17" spans="1:19" x14ac:dyDescent="0.3">
      <c r="A17">
        <v>16</v>
      </c>
      <c r="B17" s="2">
        <v>92</v>
      </c>
      <c r="C17" s="2">
        <v>89.333333330000002</v>
      </c>
      <c r="D17" s="2">
        <v>87.333333330000002</v>
      </c>
      <c r="E17">
        <v>85.333333333333343</v>
      </c>
      <c r="F17" s="2">
        <v>92</v>
      </c>
      <c r="G17" s="2">
        <v>94.666666669999998</v>
      </c>
      <c r="H17" s="2">
        <v>87.5</v>
      </c>
      <c r="I17" s="2"/>
      <c r="J17" s="2"/>
      <c r="K17">
        <v>493</v>
      </c>
      <c r="L17" s="2"/>
      <c r="M17" s="2"/>
      <c r="N17" s="2"/>
      <c r="O17" s="2"/>
      <c r="Q17" s="2"/>
      <c r="R17" s="2"/>
      <c r="S17" s="2"/>
    </row>
    <row r="18" spans="1:19" x14ac:dyDescent="0.3">
      <c r="A18">
        <v>17</v>
      </c>
      <c r="B18" s="2">
        <v>86.666666669999998</v>
      </c>
      <c r="C18" s="2">
        <v>70</v>
      </c>
      <c r="D18" s="2">
        <v>84.666666669999998</v>
      </c>
      <c r="E18">
        <v>50</v>
      </c>
      <c r="F18" s="2">
        <v>78.666666669999998</v>
      </c>
      <c r="G18" s="2">
        <v>83.333333330000002</v>
      </c>
      <c r="H18" s="2">
        <v>72</v>
      </c>
      <c r="I18" s="2"/>
      <c r="J18" s="2"/>
      <c r="K18">
        <v>412</v>
      </c>
      <c r="L18" s="2"/>
      <c r="M18" s="2"/>
      <c r="N18" s="2"/>
      <c r="O18" s="2"/>
      <c r="Q18" s="2"/>
      <c r="R18" s="2"/>
      <c r="S18" s="2"/>
    </row>
    <row r="21" spans="1:19" x14ac:dyDescent="0.3">
      <c r="A21" t="s">
        <v>2</v>
      </c>
      <c r="N21" t="s">
        <v>3</v>
      </c>
    </row>
    <row r="22" spans="1:19" x14ac:dyDescent="0.3">
      <c r="A22" t="s">
        <v>4</v>
      </c>
      <c r="B22" s="2" t="s">
        <v>5</v>
      </c>
      <c r="C22" s="2" t="s">
        <v>6</v>
      </c>
      <c r="D22" s="2" t="s">
        <v>7</v>
      </c>
      <c r="E22" s="2" t="s">
        <v>8</v>
      </c>
      <c r="F22" s="2" t="s">
        <v>9</v>
      </c>
      <c r="G22" s="2" t="s">
        <v>10</v>
      </c>
      <c r="H22" s="2" t="s">
        <v>0</v>
      </c>
      <c r="I22" s="2"/>
      <c r="J22" s="2" t="s">
        <v>11</v>
      </c>
      <c r="K22" s="2"/>
      <c r="N22" t="s">
        <v>4</v>
      </c>
    </row>
    <row r="23" spans="1:19" x14ac:dyDescent="0.3">
      <c r="A23">
        <v>1</v>
      </c>
      <c r="B23">
        <v>15.5</v>
      </c>
      <c r="C23">
        <v>19.5</v>
      </c>
      <c r="D23">
        <v>17</v>
      </c>
      <c r="E23">
        <v>16</v>
      </c>
      <c r="F23">
        <v>17.5</v>
      </c>
      <c r="G23">
        <v>19</v>
      </c>
      <c r="H23">
        <v>22</v>
      </c>
      <c r="J23">
        <f>SUM(B23:H23)</f>
        <v>126.5</v>
      </c>
      <c r="K23">
        <f>(J23/175.5)*100</f>
        <v>72.07977207977207</v>
      </c>
      <c r="N23" t="s">
        <v>12</v>
      </c>
      <c r="O23">
        <f>(K2-J23)</f>
        <v>287.5</v>
      </c>
      <c r="P23">
        <f>(O23/374.5)*100</f>
        <v>76.769025367156203</v>
      </c>
    </row>
    <row r="24" spans="1:19" x14ac:dyDescent="0.3">
      <c r="A24">
        <v>2</v>
      </c>
      <c r="B24">
        <v>14</v>
      </c>
      <c r="C24">
        <v>19</v>
      </c>
      <c r="D24">
        <v>19</v>
      </c>
      <c r="E24">
        <v>12</v>
      </c>
      <c r="F24">
        <v>25.5</v>
      </c>
      <c r="G24">
        <v>26</v>
      </c>
      <c r="H24">
        <v>27.5</v>
      </c>
      <c r="J24">
        <f>SUM(B24:H24)</f>
        <v>143</v>
      </c>
      <c r="K24">
        <f t="shared" ref="K24:K38" si="0">(J24/175.5)*100</f>
        <v>81.481481481481481</v>
      </c>
      <c r="N24" t="s">
        <v>13</v>
      </c>
      <c r="O24">
        <f t="shared" ref="O24:O39" si="1">(K3-J24)</f>
        <v>323</v>
      </c>
      <c r="P24">
        <f t="shared" ref="P24:P39" si="2">(O24/374.5)*100</f>
        <v>86.2483311081442</v>
      </c>
    </row>
    <row r="25" spans="1:19" x14ac:dyDescent="0.3">
      <c r="A25">
        <v>3</v>
      </c>
      <c r="B25">
        <v>18.5</v>
      </c>
      <c r="C25">
        <v>20</v>
      </c>
      <c r="D25">
        <v>13</v>
      </c>
      <c r="E25">
        <v>17.5</v>
      </c>
      <c r="F25">
        <v>23.5</v>
      </c>
      <c r="G25">
        <v>26</v>
      </c>
      <c r="H25">
        <v>29</v>
      </c>
      <c r="J25">
        <f>SUM(B25:H25)</f>
        <v>147.5</v>
      </c>
      <c r="K25">
        <f t="shared" si="0"/>
        <v>84.045584045584036</v>
      </c>
      <c r="N25" t="s">
        <v>14</v>
      </c>
      <c r="O25">
        <f t="shared" si="1"/>
        <v>302</v>
      </c>
      <c r="P25">
        <f>(O25/374.5)*100</f>
        <v>80.640854472630181</v>
      </c>
    </row>
    <row r="26" spans="1:19" x14ac:dyDescent="0.3">
      <c r="A26">
        <v>4</v>
      </c>
      <c r="B26">
        <v>17</v>
      </c>
      <c r="C26">
        <v>11.5</v>
      </c>
      <c r="D26">
        <v>18</v>
      </c>
      <c r="E26">
        <v>13.5</v>
      </c>
      <c r="F26">
        <v>11</v>
      </c>
      <c r="G26">
        <v>17</v>
      </c>
      <c r="H26">
        <v>20</v>
      </c>
      <c r="J26">
        <f>SUM(B26:H26)</f>
        <v>108</v>
      </c>
      <c r="K26">
        <f t="shared" si="0"/>
        <v>61.53846153846154</v>
      </c>
      <c r="N26" t="s">
        <v>15</v>
      </c>
      <c r="O26">
        <f t="shared" si="1"/>
        <v>259.5</v>
      </c>
      <c r="P26">
        <f t="shared" si="2"/>
        <v>69.292389853137522</v>
      </c>
    </row>
    <row r="27" spans="1:19" x14ac:dyDescent="0.3">
      <c r="A27">
        <v>5</v>
      </c>
      <c r="B27">
        <v>17</v>
      </c>
      <c r="C27">
        <v>12</v>
      </c>
      <c r="D27">
        <v>4</v>
      </c>
      <c r="E27">
        <v>17.5</v>
      </c>
      <c r="F27">
        <v>20</v>
      </c>
      <c r="G27">
        <v>19</v>
      </c>
      <c r="H27">
        <v>24</v>
      </c>
      <c r="J27">
        <f>SUM(B27:H27)</f>
        <v>113.5</v>
      </c>
      <c r="K27">
        <f t="shared" si="0"/>
        <v>64.672364672364665</v>
      </c>
      <c r="N27" t="s">
        <v>16</v>
      </c>
      <c r="O27">
        <f>(K6-J27)</f>
        <v>255</v>
      </c>
      <c r="P27">
        <f t="shared" si="2"/>
        <v>68.09078771695593</v>
      </c>
    </row>
    <row r="28" spans="1:19" x14ac:dyDescent="0.3">
      <c r="A28">
        <v>6</v>
      </c>
      <c r="B28">
        <v>17</v>
      </c>
      <c r="C28">
        <v>17</v>
      </c>
      <c r="D28">
        <v>19.5</v>
      </c>
      <c r="E28">
        <v>21</v>
      </c>
      <c r="F28">
        <v>21.5</v>
      </c>
      <c r="G28">
        <v>22</v>
      </c>
      <c r="H28">
        <v>32.5</v>
      </c>
      <c r="J28">
        <f>SUM(B28:H28)</f>
        <v>150.5</v>
      </c>
      <c r="K28">
        <f t="shared" si="0"/>
        <v>85.754985754985753</v>
      </c>
      <c r="N28" t="s">
        <v>17</v>
      </c>
      <c r="O28">
        <f t="shared" si="1"/>
        <v>327.5</v>
      </c>
      <c r="P28">
        <f t="shared" si="2"/>
        <v>87.449933244325777</v>
      </c>
    </row>
    <row r="29" spans="1:19" x14ac:dyDescent="0.3">
      <c r="A29">
        <v>7</v>
      </c>
      <c r="B29">
        <v>18.5</v>
      </c>
      <c r="C29">
        <v>23.5</v>
      </c>
      <c r="D29">
        <v>19.5</v>
      </c>
      <c r="E29">
        <v>20.5</v>
      </c>
      <c r="F29">
        <v>23</v>
      </c>
      <c r="G29">
        <v>27.5</v>
      </c>
      <c r="H29">
        <v>28</v>
      </c>
      <c r="J29">
        <f>SUM(B29:H29)</f>
        <v>160.5</v>
      </c>
      <c r="K29">
        <f t="shared" si="0"/>
        <v>91.452991452991455</v>
      </c>
      <c r="N29" t="s">
        <v>18</v>
      </c>
      <c r="O29">
        <f t="shared" si="1"/>
        <v>332</v>
      </c>
      <c r="P29">
        <f t="shared" si="2"/>
        <v>88.65153538050734</v>
      </c>
    </row>
    <row r="30" spans="1:19" x14ac:dyDescent="0.3">
      <c r="A30">
        <v>8</v>
      </c>
      <c r="B30">
        <v>17</v>
      </c>
      <c r="C30">
        <v>13</v>
      </c>
      <c r="D30">
        <v>15.5</v>
      </c>
      <c r="E30">
        <v>13.5</v>
      </c>
      <c r="F30">
        <v>17.5</v>
      </c>
      <c r="G30">
        <v>22</v>
      </c>
      <c r="H30">
        <v>19.5</v>
      </c>
      <c r="J30">
        <f>SUM(B30:H30)</f>
        <v>118</v>
      </c>
      <c r="K30">
        <f t="shared" si="0"/>
        <v>67.236467236467234</v>
      </c>
      <c r="N30" t="s">
        <v>19</v>
      </c>
      <c r="O30">
        <f t="shared" si="1"/>
        <v>249.5</v>
      </c>
      <c r="P30">
        <f t="shared" si="2"/>
        <v>66.622162883845121</v>
      </c>
    </row>
    <row r="31" spans="1:19" x14ac:dyDescent="0.3">
      <c r="A31">
        <v>9</v>
      </c>
      <c r="B31">
        <v>18.5</v>
      </c>
      <c r="C31">
        <v>22.5</v>
      </c>
      <c r="D31">
        <v>22</v>
      </c>
      <c r="E31">
        <v>19.5</v>
      </c>
      <c r="F31">
        <v>26.5</v>
      </c>
      <c r="G31">
        <v>27.5</v>
      </c>
      <c r="H31">
        <v>32.5</v>
      </c>
      <c r="J31">
        <f>SUM(B31:H31)</f>
        <v>169</v>
      </c>
      <c r="K31">
        <f t="shared" si="0"/>
        <v>96.296296296296291</v>
      </c>
      <c r="N31" t="s">
        <v>20</v>
      </c>
      <c r="O31">
        <f>(K10-J31)</f>
        <v>362.5</v>
      </c>
      <c r="P31">
        <f t="shared" si="2"/>
        <v>96.795727636849122</v>
      </c>
    </row>
    <row r="32" spans="1:19" x14ac:dyDescent="0.3">
      <c r="A32">
        <v>10</v>
      </c>
      <c r="B32">
        <v>15.5</v>
      </c>
      <c r="C32">
        <v>16.5</v>
      </c>
      <c r="D32">
        <v>10.5</v>
      </c>
      <c r="E32">
        <v>22</v>
      </c>
      <c r="F32">
        <v>25</v>
      </c>
      <c r="G32">
        <v>20.5</v>
      </c>
      <c r="H32">
        <v>27</v>
      </c>
      <c r="J32">
        <f>SUM(B32:H32)</f>
        <v>137</v>
      </c>
      <c r="K32">
        <f t="shared" si="0"/>
        <v>78.06267806267806</v>
      </c>
      <c r="N32" t="s">
        <v>21</v>
      </c>
      <c r="O32">
        <f t="shared" si="1"/>
        <v>285.5</v>
      </c>
      <c r="P32">
        <f t="shared" si="2"/>
        <v>76.23497997329774</v>
      </c>
    </row>
    <row r="33" spans="1:16" x14ac:dyDescent="0.3">
      <c r="A33">
        <v>11</v>
      </c>
      <c r="B33">
        <v>17</v>
      </c>
      <c r="C33">
        <v>22</v>
      </c>
      <c r="D33">
        <v>20</v>
      </c>
      <c r="E33">
        <v>20.5</v>
      </c>
      <c r="F33">
        <v>26.5</v>
      </c>
      <c r="G33">
        <v>26</v>
      </c>
      <c r="H33">
        <v>29.5</v>
      </c>
      <c r="J33">
        <f>SUM(B33:H33)</f>
        <v>161.5</v>
      </c>
      <c r="K33">
        <f t="shared" si="0"/>
        <v>92.022792022792018</v>
      </c>
      <c r="N33" t="s">
        <v>22</v>
      </c>
      <c r="O33">
        <f t="shared" si="1"/>
        <v>310.5</v>
      </c>
      <c r="P33">
        <f t="shared" si="2"/>
        <v>82.910547396528699</v>
      </c>
    </row>
    <row r="34" spans="1:16" x14ac:dyDescent="0.3">
      <c r="A34">
        <v>12</v>
      </c>
      <c r="B34">
        <v>15.5</v>
      </c>
      <c r="C34">
        <v>22</v>
      </c>
      <c r="D34">
        <v>19</v>
      </c>
      <c r="E34">
        <v>20.5</v>
      </c>
      <c r="F34">
        <v>25.5</v>
      </c>
      <c r="G34">
        <v>23</v>
      </c>
      <c r="H34">
        <v>23.5</v>
      </c>
      <c r="J34">
        <f>SUM(B34:H34)</f>
        <v>149</v>
      </c>
      <c r="K34">
        <f t="shared" si="0"/>
        <v>84.900284900284902</v>
      </c>
      <c r="N34" t="s">
        <v>23</v>
      </c>
      <c r="O34">
        <f t="shared" si="1"/>
        <v>295</v>
      </c>
      <c r="P34">
        <f t="shared" si="2"/>
        <v>78.771695594125504</v>
      </c>
    </row>
    <row r="35" spans="1:16" x14ac:dyDescent="0.3">
      <c r="A35">
        <v>13</v>
      </c>
      <c r="B35">
        <v>18.5</v>
      </c>
      <c r="C35">
        <v>15</v>
      </c>
      <c r="D35">
        <v>20.5</v>
      </c>
      <c r="E35">
        <v>19.5</v>
      </c>
      <c r="F35">
        <v>23.5</v>
      </c>
      <c r="G35">
        <v>24.5</v>
      </c>
      <c r="H35">
        <v>31</v>
      </c>
      <c r="J35">
        <f>SUM(B35:H35)</f>
        <v>152.5</v>
      </c>
      <c r="K35">
        <f t="shared" si="0"/>
        <v>86.894586894586894</v>
      </c>
      <c r="N35" t="s">
        <v>24</v>
      </c>
      <c r="O35">
        <f t="shared" si="1"/>
        <v>293.5</v>
      </c>
      <c r="P35">
        <f t="shared" si="2"/>
        <v>78.371161548731635</v>
      </c>
    </row>
    <row r="36" spans="1:16" x14ac:dyDescent="0.3">
      <c r="A36">
        <v>14</v>
      </c>
      <c r="B36">
        <v>18.5</v>
      </c>
      <c r="C36">
        <v>23.5</v>
      </c>
      <c r="D36">
        <v>23.5</v>
      </c>
      <c r="E36">
        <v>22</v>
      </c>
      <c r="F36">
        <v>26.5</v>
      </c>
      <c r="G36">
        <v>26</v>
      </c>
      <c r="H36">
        <v>31</v>
      </c>
      <c r="J36">
        <f>SUM(B36:H36)</f>
        <v>171</v>
      </c>
      <c r="K36">
        <f t="shared" si="0"/>
        <v>97.435897435897431</v>
      </c>
      <c r="N36" t="s">
        <v>25</v>
      </c>
      <c r="O36">
        <f>(K15-J36)</f>
        <v>357.5</v>
      </c>
      <c r="P36">
        <f t="shared" si="2"/>
        <v>95.460614152202936</v>
      </c>
    </row>
    <row r="37" spans="1:16" x14ac:dyDescent="0.3">
      <c r="A37">
        <v>15</v>
      </c>
      <c r="B37">
        <v>18.5</v>
      </c>
      <c r="C37">
        <v>23.5</v>
      </c>
      <c r="D37">
        <v>22</v>
      </c>
      <c r="E37">
        <v>17.5</v>
      </c>
      <c r="F37">
        <v>26.5</v>
      </c>
      <c r="G37">
        <v>20</v>
      </c>
      <c r="H37">
        <v>31</v>
      </c>
      <c r="J37">
        <f>SUM(B37:H37)</f>
        <v>159</v>
      </c>
      <c r="K37">
        <f t="shared" si="0"/>
        <v>90.598290598290603</v>
      </c>
      <c r="N37" t="s">
        <v>26</v>
      </c>
      <c r="O37">
        <f t="shared" si="1"/>
        <v>311.5</v>
      </c>
      <c r="P37">
        <f t="shared" si="2"/>
        <v>83.177570093457945</v>
      </c>
    </row>
    <row r="38" spans="1:16" x14ac:dyDescent="0.3">
      <c r="A38">
        <v>16</v>
      </c>
      <c r="B38">
        <v>18.5</v>
      </c>
      <c r="C38">
        <v>22</v>
      </c>
      <c r="D38">
        <v>22</v>
      </c>
      <c r="E38">
        <v>19.5</v>
      </c>
      <c r="F38">
        <v>26</v>
      </c>
      <c r="G38">
        <v>27.5</v>
      </c>
      <c r="H38">
        <v>30</v>
      </c>
      <c r="J38">
        <f>SUM(B38:H38)</f>
        <v>165.5</v>
      </c>
      <c r="K38">
        <f t="shared" si="0"/>
        <v>94.301994301994313</v>
      </c>
      <c r="N38" t="s">
        <v>27</v>
      </c>
      <c r="O38">
        <f t="shared" si="1"/>
        <v>327.5</v>
      </c>
      <c r="P38">
        <f t="shared" si="2"/>
        <v>87.449933244325777</v>
      </c>
    </row>
    <row r="39" spans="1:16" x14ac:dyDescent="0.3">
      <c r="A39">
        <v>17</v>
      </c>
      <c r="B39">
        <v>18.5</v>
      </c>
      <c r="C39">
        <v>20.5</v>
      </c>
      <c r="D39">
        <v>23.5</v>
      </c>
      <c r="E39">
        <v>16</v>
      </c>
      <c r="F39">
        <v>22</v>
      </c>
      <c r="G39">
        <v>23.5</v>
      </c>
      <c r="H39">
        <v>26.5</v>
      </c>
      <c r="J39">
        <f>SUM(B39:H39)</f>
        <v>150.5</v>
      </c>
      <c r="K39">
        <f>(J39/175.5)*100</f>
        <v>85.754985754985753</v>
      </c>
      <c r="N39" t="s">
        <v>28</v>
      </c>
      <c r="O39">
        <f t="shared" si="1"/>
        <v>261.5</v>
      </c>
      <c r="P39">
        <f t="shared" si="2"/>
        <v>69.826435246995999</v>
      </c>
    </row>
    <row r="41" spans="1:16" x14ac:dyDescent="0.3">
      <c r="A41" t="s">
        <v>1</v>
      </c>
      <c r="B41">
        <v>18.5</v>
      </c>
      <c r="C41">
        <v>23.5</v>
      </c>
      <c r="D41">
        <v>23.5</v>
      </c>
      <c r="E41">
        <v>22</v>
      </c>
      <c r="F41">
        <v>26.5</v>
      </c>
      <c r="G41">
        <v>27.5</v>
      </c>
      <c r="H41">
        <v>34</v>
      </c>
      <c r="J41">
        <f>SUM(B41:H41)</f>
        <v>175.5</v>
      </c>
      <c r="K41">
        <f>AVERAGE(K23:K39)</f>
        <v>83.207642031171432</v>
      </c>
      <c r="N41" t="s">
        <v>1</v>
      </c>
      <c r="O41">
        <f>(550-J41)</f>
        <v>374.5</v>
      </c>
      <c r="P41">
        <f>AVERAGE(P23:P39)</f>
        <v>80.750804994895162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</vt:lpstr>
      <vt:lpstr>ModIT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chavo</dc:creator>
  <cp:keywords/>
  <dc:description/>
  <cp:lastModifiedBy>Stephanie Jimenez</cp:lastModifiedBy>
  <cp:revision/>
  <dcterms:created xsi:type="dcterms:W3CDTF">2019-11-20T19:36:55Z</dcterms:created>
  <dcterms:modified xsi:type="dcterms:W3CDTF">2024-03-13T15:15:13Z</dcterms:modified>
  <cp:category/>
  <cp:contentStatus/>
</cp:coreProperties>
</file>