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Sofia\Desktop\Матстат\"/>
    </mc:Choice>
  </mc:AlternateContent>
  <xr:revisionPtr revIDLastSave="0" documentId="13_ncr:1_{C71D88CA-0832-4B99-A32E-26551D5741FA}" xr6:coauthVersionLast="47" xr6:coauthVersionMax="47" xr10:uidLastSave="{00000000-0000-0000-0000-000000000000}"/>
  <bookViews>
    <workbookView xWindow="-108" yWindow="-108" windowWidth="23256" windowHeight="12720" tabRatio="851" activeTab="8" xr2:uid="{00000000-000D-0000-FFFF-FFFF00000000}"/>
  </bookViews>
  <sheets>
    <sheet name="1" sheetId="45" r:id="rId1"/>
    <sheet name="Лист1" sheetId="46" r:id="rId2"/>
    <sheet name="Лист2" sheetId="47" r:id="rId3"/>
    <sheet name="Лист3" sheetId="48" r:id="rId4"/>
    <sheet name="Лист4" sheetId="49" r:id="rId5"/>
    <sheet name="Лист5" sheetId="50" r:id="rId6"/>
    <sheet name="Лист6" sheetId="51" r:id="rId7"/>
    <sheet name="Лист14" sheetId="60" r:id="rId8"/>
    <sheet name="Лист15" sheetId="61" r:id="rId9"/>
    <sheet name="Лист7" sheetId="52" r:id="rId10"/>
    <sheet name="Лист8" sheetId="53" r:id="rId11"/>
    <sheet name="Лист9" sheetId="54" r:id="rId12"/>
    <sheet name="Лист10" sheetId="55" r:id="rId13"/>
    <sheet name="Лист12" sheetId="57" r:id="rId14"/>
    <sheet name="Лист13" sheetId="59" r:id="rId15"/>
    <sheet name="Лист11" sheetId="58" r:id="rId16"/>
    <sheet name="Данные" sheetId="25" state="hidden" r:id="rId17"/>
    <sheet name="Дан K2.1" sheetId="38" state="hidden" r:id="rId18"/>
    <sheet name="Дан K2.3" sheetId="43" state="hidden" r:id="rId19"/>
    <sheet name="Таб 1" sheetId="1" state="hidden" r:id="rId20"/>
    <sheet name="Приложение" sheetId="3" state="hidden" r:id="rId21"/>
  </sheets>
  <externalReferences>
    <externalReference r:id="rId22"/>
  </externalReferences>
  <definedNames>
    <definedName name="a">#REF!</definedName>
    <definedName name="am">#REF!</definedName>
    <definedName name="at">#REF!</definedName>
    <definedName name="b">#REF!</definedName>
    <definedName name="b1m">#REF!</definedName>
    <definedName name="b2m">#REF!</definedName>
    <definedName name="bt">#REF!</definedName>
    <definedName name="dx">#REF!</definedName>
    <definedName name="dy">#REF!</definedName>
    <definedName name="hx">'[1]Ряд 1'!$E$5</definedName>
    <definedName name="hy">'[1]Ряд 2'!$E$5</definedName>
    <definedName name="M">#REF!</definedName>
    <definedName name="modx">#REF!</definedName>
    <definedName name="rb">#REF!</definedName>
    <definedName name="rxy">#REF!</definedName>
    <definedName name="sx">#REF!</definedName>
    <definedName name="sy">#REF!</definedName>
    <definedName name="x">#REF!</definedName>
    <definedName name="x1i">#REF!</definedName>
    <definedName name="x1m">#REF!</definedName>
    <definedName name="x2i">#REF!</definedName>
    <definedName name="x2m">#REF!</definedName>
    <definedName name="x3i">#REF!</definedName>
    <definedName name="x4i">#REF!</definedName>
    <definedName name="x5i">#REF!</definedName>
    <definedName name="xi">#REF!</definedName>
    <definedName name="xm">#REF!</definedName>
    <definedName name="xy">#REF!</definedName>
    <definedName name="y">#REF!</definedName>
    <definedName name="yi">#REF!</definedName>
    <definedName name="ym">#REF!</definedName>
    <definedName name="баланс_прибыль">Лист11!$C$3:$C$52</definedName>
    <definedName name="Вес">'[1]Выборка 2'!$G$2:$G$51,'[1]Выборка 2'!$J$2:$J$51,'[1]Выборка 2'!$M$2:$M$51,'[1]Выборка 2'!$P$2:$P$51</definedName>
    <definedName name="дан">'[1]выборка 3'!$A$1:$B$201</definedName>
    <definedName name="данм">Данные!$E$6:$G$55</definedName>
    <definedName name="дивид">Лист11!$E$3:$E$52</definedName>
    <definedName name="задолж">Лист11!$D$3:$D$52</definedName>
    <definedName name="и">#REF!</definedName>
    <definedName name="Курс">'1'!$C$38:$C$92</definedName>
    <definedName name="под">#REF!</definedName>
    <definedName name="под1">#REF!</definedName>
    <definedName name="под10">#REF!</definedName>
    <definedName name="под11">#REF!</definedName>
    <definedName name="под12">#REF!</definedName>
    <definedName name="под13">#REF!</definedName>
    <definedName name="под2">#REF!</definedName>
    <definedName name="под3">#REF!</definedName>
    <definedName name="под4">#REF!</definedName>
    <definedName name="под5">#REF!</definedName>
    <definedName name="под6">#REF!</definedName>
    <definedName name="под7">#REF!</definedName>
    <definedName name="под8">#REF!</definedName>
    <definedName name="под9">#REF!</definedName>
    <definedName name="подстава">#REF!</definedName>
    <definedName name="подстава2">#REF!</definedName>
    <definedName name="Прибыль">'1'!$B$38:$B$92</definedName>
    <definedName name="признак1">#REF!,#REF!</definedName>
    <definedName name="признак2">#REF!,#REF!</definedName>
    <definedName name="Приложение">Приложение!$A$1:$F$56</definedName>
    <definedName name="результат">Данные!$B$6:$B$55</definedName>
    <definedName name="результатм">Данные!$G$6:$G$55</definedName>
    <definedName name="рост">'[1]Выборка 2'!$E$1:$P$1,'[1]Выборка 2'!$F$2:$F$51,'[1]Выборка 2'!$I$2:$I$51,'[1]Выборка 2'!$L$2:$L$51,'[1]Выборка 2'!$O$2:$O$51</definedName>
    <definedName name="средства">Лист11!$B$3:$B$52</definedName>
    <definedName name="Таб1">'Таб 1'!$A$1:$C$13</definedName>
    <definedName name="таб2">'Дан K2.1'!$B$8:$I$11</definedName>
    <definedName name="таб3">'Дан K2.1'!$A$16:$E$117</definedName>
    <definedName name="таб4">#REF!</definedName>
    <definedName name="таб5">#REF!</definedName>
    <definedName name="таб6">'Дан K2.3'!$A$1:$K$14</definedName>
    <definedName name="табб5">'Дан K2.1'!$A$121:$H$156</definedName>
    <definedName name="фактор">Данные!$C$6:$C$55</definedName>
    <definedName name="факторм">Данные!$F$6:$F$55</definedName>
    <definedName name="цена">Лист11!$F$3:$F$52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13" i="61" l="1"/>
  <c r="H1856" i="61"/>
  <c r="G1859" i="61"/>
  <c r="H1920" i="61"/>
  <c r="G1928" i="61"/>
  <c r="H1965" i="61"/>
  <c r="G1995" i="61"/>
  <c r="H2029" i="61"/>
  <c r="D1801" i="61"/>
  <c r="E1801" i="61"/>
  <c r="F1801" i="61"/>
  <c r="D1802" i="61"/>
  <c r="E1802" i="61"/>
  <c r="F1802" i="61"/>
  <c r="D1803" i="61"/>
  <c r="E1803" i="61"/>
  <c r="F1803" i="61"/>
  <c r="D1804" i="61"/>
  <c r="E1804" i="61"/>
  <c r="F1804" i="61"/>
  <c r="D1805" i="61"/>
  <c r="E1805" i="61"/>
  <c r="F1805" i="61"/>
  <c r="D1806" i="61"/>
  <c r="E1806" i="61"/>
  <c r="F1806" i="61"/>
  <c r="D1807" i="61"/>
  <c r="E1807" i="61"/>
  <c r="F1807" i="61"/>
  <c r="D1808" i="61"/>
  <c r="E1808" i="61"/>
  <c r="F1808" i="61"/>
  <c r="D1809" i="61"/>
  <c r="E1809" i="61"/>
  <c r="F1809" i="61"/>
  <c r="D1810" i="61"/>
  <c r="E1810" i="61"/>
  <c r="F1810" i="61"/>
  <c r="D1811" i="61"/>
  <c r="E1811" i="61"/>
  <c r="F1811" i="61"/>
  <c r="D1812" i="61"/>
  <c r="E1812" i="61"/>
  <c r="F1812" i="61"/>
  <c r="D1813" i="61"/>
  <c r="E1813" i="61"/>
  <c r="F1813" i="61"/>
  <c r="D1814" i="61"/>
  <c r="E1814" i="61"/>
  <c r="F1814" i="61"/>
  <c r="D1815" i="61"/>
  <c r="E1815" i="61"/>
  <c r="F1815" i="61"/>
  <c r="D1816" i="61"/>
  <c r="E1816" i="61"/>
  <c r="F1816" i="61"/>
  <c r="D1817" i="61"/>
  <c r="E1817" i="61"/>
  <c r="F1817" i="61"/>
  <c r="D1818" i="61"/>
  <c r="E1818" i="61"/>
  <c r="F1818" i="61"/>
  <c r="D1819" i="61"/>
  <c r="H1819" i="61" s="1"/>
  <c r="E1819" i="61"/>
  <c r="F1819" i="61"/>
  <c r="D1820" i="61"/>
  <c r="E1820" i="61"/>
  <c r="F1820" i="61"/>
  <c r="D1821" i="61"/>
  <c r="E1821" i="61"/>
  <c r="F1821" i="61"/>
  <c r="D1822" i="61"/>
  <c r="E1822" i="61"/>
  <c r="F1822" i="61"/>
  <c r="D1823" i="61"/>
  <c r="E1823" i="61"/>
  <c r="F1823" i="61"/>
  <c r="D1824" i="61"/>
  <c r="E1824" i="61"/>
  <c r="F1824" i="61"/>
  <c r="D1825" i="61"/>
  <c r="E1825" i="61"/>
  <c r="F1825" i="61"/>
  <c r="D1826" i="61"/>
  <c r="E1826" i="61"/>
  <c r="F1826" i="61"/>
  <c r="D1827" i="61"/>
  <c r="E1827" i="61"/>
  <c r="F1827" i="61"/>
  <c r="D1828" i="61"/>
  <c r="E1828" i="61"/>
  <c r="F1828" i="61"/>
  <c r="D1829" i="61"/>
  <c r="E1829" i="61"/>
  <c r="F1829" i="61"/>
  <c r="D1830" i="61"/>
  <c r="E1830" i="61"/>
  <c r="F1830" i="61"/>
  <c r="D1831" i="61"/>
  <c r="E1831" i="61"/>
  <c r="F1831" i="61"/>
  <c r="D1832" i="61"/>
  <c r="E1832" i="61"/>
  <c r="F1832" i="61"/>
  <c r="D1833" i="61"/>
  <c r="E1833" i="61"/>
  <c r="F1833" i="61"/>
  <c r="D1834" i="61"/>
  <c r="E1834" i="61"/>
  <c r="F1834" i="61"/>
  <c r="D1835" i="61"/>
  <c r="E1835" i="61"/>
  <c r="F1835" i="61"/>
  <c r="D1836" i="61"/>
  <c r="E1836" i="61"/>
  <c r="F1836" i="61"/>
  <c r="D1837" i="61"/>
  <c r="E1837" i="61"/>
  <c r="F1837" i="61"/>
  <c r="D1838" i="61"/>
  <c r="E1838" i="61"/>
  <c r="F1838" i="61"/>
  <c r="D1839" i="61"/>
  <c r="E1839" i="61"/>
  <c r="F1839" i="61"/>
  <c r="D1840" i="61"/>
  <c r="E1840" i="61"/>
  <c r="F1840" i="61"/>
  <c r="D1841" i="61"/>
  <c r="E1841" i="61"/>
  <c r="F1841" i="61"/>
  <c r="D1842" i="61"/>
  <c r="E1842" i="61"/>
  <c r="F1842" i="61"/>
  <c r="D1843" i="61"/>
  <c r="E1843" i="61"/>
  <c r="F1843" i="61"/>
  <c r="G1843" i="61" s="1"/>
  <c r="D1844" i="61"/>
  <c r="E1844" i="61"/>
  <c r="F1844" i="61"/>
  <c r="D1845" i="61"/>
  <c r="E1845" i="61"/>
  <c r="F1845" i="61"/>
  <c r="D1846" i="61"/>
  <c r="E1846" i="61"/>
  <c r="F1846" i="61"/>
  <c r="D1847" i="61"/>
  <c r="E1847" i="61"/>
  <c r="F1847" i="61"/>
  <c r="D1848" i="61"/>
  <c r="E1848" i="61"/>
  <c r="F1848" i="61"/>
  <c r="D1849" i="61"/>
  <c r="E1849" i="61"/>
  <c r="F1849" i="61"/>
  <c r="D1850" i="61"/>
  <c r="E1850" i="61"/>
  <c r="F1850" i="61"/>
  <c r="D1851" i="61"/>
  <c r="E1851" i="61"/>
  <c r="F1851" i="61"/>
  <c r="D1852" i="61"/>
  <c r="E1852" i="61"/>
  <c r="F1852" i="61"/>
  <c r="D1853" i="61"/>
  <c r="E1853" i="61"/>
  <c r="F1853" i="61"/>
  <c r="D1854" i="61"/>
  <c r="E1854" i="61"/>
  <c r="F1854" i="61"/>
  <c r="D1855" i="61"/>
  <c r="E1855" i="61"/>
  <c r="F1855" i="61"/>
  <c r="D1856" i="61"/>
  <c r="E1856" i="61"/>
  <c r="F1856" i="61"/>
  <c r="D1857" i="61"/>
  <c r="E1857" i="61"/>
  <c r="F1857" i="61"/>
  <c r="D1858" i="61"/>
  <c r="G1858" i="61" s="1"/>
  <c r="E1858" i="61"/>
  <c r="F1858" i="61"/>
  <c r="D1859" i="61"/>
  <c r="E1859" i="61"/>
  <c r="F1859" i="61"/>
  <c r="D1860" i="61"/>
  <c r="E1860" i="61"/>
  <c r="F1860" i="61"/>
  <c r="D1861" i="61"/>
  <c r="E1861" i="61"/>
  <c r="F1861" i="61"/>
  <c r="D1862" i="61"/>
  <c r="E1862" i="61"/>
  <c r="H1862" i="61" s="1"/>
  <c r="F1862" i="61"/>
  <c r="D1863" i="61"/>
  <c r="E1863" i="61"/>
  <c r="F1863" i="61"/>
  <c r="D1864" i="61"/>
  <c r="E1864" i="61"/>
  <c r="F1864" i="61"/>
  <c r="D1865" i="61"/>
  <c r="E1865" i="61"/>
  <c r="F1865" i="61"/>
  <c r="D1866" i="61"/>
  <c r="G1866" i="61" s="1"/>
  <c r="E1866" i="61"/>
  <c r="F1866" i="61"/>
  <c r="D1867" i="61"/>
  <c r="G1867" i="61" s="1"/>
  <c r="E1867" i="61"/>
  <c r="F1867" i="61"/>
  <c r="D1868" i="61"/>
  <c r="E1868" i="61"/>
  <c r="F1868" i="61"/>
  <c r="D1869" i="61"/>
  <c r="E1869" i="61"/>
  <c r="F1869" i="61"/>
  <c r="D1870" i="61"/>
  <c r="E1870" i="61"/>
  <c r="F1870" i="61"/>
  <c r="D1871" i="61"/>
  <c r="E1871" i="61"/>
  <c r="F1871" i="61"/>
  <c r="D1872" i="61"/>
  <c r="E1872" i="61"/>
  <c r="F1872" i="61"/>
  <c r="D1873" i="61"/>
  <c r="E1873" i="61"/>
  <c r="F1873" i="61"/>
  <c r="D1874" i="61"/>
  <c r="G1874" i="61" s="1"/>
  <c r="E1874" i="61"/>
  <c r="F1874" i="61"/>
  <c r="D1875" i="61"/>
  <c r="G1875" i="61" s="1"/>
  <c r="E1875" i="61"/>
  <c r="F1875" i="61"/>
  <c r="D1876" i="61"/>
  <c r="E1876" i="61"/>
  <c r="F1876" i="61"/>
  <c r="D1877" i="61"/>
  <c r="E1877" i="61"/>
  <c r="F1877" i="61"/>
  <c r="D1878" i="61"/>
  <c r="E1878" i="61"/>
  <c r="H1878" i="61" s="1"/>
  <c r="F1878" i="61"/>
  <c r="D1879" i="61"/>
  <c r="E1879" i="61"/>
  <c r="F1879" i="61"/>
  <c r="D1880" i="61"/>
  <c r="E1880" i="61"/>
  <c r="F1880" i="61"/>
  <c r="D1881" i="61"/>
  <c r="E1881" i="61"/>
  <c r="F1881" i="61"/>
  <c r="D1882" i="61"/>
  <c r="G1882" i="61" s="1"/>
  <c r="E1882" i="61"/>
  <c r="F1882" i="61"/>
  <c r="D1883" i="61"/>
  <c r="E1883" i="61"/>
  <c r="F1883" i="61"/>
  <c r="D1884" i="61"/>
  <c r="E1884" i="61"/>
  <c r="F1884" i="61"/>
  <c r="D1885" i="61"/>
  <c r="E1885" i="61"/>
  <c r="F1885" i="61"/>
  <c r="D1886" i="61"/>
  <c r="E1886" i="61"/>
  <c r="F1886" i="61"/>
  <c r="D1887" i="61"/>
  <c r="E1887" i="61"/>
  <c r="F1887" i="61"/>
  <c r="D1888" i="61"/>
  <c r="E1888" i="61"/>
  <c r="F1888" i="61"/>
  <c r="D1889" i="61"/>
  <c r="E1889" i="61"/>
  <c r="F1889" i="61"/>
  <c r="D1890" i="61"/>
  <c r="G1890" i="61" s="1"/>
  <c r="E1890" i="61"/>
  <c r="F1890" i="61"/>
  <c r="D1891" i="61"/>
  <c r="G1891" i="61" s="1"/>
  <c r="E1891" i="61"/>
  <c r="F1891" i="61"/>
  <c r="D1892" i="61"/>
  <c r="E1892" i="61"/>
  <c r="F1892" i="61"/>
  <c r="D1893" i="61"/>
  <c r="E1893" i="61"/>
  <c r="F1893" i="61"/>
  <c r="D1894" i="61"/>
  <c r="E1894" i="61"/>
  <c r="H1894" i="61" s="1"/>
  <c r="F1894" i="61"/>
  <c r="D1895" i="61"/>
  <c r="E1895" i="61"/>
  <c r="F1895" i="61"/>
  <c r="D1896" i="61"/>
  <c r="E1896" i="61"/>
  <c r="F1896" i="61"/>
  <c r="D1897" i="61"/>
  <c r="E1897" i="61"/>
  <c r="F1897" i="61"/>
  <c r="D1898" i="61"/>
  <c r="G1898" i="61" s="1"/>
  <c r="E1898" i="61"/>
  <c r="F1898" i="61"/>
  <c r="D1899" i="61"/>
  <c r="G1899" i="61" s="1"/>
  <c r="E1899" i="61"/>
  <c r="F1899" i="61"/>
  <c r="D1900" i="61"/>
  <c r="E1900" i="61"/>
  <c r="F1900" i="61"/>
  <c r="D1901" i="61"/>
  <c r="E1901" i="61"/>
  <c r="F1901" i="61"/>
  <c r="D1902" i="61"/>
  <c r="E1902" i="61"/>
  <c r="F1902" i="61"/>
  <c r="D1903" i="61"/>
  <c r="E1903" i="61"/>
  <c r="F1903" i="61"/>
  <c r="D1904" i="61"/>
  <c r="E1904" i="61"/>
  <c r="F1904" i="61"/>
  <c r="D1905" i="61"/>
  <c r="E1905" i="61"/>
  <c r="F1905" i="61"/>
  <c r="D1906" i="61"/>
  <c r="G1906" i="61" s="1"/>
  <c r="E1906" i="61"/>
  <c r="F1906" i="61"/>
  <c r="D1907" i="61"/>
  <c r="G1907" i="61" s="1"/>
  <c r="E1907" i="61"/>
  <c r="F1907" i="61"/>
  <c r="D1908" i="61"/>
  <c r="E1908" i="61"/>
  <c r="F1908" i="61"/>
  <c r="D1909" i="61"/>
  <c r="E1909" i="61"/>
  <c r="F1909" i="61"/>
  <c r="D1910" i="61"/>
  <c r="E1910" i="61"/>
  <c r="H1910" i="61" s="1"/>
  <c r="F1910" i="61"/>
  <c r="D1911" i="61"/>
  <c r="E1911" i="61"/>
  <c r="F1911" i="61"/>
  <c r="D1912" i="61"/>
  <c r="E1912" i="61"/>
  <c r="F1912" i="61"/>
  <c r="D1913" i="61"/>
  <c r="E1913" i="61"/>
  <c r="F1913" i="61"/>
  <c r="D1914" i="61"/>
  <c r="G1914" i="61" s="1"/>
  <c r="E1914" i="61"/>
  <c r="F1914" i="61"/>
  <c r="D1915" i="61"/>
  <c r="E1915" i="61"/>
  <c r="F1915" i="61"/>
  <c r="D1916" i="61"/>
  <c r="E1916" i="61"/>
  <c r="F1916" i="61"/>
  <c r="D1917" i="61"/>
  <c r="E1917" i="61"/>
  <c r="F1917" i="61"/>
  <c r="D1918" i="61"/>
  <c r="E1918" i="61"/>
  <c r="F1918" i="61"/>
  <c r="D1919" i="61"/>
  <c r="E1919" i="61"/>
  <c r="F1919" i="61"/>
  <c r="D1920" i="61"/>
  <c r="E1920" i="61"/>
  <c r="F1920" i="61"/>
  <c r="D1921" i="61"/>
  <c r="E1921" i="61"/>
  <c r="F1921" i="61"/>
  <c r="D1922" i="61"/>
  <c r="E1922" i="61"/>
  <c r="F1922" i="61"/>
  <c r="D1923" i="61"/>
  <c r="E1923" i="61"/>
  <c r="F1923" i="61"/>
  <c r="D1924" i="61"/>
  <c r="E1924" i="61"/>
  <c r="F1924" i="61"/>
  <c r="D1925" i="61"/>
  <c r="E1925" i="61"/>
  <c r="F1925" i="61"/>
  <c r="D1926" i="61"/>
  <c r="E1926" i="61"/>
  <c r="F1926" i="61"/>
  <c r="D1927" i="61"/>
  <c r="E1927" i="61"/>
  <c r="F1927" i="61"/>
  <c r="D1928" i="61"/>
  <c r="E1928" i="61"/>
  <c r="F1928" i="61"/>
  <c r="D1929" i="61"/>
  <c r="E1929" i="61"/>
  <c r="G1929" i="61" s="1"/>
  <c r="F1929" i="61"/>
  <c r="D1930" i="61"/>
  <c r="G1930" i="61" s="1"/>
  <c r="E1930" i="61"/>
  <c r="F1930" i="61"/>
  <c r="D1931" i="61"/>
  <c r="E1931" i="61"/>
  <c r="F1931" i="61"/>
  <c r="D1932" i="61"/>
  <c r="E1932" i="61"/>
  <c r="F1932" i="61"/>
  <c r="D1933" i="61"/>
  <c r="E1933" i="61"/>
  <c r="F1933" i="61"/>
  <c r="D1934" i="61"/>
  <c r="H1934" i="61" s="1"/>
  <c r="E1934" i="61"/>
  <c r="F1934" i="61"/>
  <c r="D1935" i="61"/>
  <c r="E1935" i="61"/>
  <c r="F1935" i="61"/>
  <c r="D1936" i="61"/>
  <c r="E1936" i="61"/>
  <c r="F1936" i="61"/>
  <c r="D1937" i="61"/>
  <c r="E1937" i="61"/>
  <c r="F1937" i="61"/>
  <c r="D1938" i="61"/>
  <c r="G1938" i="61" s="1"/>
  <c r="E1938" i="61"/>
  <c r="F1938" i="61"/>
  <c r="D1939" i="61"/>
  <c r="E1939" i="61"/>
  <c r="F1939" i="61"/>
  <c r="G1939" i="61" s="1"/>
  <c r="D1940" i="61"/>
  <c r="E1940" i="61"/>
  <c r="F1940" i="61"/>
  <c r="D1941" i="61"/>
  <c r="E1941" i="61"/>
  <c r="F1941" i="61"/>
  <c r="D1942" i="61"/>
  <c r="E1942" i="61"/>
  <c r="H1942" i="61" s="1"/>
  <c r="F1942" i="61"/>
  <c r="D1943" i="61"/>
  <c r="E1943" i="61"/>
  <c r="F1943" i="61"/>
  <c r="D1944" i="61"/>
  <c r="E1944" i="61"/>
  <c r="F1944" i="61"/>
  <c r="D1945" i="61"/>
  <c r="E1945" i="61"/>
  <c r="F1945" i="61"/>
  <c r="D1946" i="61"/>
  <c r="G1946" i="61" s="1"/>
  <c r="E1946" i="61"/>
  <c r="F1946" i="61"/>
  <c r="D1947" i="61"/>
  <c r="E1947" i="61"/>
  <c r="F1947" i="61"/>
  <c r="D1948" i="61"/>
  <c r="H1948" i="61" s="1"/>
  <c r="E1948" i="61"/>
  <c r="F1948" i="61"/>
  <c r="D1949" i="61"/>
  <c r="E1949" i="61"/>
  <c r="F1949" i="61"/>
  <c r="D1950" i="61"/>
  <c r="E1950" i="61"/>
  <c r="F1950" i="61"/>
  <c r="D1951" i="61"/>
  <c r="E1951" i="61"/>
  <c r="F1951" i="61"/>
  <c r="D1952" i="61"/>
  <c r="E1952" i="61"/>
  <c r="F1952" i="61"/>
  <c r="D1953" i="61"/>
  <c r="E1953" i="61"/>
  <c r="H1953" i="61" s="1"/>
  <c r="F1953" i="61"/>
  <c r="D1954" i="61"/>
  <c r="E1954" i="61"/>
  <c r="F1954" i="61"/>
  <c r="D1955" i="61"/>
  <c r="E1955" i="61"/>
  <c r="F1955" i="61"/>
  <c r="G1955" i="61" s="1"/>
  <c r="D1956" i="61"/>
  <c r="G1956" i="61" s="1"/>
  <c r="E1956" i="61"/>
  <c r="F1956" i="61"/>
  <c r="D1957" i="61"/>
  <c r="E1957" i="61"/>
  <c r="F1957" i="61"/>
  <c r="D1958" i="61"/>
  <c r="E1958" i="61"/>
  <c r="F1958" i="61"/>
  <c r="D1959" i="61"/>
  <c r="E1959" i="61"/>
  <c r="G1959" i="61" s="1"/>
  <c r="F1959" i="61"/>
  <c r="D1960" i="61"/>
  <c r="E1960" i="61"/>
  <c r="F1960" i="61"/>
  <c r="D1961" i="61"/>
  <c r="E1961" i="61"/>
  <c r="F1961" i="61"/>
  <c r="D1962" i="61"/>
  <c r="E1962" i="61"/>
  <c r="F1962" i="61"/>
  <c r="D1963" i="61"/>
  <c r="E1963" i="61"/>
  <c r="F1963" i="61"/>
  <c r="D1964" i="61"/>
  <c r="G1964" i="61" s="1"/>
  <c r="E1964" i="61"/>
  <c r="F1964" i="61"/>
  <c r="D1965" i="61"/>
  <c r="E1965" i="61"/>
  <c r="F1965" i="61"/>
  <c r="D1966" i="61"/>
  <c r="E1966" i="61"/>
  <c r="H1966" i="61" s="1"/>
  <c r="F1966" i="61"/>
  <c r="D1967" i="61"/>
  <c r="E1967" i="61"/>
  <c r="F1967" i="61"/>
  <c r="D1968" i="61"/>
  <c r="E1968" i="61"/>
  <c r="F1968" i="61"/>
  <c r="D1969" i="61"/>
  <c r="E1969" i="61"/>
  <c r="F1969" i="61"/>
  <c r="D1970" i="61"/>
  <c r="E1970" i="61"/>
  <c r="F1970" i="61"/>
  <c r="D1971" i="61"/>
  <c r="E1971" i="61"/>
  <c r="F1971" i="61"/>
  <c r="D1972" i="61"/>
  <c r="G1972" i="61" s="1"/>
  <c r="E1972" i="61"/>
  <c r="F1972" i="61"/>
  <c r="D1973" i="61"/>
  <c r="E1973" i="61"/>
  <c r="F1973" i="61"/>
  <c r="D1974" i="61"/>
  <c r="E1974" i="61"/>
  <c r="H1974" i="61" s="1"/>
  <c r="F1974" i="61"/>
  <c r="D1975" i="61"/>
  <c r="E1975" i="61"/>
  <c r="F1975" i="61"/>
  <c r="D1976" i="61"/>
  <c r="E1976" i="61"/>
  <c r="F1976" i="61"/>
  <c r="D1977" i="61"/>
  <c r="E1977" i="61"/>
  <c r="F1977" i="61"/>
  <c r="D1978" i="61"/>
  <c r="E1978" i="61"/>
  <c r="F1978" i="61"/>
  <c r="D1979" i="61"/>
  <c r="E1979" i="61"/>
  <c r="F1979" i="61"/>
  <c r="G1979" i="61" s="1"/>
  <c r="D1980" i="61"/>
  <c r="G1980" i="61" s="1"/>
  <c r="E1980" i="61"/>
  <c r="F1980" i="61"/>
  <c r="D1981" i="61"/>
  <c r="E1981" i="61"/>
  <c r="F1981" i="61"/>
  <c r="D1982" i="61"/>
  <c r="E1982" i="61"/>
  <c r="H1982" i="61" s="1"/>
  <c r="F1982" i="61"/>
  <c r="D1983" i="61"/>
  <c r="E1983" i="61"/>
  <c r="G1983" i="61" s="1"/>
  <c r="F1983" i="61"/>
  <c r="D1984" i="61"/>
  <c r="E1984" i="61"/>
  <c r="F1984" i="61"/>
  <c r="D1985" i="61"/>
  <c r="E1985" i="61"/>
  <c r="F1985" i="61"/>
  <c r="D1986" i="61"/>
  <c r="E1986" i="61"/>
  <c r="F1986" i="61"/>
  <c r="D1987" i="61"/>
  <c r="E1987" i="61"/>
  <c r="F1987" i="61"/>
  <c r="G1987" i="61" s="1"/>
  <c r="D1988" i="61"/>
  <c r="G1988" i="61" s="1"/>
  <c r="E1988" i="61"/>
  <c r="F1988" i="61"/>
  <c r="D1989" i="61"/>
  <c r="E1989" i="61"/>
  <c r="F1989" i="61"/>
  <c r="D1990" i="61"/>
  <c r="E1990" i="61"/>
  <c r="F1990" i="61"/>
  <c r="D1991" i="61"/>
  <c r="E1991" i="61"/>
  <c r="G1991" i="61" s="1"/>
  <c r="F1991" i="61"/>
  <c r="D1992" i="61"/>
  <c r="E1992" i="61"/>
  <c r="F1992" i="61"/>
  <c r="D1993" i="61"/>
  <c r="E1993" i="61"/>
  <c r="F1993" i="61"/>
  <c r="D1994" i="61"/>
  <c r="E1994" i="61"/>
  <c r="F1994" i="61"/>
  <c r="D1995" i="61"/>
  <c r="E1995" i="61"/>
  <c r="F1995" i="61"/>
  <c r="D1996" i="61"/>
  <c r="G1996" i="61" s="1"/>
  <c r="E1996" i="61"/>
  <c r="F1996" i="61"/>
  <c r="D1997" i="61"/>
  <c r="E1997" i="61"/>
  <c r="F1997" i="61"/>
  <c r="D1998" i="61"/>
  <c r="E1998" i="61"/>
  <c r="H1998" i="61" s="1"/>
  <c r="F1998" i="61"/>
  <c r="D1999" i="61"/>
  <c r="E1999" i="61"/>
  <c r="G1999" i="61" s="1"/>
  <c r="F1999" i="61"/>
  <c r="D2000" i="61"/>
  <c r="E2000" i="61"/>
  <c r="F2000" i="61"/>
  <c r="D2001" i="61"/>
  <c r="E2001" i="61"/>
  <c r="F2001" i="61"/>
  <c r="D2002" i="61"/>
  <c r="E2002" i="61"/>
  <c r="F2002" i="61"/>
  <c r="D2003" i="61"/>
  <c r="E2003" i="61"/>
  <c r="F2003" i="61"/>
  <c r="D2004" i="61"/>
  <c r="G2004" i="61" s="1"/>
  <c r="E2004" i="61"/>
  <c r="F2004" i="61"/>
  <c r="D2005" i="61"/>
  <c r="E2005" i="61"/>
  <c r="F2005" i="61"/>
  <c r="D2006" i="61"/>
  <c r="E2006" i="61"/>
  <c r="F2006" i="61"/>
  <c r="D2007" i="61"/>
  <c r="E2007" i="61"/>
  <c r="F2007" i="61"/>
  <c r="D2008" i="61"/>
  <c r="E2008" i="61"/>
  <c r="F2008" i="61"/>
  <c r="D2009" i="61"/>
  <c r="E2009" i="61"/>
  <c r="F2009" i="61"/>
  <c r="D2010" i="61"/>
  <c r="E2010" i="61"/>
  <c r="F2010" i="61"/>
  <c r="D2011" i="61"/>
  <c r="E2011" i="61"/>
  <c r="F2011" i="61"/>
  <c r="G2011" i="61" s="1"/>
  <c r="D2012" i="61"/>
  <c r="H2012" i="61" s="1"/>
  <c r="E2012" i="61"/>
  <c r="F2012" i="61"/>
  <c r="D2013" i="61"/>
  <c r="E2013" i="61"/>
  <c r="F2013" i="61"/>
  <c r="D2014" i="61"/>
  <c r="E2014" i="61"/>
  <c r="F2014" i="61"/>
  <c r="D2015" i="61"/>
  <c r="E2015" i="61"/>
  <c r="G2015" i="61" s="1"/>
  <c r="F2015" i="61"/>
  <c r="D2016" i="61"/>
  <c r="E2016" i="61"/>
  <c r="F2016" i="61"/>
  <c r="D2017" i="61"/>
  <c r="E2017" i="61"/>
  <c r="F2017" i="61"/>
  <c r="D2018" i="61"/>
  <c r="E2018" i="61"/>
  <c r="F2018" i="61"/>
  <c r="D2019" i="61"/>
  <c r="E2019" i="61"/>
  <c r="F2019" i="61"/>
  <c r="D2020" i="61"/>
  <c r="G2020" i="61" s="1"/>
  <c r="E2020" i="61"/>
  <c r="F2020" i="61"/>
  <c r="D2021" i="61"/>
  <c r="E2021" i="61"/>
  <c r="F2021" i="61"/>
  <c r="D2022" i="61"/>
  <c r="E2022" i="61"/>
  <c r="F2022" i="61"/>
  <c r="D2023" i="61"/>
  <c r="E2023" i="61"/>
  <c r="G2023" i="61" s="1"/>
  <c r="F2023" i="61"/>
  <c r="D2024" i="61"/>
  <c r="E2024" i="61"/>
  <c r="F2024" i="61"/>
  <c r="D2025" i="61"/>
  <c r="E2025" i="61"/>
  <c r="F2025" i="61"/>
  <c r="D2026" i="61"/>
  <c r="E2026" i="61"/>
  <c r="F2026" i="61"/>
  <c r="D2027" i="61"/>
  <c r="E2027" i="61"/>
  <c r="F2027" i="61"/>
  <c r="D2028" i="61"/>
  <c r="G2028" i="61" s="1"/>
  <c r="E2028" i="61"/>
  <c r="F2028" i="61"/>
  <c r="D2029" i="61"/>
  <c r="E2029" i="61"/>
  <c r="F2029" i="61"/>
  <c r="D2030" i="61"/>
  <c r="E2030" i="61"/>
  <c r="H2030" i="61" s="1"/>
  <c r="F2030" i="61"/>
  <c r="D2031" i="61"/>
  <c r="E2031" i="61"/>
  <c r="F2031" i="61"/>
  <c r="D2032" i="61"/>
  <c r="E2032" i="61"/>
  <c r="F2032" i="61"/>
  <c r="D2033" i="61"/>
  <c r="E2033" i="61"/>
  <c r="F2033" i="61"/>
  <c r="D2034" i="61"/>
  <c r="E2034" i="61"/>
  <c r="F2034" i="61"/>
  <c r="D2035" i="61"/>
  <c r="E2035" i="61"/>
  <c r="F2035" i="61"/>
  <c r="D1232" i="61"/>
  <c r="E1232" i="61"/>
  <c r="F1232" i="61"/>
  <c r="D1233" i="61"/>
  <c r="E1233" i="61"/>
  <c r="F1233" i="61"/>
  <c r="D1234" i="61"/>
  <c r="E1234" i="61"/>
  <c r="F1234" i="61"/>
  <c r="D1235" i="61"/>
  <c r="E1235" i="61"/>
  <c r="F1235" i="61"/>
  <c r="D1236" i="61"/>
  <c r="E1236" i="61"/>
  <c r="F1236" i="61"/>
  <c r="D1237" i="61"/>
  <c r="E1237" i="61"/>
  <c r="F1237" i="61"/>
  <c r="D1238" i="61"/>
  <c r="E1238" i="61"/>
  <c r="F1238" i="61"/>
  <c r="D1239" i="61"/>
  <c r="E1239" i="61"/>
  <c r="F1239" i="61"/>
  <c r="D1240" i="61"/>
  <c r="E1240" i="61"/>
  <c r="F1240" i="61"/>
  <c r="D1241" i="61"/>
  <c r="E1241" i="61"/>
  <c r="F1241" i="61"/>
  <c r="D1242" i="61"/>
  <c r="E1242" i="61"/>
  <c r="F1242" i="61"/>
  <c r="D1243" i="61"/>
  <c r="E1243" i="61"/>
  <c r="F1243" i="61"/>
  <c r="D1244" i="61"/>
  <c r="E1244" i="61"/>
  <c r="F1244" i="61"/>
  <c r="D1245" i="61"/>
  <c r="E1245" i="61"/>
  <c r="F1245" i="61"/>
  <c r="D1246" i="61"/>
  <c r="E1246" i="61"/>
  <c r="F1246" i="61"/>
  <c r="D1247" i="61"/>
  <c r="E1247" i="61"/>
  <c r="F1247" i="61"/>
  <c r="D1248" i="61"/>
  <c r="E1248" i="61"/>
  <c r="F1248" i="61"/>
  <c r="D1249" i="61"/>
  <c r="E1249" i="61"/>
  <c r="F1249" i="61"/>
  <c r="D1250" i="61"/>
  <c r="E1250" i="61"/>
  <c r="F1250" i="61"/>
  <c r="D1251" i="61"/>
  <c r="E1251" i="61"/>
  <c r="F1251" i="61"/>
  <c r="D1252" i="61"/>
  <c r="E1252" i="61"/>
  <c r="F1252" i="61"/>
  <c r="D1253" i="61"/>
  <c r="E1253" i="61"/>
  <c r="F1253" i="61"/>
  <c r="D1254" i="61"/>
  <c r="E1254" i="61"/>
  <c r="F1254" i="61"/>
  <c r="D1255" i="61"/>
  <c r="E1255" i="61"/>
  <c r="F1255" i="61"/>
  <c r="D1256" i="61"/>
  <c r="E1256" i="61"/>
  <c r="F1256" i="61"/>
  <c r="D1257" i="61"/>
  <c r="E1257" i="61"/>
  <c r="F1257" i="61"/>
  <c r="D1258" i="61"/>
  <c r="E1258" i="61"/>
  <c r="F1258" i="61"/>
  <c r="D1259" i="61"/>
  <c r="E1259" i="61"/>
  <c r="F1259" i="61"/>
  <c r="D1260" i="61"/>
  <c r="E1260" i="61"/>
  <c r="F1260" i="61"/>
  <c r="D1261" i="61"/>
  <c r="E1261" i="61"/>
  <c r="F1261" i="61"/>
  <c r="D1262" i="61"/>
  <c r="E1262" i="61"/>
  <c r="F1262" i="61"/>
  <c r="D1263" i="61"/>
  <c r="E1263" i="61"/>
  <c r="F1263" i="61"/>
  <c r="D1264" i="61"/>
  <c r="E1264" i="61"/>
  <c r="F1264" i="61"/>
  <c r="D1265" i="61"/>
  <c r="E1265" i="61"/>
  <c r="F1265" i="61"/>
  <c r="D1266" i="61"/>
  <c r="E1266" i="61"/>
  <c r="F1266" i="61"/>
  <c r="D1267" i="61"/>
  <c r="E1267" i="61"/>
  <c r="F1267" i="61"/>
  <c r="D1268" i="61"/>
  <c r="E1268" i="61"/>
  <c r="F1268" i="61"/>
  <c r="D1269" i="61"/>
  <c r="E1269" i="61"/>
  <c r="F1269" i="61"/>
  <c r="D1270" i="61"/>
  <c r="E1270" i="61"/>
  <c r="F1270" i="61"/>
  <c r="D1271" i="61"/>
  <c r="E1271" i="61"/>
  <c r="F1271" i="61"/>
  <c r="D1272" i="61"/>
  <c r="E1272" i="61"/>
  <c r="F1272" i="61"/>
  <c r="D1273" i="61"/>
  <c r="E1273" i="61"/>
  <c r="F1273" i="61"/>
  <c r="D1274" i="61"/>
  <c r="E1274" i="61"/>
  <c r="F1274" i="61"/>
  <c r="D1275" i="61"/>
  <c r="E1275" i="61"/>
  <c r="F1275" i="61"/>
  <c r="D1276" i="61"/>
  <c r="E1276" i="61"/>
  <c r="F1276" i="61"/>
  <c r="D1277" i="61"/>
  <c r="E1277" i="61"/>
  <c r="F1277" i="61"/>
  <c r="D1278" i="61"/>
  <c r="E1278" i="61"/>
  <c r="F1278" i="61"/>
  <c r="D1279" i="61"/>
  <c r="E1279" i="61"/>
  <c r="F1279" i="61"/>
  <c r="D1280" i="61"/>
  <c r="E1280" i="61"/>
  <c r="F1280" i="61"/>
  <c r="D1281" i="61"/>
  <c r="E1281" i="61"/>
  <c r="F1281" i="61"/>
  <c r="D1282" i="61"/>
  <c r="E1282" i="61"/>
  <c r="F1282" i="61"/>
  <c r="D1283" i="61"/>
  <c r="E1283" i="61"/>
  <c r="F1283" i="61"/>
  <c r="D1284" i="61"/>
  <c r="E1284" i="61"/>
  <c r="F1284" i="61"/>
  <c r="D1285" i="61"/>
  <c r="E1285" i="61"/>
  <c r="F1285" i="61"/>
  <c r="D1286" i="61"/>
  <c r="E1286" i="61"/>
  <c r="F1286" i="61"/>
  <c r="D1287" i="61"/>
  <c r="E1287" i="61"/>
  <c r="F1287" i="61"/>
  <c r="D1288" i="61"/>
  <c r="E1288" i="61"/>
  <c r="F1288" i="61"/>
  <c r="D1289" i="61"/>
  <c r="E1289" i="61"/>
  <c r="F1289" i="61"/>
  <c r="D1290" i="61"/>
  <c r="E1290" i="61"/>
  <c r="F1290" i="61"/>
  <c r="D1291" i="61"/>
  <c r="E1291" i="61"/>
  <c r="F1291" i="61"/>
  <c r="D1292" i="61"/>
  <c r="E1292" i="61"/>
  <c r="F1292" i="61"/>
  <c r="D1293" i="61"/>
  <c r="E1293" i="61"/>
  <c r="F1293" i="61"/>
  <c r="D1294" i="61"/>
  <c r="E1294" i="61"/>
  <c r="F1294" i="61"/>
  <c r="D1295" i="61"/>
  <c r="E1295" i="61"/>
  <c r="F1295" i="61"/>
  <c r="D1296" i="61"/>
  <c r="E1296" i="61"/>
  <c r="F1296" i="61"/>
  <c r="D1297" i="61"/>
  <c r="E1297" i="61"/>
  <c r="F1297" i="61"/>
  <c r="D1298" i="61"/>
  <c r="E1298" i="61"/>
  <c r="F1298" i="61"/>
  <c r="D1299" i="61"/>
  <c r="E1299" i="61"/>
  <c r="F1299" i="61"/>
  <c r="D1300" i="61"/>
  <c r="E1300" i="61"/>
  <c r="F1300" i="61"/>
  <c r="D1301" i="61"/>
  <c r="E1301" i="61"/>
  <c r="F1301" i="61"/>
  <c r="D1302" i="61"/>
  <c r="E1302" i="61"/>
  <c r="F1302" i="61"/>
  <c r="D1303" i="61"/>
  <c r="E1303" i="61"/>
  <c r="F1303" i="61"/>
  <c r="D1304" i="61"/>
  <c r="E1304" i="61"/>
  <c r="F1304" i="61"/>
  <c r="D1305" i="61"/>
  <c r="E1305" i="61"/>
  <c r="F1305" i="61"/>
  <c r="D1306" i="61"/>
  <c r="E1306" i="61"/>
  <c r="F1306" i="61"/>
  <c r="D1307" i="61"/>
  <c r="E1307" i="61"/>
  <c r="F1307" i="61"/>
  <c r="D1308" i="61"/>
  <c r="E1308" i="61"/>
  <c r="F1308" i="61"/>
  <c r="D1309" i="61"/>
  <c r="E1309" i="61"/>
  <c r="F1309" i="61"/>
  <c r="D1310" i="61"/>
  <c r="E1310" i="61"/>
  <c r="F1310" i="61"/>
  <c r="D1311" i="61"/>
  <c r="E1311" i="61"/>
  <c r="F1311" i="61"/>
  <c r="D1312" i="61"/>
  <c r="E1312" i="61"/>
  <c r="F1312" i="61"/>
  <c r="D1313" i="61"/>
  <c r="E1313" i="61"/>
  <c r="F1313" i="61"/>
  <c r="D1314" i="61"/>
  <c r="E1314" i="61"/>
  <c r="F1314" i="61"/>
  <c r="D1315" i="61"/>
  <c r="E1315" i="61"/>
  <c r="F1315" i="61"/>
  <c r="D1316" i="61"/>
  <c r="E1316" i="61"/>
  <c r="F1316" i="61"/>
  <c r="D1317" i="61"/>
  <c r="E1317" i="61"/>
  <c r="F1317" i="61"/>
  <c r="D1318" i="61"/>
  <c r="E1318" i="61"/>
  <c r="F1318" i="61"/>
  <c r="D1319" i="61"/>
  <c r="E1319" i="61"/>
  <c r="F1319" i="61"/>
  <c r="D1320" i="61"/>
  <c r="E1320" i="61"/>
  <c r="F1320" i="61"/>
  <c r="D1321" i="61"/>
  <c r="E1321" i="61"/>
  <c r="F1321" i="61"/>
  <c r="D1322" i="61"/>
  <c r="E1322" i="61"/>
  <c r="F1322" i="61"/>
  <c r="D1323" i="61"/>
  <c r="E1323" i="61"/>
  <c r="F1323" i="61"/>
  <c r="D1324" i="61"/>
  <c r="E1324" i="61"/>
  <c r="F1324" i="61"/>
  <c r="D1325" i="61"/>
  <c r="E1325" i="61"/>
  <c r="F1325" i="61"/>
  <c r="D1326" i="61"/>
  <c r="E1326" i="61"/>
  <c r="F1326" i="61"/>
  <c r="D1327" i="61"/>
  <c r="E1327" i="61"/>
  <c r="F1327" i="61"/>
  <c r="D1328" i="61"/>
  <c r="E1328" i="61"/>
  <c r="F1328" i="61"/>
  <c r="D1329" i="61"/>
  <c r="E1329" i="61"/>
  <c r="F1329" i="61"/>
  <c r="D1330" i="61"/>
  <c r="E1330" i="61"/>
  <c r="F1330" i="61"/>
  <c r="D1331" i="61"/>
  <c r="E1331" i="61"/>
  <c r="F1331" i="61"/>
  <c r="D1332" i="61"/>
  <c r="E1332" i="61"/>
  <c r="F1332" i="61"/>
  <c r="D1333" i="61"/>
  <c r="E1333" i="61"/>
  <c r="F1333" i="61"/>
  <c r="D1334" i="61"/>
  <c r="E1334" i="61"/>
  <c r="F1334" i="61"/>
  <c r="D1335" i="61"/>
  <c r="E1335" i="61"/>
  <c r="F1335" i="61"/>
  <c r="D1336" i="61"/>
  <c r="E1336" i="61"/>
  <c r="F1336" i="61"/>
  <c r="D1337" i="61"/>
  <c r="E1337" i="61"/>
  <c r="F1337" i="61"/>
  <c r="D1338" i="61"/>
  <c r="E1338" i="61"/>
  <c r="F1338" i="61"/>
  <c r="D1339" i="61"/>
  <c r="E1339" i="61"/>
  <c r="F1339" i="61"/>
  <c r="D1340" i="61"/>
  <c r="E1340" i="61"/>
  <c r="F1340" i="61"/>
  <c r="D1341" i="61"/>
  <c r="E1341" i="61"/>
  <c r="F1341" i="61"/>
  <c r="D1342" i="61"/>
  <c r="E1342" i="61"/>
  <c r="F1342" i="61"/>
  <c r="D1343" i="61"/>
  <c r="E1343" i="61"/>
  <c r="F1343" i="61"/>
  <c r="D1344" i="61"/>
  <c r="E1344" i="61"/>
  <c r="F1344" i="61"/>
  <c r="D1345" i="61"/>
  <c r="E1345" i="61"/>
  <c r="F1345" i="61"/>
  <c r="D1346" i="61"/>
  <c r="E1346" i="61"/>
  <c r="F1346" i="61"/>
  <c r="D1347" i="61"/>
  <c r="E1347" i="61"/>
  <c r="F1347" i="61"/>
  <c r="D1348" i="61"/>
  <c r="E1348" i="61"/>
  <c r="F1348" i="61"/>
  <c r="D1349" i="61"/>
  <c r="E1349" i="61"/>
  <c r="F1349" i="61"/>
  <c r="D1350" i="61"/>
  <c r="E1350" i="61"/>
  <c r="F1350" i="61"/>
  <c r="D1351" i="61"/>
  <c r="E1351" i="61"/>
  <c r="F1351" i="61"/>
  <c r="D1352" i="61"/>
  <c r="E1352" i="61"/>
  <c r="F1352" i="61"/>
  <c r="D1353" i="61"/>
  <c r="E1353" i="61"/>
  <c r="F1353" i="61"/>
  <c r="D1354" i="61"/>
  <c r="E1354" i="61"/>
  <c r="F1354" i="61"/>
  <c r="D1355" i="61"/>
  <c r="E1355" i="61"/>
  <c r="F1355" i="61"/>
  <c r="D1356" i="61"/>
  <c r="E1356" i="61"/>
  <c r="F1356" i="61"/>
  <c r="D1357" i="61"/>
  <c r="E1357" i="61"/>
  <c r="F1357" i="61"/>
  <c r="D1358" i="61"/>
  <c r="E1358" i="61"/>
  <c r="F1358" i="61"/>
  <c r="D1359" i="61"/>
  <c r="E1359" i="61"/>
  <c r="F1359" i="61"/>
  <c r="D1360" i="61"/>
  <c r="E1360" i="61"/>
  <c r="F1360" i="61"/>
  <c r="D1361" i="61"/>
  <c r="E1361" i="61"/>
  <c r="F1361" i="61"/>
  <c r="D1362" i="61"/>
  <c r="E1362" i="61"/>
  <c r="F1362" i="61"/>
  <c r="D1363" i="61"/>
  <c r="E1363" i="61"/>
  <c r="F1363" i="61"/>
  <c r="D1364" i="61"/>
  <c r="E1364" i="61"/>
  <c r="F1364" i="61"/>
  <c r="D1365" i="61"/>
  <c r="E1365" i="61"/>
  <c r="F1365" i="61"/>
  <c r="D1366" i="61"/>
  <c r="E1366" i="61"/>
  <c r="F1366" i="61"/>
  <c r="D1367" i="61"/>
  <c r="E1367" i="61"/>
  <c r="F1367" i="61"/>
  <c r="D1368" i="61"/>
  <c r="E1368" i="61"/>
  <c r="F1368" i="61"/>
  <c r="D1369" i="61"/>
  <c r="E1369" i="61"/>
  <c r="F1369" i="61"/>
  <c r="D1370" i="61"/>
  <c r="E1370" i="61"/>
  <c r="F1370" i="61"/>
  <c r="D1371" i="61"/>
  <c r="E1371" i="61"/>
  <c r="F1371" i="61"/>
  <c r="D1372" i="61"/>
  <c r="E1372" i="61"/>
  <c r="F1372" i="61"/>
  <c r="D1373" i="61"/>
  <c r="E1373" i="61"/>
  <c r="F1373" i="61"/>
  <c r="D1374" i="61"/>
  <c r="E1374" i="61"/>
  <c r="F1374" i="61"/>
  <c r="D1375" i="61"/>
  <c r="E1375" i="61"/>
  <c r="F1375" i="61"/>
  <c r="D1376" i="61"/>
  <c r="E1376" i="61"/>
  <c r="F1376" i="61"/>
  <c r="D1377" i="61"/>
  <c r="E1377" i="61"/>
  <c r="F1377" i="61"/>
  <c r="D1378" i="61"/>
  <c r="E1378" i="61"/>
  <c r="F1378" i="61"/>
  <c r="D1379" i="61"/>
  <c r="E1379" i="61"/>
  <c r="F1379" i="61"/>
  <c r="D1380" i="61"/>
  <c r="E1380" i="61"/>
  <c r="F1380" i="61"/>
  <c r="D1381" i="61"/>
  <c r="E1381" i="61"/>
  <c r="F1381" i="61"/>
  <c r="D1382" i="61"/>
  <c r="E1382" i="61"/>
  <c r="F1382" i="61"/>
  <c r="D1383" i="61"/>
  <c r="E1383" i="61"/>
  <c r="F1383" i="61"/>
  <c r="D1384" i="61"/>
  <c r="E1384" i="61"/>
  <c r="F1384" i="61"/>
  <c r="D1385" i="61"/>
  <c r="E1385" i="61"/>
  <c r="F1385" i="61"/>
  <c r="D1386" i="61"/>
  <c r="E1386" i="61"/>
  <c r="F1386" i="61"/>
  <c r="D1387" i="61"/>
  <c r="E1387" i="61"/>
  <c r="F1387" i="61"/>
  <c r="D1388" i="61"/>
  <c r="E1388" i="61"/>
  <c r="F1388" i="61"/>
  <c r="D1389" i="61"/>
  <c r="E1389" i="61"/>
  <c r="F1389" i="61"/>
  <c r="D1390" i="61"/>
  <c r="E1390" i="61"/>
  <c r="F1390" i="61"/>
  <c r="D1391" i="61"/>
  <c r="E1391" i="61"/>
  <c r="F1391" i="61"/>
  <c r="D1392" i="61"/>
  <c r="E1392" i="61"/>
  <c r="F1392" i="61"/>
  <c r="D1393" i="61"/>
  <c r="E1393" i="61"/>
  <c r="F1393" i="61"/>
  <c r="D1394" i="61"/>
  <c r="E1394" i="61"/>
  <c r="F1394" i="61"/>
  <c r="D1395" i="61"/>
  <c r="E1395" i="61"/>
  <c r="F1395" i="61"/>
  <c r="D1396" i="61"/>
  <c r="E1396" i="61"/>
  <c r="F1396" i="61"/>
  <c r="D1397" i="61"/>
  <c r="E1397" i="61"/>
  <c r="F1397" i="61"/>
  <c r="D1398" i="61"/>
  <c r="E1398" i="61"/>
  <c r="F1398" i="61"/>
  <c r="D1399" i="61"/>
  <c r="E1399" i="61"/>
  <c r="F1399" i="61"/>
  <c r="D1400" i="61"/>
  <c r="E1400" i="61"/>
  <c r="F1400" i="61"/>
  <c r="D1401" i="61"/>
  <c r="E1401" i="61"/>
  <c r="F1401" i="61"/>
  <c r="D1402" i="61"/>
  <c r="E1402" i="61"/>
  <c r="F1402" i="61"/>
  <c r="D1403" i="61"/>
  <c r="E1403" i="61"/>
  <c r="F1403" i="61"/>
  <c r="D1404" i="61"/>
  <c r="E1404" i="61"/>
  <c r="F1404" i="61"/>
  <c r="D1405" i="61"/>
  <c r="E1405" i="61"/>
  <c r="F1405" i="61"/>
  <c r="D1406" i="61"/>
  <c r="E1406" i="61"/>
  <c r="F1406" i="61"/>
  <c r="D1407" i="61"/>
  <c r="E1407" i="61"/>
  <c r="F1407" i="61"/>
  <c r="D1408" i="61"/>
  <c r="E1408" i="61"/>
  <c r="F1408" i="61"/>
  <c r="D1409" i="61"/>
  <c r="E1409" i="61"/>
  <c r="F1409" i="61"/>
  <c r="D1410" i="61"/>
  <c r="E1410" i="61"/>
  <c r="F1410" i="61"/>
  <c r="D1411" i="61"/>
  <c r="E1411" i="61"/>
  <c r="F1411" i="61"/>
  <c r="D1412" i="61"/>
  <c r="E1412" i="61"/>
  <c r="F1412" i="61"/>
  <c r="D1413" i="61"/>
  <c r="E1413" i="61"/>
  <c r="F1413" i="61"/>
  <c r="D1414" i="61"/>
  <c r="E1414" i="61"/>
  <c r="F1414" i="61"/>
  <c r="D1415" i="61"/>
  <c r="E1415" i="61"/>
  <c r="F1415" i="61"/>
  <c r="D1416" i="61"/>
  <c r="E1416" i="61"/>
  <c r="F1416" i="61"/>
  <c r="D1417" i="61"/>
  <c r="E1417" i="61"/>
  <c r="F1417" i="61"/>
  <c r="D1418" i="61"/>
  <c r="E1418" i="61"/>
  <c r="F1418" i="61"/>
  <c r="D1419" i="61"/>
  <c r="E1419" i="61"/>
  <c r="F1419" i="61"/>
  <c r="D1420" i="61"/>
  <c r="E1420" i="61"/>
  <c r="F1420" i="61"/>
  <c r="D1421" i="61"/>
  <c r="E1421" i="61"/>
  <c r="F1421" i="61"/>
  <c r="D1422" i="61"/>
  <c r="E1422" i="61"/>
  <c r="F1422" i="61"/>
  <c r="D1423" i="61"/>
  <c r="E1423" i="61"/>
  <c r="F1423" i="61"/>
  <c r="D1424" i="61"/>
  <c r="E1424" i="61"/>
  <c r="F1424" i="61"/>
  <c r="D1425" i="61"/>
  <c r="E1425" i="61"/>
  <c r="F1425" i="61"/>
  <c r="D1426" i="61"/>
  <c r="E1426" i="61"/>
  <c r="F1426" i="61"/>
  <c r="D1427" i="61"/>
  <c r="E1427" i="61"/>
  <c r="F1427" i="61"/>
  <c r="D1428" i="61"/>
  <c r="E1428" i="61"/>
  <c r="F1428" i="61"/>
  <c r="D1429" i="61"/>
  <c r="E1429" i="61"/>
  <c r="F1429" i="61"/>
  <c r="D1430" i="61"/>
  <c r="E1430" i="61"/>
  <c r="F1430" i="61"/>
  <c r="D1431" i="61"/>
  <c r="E1431" i="61"/>
  <c r="F1431" i="61"/>
  <c r="D1432" i="61"/>
  <c r="E1432" i="61"/>
  <c r="F1432" i="61"/>
  <c r="D1433" i="61"/>
  <c r="E1433" i="61"/>
  <c r="F1433" i="61"/>
  <c r="D1434" i="61"/>
  <c r="E1434" i="61"/>
  <c r="F1434" i="61"/>
  <c r="D1435" i="61"/>
  <c r="E1435" i="61"/>
  <c r="F1435" i="61"/>
  <c r="D1436" i="61"/>
  <c r="E1436" i="61"/>
  <c r="F1436" i="61"/>
  <c r="D1437" i="61"/>
  <c r="E1437" i="61"/>
  <c r="F1437" i="61"/>
  <c r="D1438" i="61"/>
  <c r="E1438" i="61"/>
  <c r="F1438" i="61"/>
  <c r="D1439" i="61"/>
  <c r="E1439" i="61"/>
  <c r="F1439" i="61"/>
  <c r="D1440" i="61"/>
  <c r="H1440" i="61" s="1"/>
  <c r="E1440" i="61"/>
  <c r="F1440" i="61"/>
  <c r="D1441" i="61"/>
  <c r="E1441" i="61"/>
  <c r="F1441" i="61"/>
  <c r="D1442" i="61"/>
  <c r="E1442" i="61"/>
  <c r="F1442" i="61"/>
  <c r="D1443" i="61"/>
  <c r="E1443" i="61"/>
  <c r="F1443" i="61"/>
  <c r="D1444" i="61"/>
  <c r="E1444" i="61"/>
  <c r="F1444" i="61"/>
  <c r="D1445" i="61"/>
  <c r="E1445" i="61"/>
  <c r="F1445" i="61"/>
  <c r="D1446" i="61"/>
  <c r="E1446" i="61"/>
  <c r="F1446" i="61"/>
  <c r="D1447" i="61"/>
  <c r="E1447" i="61"/>
  <c r="F1447" i="61"/>
  <c r="D1448" i="61"/>
  <c r="E1448" i="61"/>
  <c r="F1448" i="61"/>
  <c r="D1449" i="61"/>
  <c r="E1449" i="61"/>
  <c r="F1449" i="61"/>
  <c r="D1450" i="61"/>
  <c r="E1450" i="61"/>
  <c r="F1450" i="61"/>
  <c r="D1451" i="61"/>
  <c r="E1451" i="61"/>
  <c r="F1451" i="61"/>
  <c r="D1452" i="61"/>
  <c r="E1452" i="61"/>
  <c r="F1452" i="61"/>
  <c r="D1453" i="61"/>
  <c r="E1453" i="61"/>
  <c r="F1453" i="61"/>
  <c r="D1454" i="61"/>
  <c r="E1454" i="61"/>
  <c r="F1454" i="61"/>
  <c r="D1455" i="61"/>
  <c r="E1455" i="61"/>
  <c r="F1455" i="61"/>
  <c r="D1456" i="61"/>
  <c r="H1456" i="61" s="1"/>
  <c r="E1456" i="61"/>
  <c r="F1456" i="61"/>
  <c r="D1457" i="61"/>
  <c r="E1457" i="61"/>
  <c r="F1457" i="61"/>
  <c r="D1458" i="61"/>
  <c r="E1458" i="61"/>
  <c r="F1458" i="61"/>
  <c r="D1459" i="61"/>
  <c r="E1459" i="61"/>
  <c r="F1459" i="61"/>
  <c r="D1460" i="61"/>
  <c r="E1460" i="61"/>
  <c r="F1460" i="61"/>
  <c r="D1461" i="61"/>
  <c r="E1461" i="61"/>
  <c r="F1461" i="61"/>
  <c r="D1462" i="61"/>
  <c r="E1462" i="61"/>
  <c r="F1462" i="61"/>
  <c r="D1463" i="61"/>
  <c r="E1463" i="61"/>
  <c r="F1463" i="61"/>
  <c r="D1464" i="61"/>
  <c r="E1464" i="61"/>
  <c r="F1464" i="61"/>
  <c r="D1465" i="61"/>
  <c r="E1465" i="61"/>
  <c r="F1465" i="61"/>
  <c r="D1466" i="61"/>
  <c r="E1466" i="61"/>
  <c r="F1466" i="61"/>
  <c r="D1467" i="61"/>
  <c r="E1467" i="61"/>
  <c r="F1467" i="61"/>
  <c r="D1468" i="61"/>
  <c r="E1468" i="61"/>
  <c r="F1468" i="61"/>
  <c r="D1469" i="61"/>
  <c r="E1469" i="61"/>
  <c r="F1469" i="61"/>
  <c r="D1470" i="61"/>
  <c r="E1470" i="61"/>
  <c r="F1470" i="61"/>
  <c r="D1471" i="61"/>
  <c r="E1471" i="61"/>
  <c r="F1471" i="61"/>
  <c r="D1472" i="61"/>
  <c r="E1472" i="61"/>
  <c r="F1472" i="61"/>
  <c r="D1473" i="61"/>
  <c r="E1473" i="61"/>
  <c r="F1473" i="61"/>
  <c r="D1474" i="61"/>
  <c r="E1474" i="61"/>
  <c r="F1474" i="61"/>
  <c r="D1475" i="61"/>
  <c r="E1475" i="61"/>
  <c r="F1475" i="61"/>
  <c r="D1476" i="61"/>
  <c r="E1476" i="61"/>
  <c r="F1476" i="61"/>
  <c r="D1477" i="61"/>
  <c r="H1477" i="61" s="1"/>
  <c r="E1477" i="61"/>
  <c r="F1477" i="61"/>
  <c r="D1478" i="61"/>
  <c r="E1478" i="61"/>
  <c r="F1478" i="61"/>
  <c r="D1479" i="61"/>
  <c r="E1479" i="61"/>
  <c r="F1479" i="61"/>
  <c r="D1480" i="61"/>
  <c r="E1480" i="61"/>
  <c r="F1480" i="61"/>
  <c r="D1481" i="61"/>
  <c r="E1481" i="61"/>
  <c r="F1481" i="61"/>
  <c r="D1482" i="61"/>
  <c r="E1482" i="61"/>
  <c r="F1482" i="61"/>
  <c r="D1483" i="61"/>
  <c r="E1483" i="61"/>
  <c r="F1483" i="61"/>
  <c r="D1484" i="61"/>
  <c r="E1484" i="61"/>
  <c r="F1484" i="61"/>
  <c r="D1485" i="61"/>
  <c r="E1485" i="61"/>
  <c r="F1485" i="61"/>
  <c r="D1486" i="61"/>
  <c r="E1486" i="61"/>
  <c r="F1486" i="61"/>
  <c r="D1487" i="61"/>
  <c r="E1487" i="61"/>
  <c r="F1487" i="61"/>
  <c r="D1488" i="61"/>
  <c r="E1488" i="61"/>
  <c r="F1488" i="61"/>
  <c r="D1489" i="61"/>
  <c r="E1489" i="61"/>
  <c r="F1489" i="61"/>
  <c r="D1490" i="61"/>
  <c r="E1490" i="61"/>
  <c r="F1490" i="61"/>
  <c r="D1491" i="61"/>
  <c r="E1491" i="61"/>
  <c r="F1491" i="61"/>
  <c r="D1492" i="61"/>
  <c r="E1492" i="61"/>
  <c r="F1492" i="61"/>
  <c r="D1493" i="61"/>
  <c r="E1493" i="61"/>
  <c r="F1493" i="61"/>
  <c r="D1494" i="61"/>
  <c r="E1494" i="61"/>
  <c r="F1494" i="61"/>
  <c r="D1495" i="61"/>
  <c r="E1495" i="61"/>
  <c r="F1495" i="61"/>
  <c r="D1496" i="61"/>
  <c r="E1496" i="61"/>
  <c r="F1496" i="61"/>
  <c r="D1497" i="61"/>
  <c r="E1497" i="61"/>
  <c r="F1497" i="61"/>
  <c r="D1498" i="61"/>
  <c r="E1498" i="61"/>
  <c r="F1498" i="61"/>
  <c r="D1499" i="61"/>
  <c r="E1499" i="61"/>
  <c r="F1499" i="61"/>
  <c r="D1500" i="61"/>
  <c r="E1500" i="61"/>
  <c r="F1500" i="61"/>
  <c r="D1501" i="61"/>
  <c r="E1501" i="61"/>
  <c r="F1501" i="61"/>
  <c r="D1502" i="61"/>
  <c r="E1502" i="61"/>
  <c r="F1502" i="61"/>
  <c r="D1503" i="61"/>
  <c r="E1503" i="61"/>
  <c r="F1503" i="61"/>
  <c r="D1504" i="61"/>
  <c r="H1504" i="61" s="1"/>
  <c r="E1504" i="61"/>
  <c r="F1504" i="61"/>
  <c r="D1505" i="61"/>
  <c r="E1505" i="61"/>
  <c r="F1505" i="61"/>
  <c r="D1506" i="61"/>
  <c r="E1506" i="61"/>
  <c r="F1506" i="61"/>
  <c r="D1507" i="61"/>
  <c r="E1507" i="61"/>
  <c r="F1507" i="61"/>
  <c r="D1508" i="61"/>
  <c r="E1508" i="61"/>
  <c r="F1508" i="61"/>
  <c r="D1509" i="61"/>
  <c r="E1509" i="61"/>
  <c r="F1509" i="61"/>
  <c r="D1510" i="61"/>
  <c r="E1510" i="61"/>
  <c r="F1510" i="61"/>
  <c r="D1511" i="61"/>
  <c r="E1511" i="61"/>
  <c r="F1511" i="61"/>
  <c r="D1512" i="61"/>
  <c r="E1512" i="61"/>
  <c r="F1512" i="61"/>
  <c r="D1513" i="61"/>
  <c r="E1513" i="61"/>
  <c r="F1513" i="61"/>
  <c r="D1514" i="61"/>
  <c r="E1514" i="61"/>
  <c r="F1514" i="61"/>
  <c r="D1515" i="61"/>
  <c r="E1515" i="61"/>
  <c r="F1515" i="61"/>
  <c r="D1516" i="61"/>
  <c r="E1516" i="61"/>
  <c r="F1516" i="61"/>
  <c r="D1517" i="61"/>
  <c r="E1517" i="61"/>
  <c r="F1517" i="61"/>
  <c r="D1518" i="61"/>
  <c r="E1518" i="61"/>
  <c r="F1518" i="61"/>
  <c r="D1519" i="61"/>
  <c r="E1519" i="61"/>
  <c r="F1519" i="61"/>
  <c r="D1520" i="61"/>
  <c r="H1520" i="61" s="1"/>
  <c r="E1520" i="61"/>
  <c r="F1520" i="61"/>
  <c r="D1521" i="61"/>
  <c r="E1521" i="61"/>
  <c r="F1521" i="61"/>
  <c r="D1522" i="61"/>
  <c r="E1522" i="61"/>
  <c r="F1522" i="61"/>
  <c r="D1523" i="61"/>
  <c r="E1523" i="61"/>
  <c r="F1523" i="61"/>
  <c r="D1524" i="61"/>
  <c r="E1524" i="61"/>
  <c r="F1524" i="61"/>
  <c r="D1525" i="61"/>
  <c r="E1525" i="61"/>
  <c r="F1525" i="61"/>
  <c r="D1526" i="61"/>
  <c r="E1526" i="61"/>
  <c r="F1526" i="61"/>
  <c r="D1527" i="61"/>
  <c r="E1527" i="61"/>
  <c r="F1527" i="61"/>
  <c r="D1528" i="61"/>
  <c r="E1528" i="61"/>
  <c r="F1528" i="61"/>
  <c r="D1529" i="61"/>
  <c r="E1529" i="61"/>
  <c r="F1529" i="61"/>
  <c r="D1530" i="61"/>
  <c r="E1530" i="61"/>
  <c r="F1530" i="61"/>
  <c r="D1531" i="61"/>
  <c r="E1531" i="61"/>
  <c r="F1531" i="61"/>
  <c r="D1532" i="61"/>
  <c r="E1532" i="61"/>
  <c r="F1532" i="61"/>
  <c r="D1533" i="61"/>
  <c r="E1533" i="61"/>
  <c r="F1533" i="61"/>
  <c r="D1534" i="61"/>
  <c r="E1534" i="61"/>
  <c r="F1534" i="61"/>
  <c r="D1535" i="61"/>
  <c r="E1535" i="61"/>
  <c r="F1535" i="61"/>
  <c r="D1536" i="61"/>
  <c r="E1536" i="61"/>
  <c r="F1536" i="61"/>
  <c r="D1537" i="61"/>
  <c r="E1537" i="61"/>
  <c r="F1537" i="61"/>
  <c r="D1538" i="61"/>
  <c r="E1538" i="61"/>
  <c r="F1538" i="61"/>
  <c r="D1539" i="61"/>
  <c r="E1539" i="61"/>
  <c r="F1539" i="61"/>
  <c r="D1540" i="61"/>
  <c r="E1540" i="61"/>
  <c r="F1540" i="61"/>
  <c r="D1541" i="61"/>
  <c r="E1541" i="61"/>
  <c r="F1541" i="61"/>
  <c r="D1542" i="61"/>
  <c r="E1542" i="61"/>
  <c r="F1542" i="61"/>
  <c r="D1543" i="61"/>
  <c r="E1543" i="61"/>
  <c r="F1543" i="61"/>
  <c r="D1544" i="61"/>
  <c r="E1544" i="61"/>
  <c r="F1544" i="61"/>
  <c r="D1545" i="61"/>
  <c r="E1545" i="61"/>
  <c r="F1545" i="61"/>
  <c r="D1546" i="61"/>
  <c r="E1546" i="61"/>
  <c r="F1546" i="61"/>
  <c r="D1547" i="61"/>
  <c r="E1547" i="61"/>
  <c r="F1547" i="61"/>
  <c r="D1548" i="61"/>
  <c r="E1548" i="61"/>
  <c r="F1548" i="61"/>
  <c r="D1549" i="61"/>
  <c r="E1549" i="61"/>
  <c r="F1549" i="61"/>
  <c r="D1550" i="61"/>
  <c r="E1550" i="61"/>
  <c r="F1550" i="61"/>
  <c r="D1551" i="61"/>
  <c r="E1551" i="61"/>
  <c r="F1551" i="61"/>
  <c r="D1552" i="61"/>
  <c r="E1552" i="61"/>
  <c r="F1552" i="61"/>
  <c r="D1553" i="61"/>
  <c r="E1553" i="61"/>
  <c r="F1553" i="61"/>
  <c r="D1554" i="61"/>
  <c r="E1554" i="61"/>
  <c r="F1554" i="61"/>
  <c r="D1555" i="61"/>
  <c r="E1555" i="61"/>
  <c r="F1555" i="61"/>
  <c r="D1556" i="61"/>
  <c r="E1556" i="61"/>
  <c r="F1556" i="61"/>
  <c r="D1557" i="61"/>
  <c r="H1557" i="61" s="1"/>
  <c r="E1557" i="61"/>
  <c r="F1557" i="61"/>
  <c r="D1558" i="61"/>
  <c r="H1558" i="61" s="1"/>
  <c r="E1558" i="61"/>
  <c r="F1558" i="61"/>
  <c r="D1559" i="61"/>
  <c r="E1559" i="61"/>
  <c r="F1559" i="61"/>
  <c r="D1560" i="61"/>
  <c r="E1560" i="61"/>
  <c r="F1560" i="61"/>
  <c r="D1561" i="61"/>
  <c r="E1561" i="61"/>
  <c r="F1561" i="61"/>
  <c r="D1562" i="61"/>
  <c r="E1562" i="61"/>
  <c r="F1562" i="61"/>
  <c r="D1563" i="61"/>
  <c r="E1563" i="61"/>
  <c r="F1563" i="61"/>
  <c r="D1564" i="61"/>
  <c r="E1564" i="61"/>
  <c r="F1564" i="61"/>
  <c r="D1565" i="61"/>
  <c r="E1565" i="61"/>
  <c r="F1565" i="61"/>
  <c r="D1566" i="61"/>
  <c r="E1566" i="61"/>
  <c r="F1566" i="61"/>
  <c r="D1567" i="61"/>
  <c r="E1567" i="61"/>
  <c r="F1567" i="61"/>
  <c r="D1568" i="61"/>
  <c r="E1568" i="61"/>
  <c r="F1568" i="61"/>
  <c r="D1569" i="61"/>
  <c r="E1569" i="61"/>
  <c r="F1569" i="61"/>
  <c r="D1570" i="61"/>
  <c r="E1570" i="61"/>
  <c r="F1570" i="61"/>
  <c r="D1571" i="61"/>
  <c r="E1571" i="61"/>
  <c r="F1571" i="61"/>
  <c r="D1572" i="61"/>
  <c r="E1572" i="61"/>
  <c r="F1572" i="61"/>
  <c r="D1573" i="61"/>
  <c r="E1573" i="61"/>
  <c r="F1573" i="61"/>
  <c r="D1574" i="61"/>
  <c r="E1574" i="61"/>
  <c r="F1574" i="61"/>
  <c r="D1575" i="61"/>
  <c r="E1575" i="61"/>
  <c r="F1575" i="61"/>
  <c r="D1576" i="61"/>
  <c r="E1576" i="61"/>
  <c r="F1576" i="61"/>
  <c r="D1577" i="61"/>
  <c r="E1577" i="61"/>
  <c r="F1577" i="61"/>
  <c r="D1578" i="61"/>
  <c r="E1578" i="61"/>
  <c r="F1578" i="61"/>
  <c r="D1579" i="61"/>
  <c r="E1579" i="61"/>
  <c r="F1579" i="61"/>
  <c r="D1580" i="61"/>
  <c r="E1580" i="61"/>
  <c r="F1580" i="61"/>
  <c r="D1581" i="61"/>
  <c r="E1581" i="61"/>
  <c r="F1581" i="61"/>
  <c r="D1582" i="61"/>
  <c r="E1582" i="61"/>
  <c r="F1582" i="61"/>
  <c r="D1583" i="61"/>
  <c r="E1583" i="61"/>
  <c r="F1583" i="61"/>
  <c r="D1584" i="61"/>
  <c r="E1584" i="61"/>
  <c r="F1584" i="61"/>
  <c r="D1585" i="61"/>
  <c r="E1585" i="61"/>
  <c r="F1585" i="61"/>
  <c r="D1586" i="61"/>
  <c r="E1586" i="61"/>
  <c r="F1586" i="61"/>
  <c r="D1587" i="61"/>
  <c r="E1587" i="61"/>
  <c r="F1587" i="61"/>
  <c r="D1588" i="61"/>
  <c r="E1588" i="61"/>
  <c r="F1588" i="61"/>
  <c r="D1589" i="61"/>
  <c r="E1589" i="61"/>
  <c r="F1589" i="61"/>
  <c r="D1590" i="61"/>
  <c r="E1590" i="61"/>
  <c r="F1590" i="61"/>
  <c r="D1591" i="61"/>
  <c r="E1591" i="61"/>
  <c r="F1591" i="61"/>
  <c r="D1592" i="61"/>
  <c r="E1592" i="61"/>
  <c r="F1592" i="61"/>
  <c r="D1593" i="61"/>
  <c r="E1593" i="61"/>
  <c r="F1593" i="61"/>
  <c r="D1594" i="61"/>
  <c r="E1594" i="61"/>
  <c r="F1594" i="61"/>
  <c r="D1595" i="61"/>
  <c r="E1595" i="61"/>
  <c r="F1595" i="61"/>
  <c r="D1596" i="61"/>
  <c r="E1596" i="61"/>
  <c r="F1596" i="61"/>
  <c r="D1597" i="61"/>
  <c r="E1597" i="61"/>
  <c r="F1597" i="61"/>
  <c r="D1598" i="61"/>
  <c r="E1598" i="61"/>
  <c r="F1598" i="61"/>
  <c r="D1599" i="61"/>
  <c r="E1599" i="61"/>
  <c r="F1599" i="61"/>
  <c r="D1600" i="61"/>
  <c r="H1600" i="61" s="1"/>
  <c r="E1600" i="61"/>
  <c r="F1600" i="61"/>
  <c r="D1601" i="61"/>
  <c r="E1601" i="61"/>
  <c r="F1601" i="61"/>
  <c r="D1602" i="61"/>
  <c r="E1602" i="61"/>
  <c r="F1602" i="61"/>
  <c r="D1603" i="61"/>
  <c r="E1603" i="61"/>
  <c r="F1603" i="61"/>
  <c r="D1604" i="61"/>
  <c r="E1604" i="61"/>
  <c r="F1604" i="61"/>
  <c r="D1605" i="61"/>
  <c r="E1605" i="61"/>
  <c r="F1605" i="61"/>
  <c r="D1606" i="61"/>
  <c r="H1606" i="61" s="1"/>
  <c r="E1606" i="61"/>
  <c r="F1606" i="61"/>
  <c r="D1607" i="61"/>
  <c r="E1607" i="61"/>
  <c r="F1607" i="61"/>
  <c r="D1608" i="61"/>
  <c r="H1608" i="61" s="1"/>
  <c r="E1608" i="61"/>
  <c r="F1608" i="61"/>
  <c r="D1609" i="61"/>
  <c r="E1609" i="61"/>
  <c r="F1609" i="61"/>
  <c r="D1610" i="61"/>
  <c r="E1610" i="61"/>
  <c r="F1610" i="61"/>
  <c r="D1611" i="61"/>
  <c r="E1611" i="61"/>
  <c r="F1611" i="61"/>
  <c r="D1612" i="61"/>
  <c r="E1612" i="61"/>
  <c r="F1612" i="61"/>
  <c r="D1613" i="61"/>
  <c r="E1613" i="61"/>
  <c r="F1613" i="61"/>
  <c r="D1614" i="61"/>
  <c r="E1614" i="61"/>
  <c r="F1614" i="61"/>
  <c r="D1615" i="61"/>
  <c r="E1615" i="61"/>
  <c r="F1615" i="61"/>
  <c r="D1616" i="61"/>
  <c r="H1616" i="61" s="1"/>
  <c r="E1616" i="61"/>
  <c r="F1616" i="61"/>
  <c r="D1617" i="61"/>
  <c r="E1617" i="61"/>
  <c r="F1617" i="61"/>
  <c r="D1618" i="61"/>
  <c r="E1618" i="61"/>
  <c r="F1618" i="61"/>
  <c r="D1619" i="61"/>
  <c r="E1619" i="61"/>
  <c r="F1619" i="61"/>
  <c r="D1620" i="61"/>
  <c r="E1620" i="61"/>
  <c r="F1620" i="61"/>
  <c r="D1621" i="61"/>
  <c r="E1621" i="61"/>
  <c r="F1621" i="61"/>
  <c r="D1622" i="61"/>
  <c r="H1622" i="61" s="1"/>
  <c r="E1622" i="61"/>
  <c r="F1622" i="61"/>
  <c r="D1623" i="61"/>
  <c r="E1623" i="61"/>
  <c r="F1623" i="61"/>
  <c r="D1624" i="61"/>
  <c r="E1624" i="61"/>
  <c r="F1624" i="61"/>
  <c r="D1625" i="61"/>
  <c r="E1625" i="61"/>
  <c r="F1625" i="61"/>
  <c r="D1626" i="61"/>
  <c r="E1626" i="61"/>
  <c r="F1626" i="61"/>
  <c r="D1627" i="61"/>
  <c r="E1627" i="61"/>
  <c r="F1627" i="61"/>
  <c r="D1628" i="61"/>
  <c r="E1628" i="61"/>
  <c r="F1628" i="61"/>
  <c r="D1629" i="61"/>
  <c r="E1629" i="61"/>
  <c r="F1629" i="61"/>
  <c r="D1630" i="61"/>
  <c r="E1630" i="61"/>
  <c r="F1630" i="61"/>
  <c r="D1631" i="61"/>
  <c r="E1631" i="61"/>
  <c r="F1631" i="61"/>
  <c r="D1632" i="61"/>
  <c r="E1632" i="61"/>
  <c r="F1632" i="61"/>
  <c r="D1633" i="61"/>
  <c r="E1633" i="61"/>
  <c r="F1633" i="61"/>
  <c r="D1634" i="61"/>
  <c r="E1634" i="61"/>
  <c r="F1634" i="61"/>
  <c r="D1635" i="61"/>
  <c r="E1635" i="61"/>
  <c r="F1635" i="61"/>
  <c r="D1636" i="61"/>
  <c r="E1636" i="61"/>
  <c r="F1636" i="61"/>
  <c r="D1637" i="61"/>
  <c r="E1637" i="61"/>
  <c r="F1637" i="61"/>
  <c r="D1638" i="61"/>
  <c r="E1638" i="61"/>
  <c r="F1638" i="61"/>
  <c r="D1639" i="61"/>
  <c r="E1639" i="61"/>
  <c r="F1639" i="61"/>
  <c r="D1640" i="61"/>
  <c r="E1640" i="61"/>
  <c r="F1640" i="61"/>
  <c r="D1641" i="61"/>
  <c r="E1641" i="61"/>
  <c r="F1641" i="61"/>
  <c r="D1642" i="61"/>
  <c r="E1642" i="61"/>
  <c r="F1642" i="61"/>
  <c r="D1643" i="61"/>
  <c r="E1643" i="61"/>
  <c r="F1643" i="61"/>
  <c r="D1644" i="61"/>
  <c r="E1644" i="61"/>
  <c r="F1644" i="61"/>
  <c r="D1645" i="61"/>
  <c r="E1645" i="61"/>
  <c r="F1645" i="61"/>
  <c r="D1646" i="61"/>
  <c r="E1646" i="61"/>
  <c r="F1646" i="61"/>
  <c r="D1647" i="61"/>
  <c r="E1647" i="61"/>
  <c r="F1647" i="61"/>
  <c r="D1648" i="61"/>
  <c r="E1648" i="61"/>
  <c r="F1648" i="61"/>
  <c r="D1649" i="61"/>
  <c r="E1649" i="61"/>
  <c r="F1649" i="61"/>
  <c r="D1650" i="61"/>
  <c r="E1650" i="61"/>
  <c r="F1650" i="61"/>
  <c r="D1651" i="61"/>
  <c r="E1651" i="61"/>
  <c r="F1651" i="61"/>
  <c r="D1652" i="61"/>
  <c r="E1652" i="61"/>
  <c r="F1652" i="61"/>
  <c r="D1653" i="61"/>
  <c r="E1653" i="61"/>
  <c r="F1653" i="61"/>
  <c r="D1654" i="61"/>
  <c r="E1654" i="61"/>
  <c r="F1654" i="61"/>
  <c r="D1655" i="61"/>
  <c r="E1655" i="61"/>
  <c r="F1655" i="61"/>
  <c r="D1656" i="61"/>
  <c r="E1656" i="61"/>
  <c r="F1656" i="61"/>
  <c r="D1657" i="61"/>
  <c r="E1657" i="61"/>
  <c r="F1657" i="61"/>
  <c r="D1658" i="61"/>
  <c r="E1658" i="61"/>
  <c r="F1658" i="61"/>
  <c r="D1659" i="61"/>
  <c r="E1659" i="61"/>
  <c r="F1659" i="61"/>
  <c r="D1660" i="61"/>
  <c r="E1660" i="61"/>
  <c r="F1660" i="61"/>
  <c r="D1661" i="61"/>
  <c r="E1661" i="61"/>
  <c r="F1661" i="61"/>
  <c r="D1662" i="61"/>
  <c r="E1662" i="61"/>
  <c r="F1662" i="61"/>
  <c r="D1663" i="61"/>
  <c r="E1663" i="61"/>
  <c r="F1663" i="61"/>
  <c r="D1664" i="61"/>
  <c r="H1664" i="61" s="1"/>
  <c r="E1664" i="61"/>
  <c r="F1664" i="61"/>
  <c r="D1665" i="61"/>
  <c r="E1665" i="61"/>
  <c r="F1665" i="61"/>
  <c r="D1666" i="61"/>
  <c r="E1666" i="61"/>
  <c r="F1666" i="61"/>
  <c r="D1667" i="61"/>
  <c r="E1667" i="61"/>
  <c r="F1667" i="61"/>
  <c r="D1668" i="61"/>
  <c r="E1668" i="61"/>
  <c r="F1668" i="61"/>
  <c r="D1669" i="61"/>
  <c r="E1669" i="61"/>
  <c r="F1669" i="61"/>
  <c r="D1670" i="61"/>
  <c r="H1670" i="61" s="1"/>
  <c r="E1670" i="61"/>
  <c r="F1670" i="61"/>
  <c r="D1671" i="61"/>
  <c r="E1671" i="61"/>
  <c r="F1671" i="61"/>
  <c r="D1672" i="61"/>
  <c r="E1672" i="61"/>
  <c r="F1672" i="61"/>
  <c r="D1673" i="61"/>
  <c r="E1673" i="61"/>
  <c r="F1673" i="61"/>
  <c r="D1674" i="61"/>
  <c r="E1674" i="61"/>
  <c r="F1674" i="61"/>
  <c r="D1675" i="61"/>
  <c r="E1675" i="61"/>
  <c r="F1675" i="61"/>
  <c r="D1676" i="61"/>
  <c r="E1676" i="61"/>
  <c r="F1676" i="61"/>
  <c r="D1677" i="61"/>
  <c r="E1677" i="61"/>
  <c r="F1677" i="61"/>
  <c r="D1678" i="61"/>
  <c r="E1678" i="61"/>
  <c r="F1678" i="61"/>
  <c r="D1679" i="61"/>
  <c r="E1679" i="61"/>
  <c r="F1679" i="61"/>
  <c r="D1680" i="61"/>
  <c r="H1680" i="61" s="1"/>
  <c r="E1680" i="61"/>
  <c r="F1680" i="61"/>
  <c r="D1681" i="61"/>
  <c r="E1681" i="61"/>
  <c r="F1681" i="61"/>
  <c r="D1682" i="61"/>
  <c r="E1682" i="61"/>
  <c r="F1682" i="61"/>
  <c r="D1683" i="61"/>
  <c r="E1683" i="61"/>
  <c r="F1683" i="61"/>
  <c r="D1684" i="61"/>
  <c r="E1684" i="61"/>
  <c r="F1684" i="61"/>
  <c r="D1685" i="61"/>
  <c r="E1685" i="61"/>
  <c r="F1685" i="61"/>
  <c r="D1686" i="61"/>
  <c r="H1686" i="61" s="1"/>
  <c r="E1686" i="61"/>
  <c r="F1686" i="61"/>
  <c r="D1687" i="61"/>
  <c r="E1687" i="61"/>
  <c r="F1687" i="61"/>
  <c r="D1688" i="61"/>
  <c r="E1688" i="61"/>
  <c r="F1688" i="61"/>
  <c r="D1689" i="61"/>
  <c r="E1689" i="61"/>
  <c r="F1689" i="61"/>
  <c r="D1690" i="61"/>
  <c r="E1690" i="61"/>
  <c r="F1690" i="61"/>
  <c r="D1691" i="61"/>
  <c r="E1691" i="61"/>
  <c r="F1691" i="61"/>
  <c r="D1692" i="61"/>
  <c r="E1692" i="61"/>
  <c r="F1692" i="61"/>
  <c r="D1693" i="61"/>
  <c r="E1693" i="61"/>
  <c r="F1693" i="61"/>
  <c r="D1694" i="61"/>
  <c r="E1694" i="61"/>
  <c r="F1694" i="61"/>
  <c r="D1695" i="61"/>
  <c r="E1695" i="61"/>
  <c r="F1695" i="61"/>
  <c r="D1696" i="61"/>
  <c r="E1696" i="61"/>
  <c r="F1696" i="61"/>
  <c r="D1697" i="61"/>
  <c r="E1697" i="61"/>
  <c r="F1697" i="61"/>
  <c r="D1698" i="61"/>
  <c r="E1698" i="61"/>
  <c r="F1698" i="61"/>
  <c r="D1699" i="61"/>
  <c r="E1699" i="61"/>
  <c r="G1699" i="61" s="1"/>
  <c r="F1699" i="61"/>
  <c r="D1700" i="61"/>
  <c r="E1700" i="61"/>
  <c r="F1700" i="61"/>
  <c r="D1701" i="61"/>
  <c r="E1701" i="61"/>
  <c r="F1701" i="61"/>
  <c r="D1702" i="61"/>
  <c r="E1702" i="61"/>
  <c r="F1702" i="61"/>
  <c r="D1703" i="61"/>
  <c r="E1703" i="61"/>
  <c r="F1703" i="61"/>
  <c r="D1704" i="61"/>
  <c r="E1704" i="61"/>
  <c r="F1704" i="61"/>
  <c r="D1705" i="61"/>
  <c r="E1705" i="61"/>
  <c r="F1705" i="61"/>
  <c r="D1706" i="61"/>
  <c r="E1706" i="61"/>
  <c r="F1706" i="61"/>
  <c r="D1707" i="61"/>
  <c r="E1707" i="61"/>
  <c r="F1707" i="61"/>
  <c r="D1708" i="61"/>
  <c r="E1708" i="61"/>
  <c r="F1708" i="61"/>
  <c r="D1709" i="61"/>
  <c r="E1709" i="61"/>
  <c r="F1709" i="61"/>
  <c r="D1710" i="61"/>
  <c r="E1710" i="61"/>
  <c r="F1710" i="61"/>
  <c r="D1711" i="61"/>
  <c r="E1711" i="61"/>
  <c r="F1711" i="61"/>
  <c r="D1712" i="61"/>
  <c r="E1712" i="61"/>
  <c r="F1712" i="61"/>
  <c r="D1713" i="61"/>
  <c r="E1713" i="61"/>
  <c r="F1713" i="61"/>
  <c r="D1714" i="61"/>
  <c r="E1714" i="61"/>
  <c r="F1714" i="61"/>
  <c r="D1715" i="61"/>
  <c r="E1715" i="61"/>
  <c r="F1715" i="61"/>
  <c r="D1716" i="61"/>
  <c r="E1716" i="61"/>
  <c r="F1716" i="61"/>
  <c r="D1717" i="61"/>
  <c r="E1717" i="61"/>
  <c r="F1717" i="61"/>
  <c r="D1718" i="61"/>
  <c r="E1718" i="61"/>
  <c r="F1718" i="61"/>
  <c r="D1719" i="61"/>
  <c r="E1719" i="61"/>
  <c r="F1719" i="61"/>
  <c r="D1720" i="61"/>
  <c r="E1720" i="61"/>
  <c r="F1720" i="61"/>
  <c r="D1721" i="61"/>
  <c r="E1721" i="61"/>
  <c r="F1721" i="61"/>
  <c r="D1722" i="61"/>
  <c r="E1722" i="61"/>
  <c r="F1722" i="61"/>
  <c r="D1723" i="61"/>
  <c r="E1723" i="61"/>
  <c r="F1723" i="61"/>
  <c r="D1724" i="61"/>
  <c r="E1724" i="61"/>
  <c r="F1724" i="61"/>
  <c r="D1725" i="61"/>
  <c r="E1725" i="61"/>
  <c r="F1725" i="61"/>
  <c r="D1726" i="61"/>
  <c r="E1726" i="61"/>
  <c r="F1726" i="61"/>
  <c r="D1727" i="61"/>
  <c r="E1727" i="61"/>
  <c r="F1727" i="61"/>
  <c r="D1728" i="61"/>
  <c r="H1728" i="61" s="1"/>
  <c r="E1728" i="61"/>
  <c r="F1728" i="61"/>
  <c r="D1729" i="61"/>
  <c r="E1729" i="61"/>
  <c r="F1729" i="61"/>
  <c r="D1730" i="61"/>
  <c r="E1730" i="61"/>
  <c r="F1730" i="61"/>
  <c r="D1731" i="61"/>
  <c r="E1731" i="61"/>
  <c r="F1731" i="61"/>
  <c r="D1732" i="61"/>
  <c r="E1732" i="61"/>
  <c r="F1732" i="61"/>
  <c r="D1733" i="61"/>
  <c r="E1733" i="61"/>
  <c r="F1733" i="61"/>
  <c r="D1734" i="61"/>
  <c r="H1734" i="61" s="1"/>
  <c r="E1734" i="61"/>
  <c r="F1734" i="61"/>
  <c r="D1735" i="61"/>
  <c r="E1735" i="61"/>
  <c r="F1735" i="61"/>
  <c r="D1736" i="61"/>
  <c r="E1736" i="61"/>
  <c r="F1736" i="61"/>
  <c r="D1737" i="61"/>
  <c r="E1737" i="61"/>
  <c r="F1737" i="61"/>
  <c r="D1738" i="61"/>
  <c r="E1738" i="61"/>
  <c r="F1738" i="61"/>
  <c r="D1739" i="61"/>
  <c r="E1739" i="61"/>
  <c r="F1739" i="61"/>
  <c r="D1740" i="61"/>
  <c r="E1740" i="61"/>
  <c r="F1740" i="61"/>
  <c r="D1741" i="61"/>
  <c r="E1741" i="61"/>
  <c r="F1741" i="61"/>
  <c r="D1742" i="61"/>
  <c r="E1742" i="61"/>
  <c r="F1742" i="61"/>
  <c r="D1743" i="61"/>
  <c r="E1743" i="61"/>
  <c r="F1743" i="61"/>
  <c r="D1744" i="61"/>
  <c r="H1744" i="61" s="1"/>
  <c r="E1744" i="61"/>
  <c r="F1744" i="61"/>
  <c r="D1745" i="61"/>
  <c r="E1745" i="61"/>
  <c r="F1745" i="61"/>
  <c r="D1746" i="61"/>
  <c r="E1746" i="61"/>
  <c r="F1746" i="61"/>
  <c r="D1747" i="61"/>
  <c r="E1747" i="61"/>
  <c r="F1747" i="61"/>
  <c r="D1748" i="61"/>
  <c r="E1748" i="61"/>
  <c r="F1748" i="61"/>
  <c r="D1749" i="61"/>
  <c r="E1749" i="61"/>
  <c r="F1749" i="61"/>
  <c r="D1750" i="61"/>
  <c r="H1750" i="61" s="1"/>
  <c r="E1750" i="61"/>
  <c r="F1750" i="61"/>
  <c r="D1751" i="61"/>
  <c r="E1751" i="61"/>
  <c r="F1751" i="61"/>
  <c r="D1752" i="61"/>
  <c r="E1752" i="61"/>
  <c r="F1752" i="61"/>
  <c r="D1753" i="61"/>
  <c r="E1753" i="61"/>
  <c r="F1753" i="61"/>
  <c r="D1754" i="61"/>
  <c r="E1754" i="61"/>
  <c r="F1754" i="61"/>
  <c r="D1755" i="61"/>
  <c r="E1755" i="61"/>
  <c r="H1755" i="61" s="1"/>
  <c r="F1755" i="61"/>
  <c r="D1756" i="61"/>
  <c r="E1756" i="61"/>
  <c r="F1756" i="61"/>
  <c r="D1757" i="61"/>
  <c r="E1757" i="61"/>
  <c r="F1757" i="61"/>
  <c r="D1758" i="61"/>
  <c r="E1758" i="61"/>
  <c r="F1758" i="61"/>
  <c r="D1759" i="61"/>
  <c r="E1759" i="61"/>
  <c r="F1759" i="61"/>
  <c r="D1760" i="61"/>
  <c r="E1760" i="61"/>
  <c r="F1760" i="61"/>
  <c r="D1761" i="61"/>
  <c r="E1761" i="61"/>
  <c r="F1761" i="61"/>
  <c r="D1762" i="61"/>
  <c r="E1762" i="61"/>
  <c r="F1762" i="61"/>
  <c r="D1763" i="61"/>
  <c r="E1763" i="61"/>
  <c r="F1763" i="61"/>
  <c r="D1764" i="61"/>
  <c r="E1764" i="61"/>
  <c r="F1764" i="61"/>
  <c r="D1765" i="61"/>
  <c r="E1765" i="61"/>
  <c r="F1765" i="61"/>
  <c r="D1766" i="61"/>
  <c r="E1766" i="61"/>
  <c r="F1766" i="61"/>
  <c r="D1767" i="61"/>
  <c r="E1767" i="61"/>
  <c r="F1767" i="61"/>
  <c r="D1768" i="61"/>
  <c r="E1768" i="61"/>
  <c r="F1768" i="61"/>
  <c r="D1769" i="61"/>
  <c r="E1769" i="61"/>
  <c r="F1769" i="61"/>
  <c r="D1770" i="61"/>
  <c r="E1770" i="61"/>
  <c r="F1770" i="61"/>
  <c r="D1771" i="61"/>
  <c r="E1771" i="61"/>
  <c r="F1771" i="61"/>
  <c r="D1772" i="61"/>
  <c r="E1772" i="61"/>
  <c r="F1772" i="61"/>
  <c r="D1773" i="61"/>
  <c r="E1773" i="61"/>
  <c r="F1773" i="61"/>
  <c r="D1774" i="61"/>
  <c r="E1774" i="61"/>
  <c r="F1774" i="61"/>
  <c r="D1775" i="61"/>
  <c r="E1775" i="61"/>
  <c r="F1775" i="61"/>
  <c r="D1776" i="61"/>
  <c r="E1776" i="61"/>
  <c r="F1776" i="61"/>
  <c r="D1777" i="61"/>
  <c r="E1777" i="61"/>
  <c r="F1777" i="61"/>
  <c r="D1778" i="61"/>
  <c r="E1778" i="61"/>
  <c r="F1778" i="61"/>
  <c r="D1779" i="61"/>
  <c r="E1779" i="61"/>
  <c r="F1779" i="61"/>
  <c r="D1780" i="61"/>
  <c r="E1780" i="61"/>
  <c r="F1780" i="61"/>
  <c r="D1781" i="61"/>
  <c r="E1781" i="61"/>
  <c r="F1781" i="61"/>
  <c r="D1782" i="61"/>
  <c r="E1782" i="61"/>
  <c r="F1782" i="61"/>
  <c r="D1783" i="61"/>
  <c r="E1783" i="61"/>
  <c r="F1783" i="61"/>
  <c r="D1784" i="61"/>
  <c r="H1784" i="61" s="1"/>
  <c r="E1784" i="61"/>
  <c r="F1784" i="61"/>
  <c r="D1785" i="61"/>
  <c r="E1785" i="61"/>
  <c r="F1785" i="61"/>
  <c r="D1786" i="61"/>
  <c r="E1786" i="61"/>
  <c r="F1786" i="61"/>
  <c r="D1787" i="61"/>
  <c r="E1787" i="61"/>
  <c r="F1787" i="61"/>
  <c r="D1788" i="61"/>
  <c r="E1788" i="61"/>
  <c r="F1788" i="61"/>
  <c r="D1789" i="61"/>
  <c r="E1789" i="61"/>
  <c r="F1789" i="61"/>
  <c r="D1790" i="61"/>
  <c r="E1790" i="61"/>
  <c r="F1790" i="61"/>
  <c r="D1791" i="61"/>
  <c r="E1791" i="61"/>
  <c r="F1791" i="61"/>
  <c r="D1792" i="61"/>
  <c r="H1792" i="61" s="1"/>
  <c r="E1792" i="61"/>
  <c r="F1792" i="61"/>
  <c r="D1793" i="61"/>
  <c r="E1793" i="61"/>
  <c r="F1793" i="61"/>
  <c r="D1794" i="61"/>
  <c r="E1794" i="61"/>
  <c r="F1794" i="61"/>
  <c r="D1795" i="61"/>
  <c r="E1795" i="61"/>
  <c r="F1795" i="61"/>
  <c r="D1796" i="61"/>
  <c r="E1796" i="61"/>
  <c r="F1796" i="61"/>
  <c r="D1797" i="61"/>
  <c r="E1797" i="61"/>
  <c r="F1797" i="61"/>
  <c r="D1798" i="61"/>
  <c r="H1798" i="61" s="1"/>
  <c r="E1798" i="61"/>
  <c r="F1798" i="61"/>
  <c r="D1799" i="61"/>
  <c r="E1799" i="61"/>
  <c r="F1799" i="61"/>
  <c r="D1800" i="61"/>
  <c r="E1800" i="61"/>
  <c r="F1800" i="61"/>
  <c r="D1048" i="61"/>
  <c r="E1048" i="61"/>
  <c r="F1048" i="61"/>
  <c r="D1049" i="61"/>
  <c r="E1049" i="61"/>
  <c r="F1049" i="61"/>
  <c r="D1050" i="61"/>
  <c r="E1050" i="61"/>
  <c r="F1050" i="61"/>
  <c r="D1051" i="61"/>
  <c r="E1051" i="61"/>
  <c r="F1051" i="61"/>
  <c r="D1052" i="61"/>
  <c r="E1052" i="61"/>
  <c r="F1052" i="61"/>
  <c r="D1053" i="61"/>
  <c r="E1053" i="61"/>
  <c r="F1053" i="61"/>
  <c r="D1054" i="61"/>
  <c r="E1054" i="61"/>
  <c r="F1054" i="61"/>
  <c r="D1055" i="61"/>
  <c r="E1055" i="61"/>
  <c r="F1055" i="61"/>
  <c r="D1056" i="61"/>
  <c r="E1056" i="61"/>
  <c r="F1056" i="61"/>
  <c r="D1057" i="61"/>
  <c r="E1057" i="61"/>
  <c r="F1057" i="61"/>
  <c r="D1058" i="61"/>
  <c r="E1058" i="61"/>
  <c r="F1058" i="61"/>
  <c r="D1059" i="61"/>
  <c r="E1059" i="61"/>
  <c r="F1059" i="61"/>
  <c r="D1060" i="61"/>
  <c r="E1060" i="61"/>
  <c r="F1060" i="61"/>
  <c r="D1061" i="61"/>
  <c r="E1061" i="61"/>
  <c r="F1061" i="61"/>
  <c r="D1062" i="61"/>
  <c r="E1062" i="61"/>
  <c r="F1062" i="61"/>
  <c r="D1063" i="61"/>
  <c r="E1063" i="61"/>
  <c r="F1063" i="61"/>
  <c r="D1064" i="61"/>
  <c r="E1064" i="61"/>
  <c r="F1064" i="61"/>
  <c r="D1065" i="61"/>
  <c r="E1065" i="61"/>
  <c r="F1065" i="61"/>
  <c r="D1066" i="61"/>
  <c r="E1066" i="61"/>
  <c r="F1066" i="61"/>
  <c r="D1067" i="61"/>
  <c r="E1067" i="61"/>
  <c r="F1067" i="61"/>
  <c r="D1068" i="61"/>
  <c r="E1068" i="61"/>
  <c r="F1068" i="61"/>
  <c r="D1069" i="61"/>
  <c r="E1069" i="61"/>
  <c r="F1069" i="61"/>
  <c r="D1070" i="61"/>
  <c r="E1070" i="61"/>
  <c r="F1070" i="61"/>
  <c r="D1071" i="61"/>
  <c r="E1071" i="61"/>
  <c r="F1071" i="61"/>
  <c r="D1072" i="61"/>
  <c r="E1072" i="61"/>
  <c r="F1072" i="61"/>
  <c r="D1073" i="61"/>
  <c r="E1073" i="61"/>
  <c r="F1073" i="61"/>
  <c r="D1074" i="61"/>
  <c r="E1074" i="61"/>
  <c r="F1074" i="61"/>
  <c r="D1075" i="61"/>
  <c r="E1075" i="61"/>
  <c r="F1075" i="61"/>
  <c r="D1076" i="61"/>
  <c r="E1076" i="61"/>
  <c r="F1076" i="61"/>
  <c r="D1077" i="61"/>
  <c r="E1077" i="61"/>
  <c r="F1077" i="61"/>
  <c r="D1078" i="61"/>
  <c r="E1078" i="61"/>
  <c r="F1078" i="61"/>
  <c r="D1079" i="61"/>
  <c r="E1079" i="61"/>
  <c r="F1079" i="61"/>
  <c r="D1080" i="61"/>
  <c r="E1080" i="61"/>
  <c r="F1080" i="61"/>
  <c r="D1081" i="61"/>
  <c r="E1081" i="61"/>
  <c r="F1081" i="61"/>
  <c r="D1082" i="61"/>
  <c r="E1082" i="61"/>
  <c r="F1082" i="61"/>
  <c r="D1083" i="61"/>
  <c r="E1083" i="61"/>
  <c r="F1083" i="61"/>
  <c r="D1084" i="61"/>
  <c r="E1084" i="61"/>
  <c r="F1084" i="61"/>
  <c r="D1085" i="61"/>
  <c r="E1085" i="61"/>
  <c r="F1085" i="61"/>
  <c r="D1086" i="61"/>
  <c r="E1086" i="61"/>
  <c r="F1086" i="61"/>
  <c r="D1087" i="61"/>
  <c r="E1087" i="61"/>
  <c r="F1087" i="61"/>
  <c r="D1088" i="61"/>
  <c r="E1088" i="61"/>
  <c r="F1088" i="61"/>
  <c r="D1089" i="61"/>
  <c r="E1089" i="61"/>
  <c r="F1089" i="61"/>
  <c r="D1090" i="61"/>
  <c r="E1090" i="61"/>
  <c r="F1090" i="61"/>
  <c r="D1091" i="61"/>
  <c r="E1091" i="61"/>
  <c r="F1091" i="61"/>
  <c r="D1092" i="61"/>
  <c r="E1092" i="61"/>
  <c r="F1092" i="61"/>
  <c r="D1093" i="61"/>
  <c r="E1093" i="61"/>
  <c r="F1093" i="61"/>
  <c r="D1094" i="61"/>
  <c r="E1094" i="61"/>
  <c r="F1094" i="61"/>
  <c r="D1095" i="61"/>
  <c r="E1095" i="61"/>
  <c r="F1095" i="61"/>
  <c r="D1096" i="61"/>
  <c r="E1096" i="61"/>
  <c r="F1096" i="61"/>
  <c r="D1097" i="61"/>
  <c r="E1097" i="61"/>
  <c r="F1097" i="61"/>
  <c r="D1098" i="61"/>
  <c r="E1098" i="61"/>
  <c r="F1098" i="61"/>
  <c r="D1099" i="61"/>
  <c r="E1099" i="61"/>
  <c r="F1099" i="61"/>
  <c r="D1100" i="61"/>
  <c r="E1100" i="61"/>
  <c r="F1100" i="61"/>
  <c r="D1101" i="61"/>
  <c r="E1101" i="61"/>
  <c r="F1101" i="61"/>
  <c r="D1102" i="61"/>
  <c r="E1102" i="61"/>
  <c r="F1102" i="61"/>
  <c r="D1103" i="61"/>
  <c r="E1103" i="61"/>
  <c r="F1103" i="61"/>
  <c r="D1104" i="61"/>
  <c r="E1104" i="61"/>
  <c r="F1104" i="61"/>
  <c r="D1105" i="61"/>
  <c r="E1105" i="61"/>
  <c r="F1105" i="61"/>
  <c r="D1106" i="61"/>
  <c r="E1106" i="61"/>
  <c r="F1106" i="61"/>
  <c r="D1107" i="61"/>
  <c r="E1107" i="61"/>
  <c r="F1107" i="61"/>
  <c r="D1108" i="61"/>
  <c r="E1108" i="61"/>
  <c r="F1108" i="61"/>
  <c r="D1109" i="61"/>
  <c r="E1109" i="61"/>
  <c r="F1109" i="61"/>
  <c r="D1110" i="61"/>
  <c r="E1110" i="61"/>
  <c r="F1110" i="61"/>
  <c r="D1111" i="61"/>
  <c r="E1111" i="61"/>
  <c r="F1111" i="61"/>
  <c r="D1112" i="61"/>
  <c r="E1112" i="61"/>
  <c r="F1112" i="61"/>
  <c r="D1113" i="61"/>
  <c r="E1113" i="61"/>
  <c r="F1113" i="61"/>
  <c r="D1114" i="61"/>
  <c r="E1114" i="61"/>
  <c r="F1114" i="61"/>
  <c r="D1115" i="61"/>
  <c r="E1115" i="61"/>
  <c r="F1115" i="61"/>
  <c r="D1116" i="61"/>
  <c r="E1116" i="61"/>
  <c r="F1116" i="61"/>
  <c r="D1117" i="61"/>
  <c r="E1117" i="61"/>
  <c r="F1117" i="61"/>
  <c r="D1118" i="61"/>
  <c r="E1118" i="61"/>
  <c r="F1118" i="61"/>
  <c r="D1119" i="61"/>
  <c r="E1119" i="61"/>
  <c r="F1119" i="61"/>
  <c r="D1120" i="61"/>
  <c r="E1120" i="61"/>
  <c r="F1120" i="61"/>
  <c r="D1121" i="61"/>
  <c r="E1121" i="61"/>
  <c r="F1121" i="61"/>
  <c r="D1122" i="61"/>
  <c r="E1122" i="61"/>
  <c r="F1122" i="61"/>
  <c r="D1123" i="61"/>
  <c r="E1123" i="61"/>
  <c r="F1123" i="61"/>
  <c r="D1124" i="61"/>
  <c r="E1124" i="61"/>
  <c r="F1124" i="61"/>
  <c r="D1125" i="61"/>
  <c r="E1125" i="61"/>
  <c r="F1125" i="61"/>
  <c r="D1126" i="61"/>
  <c r="E1126" i="61"/>
  <c r="F1126" i="61"/>
  <c r="D1127" i="61"/>
  <c r="E1127" i="61"/>
  <c r="F1127" i="61"/>
  <c r="D1128" i="61"/>
  <c r="E1128" i="61"/>
  <c r="F1128" i="61"/>
  <c r="D1129" i="61"/>
  <c r="E1129" i="61"/>
  <c r="F1129" i="61"/>
  <c r="D1130" i="61"/>
  <c r="E1130" i="61"/>
  <c r="F1130" i="61"/>
  <c r="D1131" i="61"/>
  <c r="E1131" i="61"/>
  <c r="F1131" i="61"/>
  <c r="D1132" i="61"/>
  <c r="E1132" i="61"/>
  <c r="F1132" i="61"/>
  <c r="D1133" i="61"/>
  <c r="E1133" i="61"/>
  <c r="F1133" i="61"/>
  <c r="D1134" i="61"/>
  <c r="E1134" i="61"/>
  <c r="F1134" i="61"/>
  <c r="D1135" i="61"/>
  <c r="E1135" i="61"/>
  <c r="F1135" i="61"/>
  <c r="D1136" i="61"/>
  <c r="E1136" i="61"/>
  <c r="F1136" i="61"/>
  <c r="D1137" i="61"/>
  <c r="E1137" i="61"/>
  <c r="F1137" i="61"/>
  <c r="D1138" i="61"/>
  <c r="E1138" i="61"/>
  <c r="F1138" i="61"/>
  <c r="D1139" i="61"/>
  <c r="E1139" i="61"/>
  <c r="F1139" i="61"/>
  <c r="D1140" i="61"/>
  <c r="E1140" i="61"/>
  <c r="F1140" i="61"/>
  <c r="D1141" i="61"/>
  <c r="E1141" i="61"/>
  <c r="F1141" i="61"/>
  <c r="D1142" i="61"/>
  <c r="E1142" i="61"/>
  <c r="F1142" i="61"/>
  <c r="D1143" i="61"/>
  <c r="E1143" i="61"/>
  <c r="F1143" i="61"/>
  <c r="D1144" i="61"/>
  <c r="E1144" i="61"/>
  <c r="F1144" i="61"/>
  <c r="D1145" i="61"/>
  <c r="E1145" i="61"/>
  <c r="F1145" i="61"/>
  <c r="D1146" i="61"/>
  <c r="E1146" i="61"/>
  <c r="F1146" i="61"/>
  <c r="D1147" i="61"/>
  <c r="E1147" i="61"/>
  <c r="F1147" i="61"/>
  <c r="D1148" i="61"/>
  <c r="E1148" i="61"/>
  <c r="F1148" i="61"/>
  <c r="D1149" i="61"/>
  <c r="E1149" i="61"/>
  <c r="F1149" i="61"/>
  <c r="D1150" i="61"/>
  <c r="E1150" i="61"/>
  <c r="F1150" i="61"/>
  <c r="D1151" i="61"/>
  <c r="E1151" i="61"/>
  <c r="F1151" i="61"/>
  <c r="D1152" i="61"/>
  <c r="E1152" i="61"/>
  <c r="F1152" i="61"/>
  <c r="D1153" i="61"/>
  <c r="E1153" i="61"/>
  <c r="F1153" i="61"/>
  <c r="D1154" i="61"/>
  <c r="E1154" i="61"/>
  <c r="F1154" i="61"/>
  <c r="D1155" i="61"/>
  <c r="E1155" i="61"/>
  <c r="F1155" i="61"/>
  <c r="D1156" i="61"/>
  <c r="E1156" i="61"/>
  <c r="F1156" i="61"/>
  <c r="D1157" i="61"/>
  <c r="E1157" i="61"/>
  <c r="F1157" i="61"/>
  <c r="D1158" i="61"/>
  <c r="E1158" i="61"/>
  <c r="F1158" i="61"/>
  <c r="D1159" i="61"/>
  <c r="E1159" i="61"/>
  <c r="F1159" i="61"/>
  <c r="D1160" i="61"/>
  <c r="E1160" i="61"/>
  <c r="F1160" i="61"/>
  <c r="D1161" i="61"/>
  <c r="E1161" i="61"/>
  <c r="F1161" i="61"/>
  <c r="D1162" i="61"/>
  <c r="E1162" i="61"/>
  <c r="F1162" i="61"/>
  <c r="D1163" i="61"/>
  <c r="E1163" i="61"/>
  <c r="F1163" i="61"/>
  <c r="D1164" i="61"/>
  <c r="E1164" i="61"/>
  <c r="F1164" i="61"/>
  <c r="D1165" i="61"/>
  <c r="E1165" i="61"/>
  <c r="F1165" i="61"/>
  <c r="D1166" i="61"/>
  <c r="E1166" i="61"/>
  <c r="F1166" i="61"/>
  <c r="D1167" i="61"/>
  <c r="E1167" i="61"/>
  <c r="F1167" i="61"/>
  <c r="D1168" i="61"/>
  <c r="E1168" i="61"/>
  <c r="F1168" i="61"/>
  <c r="D1169" i="61"/>
  <c r="E1169" i="61"/>
  <c r="F1169" i="61"/>
  <c r="D1170" i="61"/>
  <c r="E1170" i="61"/>
  <c r="F1170" i="61"/>
  <c r="D1171" i="61"/>
  <c r="E1171" i="61"/>
  <c r="F1171" i="61"/>
  <c r="D1172" i="61"/>
  <c r="E1172" i="61"/>
  <c r="F1172" i="61"/>
  <c r="D1173" i="61"/>
  <c r="E1173" i="61"/>
  <c r="F1173" i="61"/>
  <c r="D1174" i="61"/>
  <c r="E1174" i="61"/>
  <c r="F1174" i="61"/>
  <c r="D1175" i="61"/>
  <c r="E1175" i="61"/>
  <c r="F1175" i="61"/>
  <c r="D1176" i="61"/>
  <c r="E1176" i="61"/>
  <c r="F1176" i="61"/>
  <c r="D1177" i="61"/>
  <c r="E1177" i="61"/>
  <c r="F1177" i="61"/>
  <c r="D1178" i="61"/>
  <c r="E1178" i="61"/>
  <c r="F1178" i="61"/>
  <c r="D1179" i="61"/>
  <c r="E1179" i="61"/>
  <c r="F1179" i="61"/>
  <c r="D1180" i="61"/>
  <c r="E1180" i="61"/>
  <c r="F1180" i="61"/>
  <c r="D1181" i="61"/>
  <c r="E1181" i="61"/>
  <c r="F1181" i="61"/>
  <c r="D1182" i="61"/>
  <c r="E1182" i="61"/>
  <c r="F1182" i="61"/>
  <c r="D1183" i="61"/>
  <c r="E1183" i="61"/>
  <c r="F1183" i="61"/>
  <c r="D1184" i="61"/>
  <c r="E1184" i="61"/>
  <c r="F1184" i="61"/>
  <c r="D1185" i="61"/>
  <c r="E1185" i="61"/>
  <c r="F1185" i="61"/>
  <c r="D1186" i="61"/>
  <c r="E1186" i="61"/>
  <c r="F1186" i="61"/>
  <c r="D1187" i="61"/>
  <c r="E1187" i="61"/>
  <c r="F1187" i="61"/>
  <c r="D1188" i="61"/>
  <c r="E1188" i="61"/>
  <c r="F1188" i="61"/>
  <c r="D1189" i="61"/>
  <c r="E1189" i="61"/>
  <c r="F1189" i="61"/>
  <c r="D1190" i="61"/>
  <c r="E1190" i="61"/>
  <c r="F1190" i="61"/>
  <c r="D1191" i="61"/>
  <c r="E1191" i="61"/>
  <c r="F1191" i="61"/>
  <c r="D1192" i="61"/>
  <c r="E1192" i="61"/>
  <c r="F1192" i="61"/>
  <c r="D1193" i="61"/>
  <c r="E1193" i="61"/>
  <c r="F1193" i="61"/>
  <c r="D1194" i="61"/>
  <c r="E1194" i="61"/>
  <c r="F1194" i="61"/>
  <c r="D1195" i="61"/>
  <c r="E1195" i="61"/>
  <c r="F1195" i="61"/>
  <c r="D1196" i="61"/>
  <c r="E1196" i="61"/>
  <c r="F1196" i="61"/>
  <c r="D1197" i="61"/>
  <c r="E1197" i="61"/>
  <c r="F1197" i="61"/>
  <c r="D1198" i="61"/>
  <c r="E1198" i="61"/>
  <c r="F1198" i="61"/>
  <c r="D1199" i="61"/>
  <c r="E1199" i="61"/>
  <c r="F1199" i="61"/>
  <c r="D1200" i="61"/>
  <c r="E1200" i="61"/>
  <c r="F1200" i="61"/>
  <c r="D1201" i="61"/>
  <c r="E1201" i="61"/>
  <c r="F1201" i="61"/>
  <c r="D1202" i="61"/>
  <c r="E1202" i="61"/>
  <c r="F1202" i="61"/>
  <c r="D1203" i="61"/>
  <c r="E1203" i="61"/>
  <c r="F1203" i="61"/>
  <c r="D1204" i="61"/>
  <c r="E1204" i="61"/>
  <c r="F1204" i="61"/>
  <c r="D1205" i="61"/>
  <c r="E1205" i="61"/>
  <c r="F1205" i="61"/>
  <c r="D1206" i="61"/>
  <c r="E1206" i="61"/>
  <c r="F1206" i="61"/>
  <c r="D1207" i="61"/>
  <c r="E1207" i="61"/>
  <c r="F1207" i="61"/>
  <c r="D1208" i="61"/>
  <c r="E1208" i="61"/>
  <c r="F1208" i="61"/>
  <c r="D1209" i="61"/>
  <c r="E1209" i="61"/>
  <c r="F1209" i="61"/>
  <c r="D1210" i="61"/>
  <c r="E1210" i="61"/>
  <c r="F1210" i="61"/>
  <c r="D1211" i="61"/>
  <c r="E1211" i="61"/>
  <c r="F1211" i="61"/>
  <c r="D1212" i="61"/>
  <c r="E1212" i="61"/>
  <c r="F1212" i="61"/>
  <c r="D1213" i="61"/>
  <c r="E1213" i="61"/>
  <c r="F1213" i="61"/>
  <c r="D1214" i="61"/>
  <c r="E1214" i="61"/>
  <c r="F1214" i="61"/>
  <c r="D1215" i="61"/>
  <c r="E1215" i="61"/>
  <c r="F1215" i="61"/>
  <c r="D1216" i="61"/>
  <c r="E1216" i="61"/>
  <c r="F1216" i="61"/>
  <c r="D1217" i="61"/>
  <c r="E1217" i="61"/>
  <c r="F1217" i="61"/>
  <c r="D1218" i="61"/>
  <c r="E1218" i="61"/>
  <c r="F1218" i="61"/>
  <c r="D1219" i="61"/>
  <c r="E1219" i="61"/>
  <c r="F1219" i="61"/>
  <c r="D1220" i="61"/>
  <c r="E1220" i="61"/>
  <c r="F1220" i="61"/>
  <c r="D1221" i="61"/>
  <c r="E1221" i="61"/>
  <c r="F1221" i="61"/>
  <c r="D1222" i="61"/>
  <c r="E1222" i="61"/>
  <c r="F1222" i="61"/>
  <c r="D1223" i="61"/>
  <c r="E1223" i="61"/>
  <c r="F1223" i="61"/>
  <c r="D1224" i="61"/>
  <c r="E1224" i="61"/>
  <c r="F1224" i="61"/>
  <c r="D1225" i="61"/>
  <c r="E1225" i="61"/>
  <c r="F1225" i="61"/>
  <c r="D1226" i="61"/>
  <c r="E1226" i="61"/>
  <c r="F1226" i="61"/>
  <c r="D1227" i="61"/>
  <c r="E1227" i="61"/>
  <c r="F1227" i="61"/>
  <c r="D1228" i="61"/>
  <c r="E1228" i="61"/>
  <c r="F1228" i="61"/>
  <c r="D1229" i="61"/>
  <c r="E1229" i="61"/>
  <c r="F1229" i="61"/>
  <c r="D1230" i="61"/>
  <c r="E1230" i="61"/>
  <c r="F1230" i="61"/>
  <c r="D1231" i="61"/>
  <c r="E1231" i="61"/>
  <c r="F1231" i="61"/>
  <c r="D1038" i="61"/>
  <c r="E1038" i="61"/>
  <c r="F1038" i="61"/>
  <c r="D1039" i="61"/>
  <c r="E1039" i="61"/>
  <c r="F1039" i="61"/>
  <c r="D1040" i="61"/>
  <c r="E1040" i="61"/>
  <c r="F1040" i="61"/>
  <c r="D1041" i="61"/>
  <c r="E1041" i="61"/>
  <c r="F1041" i="61"/>
  <c r="D1042" i="61"/>
  <c r="E1042" i="61"/>
  <c r="F1042" i="61"/>
  <c r="D1043" i="61"/>
  <c r="E1043" i="61"/>
  <c r="F1043" i="61"/>
  <c r="D1044" i="61"/>
  <c r="E1044" i="61"/>
  <c r="F1044" i="61"/>
  <c r="D1045" i="61"/>
  <c r="E1045" i="61"/>
  <c r="F1045" i="61"/>
  <c r="D1046" i="61"/>
  <c r="E1046" i="61"/>
  <c r="F1046" i="61"/>
  <c r="D1047" i="61"/>
  <c r="E1047" i="61"/>
  <c r="F1047" i="61"/>
  <c r="D1037" i="61"/>
  <c r="E1037" i="61"/>
  <c r="F1037" i="61"/>
  <c r="E1036" i="61"/>
  <c r="F1036" i="61"/>
  <c r="D1036" i="61"/>
  <c r="F1024" i="61"/>
  <c r="F1023" i="61"/>
  <c r="F1022" i="61"/>
  <c r="F1027" i="61"/>
  <c r="F29" i="61"/>
  <c r="G29" i="61"/>
  <c r="F30" i="61"/>
  <c r="G30" i="61"/>
  <c r="F31" i="61"/>
  <c r="G31" i="61"/>
  <c r="F32" i="61"/>
  <c r="G32" i="61"/>
  <c r="F33" i="61"/>
  <c r="G33" i="61"/>
  <c r="F34" i="61"/>
  <c r="G34" i="61"/>
  <c r="F35" i="61"/>
  <c r="G35" i="61"/>
  <c r="F36" i="61"/>
  <c r="G36" i="61"/>
  <c r="F37" i="61"/>
  <c r="G37" i="61"/>
  <c r="F38" i="61"/>
  <c r="G38" i="61"/>
  <c r="F39" i="61"/>
  <c r="G39" i="61"/>
  <c r="F40" i="61"/>
  <c r="G40" i="61"/>
  <c r="F41" i="61"/>
  <c r="G41" i="61"/>
  <c r="F42" i="61"/>
  <c r="G42" i="61"/>
  <c r="F43" i="61"/>
  <c r="G43" i="61"/>
  <c r="F44" i="61"/>
  <c r="G44" i="61"/>
  <c r="F45" i="61"/>
  <c r="G45" i="61"/>
  <c r="F46" i="61"/>
  <c r="G46" i="61"/>
  <c r="F47" i="61"/>
  <c r="G47" i="61"/>
  <c r="F48" i="61"/>
  <c r="G48" i="61"/>
  <c r="F49" i="61"/>
  <c r="G49" i="61"/>
  <c r="F50" i="61"/>
  <c r="G50" i="61"/>
  <c r="F51" i="61"/>
  <c r="G51" i="61"/>
  <c r="F52" i="61"/>
  <c r="G52" i="61"/>
  <c r="F53" i="61"/>
  <c r="G53" i="61"/>
  <c r="F54" i="61"/>
  <c r="G54" i="61"/>
  <c r="F55" i="61"/>
  <c r="G55" i="61"/>
  <c r="F56" i="61"/>
  <c r="G56" i="61"/>
  <c r="F57" i="61"/>
  <c r="G57" i="61"/>
  <c r="F58" i="61"/>
  <c r="G58" i="61"/>
  <c r="F59" i="61"/>
  <c r="G59" i="61"/>
  <c r="F60" i="61"/>
  <c r="G60" i="61"/>
  <c r="F61" i="61"/>
  <c r="G61" i="61"/>
  <c r="F62" i="61"/>
  <c r="G62" i="61"/>
  <c r="F63" i="61"/>
  <c r="G63" i="61"/>
  <c r="F64" i="61"/>
  <c r="G64" i="61"/>
  <c r="F65" i="61"/>
  <c r="G65" i="61"/>
  <c r="F66" i="61"/>
  <c r="G66" i="61"/>
  <c r="F67" i="61"/>
  <c r="G67" i="61"/>
  <c r="F68" i="61"/>
  <c r="G68" i="61"/>
  <c r="F69" i="61"/>
  <c r="G69" i="61"/>
  <c r="F70" i="61"/>
  <c r="G70" i="61"/>
  <c r="F71" i="61"/>
  <c r="G71" i="61"/>
  <c r="F72" i="61"/>
  <c r="G72" i="61"/>
  <c r="F73" i="61"/>
  <c r="G73" i="61"/>
  <c r="F74" i="61"/>
  <c r="G74" i="61"/>
  <c r="F75" i="61"/>
  <c r="G75" i="61"/>
  <c r="F76" i="61"/>
  <c r="G76" i="61"/>
  <c r="F77" i="61"/>
  <c r="G77" i="61"/>
  <c r="F78" i="61"/>
  <c r="G78" i="61"/>
  <c r="F79" i="61"/>
  <c r="G79" i="61"/>
  <c r="F80" i="61"/>
  <c r="G80" i="61"/>
  <c r="F81" i="61"/>
  <c r="G81" i="61"/>
  <c r="F82" i="61"/>
  <c r="G82" i="61"/>
  <c r="F83" i="61"/>
  <c r="G83" i="61"/>
  <c r="F84" i="61"/>
  <c r="G84" i="61"/>
  <c r="F85" i="61"/>
  <c r="G85" i="61"/>
  <c r="F86" i="61"/>
  <c r="G86" i="61"/>
  <c r="F87" i="61"/>
  <c r="G87" i="61"/>
  <c r="F88" i="61"/>
  <c r="G88" i="61"/>
  <c r="F89" i="61"/>
  <c r="G89" i="61"/>
  <c r="F90" i="61"/>
  <c r="G90" i="61"/>
  <c r="F91" i="61"/>
  <c r="G91" i="61"/>
  <c r="F92" i="61"/>
  <c r="G92" i="61"/>
  <c r="F93" i="61"/>
  <c r="G93" i="61"/>
  <c r="F94" i="61"/>
  <c r="G94" i="61"/>
  <c r="F95" i="61"/>
  <c r="G95" i="61"/>
  <c r="F96" i="61"/>
  <c r="G96" i="61"/>
  <c r="F97" i="61"/>
  <c r="G97" i="61"/>
  <c r="F98" i="61"/>
  <c r="G98" i="61"/>
  <c r="F99" i="61"/>
  <c r="G99" i="61"/>
  <c r="F100" i="61"/>
  <c r="G100" i="61"/>
  <c r="F101" i="61"/>
  <c r="G101" i="61"/>
  <c r="F102" i="61"/>
  <c r="G102" i="61"/>
  <c r="F103" i="61"/>
  <c r="G103" i="61"/>
  <c r="F104" i="61"/>
  <c r="G104" i="61"/>
  <c r="F105" i="61"/>
  <c r="G105" i="61"/>
  <c r="F106" i="61"/>
  <c r="G106" i="61"/>
  <c r="F107" i="61"/>
  <c r="G107" i="61"/>
  <c r="F108" i="61"/>
  <c r="G108" i="61"/>
  <c r="F109" i="61"/>
  <c r="G109" i="61"/>
  <c r="F110" i="61"/>
  <c r="G110" i="61"/>
  <c r="F111" i="61"/>
  <c r="G111" i="61"/>
  <c r="F112" i="61"/>
  <c r="G112" i="61"/>
  <c r="F113" i="61"/>
  <c r="G113" i="61"/>
  <c r="F114" i="61"/>
  <c r="G114" i="61"/>
  <c r="F115" i="61"/>
  <c r="G115" i="61"/>
  <c r="F116" i="61"/>
  <c r="G116" i="61"/>
  <c r="F117" i="61"/>
  <c r="G117" i="61"/>
  <c r="F118" i="61"/>
  <c r="G118" i="61"/>
  <c r="F119" i="61"/>
  <c r="G119" i="61"/>
  <c r="F120" i="61"/>
  <c r="G120" i="61"/>
  <c r="F121" i="61"/>
  <c r="G121" i="61"/>
  <c r="F122" i="61"/>
  <c r="G122" i="61"/>
  <c r="F123" i="61"/>
  <c r="G123" i="61"/>
  <c r="F124" i="61"/>
  <c r="G124" i="61"/>
  <c r="F125" i="61"/>
  <c r="G125" i="61"/>
  <c r="F126" i="61"/>
  <c r="G126" i="61"/>
  <c r="F127" i="61"/>
  <c r="G127" i="61"/>
  <c r="F128" i="61"/>
  <c r="G128" i="61"/>
  <c r="F129" i="61"/>
  <c r="G129" i="61"/>
  <c r="F130" i="61"/>
  <c r="G130" i="61"/>
  <c r="F131" i="61"/>
  <c r="G131" i="61"/>
  <c r="F132" i="61"/>
  <c r="G132" i="61"/>
  <c r="F133" i="61"/>
  <c r="G133" i="61"/>
  <c r="F134" i="61"/>
  <c r="G134" i="61"/>
  <c r="F135" i="61"/>
  <c r="G135" i="61"/>
  <c r="F136" i="61"/>
  <c r="G136" i="61"/>
  <c r="F137" i="61"/>
  <c r="G137" i="61"/>
  <c r="F138" i="61"/>
  <c r="G138" i="61"/>
  <c r="F139" i="61"/>
  <c r="G139" i="61"/>
  <c r="F140" i="61"/>
  <c r="G140" i="61"/>
  <c r="F141" i="61"/>
  <c r="G141" i="61"/>
  <c r="F142" i="61"/>
  <c r="G142" i="61"/>
  <c r="F143" i="61"/>
  <c r="G143" i="61"/>
  <c r="F144" i="61"/>
  <c r="G144" i="61"/>
  <c r="F145" i="61"/>
  <c r="G145" i="61"/>
  <c r="F146" i="61"/>
  <c r="G146" i="61"/>
  <c r="F147" i="61"/>
  <c r="G147" i="61"/>
  <c r="F148" i="61"/>
  <c r="G148" i="61"/>
  <c r="F149" i="61"/>
  <c r="G149" i="61"/>
  <c r="F150" i="61"/>
  <c r="G150" i="61"/>
  <c r="F151" i="61"/>
  <c r="G151" i="61"/>
  <c r="F152" i="61"/>
  <c r="G152" i="61"/>
  <c r="F153" i="61"/>
  <c r="G153" i="61"/>
  <c r="F154" i="61"/>
  <c r="G154" i="61"/>
  <c r="F155" i="61"/>
  <c r="G155" i="61"/>
  <c r="F156" i="61"/>
  <c r="G156" i="61"/>
  <c r="F157" i="61"/>
  <c r="G157" i="61"/>
  <c r="F158" i="61"/>
  <c r="G158" i="61"/>
  <c r="F159" i="61"/>
  <c r="G159" i="61"/>
  <c r="F160" i="61"/>
  <c r="G160" i="61"/>
  <c r="F161" i="61"/>
  <c r="G161" i="61"/>
  <c r="F162" i="61"/>
  <c r="G162" i="61"/>
  <c r="F163" i="61"/>
  <c r="G163" i="61"/>
  <c r="F164" i="61"/>
  <c r="G164" i="61"/>
  <c r="F165" i="61"/>
  <c r="G165" i="61"/>
  <c r="F166" i="61"/>
  <c r="G166" i="61"/>
  <c r="F167" i="61"/>
  <c r="G167" i="61"/>
  <c r="F168" i="61"/>
  <c r="G168" i="61"/>
  <c r="F169" i="61"/>
  <c r="G169" i="61"/>
  <c r="F170" i="61"/>
  <c r="G170" i="61"/>
  <c r="F171" i="61"/>
  <c r="G171" i="61"/>
  <c r="F172" i="61"/>
  <c r="G172" i="61"/>
  <c r="F173" i="61"/>
  <c r="G173" i="61"/>
  <c r="F174" i="61"/>
  <c r="G174" i="61"/>
  <c r="F175" i="61"/>
  <c r="G175" i="61"/>
  <c r="F176" i="61"/>
  <c r="G176" i="61"/>
  <c r="F177" i="61"/>
  <c r="G177" i="61"/>
  <c r="F178" i="61"/>
  <c r="G178" i="61"/>
  <c r="F179" i="61"/>
  <c r="G179" i="61"/>
  <c r="F180" i="61"/>
  <c r="G180" i="61"/>
  <c r="F181" i="61"/>
  <c r="G181" i="61"/>
  <c r="F182" i="61"/>
  <c r="G182" i="61"/>
  <c r="F183" i="61"/>
  <c r="G183" i="61"/>
  <c r="F184" i="61"/>
  <c r="G184" i="61"/>
  <c r="F185" i="61"/>
  <c r="G185" i="61"/>
  <c r="F186" i="61"/>
  <c r="G186" i="61"/>
  <c r="F187" i="61"/>
  <c r="G187" i="61"/>
  <c r="F188" i="61"/>
  <c r="G188" i="61"/>
  <c r="F189" i="61"/>
  <c r="G189" i="61"/>
  <c r="F190" i="61"/>
  <c r="G190" i="61"/>
  <c r="F191" i="61"/>
  <c r="G191" i="61"/>
  <c r="F192" i="61"/>
  <c r="G192" i="61"/>
  <c r="F193" i="61"/>
  <c r="G193" i="61"/>
  <c r="F194" i="61"/>
  <c r="G194" i="61"/>
  <c r="F195" i="61"/>
  <c r="G195" i="61"/>
  <c r="F196" i="61"/>
  <c r="G196" i="61"/>
  <c r="F197" i="61"/>
  <c r="G197" i="61"/>
  <c r="F198" i="61"/>
  <c r="G198" i="61"/>
  <c r="F199" i="61"/>
  <c r="G199" i="61"/>
  <c r="F200" i="61"/>
  <c r="G200" i="61"/>
  <c r="F201" i="61"/>
  <c r="G201" i="61"/>
  <c r="F202" i="61"/>
  <c r="G202" i="61"/>
  <c r="F203" i="61"/>
  <c r="G203" i="61"/>
  <c r="F204" i="61"/>
  <c r="G204" i="61"/>
  <c r="F205" i="61"/>
  <c r="G205" i="61"/>
  <c r="F206" i="61"/>
  <c r="G206" i="61"/>
  <c r="F207" i="61"/>
  <c r="G207" i="61"/>
  <c r="F208" i="61"/>
  <c r="G208" i="61"/>
  <c r="F209" i="61"/>
  <c r="G209" i="61"/>
  <c r="F210" i="61"/>
  <c r="G210" i="61"/>
  <c r="F211" i="61"/>
  <c r="G211" i="61"/>
  <c r="F212" i="61"/>
  <c r="G212" i="61"/>
  <c r="F213" i="61"/>
  <c r="G213" i="61"/>
  <c r="F214" i="61"/>
  <c r="G214" i="61"/>
  <c r="F215" i="61"/>
  <c r="G215" i="61"/>
  <c r="F216" i="61"/>
  <c r="G216" i="61"/>
  <c r="F217" i="61"/>
  <c r="G217" i="61"/>
  <c r="F218" i="61"/>
  <c r="G218" i="61"/>
  <c r="F219" i="61"/>
  <c r="G219" i="61"/>
  <c r="F220" i="61"/>
  <c r="G220" i="61"/>
  <c r="F221" i="61"/>
  <c r="G221" i="61"/>
  <c r="F222" i="61"/>
  <c r="G222" i="61"/>
  <c r="F223" i="61"/>
  <c r="G223" i="61"/>
  <c r="F224" i="61"/>
  <c r="G224" i="61"/>
  <c r="F225" i="61"/>
  <c r="G225" i="61"/>
  <c r="F226" i="61"/>
  <c r="G226" i="61"/>
  <c r="F227" i="61"/>
  <c r="G227" i="61"/>
  <c r="F228" i="61"/>
  <c r="G228" i="61"/>
  <c r="F229" i="61"/>
  <c r="G229" i="61"/>
  <c r="F230" i="61"/>
  <c r="G230" i="61"/>
  <c r="F231" i="61"/>
  <c r="G231" i="61"/>
  <c r="F232" i="61"/>
  <c r="G232" i="61"/>
  <c r="F233" i="61"/>
  <c r="G233" i="61"/>
  <c r="F234" i="61"/>
  <c r="G234" i="61"/>
  <c r="F235" i="61"/>
  <c r="G235" i="61"/>
  <c r="F236" i="61"/>
  <c r="G236" i="61"/>
  <c r="F237" i="61"/>
  <c r="G237" i="61"/>
  <c r="F238" i="61"/>
  <c r="G238" i="61"/>
  <c r="F239" i="61"/>
  <c r="G239" i="61"/>
  <c r="F240" i="61"/>
  <c r="G240" i="61"/>
  <c r="F241" i="61"/>
  <c r="G241" i="61"/>
  <c r="F242" i="61"/>
  <c r="G242" i="61"/>
  <c r="F243" i="61"/>
  <c r="G243" i="61"/>
  <c r="F244" i="61"/>
  <c r="G244" i="61"/>
  <c r="F245" i="61"/>
  <c r="G245" i="61"/>
  <c r="F246" i="61"/>
  <c r="G246" i="61"/>
  <c r="F247" i="61"/>
  <c r="G247" i="61"/>
  <c r="F248" i="61"/>
  <c r="G248" i="61"/>
  <c r="F249" i="61"/>
  <c r="G249" i="61"/>
  <c r="F250" i="61"/>
  <c r="G250" i="61"/>
  <c r="F251" i="61"/>
  <c r="G251" i="61"/>
  <c r="F252" i="61"/>
  <c r="G252" i="61"/>
  <c r="F253" i="61"/>
  <c r="G253" i="61"/>
  <c r="F254" i="61"/>
  <c r="G254" i="61"/>
  <c r="F255" i="61"/>
  <c r="G255" i="61"/>
  <c r="F256" i="61"/>
  <c r="G256" i="61"/>
  <c r="F257" i="61"/>
  <c r="G257" i="61"/>
  <c r="F258" i="61"/>
  <c r="G258" i="61"/>
  <c r="F259" i="61"/>
  <c r="G259" i="61"/>
  <c r="F260" i="61"/>
  <c r="G260" i="61"/>
  <c r="F261" i="61"/>
  <c r="G261" i="61"/>
  <c r="F262" i="61"/>
  <c r="G262" i="61"/>
  <c r="F263" i="61"/>
  <c r="G263" i="61"/>
  <c r="F264" i="61"/>
  <c r="G264" i="61"/>
  <c r="F265" i="61"/>
  <c r="G265" i="61"/>
  <c r="F266" i="61"/>
  <c r="G266" i="61"/>
  <c r="F267" i="61"/>
  <c r="G267" i="61"/>
  <c r="F268" i="61"/>
  <c r="G268" i="61"/>
  <c r="F269" i="61"/>
  <c r="G269" i="61"/>
  <c r="F270" i="61"/>
  <c r="G270" i="61"/>
  <c r="F271" i="61"/>
  <c r="G271" i="61"/>
  <c r="F272" i="61"/>
  <c r="G272" i="61"/>
  <c r="F273" i="61"/>
  <c r="G273" i="61"/>
  <c r="F274" i="61"/>
  <c r="G274" i="61"/>
  <c r="F275" i="61"/>
  <c r="G275" i="61"/>
  <c r="F276" i="61"/>
  <c r="G276" i="61"/>
  <c r="F277" i="61"/>
  <c r="G277" i="61"/>
  <c r="F278" i="61"/>
  <c r="G278" i="61"/>
  <c r="F279" i="61"/>
  <c r="G279" i="61"/>
  <c r="F280" i="61"/>
  <c r="G280" i="61"/>
  <c r="F281" i="61"/>
  <c r="G281" i="61"/>
  <c r="F282" i="61"/>
  <c r="G282" i="61"/>
  <c r="F283" i="61"/>
  <c r="G283" i="61"/>
  <c r="F284" i="61"/>
  <c r="G284" i="61"/>
  <c r="F285" i="61"/>
  <c r="G285" i="61"/>
  <c r="F286" i="61"/>
  <c r="G286" i="61"/>
  <c r="F287" i="61"/>
  <c r="G287" i="61"/>
  <c r="F288" i="61"/>
  <c r="G288" i="61"/>
  <c r="F289" i="61"/>
  <c r="G289" i="61"/>
  <c r="F290" i="61"/>
  <c r="G290" i="61"/>
  <c r="F291" i="61"/>
  <c r="G291" i="61"/>
  <c r="F292" i="61"/>
  <c r="G292" i="61"/>
  <c r="F293" i="61"/>
  <c r="G293" i="61"/>
  <c r="F294" i="61"/>
  <c r="G294" i="61"/>
  <c r="F295" i="61"/>
  <c r="G295" i="61"/>
  <c r="F296" i="61"/>
  <c r="G296" i="61"/>
  <c r="F297" i="61"/>
  <c r="G297" i="61"/>
  <c r="F298" i="61"/>
  <c r="G298" i="61"/>
  <c r="F299" i="61"/>
  <c r="G299" i="61"/>
  <c r="F300" i="61"/>
  <c r="G300" i="61"/>
  <c r="F301" i="61"/>
  <c r="G301" i="61"/>
  <c r="F302" i="61"/>
  <c r="G302" i="61"/>
  <c r="F303" i="61"/>
  <c r="G303" i="61"/>
  <c r="F304" i="61"/>
  <c r="G304" i="61"/>
  <c r="F305" i="61"/>
  <c r="G305" i="61"/>
  <c r="F306" i="61"/>
  <c r="G306" i="61"/>
  <c r="F307" i="61"/>
  <c r="G307" i="61"/>
  <c r="F308" i="61"/>
  <c r="G308" i="61"/>
  <c r="F309" i="61"/>
  <c r="G309" i="61"/>
  <c r="F310" i="61"/>
  <c r="G310" i="61"/>
  <c r="F311" i="61"/>
  <c r="G311" i="61"/>
  <c r="F312" i="61"/>
  <c r="G312" i="61"/>
  <c r="F313" i="61"/>
  <c r="G313" i="61"/>
  <c r="F314" i="61"/>
  <c r="G314" i="61"/>
  <c r="F315" i="61"/>
  <c r="G315" i="61"/>
  <c r="F316" i="61"/>
  <c r="G316" i="61"/>
  <c r="F317" i="61"/>
  <c r="G317" i="61"/>
  <c r="F318" i="61"/>
  <c r="G318" i="61"/>
  <c r="F319" i="61"/>
  <c r="G319" i="61"/>
  <c r="F320" i="61"/>
  <c r="G320" i="61"/>
  <c r="F321" i="61"/>
  <c r="G321" i="61"/>
  <c r="F322" i="61"/>
  <c r="G322" i="61"/>
  <c r="F323" i="61"/>
  <c r="G323" i="61"/>
  <c r="F324" i="61"/>
  <c r="G324" i="61"/>
  <c r="F325" i="61"/>
  <c r="G325" i="61"/>
  <c r="F326" i="61"/>
  <c r="G326" i="61"/>
  <c r="F327" i="61"/>
  <c r="G327" i="61"/>
  <c r="F328" i="61"/>
  <c r="G328" i="61"/>
  <c r="F329" i="61"/>
  <c r="G329" i="61"/>
  <c r="F330" i="61"/>
  <c r="G330" i="61"/>
  <c r="F331" i="61"/>
  <c r="G331" i="61"/>
  <c r="F332" i="61"/>
  <c r="G332" i="61"/>
  <c r="F333" i="61"/>
  <c r="G333" i="61"/>
  <c r="F334" i="61"/>
  <c r="G334" i="61"/>
  <c r="F335" i="61"/>
  <c r="G335" i="61"/>
  <c r="F336" i="61"/>
  <c r="G336" i="61"/>
  <c r="F337" i="61"/>
  <c r="G337" i="61"/>
  <c r="F338" i="61"/>
  <c r="G338" i="61"/>
  <c r="F339" i="61"/>
  <c r="G339" i="61"/>
  <c r="F340" i="61"/>
  <c r="G340" i="61"/>
  <c r="F341" i="61"/>
  <c r="G341" i="61"/>
  <c r="F342" i="61"/>
  <c r="G342" i="61"/>
  <c r="F343" i="61"/>
  <c r="G343" i="61"/>
  <c r="F344" i="61"/>
  <c r="G344" i="61"/>
  <c r="F345" i="61"/>
  <c r="G345" i="61"/>
  <c r="F346" i="61"/>
  <c r="G346" i="61"/>
  <c r="F347" i="61"/>
  <c r="G347" i="61"/>
  <c r="F348" i="61"/>
  <c r="G348" i="61"/>
  <c r="F349" i="61"/>
  <c r="G349" i="61"/>
  <c r="F350" i="61"/>
  <c r="G350" i="61"/>
  <c r="F351" i="61"/>
  <c r="G351" i="61"/>
  <c r="F352" i="61"/>
  <c r="G352" i="61"/>
  <c r="F353" i="61"/>
  <c r="G353" i="61"/>
  <c r="F354" i="61"/>
  <c r="G354" i="61"/>
  <c r="F355" i="61"/>
  <c r="G355" i="61"/>
  <c r="F356" i="61"/>
  <c r="G356" i="61"/>
  <c r="F357" i="61"/>
  <c r="G357" i="61"/>
  <c r="F358" i="61"/>
  <c r="G358" i="61"/>
  <c r="F359" i="61"/>
  <c r="G359" i="61"/>
  <c r="F360" i="61"/>
  <c r="G360" i="61"/>
  <c r="F361" i="61"/>
  <c r="G361" i="61"/>
  <c r="F362" i="61"/>
  <c r="G362" i="61"/>
  <c r="F363" i="61"/>
  <c r="G363" i="61"/>
  <c r="F364" i="61"/>
  <c r="G364" i="61"/>
  <c r="F365" i="61"/>
  <c r="G365" i="61"/>
  <c r="F366" i="61"/>
  <c r="G366" i="61"/>
  <c r="F367" i="61"/>
  <c r="G367" i="61"/>
  <c r="F368" i="61"/>
  <c r="G368" i="61"/>
  <c r="F369" i="61"/>
  <c r="G369" i="61"/>
  <c r="F370" i="61"/>
  <c r="G370" i="61"/>
  <c r="F371" i="61"/>
  <c r="G371" i="61"/>
  <c r="F372" i="61"/>
  <c r="G372" i="61"/>
  <c r="F373" i="61"/>
  <c r="G373" i="61"/>
  <c r="F374" i="61"/>
  <c r="G374" i="61"/>
  <c r="F375" i="61"/>
  <c r="G375" i="61"/>
  <c r="F376" i="61"/>
  <c r="G376" i="61"/>
  <c r="F377" i="61"/>
  <c r="G377" i="61"/>
  <c r="F378" i="61"/>
  <c r="G378" i="61"/>
  <c r="F379" i="61"/>
  <c r="G379" i="61"/>
  <c r="F380" i="61"/>
  <c r="G380" i="61"/>
  <c r="F381" i="61"/>
  <c r="G381" i="61"/>
  <c r="F382" i="61"/>
  <c r="G382" i="61"/>
  <c r="F383" i="61"/>
  <c r="G383" i="61"/>
  <c r="F384" i="61"/>
  <c r="G384" i="61"/>
  <c r="F385" i="61"/>
  <c r="G385" i="61"/>
  <c r="F386" i="61"/>
  <c r="G386" i="61"/>
  <c r="F387" i="61"/>
  <c r="G387" i="61"/>
  <c r="F388" i="61"/>
  <c r="G388" i="61"/>
  <c r="F389" i="61"/>
  <c r="G389" i="61"/>
  <c r="F390" i="61"/>
  <c r="G390" i="61"/>
  <c r="F391" i="61"/>
  <c r="G391" i="61"/>
  <c r="F392" i="61"/>
  <c r="G392" i="61"/>
  <c r="F393" i="61"/>
  <c r="G393" i="61"/>
  <c r="F394" i="61"/>
  <c r="G394" i="61"/>
  <c r="F395" i="61"/>
  <c r="G395" i="61"/>
  <c r="F396" i="61"/>
  <c r="G396" i="61"/>
  <c r="F397" i="61"/>
  <c r="G397" i="61"/>
  <c r="F398" i="61"/>
  <c r="G398" i="61"/>
  <c r="F399" i="61"/>
  <c r="G399" i="61"/>
  <c r="F400" i="61"/>
  <c r="G400" i="61"/>
  <c r="F401" i="61"/>
  <c r="G401" i="61"/>
  <c r="F402" i="61"/>
  <c r="G402" i="61"/>
  <c r="F403" i="61"/>
  <c r="G403" i="61"/>
  <c r="F404" i="61"/>
  <c r="G404" i="61"/>
  <c r="F405" i="61"/>
  <c r="G405" i="61"/>
  <c r="F406" i="61"/>
  <c r="G406" i="61"/>
  <c r="F407" i="61"/>
  <c r="G407" i="61"/>
  <c r="F408" i="61"/>
  <c r="G408" i="61"/>
  <c r="F409" i="61"/>
  <c r="G409" i="61"/>
  <c r="F410" i="61"/>
  <c r="G410" i="61"/>
  <c r="F411" i="61"/>
  <c r="G411" i="61"/>
  <c r="F412" i="61"/>
  <c r="G412" i="61"/>
  <c r="F413" i="61"/>
  <c r="G413" i="61"/>
  <c r="F414" i="61"/>
  <c r="G414" i="61"/>
  <c r="F415" i="61"/>
  <c r="G415" i="61"/>
  <c r="F416" i="61"/>
  <c r="G416" i="61"/>
  <c r="F417" i="61"/>
  <c r="G417" i="61"/>
  <c r="F418" i="61"/>
  <c r="G418" i="61"/>
  <c r="F419" i="61"/>
  <c r="G419" i="61"/>
  <c r="F420" i="61"/>
  <c r="G420" i="61"/>
  <c r="F421" i="61"/>
  <c r="G421" i="61"/>
  <c r="F422" i="61"/>
  <c r="G422" i="61"/>
  <c r="F423" i="61"/>
  <c r="G423" i="61"/>
  <c r="F424" i="61"/>
  <c r="G424" i="61"/>
  <c r="F425" i="61"/>
  <c r="G425" i="61"/>
  <c r="F426" i="61"/>
  <c r="G426" i="61"/>
  <c r="F427" i="61"/>
  <c r="G427" i="61"/>
  <c r="F428" i="61"/>
  <c r="G428" i="61"/>
  <c r="F429" i="61"/>
  <c r="G429" i="61"/>
  <c r="F430" i="61"/>
  <c r="G430" i="61"/>
  <c r="F431" i="61"/>
  <c r="G431" i="61"/>
  <c r="F432" i="61"/>
  <c r="G432" i="61"/>
  <c r="F433" i="61"/>
  <c r="G433" i="61"/>
  <c r="F434" i="61"/>
  <c r="G434" i="61"/>
  <c r="F435" i="61"/>
  <c r="G435" i="61"/>
  <c r="F436" i="61"/>
  <c r="G436" i="61"/>
  <c r="F437" i="61"/>
  <c r="G437" i="61"/>
  <c r="F438" i="61"/>
  <c r="G438" i="61"/>
  <c r="F439" i="61"/>
  <c r="G439" i="61"/>
  <c r="F440" i="61"/>
  <c r="G440" i="61"/>
  <c r="F441" i="61"/>
  <c r="G441" i="61"/>
  <c r="F442" i="61"/>
  <c r="G442" i="61"/>
  <c r="F443" i="61"/>
  <c r="G443" i="61"/>
  <c r="F444" i="61"/>
  <c r="G444" i="61"/>
  <c r="F445" i="61"/>
  <c r="G445" i="61"/>
  <c r="F446" i="61"/>
  <c r="G446" i="61"/>
  <c r="F447" i="61"/>
  <c r="G447" i="61"/>
  <c r="F448" i="61"/>
  <c r="G448" i="61"/>
  <c r="F449" i="61"/>
  <c r="G449" i="61"/>
  <c r="F450" i="61"/>
  <c r="G450" i="61"/>
  <c r="F451" i="61"/>
  <c r="G451" i="61"/>
  <c r="F452" i="61"/>
  <c r="G452" i="61"/>
  <c r="F453" i="61"/>
  <c r="G453" i="61"/>
  <c r="F454" i="61"/>
  <c r="G454" i="61"/>
  <c r="F455" i="61"/>
  <c r="G455" i="61"/>
  <c r="F456" i="61"/>
  <c r="G456" i="61"/>
  <c r="F457" i="61"/>
  <c r="G457" i="61"/>
  <c r="F458" i="61"/>
  <c r="G458" i="61"/>
  <c r="F459" i="61"/>
  <c r="G459" i="61"/>
  <c r="F460" i="61"/>
  <c r="G460" i="61"/>
  <c r="F461" i="61"/>
  <c r="G461" i="61"/>
  <c r="F462" i="61"/>
  <c r="G462" i="61"/>
  <c r="F463" i="61"/>
  <c r="G463" i="61"/>
  <c r="F464" i="61"/>
  <c r="G464" i="61"/>
  <c r="F465" i="61"/>
  <c r="G465" i="61"/>
  <c r="F466" i="61"/>
  <c r="G466" i="61"/>
  <c r="F467" i="61"/>
  <c r="G467" i="61"/>
  <c r="F468" i="61"/>
  <c r="G468" i="61"/>
  <c r="F469" i="61"/>
  <c r="G469" i="61"/>
  <c r="F470" i="61"/>
  <c r="G470" i="61"/>
  <c r="F471" i="61"/>
  <c r="G471" i="61"/>
  <c r="F472" i="61"/>
  <c r="G472" i="61"/>
  <c r="F473" i="61"/>
  <c r="G473" i="61"/>
  <c r="F474" i="61"/>
  <c r="G474" i="61"/>
  <c r="F475" i="61"/>
  <c r="G475" i="61"/>
  <c r="F476" i="61"/>
  <c r="G476" i="61"/>
  <c r="F477" i="61"/>
  <c r="G477" i="61"/>
  <c r="F478" i="61"/>
  <c r="G478" i="61"/>
  <c r="F479" i="61"/>
  <c r="G479" i="61"/>
  <c r="F480" i="61"/>
  <c r="G480" i="61"/>
  <c r="F481" i="61"/>
  <c r="G481" i="61"/>
  <c r="F482" i="61"/>
  <c r="G482" i="61"/>
  <c r="F483" i="61"/>
  <c r="G483" i="61"/>
  <c r="F484" i="61"/>
  <c r="G484" i="61"/>
  <c r="F485" i="61"/>
  <c r="G485" i="61"/>
  <c r="F486" i="61"/>
  <c r="G486" i="61"/>
  <c r="F487" i="61"/>
  <c r="G487" i="61"/>
  <c r="F488" i="61"/>
  <c r="G488" i="61"/>
  <c r="F489" i="61"/>
  <c r="G489" i="61"/>
  <c r="F490" i="61"/>
  <c r="G490" i="61"/>
  <c r="F491" i="61"/>
  <c r="G491" i="61"/>
  <c r="F492" i="61"/>
  <c r="G492" i="61"/>
  <c r="F493" i="61"/>
  <c r="G493" i="61"/>
  <c r="F494" i="61"/>
  <c r="G494" i="61"/>
  <c r="F495" i="61"/>
  <c r="G495" i="61"/>
  <c r="F496" i="61"/>
  <c r="G496" i="61"/>
  <c r="F497" i="61"/>
  <c r="G497" i="61"/>
  <c r="F498" i="61"/>
  <c r="G498" i="61"/>
  <c r="F499" i="61"/>
  <c r="G499" i="61"/>
  <c r="F500" i="61"/>
  <c r="G500" i="61"/>
  <c r="F501" i="61"/>
  <c r="G501" i="61"/>
  <c r="F502" i="61"/>
  <c r="G502" i="61"/>
  <c r="F503" i="61"/>
  <c r="G503" i="61"/>
  <c r="F504" i="61"/>
  <c r="G504" i="61"/>
  <c r="F505" i="61"/>
  <c r="G505" i="61"/>
  <c r="F506" i="61"/>
  <c r="G506" i="61"/>
  <c r="F507" i="61"/>
  <c r="G507" i="61"/>
  <c r="F508" i="61"/>
  <c r="G508" i="61"/>
  <c r="F509" i="61"/>
  <c r="G509" i="61"/>
  <c r="F510" i="61"/>
  <c r="G510" i="61"/>
  <c r="F511" i="61"/>
  <c r="G511" i="61"/>
  <c r="F512" i="61"/>
  <c r="G512" i="61"/>
  <c r="F513" i="61"/>
  <c r="G513" i="61"/>
  <c r="F514" i="61"/>
  <c r="G514" i="61"/>
  <c r="F515" i="61"/>
  <c r="G515" i="61"/>
  <c r="F516" i="61"/>
  <c r="G516" i="61"/>
  <c r="F517" i="61"/>
  <c r="G517" i="61"/>
  <c r="F518" i="61"/>
  <c r="G518" i="61"/>
  <c r="F519" i="61"/>
  <c r="G519" i="61"/>
  <c r="F520" i="61"/>
  <c r="G520" i="61"/>
  <c r="F521" i="61"/>
  <c r="G521" i="61"/>
  <c r="F522" i="61"/>
  <c r="G522" i="61"/>
  <c r="F523" i="61"/>
  <c r="G523" i="61"/>
  <c r="F524" i="61"/>
  <c r="G524" i="61"/>
  <c r="F525" i="61"/>
  <c r="G525" i="61"/>
  <c r="F526" i="61"/>
  <c r="G526" i="61"/>
  <c r="F527" i="61"/>
  <c r="G527" i="61"/>
  <c r="F528" i="61"/>
  <c r="G528" i="61"/>
  <c r="F529" i="61"/>
  <c r="G529" i="61"/>
  <c r="F530" i="61"/>
  <c r="G530" i="61"/>
  <c r="F531" i="61"/>
  <c r="G531" i="61"/>
  <c r="F532" i="61"/>
  <c r="G532" i="61"/>
  <c r="F533" i="61"/>
  <c r="G533" i="61"/>
  <c r="F534" i="61"/>
  <c r="G534" i="61"/>
  <c r="F535" i="61"/>
  <c r="G535" i="61"/>
  <c r="F536" i="61"/>
  <c r="G536" i="61"/>
  <c r="F537" i="61"/>
  <c r="G537" i="61"/>
  <c r="F538" i="61"/>
  <c r="G538" i="61"/>
  <c r="F539" i="61"/>
  <c r="G539" i="61"/>
  <c r="F540" i="61"/>
  <c r="G540" i="61"/>
  <c r="F541" i="61"/>
  <c r="G541" i="61"/>
  <c r="F542" i="61"/>
  <c r="G542" i="61"/>
  <c r="F543" i="61"/>
  <c r="G543" i="61"/>
  <c r="F544" i="61"/>
  <c r="G544" i="61"/>
  <c r="F545" i="61"/>
  <c r="G545" i="61"/>
  <c r="F546" i="61"/>
  <c r="G546" i="61"/>
  <c r="F547" i="61"/>
  <c r="G547" i="61"/>
  <c r="F548" i="61"/>
  <c r="G548" i="61"/>
  <c r="F549" i="61"/>
  <c r="G549" i="61"/>
  <c r="F550" i="61"/>
  <c r="G550" i="61"/>
  <c r="F551" i="61"/>
  <c r="G551" i="61"/>
  <c r="F552" i="61"/>
  <c r="G552" i="61"/>
  <c r="F553" i="61"/>
  <c r="G553" i="61"/>
  <c r="F554" i="61"/>
  <c r="G554" i="61"/>
  <c r="F555" i="61"/>
  <c r="G555" i="61"/>
  <c r="F556" i="61"/>
  <c r="G556" i="61"/>
  <c r="F557" i="61"/>
  <c r="G557" i="61"/>
  <c r="F558" i="61"/>
  <c r="G558" i="61"/>
  <c r="F559" i="61"/>
  <c r="G559" i="61"/>
  <c r="F560" i="61"/>
  <c r="G560" i="61"/>
  <c r="F561" i="61"/>
  <c r="G561" i="61"/>
  <c r="F562" i="61"/>
  <c r="G562" i="61"/>
  <c r="F563" i="61"/>
  <c r="G563" i="61"/>
  <c r="F564" i="61"/>
  <c r="G564" i="61"/>
  <c r="F565" i="61"/>
  <c r="G565" i="61"/>
  <c r="F566" i="61"/>
  <c r="G566" i="61"/>
  <c r="F567" i="61"/>
  <c r="G567" i="61"/>
  <c r="F568" i="61"/>
  <c r="G568" i="61"/>
  <c r="F569" i="61"/>
  <c r="G569" i="61"/>
  <c r="F570" i="61"/>
  <c r="G570" i="61"/>
  <c r="F571" i="61"/>
  <c r="G571" i="61"/>
  <c r="F572" i="61"/>
  <c r="G572" i="61"/>
  <c r="F573" i="61"/>
  <c r="G573" i="61"/>
  <c r="F574" i="61"/>
  <c r="G574" i="61"/>
  <c r="F575" i="61"/>
  <c r="G575" i="61"/>
  <c r="F576" i="61"/>
  <c r="G576" i="61"/>
  <c r="F577" i="61"/>
  <c r="G577" i="61"/>
  <c r="F578" i="61"/>
  <c r="G578" i="61"/>
  <c r="F579" i="61"/>
  <c r="G579" i="61"/>
  <c r="F580" i="61"/>
  <c r="G580" i="61"/>
  <c r="F581" i="61"/>
  <c r="G581" i="61"/>
  <c r="F582" i="61"/>
  <c r="G582" i="61"/>
  <c r="F583" i="61"/>
  <c r="G583" i="61"/>
  <c r="F584" i="61"/>
  <c r="G584" i="61"/>
  <c r="F585" i="61"/>
  <c r="G585" i="61"/>
  <c r="F586" i="61"/>
  <c r="G586" i="61"/>
  <c r="F587" i="61"/>
  <c r="G587" i="61"/>
  <c r="F588" i="61"/>
  <c r="G588" i="61"/>
  <c r="F589" i="61"/>
  <c r="G589" i="61"/>
  <c r="F590" i="61"/>
  <c r="G590" i="61"/>
  <c r="F591" i="61"/>
  <c r="G591" i="61"/>
  <c r="F592" i="61"/>
  <c r="G592" i="61"/>
  <c r="F593" i="61"/>
  <c r="G593" i="61"/>
  <c r="F594" i="61"/>
  <c r="G594" i="61"/>
  <c r="F595" i="61"/>
  <c r="G595" i="61"/>
  <c r="F596" i="61"/>
  <c r="G596" i="61"/>
  <c r="F597" i="61"/>
  <c r="G597" i="61"/>
  <c r="F598" i="61"/>
  <c r="G598" i="61"/>
  <c r="F599" i="61"/>
  <c r="G599" i="61"/>
  <c r="F600" i="61"/>
  <c r="G600" i="61"/>
  <c r="F601" i="61"/>
  <c r="G601" i="61"/>
  <c r="F602" i="61"/>
  <c r="G602" i="61"/>
  <c r="F603" i="61"/>
  <c r="G603" i="61"/>
  <c r="F604" i="61"/>
  <c r="G604" i="61"/>
  <c r="F605" i="61"/>
  <c r="G605" i="61"/>
  <c r="F606" i="61"/>
  <c r="G606" i="61"/>
  <c r="F607" i="61"/>
  <c r="G607" i="61"/>
  <c r="F608" i="61"/>
  <c r="G608" i="61"/>
  <c r="F609" i="61"/>
  <c r="G609" i="61"/>
  <c r="F610" i="61"/>
  <c r="G610" i="61"/>
  <c r="F611" i="61"/>
  <c r="G611" i="61"/>
  <c r="F612" i="61"/>
  <c r="G612" i="61"/>
  <c r="F613" i="61"/>
  <c r="G613" i="61"/>
  <c r="F614" i="61"/>
  <c r="G614" i="61"/>
  <c r="F615" i="61"/>
  <c r="G615" i="61"/>
  <c r="F616" i="61"/>
  <c r="G616" i="61"/>
  <c r="F617" i="61"/>
  <c r="G617" i="61"/>
  <c r="F618" i="61"/>
  <c r="G618" i="61"/>
  <c r="F619" i="61"/>
  <c r="G619" i="61"/>
  <c r="F620" i="61"/>
  <c r="G620" i="61"/>
  <c r="F621" i="61"/>
  <c r="G621" i="61"/>
  <c r="F622" i="61"/>
  <c r="G622" i="61"/>
  <c r="F623" i="61"/>
  <c r="G623" i="61"/>
  <c r="F624" i="61"/>
  <c r="G624" i="61"/>
  <c r="F625" i="61"/>
  <c r="G625" i="61"/>
  <c r="F626" i="61"/>
  <c r="G626" i="61"/>
  <c r="F627" i="61"/>
  <c r="G627" i="61"/>
  <c r="F628" i="61"/>
  <c r="G628" i="61"/>
  <c r="F629" i="61"/>
  <c r="G629" i="61"/>
  <c r="F630" i="61"/>
  <c r="G630" i="61"/>
  <c r="F631" i="61"/>
  <c r="G631" i="61"/>
  <c r="F632" i="61"/>
  <c r="G632" i="61"/>
  <c r="F633" i="61"/>
  <c r="G633" i="61"/>
  <c r="F634" i="61"/>
  <c r="G634" i="61"/>
  <c r="F635" i="61"/>
  <c r="G635" i="61"/>
  <c r="F636" i="61"/>
  <c r="G636" i="61"/>
  <c r="F637" i="61"/>
  <c r="G637" i="61"/>
  <c r="F638" i="61"/>
  <c r="G638" i="61"/>
  <c r="F639" i="61"/>
  <c r="G639" i="61"/>
  <c r="F640" i="61"/>
  <c r="G640" i="61"/>
  <c r="F641" i="61"/>
  <c r="G641" i="61"/>
  <c r="F642" i="61"/>
  <c r="G642" i="61"/>
  <c r="F643" i="61"/>
  <c r="G643" i="61"/>
  <c r="F644" i="61"/>
  <c r="G644" i="61"/>
  <c r="F645" i="61"/>
  <c r="G645" i="61"/>
  <c r="F646" i="61"/>
  <c r="G646" i="61"/>
  <c r="F647" i="61"/>
  <c r="G647" i="61"/>
  <c r="F648" i="61"/>
  <c r="G648" i="61"/>
  <c r="F649" i="61"/>
  <c r="G649" i="61"/>
  <c r="F650" i="61"/>
  <c r="G650" i="61"/>
  <c r="F651" i="61"/>
  <c r="G651" i="61"/>
  <c r="F652" i="61"/>
  <c r="G652" i="61"/>
  <c r="F653" i="61"/>
  <c r="G653" i="61"/>
  <c r="F654" i="61"/>
  <c r="G654" i="61"/>
  <c r="F655" i="61"/>
  <c r="G655" i="61"/>
  <c r="F656" i="61"/>
  <c r="G656" i="61"/>
  <c r="F657" i="61"/>
  <c r="G657" i="61"/>
  <c r="F658" i="61"/>
  <c r="G658" i="61"/>
  <c r="F659" i="61"/>
  <c r="G659" i="61"/>
  <c r="F660" i="61"/>
  <c r="G660" i="61"/>
  <c r="F661" i="61"/>
  <c r="G661" i="61"/>
  <c r="F662" i="61"/>
  <c r="G662" i="61"/>
  <c r="F663" i="61"/>
  <c r="G663" i="61"/>
  <c r="F664" i="61"/>
  <c r="G664" i="61"/>
  <c r="F665" i="61"/>
  <c r="G665" i="61"/>
  <c r="F666" i="61"/>
  <c r="G666" i="61"/>
  <c r="F667" i="61"/>
  <c r="G667" i="61"/>
  <c r="F668" i="61"/>
  <c r="G668" i="61"/>
  <c r="F669" i="61"/>
  <c r="G669" i="61"/>
  <c r="F670" i="61"/>
  <c r="G670" i="61"/>
  <c r="F671" i="61"/>
  <c r="G671" i="61"/>
  <c r="F672" i="61"/>
  <c r="G672" i="61"/>
  <c r="F673" i="61"/>
  <c r="G673" i="61"/>
  <c r="F674" i="61"/>
  <c r="G674" i="61"/>
  <c r="F675" i="61"/>
  <c r="G675" i="61"/>
  <c r="F676" i="61"/>
  <c r="G676" i="61"/>
  <c r="F677" i="61"/>
  <c r="G677" i="61"/>
  <c r="F678" i="61"/>
  <c r="G678" i="61"/>
  <c r="F679" i="61"/>
  <c r="G679" i="61"/>
  <c r="F680" i="61"/>
  <c r="G680" i="61"/>
  <c r="F681" i="61"/>
  <c r="G681" i="61"/>
  <c r="F682" i="61"/>
  <c r="G682" i="61"/>
  <c r="F683" i="61"/>
  <c r="G683" i="61"/>
  <c r="F684" i="61"/>
  <c r="G684" i="61"/>
  <c r="F685" i="61"/>
  <c r="G685" i="61"/>
  <c r="F686" i="61"/>
  <c r="G686" i="61"/>
  <c r="F687" i="61"/>
  <c r="G687" i="61"/>
  <c r="F688" i="61"/>
  <c r="G688" i="61"/>
  <c r="F689" i="61"/>
  <c r="G689" i="61"/>
  <c r="F690" i="61"/>
  <c r="G690" i="61"/>
  <c r="F691" i="61"/>
  <c r="G691" i="61"/>
  <c r="F692" i="61"/>
  <c r="G692" i="61"/>
  <c r="F693" i="61"/>
  <c r="G693" i="61"/>
  <c r="F694" i="61"/>
  <c r="G694" i="61"/>
  <c r="F695" i="61"/>
  <c r="G695" i="61"/>
  <c r="F696" i="61"/>
  <c r="G696" i="61"/>
  <c r="F697" i="61"/>
  <c r="G697" i="61"/>
  <c r="F698" i="61"/>
  <c r="G698" i="61"/>
  <c r="F699" i="61"/>
  <c r="G699" i="61"/>
  <c r="F700" i="61"/>
  <c r="G700" i="61"/>
  <c r="F701" i="61"/>
  <c r="G701" i="61"/>
  <c r="F702" i="61"/>
  <c r="G702" i="61"/>
  <c r="F703" i="61"/>
  <c r="G703" i="61"/>
  <c r="F704" i="61"/>
  <c r="G704" i="61"/>
  <c r="F705" i="61"/>
  <c r="G705" i="61"/>
  <c r="F706" i="61"/>
  <c r="G706" i="61"/>
  <c r="F707" i="61"/>
  <c r="G707" i="61"/>
  <c r="F708" i="61"/>
  <c r="G708" i="61"/>
  <c r="F709" i="61"/>
  <c r="G709" i="61"/>
  <c r="F710" i="61"/>
  <c r="G710" i="61"/>
  <c r="F711" i="61"/>
  <c r="G711" i="61"/>
  <c r="F712" i="61"/>
  <c r="G712" i="61"/>
  <c r="F713" i="61"/>
  <c r="G713" i="61"/>
  <c r="F714" i="61"/>
  <c r="G714" i="61"/>
  <c r="F715" i="61"/>
  <c r="G715" i="61"/>
  <c r="F716" i="61"/>
  <c r="G716" i="61"/>
  <c r="F717" i="61"/>
  <c r="G717" i="61"/>
  <c r="F718" i="61"/>
  <c r="G718" i="61"/>
  <c r="F719" i="61"/>
  <c r="G719" i="61"/>
  <c r="F720" i="61"/>
  <c r="G720" i="61"/>
  <c r="F721" i="61"/>
  <c r="G721" i="61"/>
  <c r="F722" i="61"/>
  <c r="G722" i="61"/>
  <c r="F723" i="61"/>
  <c r="G723" i="61"/>
  <c r="F724" i="61"/>
  <c r="G724" i="61"/>
  <c r="F725" i="61"/>
  <c r="G725" i="61"/>
  <c r="F726" i="61"/>
  <c r="G726" i="61"/>
  <c r="F727" i="61"/>
  <c r="G727" i="61"/>
  <c r="F728" i="61"/>
  <c r="G728" i="61"/>
  <c r="F729" i="61"/>
  <c r="G729" i="61"/>
  <c r="F730" i="61"/>
  <c r="G730" i="61"/>
  <c r="F731" i="61"/>
  <c r="G731" i="61"/>
  <c r="F732" i="61"/>
  <c r="G732" i="61"/>
  <c r="F733" i="61"/>
  <c r="G733" i="61"/>
  <c r="F734" i="61"/>
  <c r="G734" i="61"/>
  <c r="F735" i="61"/>
  <c r="G735" i="61"/>
  <c r="F736" i="61"/>
  <c r="G736" i="61"/>
  <c r="F737" i="61"/>
  <c r="G737" i="61"/>
  <c r="F738" i="61"/>
  <c r="G738" i="61"/>
  <c r="F739" i="61"/>
  <c r="G739" i="61"/>
  <c r="F740" i="61"/>
  <c r="G740" i="61"/>
  <c r="F741" i="61"/>
  <c r="G741" i="61"/>
  <c r="F742" i="61"/>
  <c r="G742" i="61"/>
  <c r="F743" i="61"/>
  <c r="G743" i="61"/>
  <c r="F744" i="61"/>
  <c r="G744" i="61"/>
  <c r="F745" i="61"/>
  <c r="G745" i="61"/>
  <c r="F746" i="61"/>
  <c r="G746" i="61"/>
  <c r="F747" i="61"/>
  <c r="G747" i="61"/>
  <c r="F748" i="61"/>
  <c r="G748" i="61"/>
  <c r="F749" i="61"/>
  <c r="G749" i="61"/>
  <c r="F750" i="61"/>
  <c r="G750" i="61"/>
  <c r="F751" i="61"/>
  <c r="G751" i="61"/>
  <c r="F752" i="61"/>
  <c r="G752" i="61"/>
  <c r="F753" i="61"/>
  <c r="G753" i="61"/>
  <c r="F754" i="61"/>
  <c r="G754" i="61"/>
  <c r="F755" i="61"/>
  <c r="G755" i="61"/>
  <c r="F756" i="61"/>
  <c r="G756" i="61"/>
  <c r="F757" i="61"/>
  <c r="G757" i="61"/>
  <c r="F758" i="61"/>
  <c r="G758" i="61"/>
  <c r="F759" i="61"/>
  <c r="G759" i="61"/>
  <c r="F760" i="61"/>
  <c r="G760" i="61"/>
  <c r="F761" i="61"/>
  <c r="G761" i="61"/>
  <c r="F762" i="61"/>
  <c r="G762" i="61"/>
  <c r="F763" i="61"/>
  <c r="G763" i="61"/>
  <c r="F764" i="61"/>
  <c r="G764" i="61"/>
  <c r="F765" i="61"/>
  <c r="G765" i="61"/>
  <c r="F766" i="61"/>
  <c r="G766" i="61"/>
  <c r="F767" i="61"/>
  <c r="G767" i="61"/>
  <c r="F768" i="61"/>
  <c r="G768" i="61"/>
  <c r="F769" i="61"/>
  <c r="G769" i="61"/>
  <c r="F770" i="61"/>
  <c r="G770" i="61"/>
  <c r="F771" i="61"/>
  <c r="G771" i="61"/>
  <c r="F772" i="61"/>
  <c r="G772" i="61"/>
  <c r="F773" i="61"/>
  <c r="G773" i="61"/>
  <c r="F774" i="61"/>
  <c r="G774" i="61"/>
  <c r="F775" i="61"/>
  <c r="G775" i="61"/>
  <c r="F776" i="61"/>
  <c r="G776" i="61"/>
  <c r="F777" i="61"/>
  <c r="G777" i="61"/>
  <c r="F778" i="61"/>
  <c r="G778" i="61"/>
  <c r="F779" i="61"/>
  <c r="G779" i="61"/>
  <c r="F780" i="61"/>
  <c r="G780" i="61"/>
  <c r="F781" i="61"/>
  <c r="G781" i="61"/>
  <c r="F782" i="61"/>
  <c r="G782" i="61"/>
  <c r="F783" i="61"/>
  <c r="G783" i="61"/>
  <c r="F784" i="61"/>
  <c r="G784" i="61"/>
  <c r="F785" i="61"/>
  <c r="G785" i="61"/>
  <c r="F786" i="61"/>
  <c r="G786" i="61"/>
  <c r="F787" i="61"/>
  <c r="G787" i="61"/>
  <c r="F788" i="61"/>
  <c r="G788" i="61"/>
  <c r="F789" i="61"/>
  <c r="G789" i="61"/>
  <c r="F790" i="61"/>
  <c r="G790" i="61"/>
  <c r="F791" i="61"/>
  <c r="G791" i="61"/>
  <c r="F792" i="61"/>
  <c r="G792" i="61"/>
  <c r="F793" i="61"/>
  <c r="G793" i="61"/>
  <c r="F794" i="61"/>
  <c r="G794" i="61"/>
  <c r="F795" i="61"/>
  <c r="G795" i="61"/>
  <c r="F796" i="61"/>
  <c r="G796" i="61"/>
  <c r="F797" i="61"/>
  <c r="G797" i="61"/>
  <c r="F798" i="61"/>
  <c r="G798" i="61"/>
  <c r="F799" i="61"/>
  <c r="G799" i="61"/>
  <c r="F800" i="61"/>
  <c r="G800" i="61"/>
  <c r="F801" i="61"/>
  <c r="G801" i="61"/>
  <c r="F802" i="61"/>
  <c r="G802" i="61"/>
  <c r="F803" i="61"/>
  <c r="G803" i="61"/>
  <c r="F804" i="61"/>
  <c r="G804" i="61"/>
  <c r="F805" i="61"/>
  <c r="G805" i="61"/>
  <c r="F806" i="61"/>
  <c r="G806" i="61"/>
  <c r="F807" i="61"/>
  <c r="G807" i="61"/>
  <c r="F808" i="61"/>
  <c r="G808" i="61"/>
  <c r="F809" i="61"/>
  <c r="G809" i="61"/>
  <c r="F810" i="61"/>
  <c r="G810" i="61"/>
  <c r="F811" i="61"/>
  <c r="G811" i="61"/>
  <c r="F812" i="61"/>
  <c r="G812" i="61"/>
  <c r="F813" i="61"/>
  <c r="G813" i="61"/>
  <c r="F814" i="61"/>
  <c r="G814" i="61"/>
  <c r="F815" i="61"/>
  <c r="G815" i="61"/>
  <c r="F816" i="61"/>
  <c r="G816" i="61"/>
  <c r="F817" i="61"/>
  <c r="G817" i="61"/>
  <c r="F818" i="61"/>
  <c r="G818" i="61"/>
  <c r="F819" i="61"/>
  <c r="G819" i="61"/>
  <c r="F820" i="61"/>
  <c r="G820" i="61"/>
  <c r="F821" i="61"/>
  <c r="G821" i="61"/>
  <c r="F822" i="61"/>
  <c r="G822" i="61"/>
  <c r="F823" i="61"/>
  <c r="G823" i="61"/>
  <c r="F824" i="61"/>
  <c r="G824" i="61"/>
  <c r="F825" i="61"/>
  <c r="G825" i="61"/>
  <c r="F826" i="61"/>
  <c r="G826" i="61"/>
  <c r="F827" i="61"/>
  <c r="G827" i="61"/>
  <c r="F828" i="61"/>
  <c r="G828" i="61"/>
  <c r="F829" i="61"/>
  <c r="G829" i="61"/>
  <c r="F830" i="61"/>
  <c r="G830" i="61"/>
  <c r="F831" i="61"/>
  <c r="G831" i="61"/>
  <c r="F832" i="61"/>
  <c r="G832" i="61"/>
  <c r="F833" i="61"/>
  <c r="G833" i="61"/>
  <c r="F834" i="61"/>
  <c r="G834" i="61"/>
  <c r="F835" i="61"/>
  <c r="G835" i="61"/>
  <c r="F836" i="61"/>
  <c r="G836" i="61"/>
  <c r="F837" i="61"/>
  <c r="G837" i="61"/>
  <c r="F838" i="61"/>
  <c r="G838" i="61"/>
  <c r="F839" i="61"/>
  <c r="G839" i="61"/>
  <c r="F840" i="61"/>
  <c r="G840" i="61"/>
  <c r="F841" i="61"/>
  <c r="G841" i="61"/>
  <c r="F842" i="61"/>
  <c r="G842" i="61"/>
  <c r="F843" i="61"/>
  <c r="G843" i="61"/>
  <c r="F844" i="61"/>
  <c r="G844" i="61"/>
  <c r="F845" i="61"/>
  <c r="G845" i="61"/>
  <c r="F846" i="61"/>
  <c r="G846" i="61"/>
  <c r="F847" i="61"/>
  <c r="G847" i="61"/>
  <c r="F848" i="61"/>
  <c r="G848" i="61"/>
  <c r="F849" i="61"/>
  <c r="G849" i="61"/>
  <c r="F850" i="61"/>
  <c r="G850" i="61"/>
  <c r="F851" i="61"/>
  <c r="G851" i="61"/>
  <c r="F852" i="61"/>
  <c r="G852" i="61"/>
  <c r="F853" i="61"/>
  <c r="G853" i="61"/>
  <c r="F854" i="61"/>
  <c r="G854" i="61"/>
  <c r="F855" i="61"/>
  <c r="G855" i="61"/>
  <c r="F856" i="61"/>
  <c r="G856" i="61"/>
  <c r="F857" i="61"/>
  <c r="G857" i="61"/>
  <c r="F858" i="61"/>
  <c r="G858" i="61"/>
  <c r="F859" i="61"/>
  <c r="G859" i="61"/>
  <c r="F860" i="61"/>
  <c r="G860" i="61"/>
  <c r="F861" i="61"/>
  <c r="G861" i="61"/>
  <c r="F862" i="61"/>
  <c r="G862" i="61"/>
  <c r="F863" i="61"/>
  <c r="G863" i="61"/>
  <c r="F864" i="61"/>
  <c r="G864" i="61"/>
  <c r="F865" i="61"/>
  <c r="G865" i="61"/>
  <c r="F866" i="61"/>
  <c r="G866" i="61"/>
  <c r="F867" i="61"/>
  <c r="G867" i="61"/>
  <c r="F868" i="61"/>
  <c r="G868" i="61"/>
  <c r="F869" i="61"/>
  <c r="G869" i="61"/>
  <c r="F870" i="61"/>
  <c r="G870" i="61"/>
  <c r="F871" i="61"/>
  <c r="G871" i="61"/>
  <c r="F872" i="61"/>
  <c r="G872" i="61"/>
  <c r="F873" i="61"/>
  <c r="G873" i="61"/>
  <c r="F874" i="61"/>
  <c r="G874" i="61"/>
  <c r="F875" i="61"/>
  <c r="G875" i="61"/>
  <c r="F876" i="61"/>
  <c r="G876" i="61"/>
  <c r="F877" i="61"/>
  <c r="G877" i="61"/>
  <c r="F878" i="61"/>
  <c r="G878" i="61"/>
  <c r="F879" i="61"/>
  <c r="G879" i="61"/>
  <c r="F880" i="61"/>
  <c r="G880" i="61"/>
  <c r="F881" i="61"/>
  <c r="G881" i="61"/>
  <c r="F882" i="61"/>
  <c r="G882" i="61"/>
  <c r="F883" i="61"/>
  <c r="G883" i="61"/>
  <c r="F884" i="61"/>
  <c r="G884" i="61"/>
  <c r="F885" i="61"/>
  <c r="G885" i="61"/>
  <c r="F886" i="61"/>
  <c r="G886" i="61"/>
  <c r="F887" i="61"/>
  <c r="G887" i="61"/>
  <c r="F888" i="61"/>
  <c r="G888" i="61"/>
  <c r="F889" i="61"/>
  <c r="G889" i="61"/>
  <c r="F890" i="61"/>
  <c r="G890" i="61"/>
  <c r="F891" i="61"/>
  <c r="G891" i="61"/>
  <c r="F892" i="61"/>
  <c r="G892" i="61"/>
  <c r="F893" i="61"/>
  <c r="G893" i="61"/>
  <c r="F894" i="61"/>
  <c r="G894" i="61"/>
  <c r="F895" i="61"/>
  <c r="G895" i="61"/>
  <c r="F896" i="61"/>
  <c r="G896" i="61"/>
  <c r="F897" i="61"/>
  <c r="G897" i="61"/>
  <c r="F898" i="61"/>
  <c r="G898" i="61"/>
  <c r="F899" i="61"/>
  <c r="G899" i="61"/>
  <c r="F900" i="61"/>
  <c r="G900" i="61"/>
  <c r="F901" i="61"/>
  <c r="G901" i="61"/>
  <c r="F902" i="61"/>
  <c r="G902" i="61"/>
  <c r="F903" i="61"/>
  <c r="G903" i="61"/>
  <c r="F904" i="61"/>
  <c r="G904" i="61"/>
  <c r="F905" i="61"/>
  <c r="G905" i="61"/>
  <c r="F906" i="61"/>
  <c r="G906" i="61"/>
  <c r="F907" i="61"/>
  <c r="G907" i="61"/>
  <c r="F908" i="61"/>
  <c r="G908" i="61"/>
  <c r="F909" i="61"/>
  <c r="G909" i="61"/>
  <c r="F910" i="61"/>
  <c r="G910" i="61"/>
  <c r="F911" i="61"/>
  <c r="G911" i="61"/>
  <c r="F912" i="61"/>
  <c r="G912" i="61"/>
  <c r="F913" i="61"/>
  <c r="G913" i="61"/>
  <c r="F914" i="61"/>
  <c r="G914" i="61"/>
  <c r="F915" i="61"/>
  <c r="G915" i="61"/>
  <c r="F916" i="61"/>
  <c r="G916" i="61"/>
  <c r="F917" i="61"/>
  <c r="G917" i="61"/>
  <c r="F918" i="61"/>
  <c r="G918" i="61"/>
  <c r="F919" i="61"/>
  <c r="G919" i="61"/>
  <c r="F920" i="61"/>
  <c r="G920" i="61"/>
  <c r="F921" i="61"/>
  <c r="G921" i="61"/>
  <c r="F922" i="61"/>
  <c r="G922" i="61"/>
  <c r="F923" i="61"/>
  <c r="G923" i="61"/>
  <c r="F924" i="61"/>
  <c r="G924" i="61"/>
  <c r="F925" i="61"/>
  <c r="G925" i="61"/>
  <c r="F926" i="61"/>
  <c r="G926" i="61"/>
  <c r="F927" i="61"/>
  <c r="G927" i="61"/>
  <c r="F928" i="61"/>
  <c r="G928" i="61"/>
  <c r="F929" i="61"/>
  <c r="G929" i="61"/>
  <c r="F930" i="61"/>
  <c r="G930" i="61"/>
  <c r="F931" i="61"/>
  <c r="G931" i="61"/>
  <c r="F932" i="61"/>
  <c r="G932" i="61"/>
  <c r="F933" i="61"/>
  <c r="G933" i="61"/>
  <c r="F934" i="61"/>
  <c r="G934" i="61"/>
  <c r="F935" i="61"/>
  <c r="G935" i="61"/>
  <c r="F936" i="61"/>
  <c r="G936" i="61"/>
  <c r="F937" i="61"/>
  <c r="G937" i="61"/>
  <c r="F938" i="61"/>
  <c r="G938" i="61"/>
  <c r="F939" i="61"/>
  <c r="G939" i="61"/>
  <c r="F940" i="61"/>
  <c r="G940" i="61"/>
  <c r="F941" i="61"/>
  <c r="G941" i="61"/>
  <c r="F942" i="61"/>
  <c r="G942" i="61"/>
  <c r="F943" i="61"/>
  <c r="G943" i="61"/>
  <c r="F944" i="61"/>
  <c r="G944" i="61"/>
  <c r="F945" i="61"/>
  <c r="G945" i="61"/>
  <c r="F946" i="61"/>
  <c r="G946" i="61"/>
  <c r="F947" i="61"/>
  <c r="G947" i="61"/>
  <c r="F948" i="61"/>
  <c r="G948" i="61"/>
  <c r="F949" i="61"/>
  <c r="G949" i="61"/>
  <c r="F950" i="61"/>
  <c r="G950" i="61"/>
  <c r="F951" i="61"/>
  <c r="G951" i="61"/>
  <c r="F952" i="61"/>
  <c r="G952" i="61"/>
  <c r="F953" i="61"/>
  <c r="G953" i="61"/>
  <c r="F954" i="61"/>
  <c r="G954" i="61"/>
  <c r="F955" i="61"/>
  <c r="G955" i="61"/>
  <c r="F956" i="61"/>
  <c r="G956" i="61"/>
  <c r="F957" i="61"/>
  <c r="G957" i="61"/>
  <c r="F958" i="61"/>
  <c r="G958" i="61"/>
  <c r="F959" i="61"/>
  <c r="G959" i="61"/>
  <c r="F960" i="61"/>
  <c r="G960" i="61"/>
  <c r="F961" i="61"/>
  <c r="G961" i="61"/>
  <c r="F962" i="61"/>
  <c r="G962" i="61"/>
  <c r="F963" i="61"/>
  <c r="G963" i="61"/>
  <c r="F964" i="61"/>
  <c r="G964" i="61"/>
  <c r="F965" i="61"/>
  <c r="G965" i="61"/>
  <c r="F966" i="61"/>
  <c r="G966" i="61"/>
  <c r="F967" i="61"/>
  <c r="G967" i="61"/>
  <c r="F968" i="61"/>
  <c r="G968" i="61"/>
  <c r="F969" i="61"/>
  <c r="G969" i="61"/>
  <c r="F970" i="61"/>
  <c r="G970" i="61"/>
  <c r="F971" i="61"/>
  <c r="G971" i="61"/>
  <c r="F972" i="61"/>
  <c r="G972" i="61"/>
  <c r="F973" i="61"/>
  <c r="G973" i="61"/>
  <c r="F974" i="61"/>
  <c r="G974" i="61"/>
  <c r="F975" i="61"/>
  <c r="G975" i="61"/>
  <c r="F976" i="61"/>
  <c r="G976" i="61"/>
  <c r="F977" i="61"/>
  <c r="G977" i="61"/>
  <c r="F978" i="61"/>
  <c r="G978" i="61"/>
  <c r="F979" i="61"/>
  <c r="G979" i="61"/>
  <c r="F980" i="61"/>
  <c r="G980" i="61"/>
  <c r="F981" i="61"/>
  <c r="G981" i="61"/>
  <c r="F982" i="61"/>
  <c r="G982" i="61"/>
  <c r="F983" i="61"/>
  <c r="G983" i="61"/>
  <c r="F984" i="61"/>
  <c r="G984" i="61"/>
  <c r="F985" i="61"/>
  <c r="G985" i="61"/>
  <c r="F986" i="61"/>
  <c r="G986" i="61"/>
  <c r="F987" i="61"/>
  <c r="G987" i="61"/>
  <c r="F988" i="61"/>
  <c r="G988" i="61"/>
  <c r="F989" i="61"/>
  <c r="G989" i="61"/>
  <c r="F990" i="61"/>
  <c r="G990" i="61"/>
  <c r="F991" i="61"/>
  <c r="G991" i="61"/>
  <c r="F992" i="61"/>
  <c r="G992" i="61"/>
  <c r="F993" i="61"/>
  <c r="G993" i="61"/>
  <c r="F994" i="61"/>
  <c r="G994" i="61"/>
  <c r="F995" i="61"/>
  <c r="G995" i="61"/>
  <c r="F996" i="61"/>
  <c r="G996" i="61"/>
  <c r="F997" i="61"/>
  <c r="G997" i="61"/>
  <c r="F998" i="61"/>
  <c r="G998" i="61"/>
  <c r="F999" i="61"/>
  <c r="G999" i="61"/>
  <c r="F1000" i="61"/>
  <c r="G1000" i="61"/>
  <c r="F1001" i="61"/>
  <c r="G1001" i="61"/>
  <c r="F1002" i="61"/>
  <c r="G1002" i="61"/>
  <c r="F1003" i="61"/>
  <c r="G1003" i="61"/>
  <c r="F1004" i="61"/>
  <c r="G1004" i="61"/>
  <c r="F1005" i="61"/>
  <c r="G1005" i="61"/>
  <c r="F1006" i="61"/>
  <c r="G1006" i="61"/>
  <c r="F1007" i="61"/>
  <c r="G1007" i="61"/>
  <c r="F1008" i="61"/>
  <c r="G1008" i="61"/>
  <c r="F1009" i="61"/>
  <c r="G1009" i="61"/>
  <c r="F1010" i="61"/>
  <c r="G1010" i="61"/>
  <c r="F1011" i="61"/>
  <c r="G1011" i="61"/>
  <c r="F1012" i="61"/>
  <c r="G1012" i="61"/>
  <c r="F1013" i="61"/>
  <c r="G1013" i="61"/>
  <c r="F1014" i="61"/>
  <c r="G1014" i="61"/>
  <c r="F1015" i="61"/>
  <c r="G1015" i="61"/>
  <c r="F1016" i="61"/>
  <c r="G1016" i="61"/>
  <c r="F1017" i="61"/>
  <c r="G1017" i="61"/>
  <c r="F1018" i="61"/>
  <c r="G1018" i="61"/>
  <c r="F1019" i="61"/>
  <c r="G1019" i="61"/>
  <c r="F1020" i="61"/>
  <c r="G1020" i="61"/>
  <c r="F1021" i="61"/>
  <c r="G1021" i="61"/>
  <c r="G1022" i="61"/>
  <c r="G1023" i="61"/>
  <c r="G1024" i="61"/>
  <c r="F1025" i="61"/>
  <c r="G1025" i="61"/>
  <c r="F1026" i="61"/>
  <c r="G1026" i="61"/>
  <c r="G1027" i="61"/>
  <c r="G28" i="61"/>
  <c r="F28" i="61"/>
  <c r="L5" i="61"/>
  <c r="J17" i="61"/>
  <c r="K17" i="61" s="1"/>
  <c r="J16" i="61"/>
  <c r="K16" i="61" s="1"/>
  <c r="I20" i="61"/>
  <c r="I22" i="61" s="1"/>
  <c r="J10" i="61"/>
  <c r="K10" i="61" s="1"/>
  <c r="J19" i="61"/>
  <c r="K19" i="61" s="1"/>
  <c r="J18" i="61"/>
  <c r="K18" i="61" s="1"/>
  <c r="J14" i="61"/>
  <c r="K14" i="61" s="1"/>
  <c r="J13" i="61"/>
  <c r="K13" i="61" s="1"/>
  <c r="J12" i="61"/>
  <c r="K12" i="61" s="1"/>
  <c r="G22" i="61"/>
  <c r="J11" i="61"/>
  <c r="K11" i="61" s="1"/>
  <c r="I13" i="61"/>
  <c r="G11" i="61"/>
  <c r="I11" i="61"/>
  <c r="I12" i="61"/>
  <c r="I14" i="61"/>
  <c r="I15" i="61"/>
  <c r="I16" i="61"/>
  <c r="I17" i="61"/>
  <c r="I18" i="61"/>
  <c r="I19" i="61"/>
  <c r="I10" i="61"/>
  <c r="G10" i="61"/>
  <c r="G12" i="61"/>
  <c r="G13" i="61"/>
  <c r="G14" i="61"/>
  <c r="G15" i="61"/>
  <c r="G16" i="61"/>
  <c r="G17" i="61"/>
  <c r="G18" i="61"/>
  <c r="G19" i="61"/>
  <c r="G20" i="61"/>
  <c r="E22" i="61"/>
  <c r="D20" i="61"/>
  <c r="E15" i="61"/>
  <c r="D11" i="61"/>
  <c r="D12" i="61"/>
  <c r="D13" i="61"/>
  <c r="D14" i="61"/>
  <c r="D15" i="61"/>
  <c r="D16" i="61"/>
  <c r="D17" i="61"/>
  <c r="D18" i="61"/>
  <c r="D19" i="61"/>
  <c r="D10" i="61"/>
  <c r="E11" i="61"/>
  <c r="E12" i="61"/>
  <c r="E13" i="61"/>
  <c r="E14" i="61"/>
  <c r="E16" i="61"/>
  <c r="E17" i="61"/>
  <c r="E18" i="61"/>
  <c r="E19" i="61"/>
  <c r="E10" i="61"/>
  <c r="C11" i="61"/>
  <c r="C12" i="61"/>
  <c r="C13" i="61"/>
  <c r="C14" i="61"/>
  <c r="C15" i="61"/>
  <c r="C16" i="61"/>
  <c r="C17" i="61"/>
  <c r="C18" i="61"/>
  <c r="C19" i="61"/>
  <c r="C10" i="61"/>
  <c r="D333" i="60"/>
  <c r="E333" i="60" s="1"/>
  <c r="D332" i="60"/>
  <c r="E332" i="60" s="1"/>
  <c r="D331" i="60"/>
  <c r="E331" i="60" s="1"/>
  <c r="D329" i="60"/>
  <c r="E329" i="60" s="1"/>
  <c r="D328" i="60"/>
  <c r="E328" i="60" s="1"/>
  <c r="D327" i="60"/>
  <c r="E327" i="60" s="1"/>
  <c r="D326" i="60"/>
  <c r="E326" i="60" s="1"/>
  <c r="D325" i="60"/>
  <c r="E325" i="60" s="1"/>
  <c r="D340" i="60"/>
  <c r="E340" i="60" s="1"/>
  <c r="D339" i="60"/>
  <c r="E339" i="60" s="1"/>
  <c r="D338" i="60"/>
  <c r="E338" i="60" s="1"/>
  <c r="D337" i="60"/>
  <c r="E337" i="60" s="1"/>
  <c r="D336" i="60"/>
  <c r="E336" i="60" s="1"/>
  <c r="D335" i="60"/>
  <c r="E335" i="60" s="1"/>
  <c r="D334" i="60"/>
  <c r="E334" i="60" s="1"/>
  <c r="D330" i="60"/>
  <c r="E330" i="60" s="1"/>
  <c r="D245" i="60"/>
  <c r="E245" i="60" s="1"/>
  <c r="D244" i="60"/>
  <c r="E244" i="60" s="1"/>
  <c r="D243" i="60"/>
  <c r="E243" i="60" s="1"/>
  <c r="D241" i="60"/>
  <c r="E241" i="60" s="1"/>
  <c r="F241" i="60" s="1"/>
  <c r="D242" i="60"/>
  <c r="E242" i="60" s="1"/>
  <c r="D246" i="60"/>
  <c r="E246" i="60" s="1"/>
  <c r="D247" i="60"/>
  <c r="E247" i="60" s="1"/>
  <c r="D248" i="60"/>
  <c r="E248" i="60" s="1"/>
  <c r="D249" i="60"/>
  <c r="E249" i="60" s="1"/>
  <c r="D250" i="60"/>
  <c r="E250" i="60" s="1"/>
  <c r="D251" i="60"/>
  <c r="E251" i="60" s="1"/>
  <c r="D252" i="60"/>
  <c r="E252" i="60" s="1"/>
  <c r="D253" i="60"/>
  <c r="E253" i="60" s="1"/>
  <c r="D254" i="60"/>
  <c r="E254" i="60" s="1"/>
  <c r="D255" i="60"/>
  <c r="E255" i="60" s="1"/>
  <c r="D256" i="60"/>
  <c r="E256" i="60" s="1"/>
  <c r="D257" i="60"/>
  <c r="E257" i="60" s="1"/>
  <c r="D258" i="60"/>
  <c r="E258" i="60" s="1"/>
  <c r="D259" i="60"/>
  <c r="E259" i="60" s="1"/>
  <c r="D260" i="60"/>
  <c r="E260" i="60" s="1"/>
  <c r="D261" i="60"/>
  <c r="E261" i="60" s="1"/>
  <c r="D262" i="60"/>
  <c r="E262" i="60" s="1"/>
  <c r="D263" i="60"/>
  <c r="E263" i="60" s="1"/>
  <c r="D264" i="60"/>
  <c r="E264" i="60" s="1"/>
  <c r="D265" i="60"/>
  <c r="E265" i="60" s="1"/>
  <c r="D266" i="60"/>
  <c r="E266" i="60" s="1"/>
  <c r="D267" i="60"/>
  <c r="E267" i="60" s="1"/>
  <c r="D268" i="60"/>
  <c r="E268" i="60" s="1"/>
  <c r="D269" i="60"/>
  <c r="E269" i="60" s="1"/>
  <c r="D270" i="60"/>
  <c r="E270" i="60" s="1"/>
  <c r="D271" i="60"/>
  <c r="E271" i="60" s="1"/>
  <c r="D272" i="60"/>
  <c r="E272" i="60" s="1"/>
  <c r="D273" i="60"/>
  <c r="E273" i="60" s="1"/>
  <c r="D274" i="60"/>
  <c r="E274" i="60" s="1"/>
  <c r="D275" i="60"/>
  <c r="E275" i="60" s="1"/>
  <c r="D276" i="60"/>
  <c r="E276" i="60" s="1"/>
  <c r="D277" i="60"/>
  <c r="E277" i="60" s="1"/>
  <c r="D278" i="60"/>
  <c r="E278" i="60" s="1"/>
  <c r="D279" i="60"/>
  <c r="E279" i="60" s="1"/>
  <c r="D280" i="60"/>
  <c r="E280" i="60" s="1"/>
  <c r="D281" i="60"/>
  <c r="E281" i="60" s="1"/>
  <c r="D282" i="60"/>
  <c r="E282" i="60" s="1"/>
  <c r="D283" i="60"/>
  <c r="E283" i="60" s="1"/>
  <c r="D284" i="60"/>
  <c r="E284" i="60" s="1"/>
  <c r="D285" i="60"/>
  <c r="E285" i="60" s="1"/>
  <c r="D286" i="60"/>
  <c r="E286" i="60" s="1"/>
  <c r="D287" i="60"/>
  <c r="E287" i="60" s="1"/>
  <c r="D288" i="60"/>
  <c r="E288" i="60" s="1"/>
  <c r="D289" i="60"/>
  <c r="E289" i="60" s="1"/>
  <c r="D290" i="60"/>
  <c r="E290" i="60" s="1"/>
  <c r="D291" i="60"/>
  <c r="E291" i="60" s="1"/>
  <c r="D292" i="60"/>
  <c r="E292" i="60" s="1"/>
  <c r="D293" i="60"/>
  <c r="E293" i="60" s="1"/>
  <c r="D294" i="60"/>
  <c r="E294" i="60" s="1"/>
  <c r="D295" i="60"/>
  <c r="E295" i="60" s="1"/>
  <c r="D296" i="60"/>
  <c r="E296" i="60" s="1"/>
  <c r="D297" i="60"/>
  <c r="E297" i="60" s="1"/>
  <c r="D298" i="60"/>
  <c r="E298" i="60" s="1"/>
  <c r="D299" i="60"/>
  <c r="E299" i="60" s="1"/>
  <c r="D300" i="60"/>
  <c r="E300" i="60" s="1"/>
  <c r="D301" i="60"/>
  <c r="E301" i="60" s="1"/>
  <c r="D302" i="60"/>
  <c r="E302" i="60" s="1"/>
  <c r="D303" i="60"/>
  <c r="E303" i="60" s="1"/>
  <c r="D304" i="60"/>
  <c r="E304" i="60" s="1"/>
  <c r="D305" i="60"/>
  <c r="E305" i="60" s="1"/>
  <c r="D306" i="60"/>
  <c r="E306" i="60" s="1"/>
  <c r="D307" i="60"/>
  <c r="E307" i="60" s="1"/>
  <c r="D308" i="60"/>
  <c r="E308" i="60" s="1"/>
  <c r="D309" i="60"/>
  <c r="E309" i="60" s="1"/>
  <c r="D310" i="60"/>
  <c r="E310" i="60" s="1"/>
  <c r="D311" i="60"/>
  <c r="E311" i="60" s="1"/>
  <c r="D312" i="60"/>
  <c r="E312" i="60" s="1"/>
  <c r="D313" i="60"/>
  <c r="E313" i="60" s="1"/>
  <c r="D314" i="60"/>
  <c r="E314" i="60" s="1"/>
  <c r="D315" i="60"/>
  <c r="E315" i="60" s="1"/>
  <c r="D316" i="60"/>
  <c r="E316" i="60" s="1"/>
  <c r="D317" i="60"/>
  <c r="E317" i="60" s="1"/>
  <c r="D318" i="60"/>
  <c r="E318" i="60" s="1"/>
  <c r="D319" i="60"/>
  <c r="E319" i="60" s="1"/>
  <c r="D320" i="60"/>
  <c r="E320" i="60" s="1"/>
  <c r="D321" i="60"/>
  <c r="E321" i="60" s="1"/>
  <c r="D322" i="60"/>
  <c r="E322" i="60" s="1"/>
  <c r="D323" i="60"/>
  <c r="E323" i="60" s="1"/>
  <c r="D324" i="60"/>
  <c r="E324" i="60" s="1"/>
  <c r="H208" i="60"/>
  <c r="F222" i="60"/>
  <c r="J205" i="60"/>
  <c r="J204" i="60"/>
  <c r="J203" i="60"/>
  <c r="J202" i="60"/>
  <c r="I211" i="60"/>
  <c r="C112" i="60"/>
  <c r="P112" i="60" s="1"/>
  <c r="H122" i="60"/>
  <c r="C113" i="60"/>
  <c r="P113" i="60" s="1"/>
  <c r="D113" i="60"/>
  <c r="E113" i="60"/>
  <c r="F113" i="60"/>
  <c r="G113" i="60"/>
  <c r="H113" i="60"/>
  <c r="I113" i="60"/>
  <c r="J113" i="60"/>
  <c r="K113" i="60"/>
  <c r="L113" i="60"/>
  <c r="M113" i="60"/>
  <c r="N113" i="60"/>
  <c r="C114" i="60"/>
  <c r="P114" i="60" s="1"/>
  <c r="D114" i="60"/>
  <c r="E114" i="60"/>
  <c r="F114" i="60"/>
  <c r="G114" i="60"/>
  <c r="H114" i="60"/>
  <c r="I114" i="60"/>
  <c r="J114" i="60"/>
  <c r="K114" i="60"/>
  <c r="L114" i="60"/>
  <c r="M114" i="60"/>
  <c r="N114" i="60"/>
  <c r="C115" i="60"/>
  <c r="P115" i="60" s="1"/>
  <c r="D115" i="60"/>
  <c r="E115" i="60"/>
  <c r="F115" i="60"/>
  <c r="G115" i="60"/>
  <c r="H115" i="60"/>
  <c r="I115" i="60"/>
  <c r="J115" i="60"/>
  <c r="K115" i="60"/>
  <c r="L115" i="60"/>
  <c r="M115" i="60"/>
  <c r="N115" i="60"/>
  <c r="C116" i="60"/>
  <c r="P116" i="60" s="1"/>
  <c r="D116" i="60"/>
  <c r="E116" i="60"/>
  <c r="F116" i="60"/>
  <c r="G116" i="60"/>
  <c r="H116" i="60"/>
  <c r="I116" i="60"/>
  <c r="J116" i="60"/>
  <c r="K116" i="60"/>
  <c r="L116" i="60"/>
  <c r="M116" i="60"/>
  <c r="N116" i="60"/>
  <c r="C117" i="60"/>
  <c r="P117" i="60" s="1"/>
  <c r="D117" i="60"/>
  <c r="E117" i="60"/>
  <c r="F117" i="60"/>
  <c r="G117" i="60"/>
  <c r="H117" i="60"/>
  <c r="I117" i="60"/>
  <c r="J117" i="60"/>
  <c r="K117" i="60"/>
  <c r="L117" i="60"/>
  <c r="M117" i="60"/>
  <c r="N117" i="60"/>
  <c r="C118" i="60"/>
  <c r="P118" i="60" s="1"/>
  <c r="D118" i="60"/>
  <c r="E118" i="60"/>
  <c r="F118" i="60"/>
  <c r="G118" i="60"/>
  <c r="H118" i="60"/>
  <c r="I118" i="60"/>
  <c r="J118" i="60"/>
  <c r="K118" i="60"/>
  <c r="L118" i="60"/>
  <c r="M118" i="60"/>
  <c r="N118" i="60"/>
  <c r="C119" i="60"/>
  <c r="P119" i="60" s="1"/>
  <c r="D119" i="60"/>
  <c r="E119" i="60"/>
  <c r="F119" i="60"/>
  <c r="G119" i="60"/>
  <c r="H119" i="60"/>
  <c r="I119" i="60"/>
  <c r="J119" i="60"/>
  <c r="K119" i="60"/>
  <c r="L119" i="60"/>
  <c r="M119" i="60"/>
  <c r="N119" i="60"/>
  <c r="C120" i="60"/>
  <c r="P120" i="60" s="1"/>
  <c r="D120" i="60"/>
  <c r="E120" i="60"/>
  <c r="F120" i="60"/>
  <c r="G120" i="60"/>
  <c r="H120" i="60"/>
  <c r="I120" i="60"/>
  <c r="J120" i="60"/>
  <c r="K120" i="60"/>
  <c r="L120" i="60"/>
  <c r="M120" i="60"/>
  <c r="N120" i="60"/>
  <c r="C121" i="60"/>
  <c r="P121" i="60" s="1"/>
  <c r="D121" i="60"/>
  <c r="E121" i="60"/>
  <c r="F121" i="60"/>
  <c r="G121" i="60"/>
  <c r="H121" i="60"/>
  <c r="I121" i="60"/>
  <c r="J121" i="60"/>
  <c r="K121" i="60"/>
  <c r="L121" i="60"/>
  <c r="M121" i="60"/>
  <c r="N121" i="60"/>
  <c r="C122" i="60"/>
  <c r="P122" i="60" s="1"/>
  <c r="D122" i="60"/>
  <c r="E122" i="60"/>
  <c r="F122" i="60"/>
  <c r="G122" i="60"/>
  <c r="I122" i="60"/>
  <c r="J122" i="60"/>
  <c r="K122" i="60"/>
  <c r="L122" i="60"/>
  <c r="M122" i="60"/>
  <c r="N122" i="60"/>
  <c r="C123" i="60"/>
  <c r="P123" i="60" s="1"/>
  <c r="D123" i="60"/>
  <c r="E123" i="60"/>
  <c r="F123" i="60"/>
  <c r="G123" i="60"/>
  <c r="H123" i="60"/>
  <c r="I123" i="60"/>
  <c r="J123" i="60"/>
  <c r="K123" i="60"/>
  <c r="L123" i="60"/>
  <c r="M123" i="60"/>
  <c r="N123" i="60"/>
  <c r="C124" i="60"/>
  <c r="P124" i="60" s="1"/>
  <c r="D124" i="60"/>
  <c r="E124" i="60"/>
  <c r="F124" i="60"/>
  <c r="G124" i="60"/>
  <c r="H124" i="60"/>
  <c r="I124" i="60"/>
  <c r="J124" i="60"/>
  <c r="K124" i="60"/>
  <c r="L124" i="60"/>
  <c r="M124" i="60"/>
  <c r="N124" i="60"/>
  <c r="C125" i="60"/>
  <c r="P125" i="60" s="1"/>
  <c r="D125" i="60"/>
  <c r="E125" i="60"/>
  <c r="F125" i="60"/>
  <c r="G125" i="60"/>
  <c r="H125" i="60"/>
  <c r="I125" i="60"/>
  <c r="J125" i="60"/>
  <c r="K125" i="60"/>
  <c r="L125" i="60"/>
  <c r="M125" i="60"/>
  <c r="N125" i="60"/>
  <c r="C126" i="60"/>
  <c r="P126" i="60" s="1"/>
  <c r="D126" i="60"/>
  <c r="E126" i="60"/>
  <c r="F126" i="60"/>
  <c r="G126" i="60"/>
  <c r="H126" i="60"/>
  <c r="I126" i="60"/>
  <c r="J126" i="60"/>
  <c r="K126" i="60"/>
  <c r="L126" i="60"/>
  <c r="M126" i="60"/>
  <c r="N126" i="60"/>
  <c r="C127" i="60"/>
  <c r="P127" i="60" s="1"/>
  <c r="D127" i="60"/>
  <c r="E127" i="60"/>
  <c r="F127" i="60"/>
  <c r="G127" i="60"/>
  <c r="H127" i="60"/>
  <c r="I127" i="60"/>
  <c r="J127" i="60"/>
  <c r="K127" i="60"/>
  <c r="L127" i="60"/>
  <c r="M127" i="60"/>
  <c r="N127" i="60"/>
  <c r="C128" i="60"/>
  <c r="P128" i="60" s="1"/>
  <c r="D128" i="60"/>
  <c r="E128" i="60"/>
  <c r="F128" i="60"/>
  <c r="G128" i="60"/>
  <c r="H128" i="60"/>
  <c r="I128" i="60"/>
  <c r="J128" i="60"/>
  <c r="K128" i="60"/>
  <c r="L128" i="60"/>
  <c r="M128" i="60"/>
  <c r="N128" i="60"/>
  <c r="C129" i="60"/>
  <c r="P129" i="60" s="1"/>
  <c r="D129" i="60"/>
  <c r="E129" i="60"/>
  <c r="F129" i="60"/>
  <c r="G129" i="60"/>
  <c r="H129" i="60"/>
  <c r="I129" i="60"/>
  <c r="J129" i="60"/>
  <c r="K129" i="60"/>
  <c r="L129" i="60"/>
  <c r="M129" i="60"/>
  <c r="N129" i="60"/>
  <c r="C130" i="60"/>
  <c r="P130" i="60" s="1"/>
  <c r="D130" i="60"/>
  <c r="E130" i="60"/>
  <c r="F130" i="60"/>
  <c r="G130" i="60"/>
  <c r="H130" i="60"/>
  <c r="I130" i="60"/>
  <c r="J130" i="60"/>
  <c r="K130" i="60"/>
  <c r="L130" i="60"/>
  <c r="M130" i="60"/>
  <c r="N130" i="60"/>
  <c r="C131" i="60"/>
  <c r="P131" i="60" s="1"/>
  <c r="D131" i="60"/>
  <c r="E131" i="60"/>
  <c r="F131" i="60"/>
  <c r="G131" i="60"/>
  <c r="H131" i="60"/>
  <c r="I131" i="60"/>
  <c r="J131" i="60"/>
  <c r="K131" i="60"/>
  <c r="L131" i="60"/>
  <c r="M131" i="60"/>
  <c r="N131" i="60"/>
  <c r="C132" i="60"/>
  <c r="P132" i="60" s="1"/>
  <c r="D132" i="60"/>
  <c r="E132" i="60"/>
  <c r="F132" i="60"/>
  <c r="G132" i="60"/>
  <c r="H132" i="60"/>
  <c r="I132" i="60"/>
  <c r="J132" i="60"/>
  <c r="K132" i="60"/>
  <c r="L132" i="60"/>
  <c r="M132" i="60"/>
  <c r="N132" i="60"/>
  <c r="C133" i="60"/>
  <c r="P133" i="60" s="1"/>
  <c r="D133" i="60"/>
  <c r="E133" i="60"/>
  <c r="F133" i="60"/>
  <c r="G133" i="60"/>
  <c r="H133" i="60"/>
  <c r="I133" i="60"/>
  <c r="J133" i="60"/>
  <c r="K133" i="60"/>
  <c r="L133" i="60"/>
  <c r="M133" i="60"/>
  <c r="N133" i="60"/>
  <c r="C134" i="60"/>
  <c r="P134" i="60" s="1"/>
  <c r="D134" i="60"/>
  <c r="E134" i="60"/>
  <c r="F134" i="60"/>
  <c r="G134" i="60"/>
  <c r="H134" i="60"/>
  <c r="I134" i="60"/>
  <c r="J134" i="60"/>
  <c r="K134" i="60"/>
  <c r="L134" i="60"/>
  <c r="M134" i="60"/>
  <c r="N134" i="60"/>
  <c r="C135" i="60"/>
  <c r="P135" i="60" s="1"/>
  <c r="D135" i="60"/>
  <c r="E135" i="60"/>
  <c r="F135" i="60"/>
  <c r="G135" i="60"/>
  <c r="H135" i="60"/>
  <c r="I135" i="60"/>
  <c r="J135" i="60"/>
  <c r="K135" i="60"/>
  <c r="L135" i="60"/>
  <c r="M135" i="60"/>
  <c r="N135" i="60"/>
  <c r="C136" i="60"/>
  <c r="P136" i="60" s="1"/>
  <c r="D136" i="60"/>
  <c r="E136" i="60"/>
  <c r="F136" i="60"/>
  <c r="G136" i="60"/>
  <c r="H136" i="60"/>
  <c r="I136" i="60"/>
  <c r="J136" i="60"/>
  <c r="K136" i="60"/>
  <c r="L136" i="60"/>
  <c r="M136" i="60"/>
  <c r="N136" i="60"/>
  <c r="C137" i="60"/>
  <c r="P137" i="60" s="1"/>
  <c r="D137" i="60"/>
  <c r="E137" i="60"/>
  <c r="F137" i="60"/>
  <c r="G137" i="60"/>
  <c r="H137" i="60"/>
  <c r="I137" i="60"/>
  <c r="J137" i="60"/>
  <c r="K137" i="60"/>
  <c r="L137" i="60"/>
  <c r="M137" i="60"/>
  <c r="N137" i="60"/>
  <c r="C138" i="60"/>
  <c r="P138" i="60" s="1"/>
  <c r="D138" i="60"/>
  <c r="E138" i="60"/>
  <c r="F138" i="60"/>
  <c r="G138" i="60"/>
  <c r="H138" i="60"/>
  <c r="I138" i="60"/>
  <c r="J138" i="60"/>
  <c r="K138" i="60"/>
  <c r="L138" i="60"/>
  <c r="M138" i="60"/>
  <c r="N138" i="60"/>
  <c r="C139" i="60"/>
  <c r="P139" i="60" s="1"/>
  <c r="D139" i="60"/>
  <c r="E139" i="60"/>
  <c r="F139" i="60"/>
  <c r="G139" i="60"/>
  <c r="H139" i="60"/>
  <c r="I139" i="60"/>
  <c r="J139" i="60"/>
  <c r="K139" i="60"/>
  <c r="L139" i="60"/>
  <c r="M139" i="60"/>
  <c r="N139" i="60"/>
  <c r="C140" i="60"/>
  <c r="P140" i="60" s="1"/>
  <c r="D140" i="60"/>
  <c r="E140" i="60"/>
  <c r="F140" i="60"/>
  <c r="G140" i="60"/>
  <c r="H140" i="60"/>
  <c r="I140" i="60"/>
  <c r="J140" i="60"/>
  <c r="K140" i="60"/>
  <c r="L140" i="60"/>
  <c r="M140" i="60"/>
  <c r="N140" i="60"/>
  <c r="C141" i="60"/>
  <c r="P141" i="60" s="1"/>
  <c r="D141" i="60"/>
  <c r="E141" i="60"/>
  <c r="F141" i="60"/>
  <c r="G141" i="60"/>
  <c r="H141" i="60"/>
  <c r="I141" i="60"/>
  <c r="J141" i="60"/>
  <c r="K141" i="60"/>
  <c r="L141" i="60"/>
  <c r="M141" i="60"/>
  <c r="N141" i="60"/>
  <c r="C142" i="60"/>
  <c r="P142" i="60" s="1"/>
  <c r="D142" i="60"/>
  <c r="E142" i="60"/>
  <c r="F142" i="60"/>
  <c r="G142" i="60"/>
  <c r="H142" i="60"/>
  <c r="I142" i="60"/>
  <c r="J142" i="60"/>
  <c r="K142" i="60"/>
  <c r="L142" i="60"/>
  <c r="M142" i="60"/>
  <c r="N142" i="60"/>
  <c r="C143" i="60"/>
  <c r="P143" i="60" s="1"/>
  <c r="D143" i="60"/>
  <c r="E143" i="60"/>
  <c r="F143" i="60"/>
  <c r="G143" i="60"/>
  <c r="H143" i="60"/>
  <c r="I143" i="60"/>
  <c r="J143" i="60"/>
  <c r="K143" i="60"/>
  <c r="L143" i="60"/>
  <c r="M143" i="60"/>
  <c r="N143" i="60"/>
  <c r="C144" i="60"/>
  <c r="P144" i="60" s="1"/>
  <c r="D144" i="60"/>
  <c r="E144" i="60"/>
  <c r="F144" i="60"/>
  <c r="G144" i="60"/>
  <c r="H144" i="60"/>
  <c r="I144" i="60"/>
  <c r="J144" i="60"/>
  <c r="K144" i="60"/>
  <c r="L144" i="60"/>
  <c r="M144" i="60"/>
  <c r="N144" i="60"/>
  <c r="C145" i="60"/>
  <c r="P145" i="60" s="1"/>
  <c r="D145" i="60"/>
  <c r="E145" i="60"/>
  <c r="F145" i="60"/>
  <c r="G145" i="60"/>
  <c r="H145" i="60"/>
  <c r="I145" i="60"/>
  <c r="J145" i="60"/>
  <c r="K145" i="60"/>
  <c r="L145" i="60"/>
  <c r="M145" i="60"/>
  <c r="N145" i="60"/>
  <c r="C146" i="60"/>
  <c r="P146" i="60" s="1"/>
  <c r="D146" i="60"/>
  <c r="E146" i="60"/>
  <c r="F146" i="60"/>
  <c r="G146" i="60"/>
  <c r="H146" i="60"/>
  <c r="I146" i="60"/>
  <c r="J146" i="60"/>
  <c r="K146" i="60"/>
  <c r="L146" i="60"/>
  <c r="M146" i="60"/>
  <c r="N146" i="60"/>
  <c r="C147" i="60"/>
  <c r="P147" i="60" s="1"/>
  <c r="D147" i="60"/>
  <c r="E147" i="60"/>
  <c r="F147" i="60"/>
  <c r="G147" i="60"/>
  <c r="H147" i="60"/>
  <c r="I147" i="60"/>
  <c r="J147" i="60"/>
  <c r="K147" i="60"/>
  <c r="L147" i="60"/>
  <c r="M147" i="60"/>
  <c r="N147" i="60"/>
  <c r="C148" i="60"/>
  <c r="P148" i="60" s="1"/>
  <c r="D148" i="60"/>
  <c r="E148" i="60"/>
  <c r="F148" i="60"/>
  <c r="G148" i="60"/>
  <c r="H148" i="60"/>
  <c r="I148" i="60"/>
  <c r="J148" i="60"/>
  <c r="K148" i="60"/>
  <c r="L148" i="60"/>
  <c r="M148" i="60"/>
  <c r="N148" i="60"/>
  <c r="C149" i="60"/>
  <c r="P149" i="60" s="1"/>
  <c r="D149" i="60"/>
  <c r="E149" i="60"/>
  <c r="F149" i="60"/>
  <c r="G149" i="60"/>
  <c r="H149" i="60"/>
  <c r="I149" i="60"/>
  <c r="J149" i="60"/>
  <c r="K149" i="60"/>
  <c r="L149" i="60"/>
  <c r="M149" i="60"/>
  <c r="N149" i="60"/>
  <c r="C150" i="60"/>
  <c r="P150" i="60" s="1"/>
  <c r="D150" i="60"/>
  <c r="E150" i="60"/>
  <c r="F150" i="60"/>
  <c r="G150" i="60"/>
  <c r="H150" i="60"/>
  <c r="I150" i="60"/>
  <c r="J150" i="60"/>
  <c r="K150" i="60"/>
  <c r="L150" i="60"/>
  <c r="M150" i="60"/>
  <c r="N150" i="60"/>
  <c r="C151" i="60"/>
  <c r="P151" i="60" s="1"/>
  <c r="D151" i="60"/>
  <c r="E151" i="60"/>
  <c r="F151" i="60"/>
  <c r="G151" i="60"/>
  <c r="H151" i="60"/>
  <c r="I151" i="60"/>
  <c r="J151" i="60"/>
  <c r="K151" i="60"/>
  <c r="L151" i="60"/>
  <c r="M151" i="60"/>
  <c r="N151" i="60"/>
  <c r="C152" i="60"/>
  <c r="P152" i="60" s="1"/>
  <c r="D152" i="60"/>
  <c r="E152" i="60"/>
  <c r="F152" i="60"/>
  <c r="G152" i="60"/>
  <c r="H152" i="60"/>
  <c r="I152" i="60"/>
  <c r="J152" i="60"/>
  <c r="K152" i="60"/>
  <c r="L152" i="60"/>
  <c r="M152" i="60"/>
  <c r="N152" i="60"/>
  <c r="C153" i="60"/>
  <c r="P153" i="60" s="1"/>
  <c r="D153" i="60"/>
  <c r="E153" i="60"/>
  <c r="F153" i="60"/>
  <c r="G153" i="60"/>
  <c r="H153" i="60"/>
  <c r="I153" i="60"/>
  <c r="J153" i="60"/>
  <c r="K153" i="60"/>
  <c r="L153" i="60"/>
  <c r="M153" i="60"/>
  <c r="N153" i="60"/>
  <c r="C154" i="60"/>
  <c r="P154" i="60" s="1"/>
  <c r="D154" i="60"/>
  <c r="E154" i="60"/>
  <c r="F154" i="60"/>
  <c r="G154" i="60"/>
  <c r="H154" i="60"/>
  <c r="I154" i="60"/>
  <c r="J154" i="60"/>
  <c r="K154" i="60"/>
  <c r="L154" i="60"/>
  <c r="M154" i="60"/>
  <c r="N154" i="60"/>
  <c r="C155" i="60"/>
  <c r="P155" i="60" s="1"/>
  <c r="D155" i="60"/>
  <c r="E155" i="60"/>
  <c r="F155" i="60"/>
  <c r="G155" i="60"/>
  <c r="H155" i="60"/>
  <c r="I155" i="60"/>
  <c r="J155" i="60"/>
  <c r="K155" i="60"/>
  <c r="L155" i="60"/>
  <c r="M155" i="60"/>
  <c r="N155" i="60"/>
  <c r="C156" i="60"/>
  <c r="P156" i="60" s="1"/>
  <c r="D156" i="60"/>
  <c r="E156" i="60"/>
  <c r="F156" i="60"/>
  <c r="G156" i="60"/>
  <c r="H156" i="60"/>
  <c r="I156" i="60"/>
  <c r="J156" i="60"/>
  <c r="K156" i="60"/>
  <c r="L156" i="60"/>
  <c r="M156" i="60"/>
  <c r="N156" i="60"/>
  <c r="C157" i="60"/>
  <c r="P157" i="60" s="1"/>
  <c r="D157" i="60"/>
  <c r="E157" i="60"/>
  <c r="F157" i="60"/>
  <c r="G157" i="60"/>
  <c r="H157" i="60"/>
  <c r="I157" i="60"/>
  <c r="J157" i="60"/>
  <c r="K157" i="60"/>
  <c r="L157" i="60"/>
  <c r="M157" i="60"/>
  <c r="N157" i="60"/>
  <c r="C158" i="60"/>
  <c r="P158" i="60" s="1"/>
  <c r="D158" i="60"/>
  <c r="E158" i="60"/>
  <c r="F158" i="60"/>
  <c r="G158" i="60"/>
  <c r="H158" i="60"/>
  <c r="I158" i="60"/>
  <c r="J158" i="60"/>
  <c r="K158" i="60"/>
  <c r="L158" i="60"/>
  <c r="M158" i="60"/>
  <c r="N158" i="60"/>
  <c r="C159" i="60"/>
  <c r="P159" i="60" s="1"/>
  <c r="D159" i="60"/>
  <c r="E159" i="60"/>
  <c r="F159" i="60"/>
  <c r="G159" i="60"/>
  <c r="H159" i="60"/>
  <c r="I159" i="60"/>
  <c r="J159" i="60"/>
  <c r="K159" i="60"/>
  <c r="L159" i="60"/>
  <c r="M159" i="60"/>
  <c r="N159" i="60"/>
  <c r="C160" i="60"/>
  <c r="P160" i="60" s="1"/>
  <c r="D160" i="60"/>
  <c r="E160" i="60"/>
  <c r="F160" i="60"/>
  <c r="G160" i="60"/>
  <c r="H160" i="60"/>
  <c r="I160" i="60"/>
  <c r="J160" i="60"/>
  <c r="K160" i="60"/>
  <c r="L160" i="60"/>
  <c r="M160" i="60"/>
  <c r="N160" i="60"/>
  <c r="C161" i="60"/>
  <c r="P161" i="60" s="1"/>
  <c r="D161" i="60"/>
  <c r="E161" i="60"/>
  <c r="F161" i="60"/>
  <c r="G161" i="60"/>
  <c r="H161" i="60"/>
  <c r="I161" i="60"/>
  <c r="J161" i="60"/>
  <c r="K161" i="60"/>
  <c r="L161" i="60"/>
  <c r="M161" i="60"/>
  <c r="N161" i="60"/>
  <c r="C162" i="60"/>
  <c r="P162" i="60" s="1"/>
  <c r="D162" i="60"/>
  <c r="E162" i="60"/>
  <c r="F162" i="60"/>
  <c r="G162" i="60"/>
  <c r="H162" i="60"/>
  <c r="I162" i="60"/>
  <c r="J162" i="60"/>
  <c r="K162" i="60"/>
  <c r="L162" i="60"/>
  <c r="M162" i="60"/>
  <c r="N162" i="60"/>
  <c r="C163" i="60"/>
  <c r="P163" i="60" s="1"/>
  <c r="D163" i="60"/>
  <c r="E163" i="60"/>
  <c r="F163" i="60"/>
  <c r="G163" i="60"/>
  <c r="H163" i="60"/>
  <c r="I163" i="60"/>
  <c r="J163" i="60"/>
  <c r="K163" i="60"/>
  <c r="L163" i="60"/>
  <c r="M163" i="60"/>
  <c r="N163" i="60"/>
  <c r="C164" i="60"/>
  <c r="P164" i="60" s="1"/>
  <c r="D164" i="60"/>
  <c r="E164" i="60"/>
  <c r="F164" i="60"/>
  <c r="G164" i="60"/>
  <c r="H164" i="60"/>
  <c r="I164" i="60"/>
  <c r="J164" i="60"/>
  <c r="K164" i="60"/>
  <c r="L164" i="60"/>
  <c r="M164" i="60"/>
  <c r="N164" i="60"/>
  <c r="C165" i="60"/>
  <c r="P165" i="60" s="1"/>
  <c r="D165" i="60"/>
  <c r="E165" i="60"/>
  <c r="F165" i="60"/>
  <c r="G165" i="60"/>
  <c r="H165" i="60"/>
  <c r="I165" i="60"/>
  <c r="J165" i="60"/>
  <c r="K165" i="60"/>
  <c r="L165" i="60"/>
  <c r="M165" i="60"/>
  <c r="N165" i="60"/>
  <c r="C166" i="60"/>
  <c r="P166" i="60" s="1"/>
  <c r="D166" i="60"/>
  <c r="E166" i="60"/>
  <c r="F166" i="60"/>
  <c r="G166" i="60"/>
  <c r="H166" i="60"/>
  <c r="I166" i="60"/>
  <c r="J166" i="60"/>
  <c r="K166" i="60"/>
  <c r="L166" i="60"/>
  <c r="M166" i="60"/>
  <c r="N166" i="60"/>
  <c r="C167" i="60"/>
  <c r="P167" i="60" s="1"/>
  <c r="D167" i="60"/>
  <c r="E167" i="60"/>
  <c r="F167" i="60"/>
  <c r="G167" i="60"/>
  <c r="H167" i="60"/>
  <c r="I167" i="60"/>
  <c r="J167" i="60"/>
  <c r="K167" i="60"/>
  <c r="L167" i="60"/>
  <c r="M167" i="60"/>
  <c r="N167" i="60"/>
  <c r="C168" i="60"/>
  <c r="P168" i="60" s="1"/>
  <c r="D168" i="60"/>
  <c r="E168" i="60"/>
  <c r="F168" i="60"/>
  <c r="G168" i="60"/>
  <c r="H168" i="60"/>
  <c r="I168" i="60"/>
  <c r="J168" i="60"/>
  <c r="K168" i="60"/>
  <c r="L168" i="60"/>
  <c r="M168" i="60"/>
  <c r="N168" i="60"/>
  <c r="C169" i="60"/>
  <c r="P169" i="60" s="1"/>
  <c r="D169" i="60"/>
  <c r="E169" i="60"/>
  <c r="F169" i="60"/>
  <c r="G169" i="60"/>
  <c r="H169" i="60"/>
  <c r="I169" i="60"/>
  <c r="J169" i="60"/>
  <c r="K169" i="60"/>
  <c r="L169" i="60"/>
  <c r="M169" i="60"/>
  <c r="N169" i="60"/>
  <c r="C170" i="60"/>
  <c r="P170" i="60" s="1"/>
  <c r="D170" i="60"/>
  <c r="E170" i="60"/>
  <c r="F170" i="60"/>
  <c r="G170" i="60"/>
  <c r="H170" i="60"/>
  <c r="I170" i="60"/>
  <c r="J170" i="60"/>
  <c r="K170" i="60"/>
  <c r="L170" i="60"/>
  <c r="M170" i="60"/>
  <c r="N170" i="60"/>
  <c r="C171" i="60"/>
  <c r="P171" i="60" s="1"/>
  <c r="D171" i="60"/>
  <c r="E171" i="60"/>
  <c r="F171" i="60"/>
  <c r="G171" i="60"/>
  <c r="H171" i="60"/>
  <c r="I171" i="60"/>
  <c r="J171" i="60"/>
  <c r="K171" i="60"/>
  <c r="L171" i="60"/>
  <c r="M171" i="60"/>
  <c r="N171" i="60"/>
  <c r="C172" i="60"/>
  <c r="P172" i="60" s="1"/>
  <c r="D172" i="60"/>
  <c r="E172" i="60"/>
  <c r="F172" i="60"/>
  <c r="G172" i="60"/>
  <c r="H172" i="60"/>
  <c r="I172" i="60"/>
  <c r="J172" i="60"/>
  <c r="K172" i="60"/>
  <c r="L172" i="60"/>
  <c r="M172" i="60"/>
  <c r="N172" i="60"/>
  <c r="C173" i="60"/>
  <c r="P173" i="60" s="1"/>
  <c r="D173" i="60"/>
  <c r="E173" i="60"/>
  <c r="F173" i="60"/>
  <c r="G173" i="60"/>
  <c r="H173" i="60"/>
  <c r="I173" i="60"/>
  <c r="J173" i="60"/>
  <c r="K173" i="60"/>
  <c r="L173" i="60"/>
  <c r="M173" i="60"/>
  <c r="N173" i="60"/>
  <c r="C174" i="60"/>
  <c r="P174" i="60" s="1"/>
  <c r="D174" i="60"/>
  <c r="E174" i="60"/>
  <c r="F174" i="60"/>
  <c r="G174" i="60"/>
  <c r="H174" i="60"/>
  <c r="I174" i="60"/>
  <c r="J174" i="60"/>
  <c r="K174" i="60"/>
  <c r="L174" i="60"/>
  <c r="M174" i="60"/>
  <c r="N174" i="60"/>
  <c r="C175" i="60"/>
  <c r="P175" i="60" s="1"/>
  <c r="D175" i="60"/>
  <c r="E175" i="60"/>
  <c r="F175" i="60"/>
  <c r="G175" i="60"/>
  <c r="H175" i="60"/>
  <c r="I175" i="60"/>
  <c r="J175" i="60"/>
  <c r="K175" i="60"/>
  <c r="L175" i="60"/>
  <c r="M175" i="60"/>
  <c r="N175" i="60"/>
  <c r="C176" i="60"/>
  <c r="P176" i="60" s="1"/>
  <c r="D176" i="60"/>
  <c r="E176" i="60"/>
  <c r="F176" i="60"/>
  <c r="G176" i="60"/>
  <c r="H176" i="60"/>
  <c r="I176" i="60"/>
  <c r="J176" i="60"/>
  <c r="K176" i="60"/>
  <c r="L176" i="60"/>
  <c r="M176" i="60"/>
  <c r="N176" i="60"/>
  <c r="C177" i="60"/>
  <c r="P177" i="60" s="1"/>
  <c r="D177" i="60"/>
  <c r="E177" i="60"/>
  <c r="F177" i="60"/>
  <c r="G177" i="60"/>
  <c r="H177" i="60"/>
  <c r="I177" i="60"/>
  <c r="J177" i="60"/>
  <c r="K177" i="60"/>
  <c r="L177" i="60"/>
  <c r="M177" i="60"/>
  <c r="N177" i="60"/>
  <c r="C178" i="60"/>
  <c r="P178" i="60" s="1"/>
  <c r="D178" i="60"/>
  <c r="E178" i="60"/>
  <c r="F178" i="60"/>
  <c r="G178" i="60"/>
  <c r="H178" i="60"/>
  <c r="I178" i="60"/>
  <c r="J178" i="60"/>
  <c r="K178" i="60"/>
  <c r="L178" i="60"/>
  <c r="M178" i="60"/>
  <c r="N178" i="60"/>
  <c r="C179" i="60"/>
  <c r="P179" i="60" s="1"/>
  <c r="D179" i="60"/>
  <c r="E179" i="60"/>
  <c r="F179" i="60"/>
  <c r="G179" i="60"/>
  <c r="H179" i="60"/>
  <c r="I179" i="60"/>
  <c r="J179" i="60"/>
  <c r="K179" i="60"/>
  <c r="L179" i="60"/>
  <c r="M179" i="60"/>
  <c r="N179" i="60"/>
  <c r="C180" i="60"/>
  <c r="P180" i="60" s="1"/>
  <c r="D180" i="60"/>
  <c r="E180" i="60"/>
  <c r="F180" i="60"/>
  <c r="G180" i="60"/>
  <c r="H180" i="60"/>
  <c r="I180" i="60"/>
  <c r="J180" i="60"/>
  <c r="K180" i="60"/>
  <c r="L180" i="60"/>
  <c r="M180" i="60"/>
  <c r="N180" i="60"/>
  <c r="C181" i="60"/>
  <c r="P181" i="60" s="1"/>
  <c r="D181" i="60"/>
  <c r="E181" i="60"/>
  <c r="F181" i="60"/>
  <c r="G181" i="60"/>
  <c r="H181" i="60"/>
  <c r="I181" i="60"/>
  <c r="J181" i="60"/>
  <c r="K181" i="60"/>
  <c r="L181" i="60"/>
  <c r="M181" i="60"/>
  <c r="N181" i="60"/>
  <c r="C182" i="60"/>
  <c r="P182" i="60" s="1"/>
  <c r="D182" i="60"/>
  <c r="E182" i="60"/>
  <c r="F182" i="60"/>
  <c r="G182" i="60"/>
  <c r="H182" i="60"/>
  <c r="I182" i="60"/>
  <c r="J182" i="60"/>
  <c r="K182" i="60"/>
  <c r="L182" i="60"/>
  <c r="M182" i="60"/>
  <c r="N182" i="60"/>
  <c r="C183" i="60"/>
  <c r="P183" i="60" s="1"/>
  <c r="D183" i="60"/>
  <c r="E183" i="60"/>
  <c r="F183" i="60"/>
  <c r="G183" i="60"/>
  <c r="H183" i="60"/>
  <c r="I183" i="60"/>
  <c r="J183" i="60"/>
  <c r="K183" i="60"/>
  <c r="L183" i="60"/>
  <c r="M183" i="60"/>
  <c r="N183" i="60"/>
  <c r="C184" i="60"/>
  <c r="P184" i="60" s="1"/>
  <c r="D184" i="60"/>
  <c r="E184" i="60"/>
  <c r="F184" i="60"/>
  <c r="G184" i="60"/>
  <c r="H184" i="60"/>
  <c r="I184" i="60"/>
  <c r="J184" i="60"/>
  <c r="K184" i="60"/>
  <c r="L184" i="60"/>
  <c r="M184" i="60"/>
  <c r="N184" i="60"/>
  <c r="C185" i="60"/>
  <c r="P185" i="60" s="1"/>
  <c r="D185" i="60"/>
  <c r="E185" i="60"/>
  <c r="F185" i="60"/>
  <c r="G185" i="60"/>
  <c r="H185" i="60"/>
  <c r="I185" i="60"/>
  <c r="J185" i="60"/>
  <c r="K185" i="60"/>
  <c r="L185" i="60"/>
  <c r="M185" i="60"/>
  <c r="N185" i="60"/>
  <c r="C186" i="60"/>
  <c r="P186" i="60" s="1"/>
  <c r="D186" i="60"/>
  <c r="E186" i="60"/>
  <c r="F186" i="60"/>
  <c r="G186" i="60"/>
  <c r="H186" i="60"/>
  <c r="I186" i="60"/>
  <c r="J186" i="60"/>
  <c r="K186" i="60"/>
  <c r="L186" i="60"/>
  <c r="M186" i="60"/>
  <c r="N186" i="60"/>
  <c r="C187" i="60"/>
  <c r="P187" i="60" s="1"/>
  <c r="D187" i="60"/>
  <c r="E187" i="60"/>
  <c r="F187" i="60"/>
  <c r="G187" i="60"/>
  <c r="H187" i="60"/>
  <c r="I187" i="60"/>
  <c r="J187" i="60"/>
  <c r="K187" i="60"/>
  <c r="L187" i="60"/>
  <c r="M187" i="60"/>
  <c r="N187" i="60"/>
  <c r="C188" i="60"/>
  <c r="P188" i="60" s="1"/>
  <c r="D188" i="60"/>
  <c r="E188" i="60"/>
  <c r="F188" i="60"/>
  <c r="G188" i="60"/>
  <c r="H188" i="60"/>
  <c r="I188" i="60"/>
  <c r="J188" i="60"/>
  <c r="K188" i="60"/>
  <c r="L188" i="60"/>
  <c r="M188" i="60"/>
  <c r="N188" i="60"/>
  <c r="C189" i="60"/>
  <c r="P189" i="60" s="1"/>
  <c r="D189" i="60"/>
  <c r="E189" i="60"/>
  <c r="F189" i="60"/>
  <c r="G189" i="60"/>
  <c r="H189" i="60"/>
  <c r="I189" i="60"/>
  <c r="J189" i="60"/>
  <c r="K189" i="60"/>
  <c r="L189" i="60"/>
  <c r="M189" i="60"/>
  <c r="N189" i="60"/>
  <c r="C190" i="60"/>
  <c r="P190" i="60" s="1"/>
  <c r="D190" i="60"/>
  <c r="E190" i="60"/>
  <c r="F190" i="60"/>
  <c r="G190" i="60"/>
  <c r="H190" i="60"/>
  <c r="I190" i="60"/>
  <c r="J190" i="60"/>
  <c r="K190" i="60"/>
  <c r="L190" i="60"/>
  <c r="M190" i="60"/>
  <c r="N190" i="60"/>
  <c r="C191" i="60"/>
  <c r="P191" i="60" s="1"/>
  <c r="D191" i="60"/>
  <c r="E191" i="60"/>
  <c r="F191" i="60"/>
  <c r="G191" i="60"/>
  <c r="H191" i="60"/>
  <c r="I191" i="60"/>
  <c r="J191" i="60"/>
  <c r="K191" i="60"/>
  <c r="L191" i="60"/>
  <c r="M191" i="60"/>
  <c r="N191" i="60"/>
  <c r="C192" i="60"/>
  <c r="P192" i="60" s="1"/>
  <c r="D192" i="60"/>
  <c r="E192" i="60"/>
  <c r="F192" i="60"/>
  <c r="G192" i="60"/>
  <c r="H192" i="60"/>
  <c r="I192" i="60"/>
  <c r="J192" i="60"/>
  <c r="K192" i="60"/>
  <c r="L192" i="60"/>
  <c r="M192" i="60"/>
  <c r="N192" i="60"/>
  <c r="C193" i="60"/>
  <c r="P193" i="60" s="1"/>
  <c r="D193" i="60"/>
  <c r="E193" i="60"/>
  <c r="F193" i="60"/>
  <c r="G193" i="60"/>
  <c r="H193" i="60"/>
  <c r="I193" i="60"/>
  <c r="J193" i="60"/>
  <c r="K193" i="60"/>
  <c r="L193" i="60"/>
  <c r="M193" i="60"/>
  <c r="N193" i="60"/>
  <c r="C194" i="60"/>
  <c r="P194" i="60" s="1"/>
  <c r="D194" i="60"/>
  <c r="E194" i="60"/>
  <c r="F194" i="60"/>
  <c r="G194" i="60"/>
  <c r="H194" i="60"/>
  <c r="I194" i="60"/>
  <c r="J194" i="60"/>
  <c r="K194" i="60"/>
  <c r="L194" i="60"/>
  <c r="M194" i="60"/>
  <c r="N194" i="60"/>
  <c r="C195" i="60"/>
  <c r="P195" i="60" s="1"/>
  <c r="D195" i="60"/>
  <c r="E195" i="60"/>
  <c r="F195" i="60"/>
  <c r="G195" i="60"/>
  <c r="H195" i="60"/>
  <c r="I195" i="60"/>
  <c r="J195" i="60"/>
  <c r="K195" i="60"/>
  <c r="L195" i="60"/>
  <c r="M195" i="60"/>
  <c r="N195" i="60"/>
  <c r="C196" i="60"/>
  <c r="P196" i="60" s="1"/>
  <c r="D196" i="60"/>
  <c r="E196" i="60"/>
  <c r="F196" i="60"/>
  <c r="G196" i="60"/>
  <c r="H196" i="60"/>
  <c r="I196" i="60"/>
  <c r="J196" i="60"/>
  <c r="K196" i="60"/>
  <c r="L196" i="60"/>
  <c r="M196" i="60"/>
  <c r="N196" i="60"/>
  <c r="C197" i="60"/>
  <c r="P197" i="60" s="1"/>
  <c r="D197" i="60"/>
  <c r="E197" i="60"/>
  <c r="F197" i="60"/>
  <c r="G197" i="60"/>
  <c r="H197" i="60"/>
  <c r="I197" i="60"/>
  <c r="J197" i="60"/>
  <c r="K197" i="60"/>
  <c r="L197" i="60"/>
  <c r="M197" i="60"/>
  <c r="N197" i="60"/>
  <c r="C198" i="60"/>
  <c r="P198" i="60" s="1"/>
  <c r="D198" i="60"/>
  <c r="E198" i="60"/>
  <c r="F198" i="60"/>
  <c r="G198" i="60"/>
  <c r="H198" i="60"/>
  <c r="I198" i="60"/>
  <c r="J198" i="60"/>
  <c r="K198" i="60"/>
  <c r="L198" i="60"/>
  <c r="M198" i="60"/>
  <c r="N198" i="60"/>
  <c r="C199" i="60"/>
  <c r="P199" i="60" s="1"/>
  <c r="D199" i="60"/>
  <c r="E199" i="60"/>
  <c r="F199" i="60"/>
  <c r="G199" i="60"/>
  <c r="H199" i="60"/>
  <c r="I199" i="60"/>
  <c r="J199" i="60"/>
  <c r="K199" i="60"/>
  <c r="L199" i="60"/>
  <c r="M199" i="60"/>
  <c r="N199" i="60"/>
  <c r="C200" i="60"/>
  <c r="P200" i="60" s="1"/>
  <c r="D200" i="60"/>
  <c r="E200" i="60"/>
  <c r="F200" i="60"/>
  <c r="G200" i="60"/>
  <c r="H200" i="60"/>
  <c r="I200" i="60"/>
  <c r="J200" i="60"/>
  <c r="K200" i="60"/>
  <c r="L200" i="60"/>
  <c r="M200" i="60"/>
  <c r="N200" i="60"/>
  <c r="C201" i="60"/>
  <c r="P201" i="60" s="1"/>
  <c r="D201" i="60"/>
  <c r="E201" i="60"/>
  <c r="F201" i="60"/>
  <c r="G201" i="60"/>
  <c r="H201" i="60"/>
  <c r="I201" i="60"/>
  <c r="J201" i="60"/>
  <c r="K201" i="60"/>
  <c r="L201" i="60"/>
  <c r="M201" i="60"/>
  <c r="N201" i="60"/>
  <c r="C202" i="60"/>
  <c r="P202" i="60" s="1"/>
  <c r="D202" i="60"/>
  <c r="E202" i="60"/>
  <c r="F202" i="60"/>
  <c r="G202" i="60"/>
  <c r="H202" i="60"/>
  <c r="I202" i="60"/>
  <c r="K202" i="60"/>
  <c r="L202" i="60"/>
  <c r="M202" i="60"/>
  <c r="N202" i="60"/>
  <c r="C203" i="60"/>
  <c r="P203" i="60" s="1"/>
  <c r="D203" i="60"/>
  <c r="E203" i="60"/>
  <c r="F203" i="60"/>
  <c r="G203" i="60"/>
  <c r="H203" i="60"/>
  <c r="I203" i="60"/>
  <c r="K203" i="60"/>
  <c r="L203" i="60"/>
  <c r="M203" i="60"/>
  <c r="N203" i="60"/>
  <c r="C204" i="60"/>
  <c r="P204" i="60" s="1"/>
  <c r="D204" i="60"/>
  <c r="E204" i="60"/>
  <c r="F204" i="60"/>
  <c r="G204" i="60"/>
  <c r="H204" i="60"/>
  <c r="I204" i="60"/>
  <c r="K204" i="60"/>
  <c r="L204" i="60"/>
  <c r="M204" i="60"/>
  <c r="N204" i="60"/>
  <c r="C205" i="60"/>
  <c r="P205" i="60" s="1"/>
  <c r="D205" i="60"/>
  <c r="E205" i="60"/>
  <c r="F205" i="60"/>
  <c r="G205" i="60"/>
  <c r="H205" i="60"/>
  <c r="I205" i="60"/>
  <c r="K205" i="60"/>
  <c r="L205" i="60"/>
  <c r="M205" i="60"/>
  <c r="N205" i="60"/>
  <c r="C206" i="60"/>
  <c r="P206" i="60" s="1"/>
  <c r="D206" i="60"/>
  <c r="E206" i="60"/>
  <c r="F206" i="60"/>
  <c r="G206" i="60"/>
  <c r="H206" i="60"/>
  <c r="I206" i="60"/>
  <c r="J206" i="60"/>
  <c r="K206" i="60"/>
  <c r="L206" i="60"/>
  <c r="M206" i="60"/>
  <c r="N206" i="60"/>
  <c r="C207" i="60"/>
  <c r="P207" i="60" s="1"/>
  <c r="D207" i="60"/>
  <c r="E207" i="60"/>
  <c r="F207" i="60"/>
  <c r="G207" i="60"/>
  <c r="H207" i="60"/>
  <c r="I207" i="60"/>
  <c r="J207" i="60"/>
  <c r="K207" i="60"/>
  <c r="L207" i="60"/>
  <c r="M207" i="60"/>
  <c r="N207" i="60"/>
  <c r="C208" i="60"/>
  <c r="P208" i="60" s="1"/>
  <c r="D208" i="60"/>
  <c r="E208" i="60"/>
  <c r="F208" i="60"/>
  <c r="G208" i="60"/>
  <c r="I208" i="60"/>
  <c r="J208" i="60"/>
  <c r="K208" i="60"/>
  <c r="L208" i="60"/>
  <c r="M208" i="60"/>
  <c r="N208" i="60"/>
  <c r="C209" i="60"/>
  <c r="P209" i="60" s="1"/>
  <c r="D209" i="60"/>
  <c r="E209" i="60"/>
  <c r="F209" i="60"/>
  <c r="G209" i="60"/>
  <c r="H209" i="60"/>
  <c r="I209" i="60"/>
  <c r="J209" i="60"/>
  <c r="K209" i="60"/>
  <c r="L209" i="60"/>
  <c r="M209" i="60"/>
  <c r="N209" i="60"/>
  <c r="C210" i="60"/>
  <c r="P210" i="60" s="1"/>
  <c r="D210" i="60"/>
  <c r="E210" i="60"/>
  <c r="F210" i="60"/>
  <c r="G210" i="60"/>
  <c r="H210" i="60"/>
  <c r="I210" i="60"/>
  <c r="J210" i="60"/>
  <c r="K210" i="60"/>
  <c r="L210" i="60"/>
  <c r="M210" i="60"/>
  <c r="N210" i="60"/>
  <c r="C211" i="60"/>
  <c r="P211" i="60" s="1"/>
  <c r="D211" i="60"/>
  <c r="E211" i="60"/>
  <c r="F211" i="60"/>
  <c r="G211" i="60"/>
  <c r="H211" i="60"/>
  <c r="J211" i="60"/>
  <c r="K211" i="60"/>
  <c r="L211" i="60"/>
  <c r="M211" i="60"/>
  <c r="N211" i="60"/>
  <c r="D112" i="60"/>
  <c r="E112" i="60"/>
  <c r="F112" i="60"/>
  <c r="G112" i="60"/>
  <c r="H112" i="60"/>
  <c r="I112" i="60"/>
  <c r="J112" i="60"/>
  <c r="K112" i="60"/>
  <c r="L112" i="60"/>
  <c r="M112" i="60"/>
  <c r="N112" i="60"/>
  <c r="X7" i="60"/>
  <c r="Y7" i="60"/>
  <c r="Z7" i="60"/>
  <c r="AA7" i="60"/>
  <c r="W7" i="60"/>
  <c r="X6" i="60"/>
  <c r="Y6" i="60"/>
  <c r="Z6" i="60"/>
  <c r="AA6" i="60"/>
  <c r="W6" i="60"/>
  <c r="T7" i="60"/>
  <c r="T8" i="60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1" i="60"/>
  <c r="T72" i="60"/>
  <c r="T73" i="60"/>
  <c r="T74" i="60"/>
  <c r="T75" i="60"/>
  <c r="T76" i="60"/>
  <c r="T77" i="60"/>
  <c r="T78" i="60"/>
  <c r="T79" i="60"/>
  <c r="T80" i="60"/>
  <c r="T81" i="60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105" i="60"/>
  <c r="T6" i="60"/>
  <c r="S7" i="60"/>
  <c r="S105" i="60"/>
  <c r="S104" i="60"/>
  <c r="S103" i="60"/>
  <c r="S102" i="60"/>
  <c r="S101" i="60"/>
  <c r="S100" i="60"/>
  <c r="S99" i="60"/>
  <c r="S98" i="60"/>
  <c r="S97" i="60"/>
  <c r="S96" i="60"/>
  <c r="S95" i="60"/>
  <c r="S94" i="60"/>
  <c r="S93" i="60"/>
  <c r="S92" i="60"/>
  <c r="S91" i="60"/>
  <c r="S90" i="60"/>
  <c r="S89" i="60"/>
  <c r="S88" i="60"/>
  <c r="S87" i="60"/>
  <c r="S86" i="60"/>
  <c r="S85" i="60"/>
  <c r="S84" i="60"/>
  <c r="S83" i="60"/>
  <c r="S82" i="60"/>
  <c r="S81" i="60"/>
  <c r="S80" i="60"/>
  <c r="S79" i="60"/>
  <c r="S78" i="60"/>
  <c r="S77" i="60"/>
  <c r="S76" i="60"/>
  <c r="S75" i="60"/>
  <c r="S74" i="60"/>
  <c r="S73" i="60"/>
  <c r="S72" i="60"/>
  <c r="S71" i="60"/>
  <c r="S70" i="60"/>
  <c r="S69" i="60"/>
  <c r="S68" i="60"/>
  <c r="S67" i="60"/>
  <c r="S66" i="60"/>
  <c r="S65" i="60"/>
  <c r="S64" i="60"/>
  <c r="S63" i="60"/>
  <c r="S62" i="60"/>
  <c r="S61" i="60"/>
  <c r="S60" i="60"/>
  <c r="S59" i="60"/>
  <c r="S58" i="60"/>
  <c r="S57" i="60"/>
  <c r="S56" i="60"/>
  <c r="S55" i="60"/>
  <c r="S54" i="60"/>
  <c r="S53" i="60"/>
  <c r="S52" i="60"/>
  <c r="S51" i="60"/>
  <c r="S50" i="60"/>
  <c r="S49" i="60"/>
  <c r="S48" i="60"/>
  <c r="S47" i="60"/>
  <c r="S46" i="60"/>
  <c r="S45" i="60"/>
  <c r="S44" i="60"/>
  <c r="S43" i="60"/>
  <c r="S42" i="60"/>
  <c r="S41" i="60"/>
  <c r="S40" i="60"/>
  <c r="S39" i="60"/>
  <c r="S38" i="60"/>
  <c r="S37" i="60"/>
  <c r="S36" i="60"/>
  <c r="S35" i="60"/>
  <c r="S34" i="60"/>
  <c r="S33" i="60"/>
  <c r="S32" i="60"/>
  <c r="S31" i="60"/>
  <c r="S30" i="60"/>
  <c r="S29" i="60"/>
  <c r="S28" i="60"/>
  <c r="S27" i="60"/>
  <c r="S26" i="60"/>
  <c r="S25" i="60"/>
  <c r="S24" i="60"/>
  <c r="S23" i="60"/>
  <c r="S22" i="60"/>
  <c r="S21" i="60"/>
  <c r="S20" i="60"/>
  <c r="S19" i="60"/>
  <c r="S18" i="60"/>
  <c r="S17" i="60"/>
  <c r="S16" i="60"/>
  <c r="S15" i="60"/>
  <c r="S14" i="60"/>
  <c r="S13" i="60"/>
  <c r="S12" i="60"/>
  <c r="S11" i="60"/>
  <c r="S10" i="60"/>
  <c r="S9" i="60"/>
  <c r="S8" i="60"/>
  <c r="S6" i="60"/>
  <c r="P6" i="60"/>
  <c r="Q6" i="60"/>
  <c r="R6" i="60"/>
  <c r="P7" i="60"/>
  <c r="Q7" i="60"/>
  <c r="R7" i="60"/>
  <c r="P8" i="60"/>
  <c r="Q8" i="60"/>
  <c r="R8" i="60"/>
  <c r="P9" i="60"/>
  <c r="Q9" i="60"/>
  <c r="R9" i="60"/>
  <c r="P10" i="60"/>
  <c r="Q10" i="60"/>
  <c r="R10" i="60"/>
  <c r="P11" i="60"/>
  <c r="Q11" i="60"/>
  <c r="R11" i="60"/>
  <c r="P12" i="60"/>
  <c r="Q12" i="60"/>
  <c r="R12" i="60"/>
  <c r="P13" i="60"/>
  <c r="Q13" i="60"/>
  <c r="R13" i="60"/>
  <c r="P14" i="60"/>
  <c r="Q14" i="60"/>
  <c r="R14" i="60"/>
  <c r="P15" i="60"/>
  <c r="Q15" i="60"/>
  <c r="R15" i="60"/>
  <c r="P16" i="60"/>
  <c r="Q16" i="60"/>
  <c r="R16" i="60"/>
  <c r="P17" i="60"/>
  <c r="Q17" i="60"/>
  <c r="R17" i="60"/>
  <c r="P18" i="60"/>
  <c r="Q18" i="60"/>
  <c r="R18" i="60"/>
  <c r="P19" i="60"/>
  <c r="Q19" i="60"/>
  <c r="R19" i="60"/>
  <c r="P20" i="60"/>
  <c r="Q20" i="60"/>
  <c r="R20" i="60"/>
  <c r="P21" i="60"/>
  <c r="Q21" i="60"/>
  <c r="R21" i="60"/>
  <c r="P22" i="60"/>
  <c r="Q22" i="60"/>
  <c r="R22" i="60"/>
  <c r="P23" i="60"/>
  <c r="Q23" i="60"/>
  <c r="R23" i="60"/>
  <c r="P24" i="60"/>
  <c r="Q24" i="60"/>
  <c r="R24" i="60"/>
  <c r="P25" i="60"/>
  <c r="Q25" i="60"/>
  <c r="R25" i="60"/>
  <c r="P26" i="60"/>
  <c r="Q26" i="60"/>
  <c r="R26" i="60"/>
  <c r="P27" i="60"/>
  <c r="Q27" i="60"/>
  <c r="R27" i="60"/>
  <c r="P28" i="60"/>
  <c r="Q28" i="60"/>
  <c r="R28" i="60"/>
  <c r="P29" i="60"/>
  <c r="Q29" i="60"/>
  <c r="R29" i="60"/>
  <c r="P30" i="60"/>
  <c r="Q30" i="60"/>
  <c r="R30" i="60"/>
  <c r="P31" i="60"/>
  <c r="Q31" i="60"/>
  <c r="R31" i="60"/>
  <c r="P32" i="60"/>
  <c r="Q32" i="60"/>
  <c r="R32" i="60"/>
  <c r="P33" i="60"/>
  <c r="Q33" i="60"/>
  <c r="R33" i="60"/>
  <c r="P34" i="60"/>
  <c r="Q34" i="60"/>
  <c r="R34" i="60"/>
  <c r="P35" i="60"/>
  <c r="Q35" i="60"/>
  <c r="R35" i="60"/>
  <c r="P36" i="60"/>
  <c r="Q36" i="60"/>
  <c r="R36" i="60"/>
  <c r="P37" i="60"/>
  <c r="Q37" i="60"/>
  <c r="R37" i="60"/>
  <c r="P38" i="60"/>
  <c r="Q38" i="60"/>
  <c r="R38" i="60"/>
  <c r="P39" i="60"/>
  <c r="Q39" i="60"/>
  <c r="R39" i="60"/>
  <c r="P40" i="60"/>
  <c r="Q40" i="60"/>
  <c r="R40" i="60"/>
  <c r="P41" i="60"/>
  <c r="Q41" i="60"/>
  <c r="R41" i="60"/>
  <c r="P42" i="60"/>
  <c r="Q42" i="60"/>
  <c r="R42" i="60"/>
  <c r="P43" i="60"/>
  <c r="Q43" i="60"/>
  <c r="R43" i="60"/>
  <c r="P44" i="60"/>
  <c r="Q44" i="60"/>
  <c r="R44" i="60"/>
  <c r="P45" i="60"/>
  <c r="Q45" i="60"/>
  <c r="R45" i="60"/>
  <c r="P46" i="60"/>
  <c r="Q46" i="60"/>
  <c r="R46" i="60"/>
  <c r="P47" i="60"/>
  <c r="Q47" i="60"/>
  <c r="R47" i="60"/>
  <c r="P48" i="60"/>
  <c r="Q48" i="60"/>
  <c r="R48" i="60"/>
  <c r="P49" i="60"/>
  <c r="Q49" i="60"/>
  <c r="R49" i="60"/>
  <c r="P50" i="60"/>
  <c r="Q50" i="60"/>
  <c r="R50" i="60"/>
  <c r="P51" i="60"/>
  <c r="Q51" i="60"/>
  <c r="R51" i="60"/>
  <c r="P52" i="60"/>
  <c r="Q52" i="60"/>
  <c r="R52" i="60"/>
  <c r="P53" i="60"/>
  <c r="Q53" i="60"/>
  <c r="R53" i="60"/>
  <c r="P54" i="60"/>
  <c r="Q54" i="60"/>
  <c r="R54" i="60"/>
  <c r="P55" i="60"/>
  <c r="Q55" i="60"/>
  <c r="R55" i="60"/>
  <c r="P56" i="60"/>
  <c r="Q56" i="60"/>
  <c r="R56" i="60"/>
  <c r="P57" i="60"/>
  <c r="Q57" i="60"/>
  <c r="R57" i="60"/>
  <c r="P58" i="60"/>
  <c r="Q58" i="60"/>
  <c r="R58" i="60"/>
  <c r="P59" i="60"/>
  <c r="Q59" i="60"/>
  <c r="R59" i="60"/>
  <c r="P60" i="60"/>
  <c r="Q60" i="60"/>
  <c r="R60" i="60"/>
  <c r="P61" i="60"/>
  <c r="Q61" i="60"/>
  <c r="R61" i="60"/>
  <c r="P62" i="60"/>
  <c r="Q62" i="60"/>
  <c r="R62" i="60"/>
  <c r="P63" i="60"/>
  <c r="Q63" i="60"/>
  <c r="R63" i="60"/>
  <c r="P64" i="60"/>
  <c r="Q64" i="60"/>
  <c r="R64" i="60"/>
  <c r="P65" i="60"/>
  <c r="Q65" i="60"/>
  <c r="R65" i="60"/>
  <c r="P66" i="60"/>
  <c r="Q66" i="60"/>
  <c r="R66" i="60"/>
  <c r="P67" i="60"/>
  <c r="Q67" i="60"/>
  <c r="R67" i="60"/>
  <c r="P68" i="60"/>
  <c r="Q68" i="60"/>
  <c r="R68" i="60"/>
  <c r="P69" i="60"/>
  <c r="Q69" i="60"/>
  <c r="R69" i="60"/>
  <c r="P70" i="60"/>
  <c r="Q70" i="60"/>
  <c r="R70" i="60"/>
  <c r="P71" i="60"/>
  <c r="Q71" i="60"/>
  <c r="R71" i="60"/>
  <c r="P72" i="60"/>
  <c r="Q72" i="60"/>
  <c r="R72" i="60"/>
  <c r="P73" i="60"/>
  <c r="Q73" i="60"/>
  <c r="R73" i="60"/>
  <c r="P74" i="60"/>
  <c r="Q74" i="60"/>
  <c r="R74" i="60"/>
  <c r="P75" i="60"/>
  <c r="Q75" i="60"/>
  <c r="R75" i="60"/>
  <c r="P76" i="60"/>
  <c r="Q76" i="60"/>
  <c r="R76" i="60"/>
  <c r="P77" i="60"/>
  <c r="Q77" i="60"/>
  <c r="R77" i="60"/>
  <c r="P78" i="60"/>
  <c r="Q78" i="60"/>
  <c r="R78" i="60"/>
  <c r="P79" i="60"/>
  <c r="Q79" i="60"/>
  <c r="R79" i="60"/>
  <c r="P80" i="60"/>
  <c r="Q80" i="60"/>
  <c r="R80" i="60"/>
  <c r="P81" i="60"/>
  <c r="Q81" i="60"/>
  <c r="R81" i="60"/>
  <c r="P82" i="60"/>
  <c r="Q82" i="60"/>
  <c r="R82" i="60"/>
  <c r="P83" i="60"/>
  <c r="Q83" i="60"/>
  <c r="R83" i="60"/>
  <c r="P84" i="60"/>
  <c r="Q84" i="60"/>
  <c r="R84" i="60"/>
  <c r="P85" i="60"/>
  <c r="Q85" i="60"/>
  <c r="R85" i="60"/>
  <c r="P86" i="60"/>
  <c r="Q86" i="60"/>
  <c r="R86" i="60"/>
  <c r="P87" i="60"/>
  <c r="Q87" i="60"/>
  <c r="R87" i="60"/>
  <c r="P88" i="60"/>
  <c r="Q88" i="60"/>
  <c r="R88" i="60"/>
  <c r="P89" i="60"/>
  <c r="Q89" i="60"/>
  <c r="R89" i="60"/>
  <c r="P90" i="60"/>
  <c r="Q90" i="60"/>
  <c r="R90" i="60"/>
  <c r="P91" i="60"/>
  <c r="Q91" i="60"/>
  <c r="R91" i="60"/>
  <c r="P92" i="60"/>
  <c r="Q92" i="60"/>
  <c r="R92" i="60"/>
  <c r="P93" i="60"/>
  <c r="Q93" i="60"/>
  <c r="R93" i="60"/>
  <c r="P94" i="60"/>
  <c r="Q94" i="60"/>
  <c r="R94" i="60"/>
  <c r="P95" i="60"/>
  <c r="Q95" i="60"/>
  <c r="R95" i="60"/>
  <c r="P96" i="60"/>
  <c r="Q96" i="60"/>
  <c r="R96" i="60"/>
  <c r="P97" i="60"/>
  <c r="Q97" i="60"/>
  <c r="R97" i="60"/>
  <c r="P98" i="60"/>
  <c r="Q98" i="60"/>
  <c r="R98" i="60"/>
  <c r="P99" i="60"/>
  <c r="Q99" i="60"/>
  <c r="R99" i="60"/>
  <c r="P100" i="60"/>
  <c r="Q100" i="60"/>
  <c r="R100" i="60"/>
  <c r="P101" i="60"/>
  <c r="Q101" i="60"/>
  <c r="R101" i="60"/>
  <c r="P102" i="60"/>
  <c r="Q102" i="60"/>
  <c r="R102" i="60"/>
  <c r="P103" i="60"/>
  <c r="Q103" i="60"/>
  <c r="R103" i="60"/>
  <c r="P104" i="60"/>
  <c r="Q104" i="60"/>
  <c r="R104" i="60"/>
  <c r="P105" i="60"/>
  <c r="Q105" i="60"/>
  <c r="R105" i="60"/>
  <c r="O7" i="60"/>
  <c r="O8" i="60"/>
  <c r="O9" i="60"/>
  <c r="O10" i="60"/>
  <c r="O11" i="60"/>
  <c r="O12" i="60"/>
  <c r="O13" i="60"/>
  <c r="O14" i="60"/>
  <c r="O15" i="60"/>
  <c r="O16" i="60"/>
  <c r="O17" i="60"/>
  <c r="O18" i="60"/>
  <c r="O19" i="60"/>
  <c r="O20" i="60"/>
  <c r="O21" i="60"/>
  <c r="O22" i="60"/>
  <c r="O23" i="60"/>
  <c r="O24" i="60"/>
  <c r="O25" i="60"/>
  <c r="O26" i="60"/>
  <c r="O27" i="60"/>
  <c r="O28" i="60"/>
  <c r="O29" i="60"/>
  <c r="O30" i="60"/>
  <c r="O31" i="60"/>
  <c r="O32" i="60"/>
  <c r="O33" i="60"/>
  <c r="O34" i="60"/>
  <c r="O35" i="60"/>
  <c r="O36" i="60"/>
  <c r="O37" i="60"/>
  <c r="O38" i="60"/>
  <c r="O39" i="60"/>
  <c r="O40" i="60"/>
  <c r="O41" i="60"/>
  <c r="O42" i="60"/>
  <c r="O43" i="60"/>
  <c r="O44" i="60"/>
  <c r="O45" i="60"/>
  <c r="O46" i="60"/>
  <c r="O47" i="60"/>
  <c r="O48" i="60"/>
  <c r="O49" i="60"/>
  <c r="O50" i="60"/>
  <c r="O51" i="60"/>
  <c r="O52" i="60"/>
  <c r="O53" i="60"/>
  <c r="O54" i="60"/>
  <c r="O55" i="60"/>
  <c r="O56" i="60"/>
  <c r="O57" i="60"/>
  <c r="O58" i="60"/>
  <c r="O59" i="60"/>
  <c r="O60" i="60"/>
  <c r="O61" i="60"/>
  <c r="O62" i="60"/>
  <c r="O63" i="60"/>
  <c r="O64" i="60"/>
  <c r="O65" i="60"/>
  <c r="O66" i="60"/>
  <c r="O67" i="60"/>
  <c r="O68" i="60"/>
  <c r="O69" i="60"/>
  <c r="O70" i="60"/>
  <c r="O71" i="60"/>
  <c r="O72" i="60"/>
  <c r="O73" i="60"/>
  <c r="O74" i="60"/>
  <c r="O75" i="60"/>
  <c r="O76" i="60"/>
  <c r="O77" i="60"/>
  <c r="O78" i="60"/>
  <c r="O79" i="60"/>
  <c r="O80" i="60"/>
  <c r="O81" i="60"/>
  <c r="O82" i="60"/>
  <c r="O83" i="60"/>
  <c r="O84" i="60"/>
  <c r="O85" i="60"/>
  <c r="O86" i="60"/>
  <c r="O87" i="60"/>
  <c r="O88" i="60"/>
  <c r="O89" i="60"/>
  <c r="O90" i="60"/>
  <c r="O91" i="60"/>
  <c r="O92" i="60"/>
  <c r="O93" i="60"/>
  <c r="O94" i="60"/>
  <c r="O95" i="60"/>
  <c r="O96" i="60"/>
  <c r="O97" i="60"/>
  <c r="O98" i="60"/>
  <c r="O99" i="60"/>
  <c r="O100" i="60"/>
  <c r="O101" i="60"/>
  <c r="O102" i="60"/>
  <c r="O103" i="60"/>
  <c r="O104" i="60"/>
  <c r="O105" i="60"/>
  <c r="O6" i="60"/>
  <c r="L6" i="60"/>
  <c r="M6" i="60"/>
  <c r="N6" i="60"/>
  <c r="L7" i="60"/>
  <c r="M7" i="60"/>
  <c r="N7" i="60"/>
  <c r="L8" i="60"/>
  <c r="M8" i="60"/>
  <c r="N8" i="60"/>
  <c r="L9" i="60"/>
  <c r="M9" i="60"/>
  <c r="N9" i="60"/>
  <c r="L10" i="60"/>
  <c r="M10" i="60"/>
  <c r="N10" i="60"/>
  <c r="L11" i="60"/>
  <c r="M11" i="60"/>
  <c r="N11" i="60"/>
  <c r="L12" i="60"/>
  <c r="M12" i="60"/>
  <c r="N12" i="60"/>
  <c r="L13" i="60"/>
  <c r="M13" i="60"/>
  <c r="N13" i="60"/>
  <c r="L14" i="60"/>
  <c r="M14" i="60"/>
  <c r="N14" i="60"/>
  <c r="L15" i="60"/>
  <c r="M15" i="60"/>
  <c r="N15" i="60"/>
  <c r="L16" i="60"/>
  <c r="M16" i="60"/>
  <c r="N16" i="60"/>
  <c r="L17" i="60"/>
  <c r="M17" i="60"/>
  <c r="N17" i="60"/>
  <c r="L18" i="60"/>
  <c r="M18" i="60"/>
  <c r="N18" i="60"/>
  <c r="L19" i="60"/>
  <c r="M19" i="60"/>
  <c r="N19" i="60"/>
  <c r="L20" i="60"/>
  <c r="M20" i="60"/>
  <c r="N20" i="60"/>
  <c r="L21" i="60"/>
  <c r="M21" i="60"/>
  <c r="N21" i="60"/>
  <c r="L22" i="60"/>
  <c r="M22" i="60"/>
  <c r="N22" i="60"/>
  <c r="L23" i="60"/>
  <c r="M23" i="60"/>
  <c r="N23" i="60"/>
  <c r="L24" i="60"/>
  <c r="M24" i="60"/>
  <c r="N24" i="60"/>
  <c r="L25" i="60"/>
  <c r="M25" i="60"/>
  <c r="N25" i="60"/>
  <c r="L26" i="60"/>
  <c r="M26" i="60"/>
  <c r="N26" i="60"/>
  <c r="L27" i="60"/>
  <c r="M27" i="60"/>
  <c r="N27" i="60"/>
  <c r="L28" i="60"/>
  <c r="M28" i="60"/>
  <c r="N28" i="60"/>
  <c r="L29" i="60"/>
  <c r="M29" i="60"/>
  <c r="N29" i="60"/>
  <c r="L30" i="60"/>
  <c r="M30" i="60"/>
  <c r="N30" i="60"/>
  <c r="L31" i="60"/>
  <c r="M31" i="60"/>
  <c r="N31" i="60"/>
  <c r="L32" i="60"/>
  <c r="M32" i="60"/>
  <c r="N32" i="60"/>
  <c r="L33" i="60"/>
  <c r="M33" i="60"/>
  <c r="N33" i="60"/>
  <c r="L34" i="60"/>
  <c r="M34" i="60"/>
  <c r="N34" i="60"/>
  <c r="L35" i="60"/>
  <c r="M35" i="60"/>
  <c r="N35" i="60"/>
  <c r="L36" i="60"/>
  <c r="M36" i="60"/>
  <c r="N36" i="60"/>
  <c r="L37" i="60"/>
  <c r="M37" i="60"/>
  <c r="N37" i="60"/>
  <c r="L38" i="60"/>
  <c r="M38" i="60"/>
  <c r="N38" i="60"/>
  <c r="L39" i="60"/>
  <c r="M39" i="60"/>
  <c r="N39" i="60"/>
  <c r="L40" i="60"/>
  <c r="M40" i="60"/>
  <c r="N40" i="60"/>
  <c r="L41" i="60"/>
  <c r="M41" i="60"/>
  <c r="N41" i="60"/>
  <c r="L42" i="60"/>
  <c r="M42" i="60"/>
  <c r="N42" i="60"/>
  <c r="L43" i="60"/>
  <c r="M43" i="60"/>
  <c r="N43" i="60"/>
  <c r="L44" i="60"/>
  <c r="M44" i="60"/>
  <c r="N44" i="60"/>
  <c r="L45" i="60"/>
  <c r="M45" i="60"/>
  <c r="N45" i="60"/>
  <c r="L46" i="60"/>
  <c r="M46" i="60"/>
  <c r="N46" i="60"/>
  <c r="L47" i="60"/>
  <c r="M47" i="60"/>
  <c r="N47" i="60"/>
  <c r="L48" i="60"/>
  <c r="M48" i="60"/>
  <c r="N48" i="60"/>
  <c r="L49" i="60"/>
  <c r="M49" i="60"/>
  <c r="N49" i="60"/>
  <c r="L50" i="60"/>
  <c r="M50" i="60"/>
  <c r="N50" i="60"/>
  <c r="L51" i="60"/>
  <c r="M51" i="60"/>
  <c r="N51" i="60"/>
  <c r="L52" i="60"/>
  <c r="M52" i="60"/>
  <c r="N52" i="60"/>
  <c r="L53" i="60"/>
  <c r="M53" i="60"/>
  <c r="N53" i="60"/>
  <c r="L54" i="60"/>
  <c r="M54" i="60"/>
  <c r="N54" i="60"/>
  <c r="L55" i="60"/>
  <c r="M55" i="60"/>
  <c r="N55" i="60"/>
  <c r="L56" i="60"/>
  <c r="M56" i="60"/>
  <c r="N56" i="60"/>
  <c r="L57" i="60"/>
  <c r="M57" i="60"/>
  <c r="N57" i="60"/>
  <c r="L58" i="60"/>
  <c r="M58" i="60"/>
  <c r="N58" i="60"/>
  <c r="L59" i="60"/>
  <c r="M59" i="60"/>
  <c r="N59" i="60"/>
  <c r="L60" i="60"/>
  <c r="M60" i="60"/>
  <c r="N60" i="60"/>
  <c r="L61" i="60"/>
  <c r="M61" i="60"/>
  <c r="N61" i="60"/>
  <c r="L62" i="60"/>
  <c r="M62" i="60"/>
  <c r="N62" i="60"/>
  <c r="L63" i="60"/>
  <c r="M63" i="60"/>
  <c r="N63" i="60"/>
  <c r="L64" i="60"/>
  <c r="M64" i="60"/>
  <c r="N64" i="60"/>
  <c r="L65" i="60"/>
  <c r="M65" i="60"/>
  <c r="N65" i="60"/>
  <c r="L66" i="60"/>
  <c r="M66" i="60"/>
  <c r="N66" i="60"/>
  <c r="L67" i="60"/>
  <c r="M67" i="60"/>
  <c r="N67" i="60"/>
  <c r="L68" i="60"/>
  <c r="M68" i="60"/>
  <c r="N68" i="60"/>
  <c r="L69" i="60"/>
  <c r="M69" i="60"/>
  <c r="N69" i="60"/>
  <c r="L70" i="60"/>
  <c r="M70" i="60"/>
  <c r="N70" i="60"/>
  <c r="L71" i="60"/>
  <c r="M71" i="60"/>
  <c r="N71" i="60"/>
  <c r="L72" i="60"/>
  <c r="M72" i="60"/>
  <c r="N72" i="60"/>
  <c r="L73" i="60"/>
  <c r="M73" i="60"/>
  <c r="N73" i="60"/>
  <c r="L74" i="60"/>
  <c r="M74" i="60"/>
  <c r="N74" i="60"/>
  <c r="L75" i="60"/>
  <c r="M75" i="60"/>
  <c r="N75" i="60"/>
  <c r="L76" i="60"/>
  <c r="M76" i="60"/>
  <c r="N76" i="60"/>
  <c r="L77" i="60"/>
  <c r="M77" i="60"/>
  <c r="N77" i="60"/>
  <c r="L78" i="60"/>
  <c r="M78" i="60"/>
  <c r="N78" i="60"/>
  <c r="L79" i="60"/>
  <c r="M79" i="60"/>
  <c r="N79" i="60"/>
  <c r="L80" i="60"/>
  <c r="M80" i="60"/>
  <c r="N80" i="60"/>
  <c r="L81" i="60"/>
  <c r="M81" i="60"/>
  <c r="N81" i="60"/>
  <c r="L82" i="60"/>
  <c r="M82" i="60"/>
  <c r="N82" i="60"/>
  <c r="L83" i="60"/>
  <c r="M83" i="60"/>
  <c r="N83" i="60"/>
  <c r="L84" i="60"/>
  <c r="M84" i="60"/>
  <c r="N84" i="60"/>
  <c r="L85" i="60"/>
  <c r="M85" i="60"/>
  <c r="N85" i="60"/>
  <c r="L86" i="60"/>
  <c r="M86" i="60"/>
  <c r="N86" i="60"/>
  <c r="L87" i="60"/>
  <c r="M87" i="60"/>
  <c r="N87" i="60"/>
  <c r="L88" i="60"/>
  <c r="M88" i="60"/>
  <c r="N88" i="60"/>
  <c r="L89" i="60"/>
  <c r="M89" i="60"/>
  <c r="N89" i="60"/>
  <c r="L90" i="60"/>
  <c r="M90" i="60"/>
  <c r="N90" i="60"/>
  <c r="L91" i="60"/>
  <c r="M91" i="60"/>
  <c r="N91" i="60"/>
  <c r="L92" i="60"/>
  <c r="M92" i="60"/>
  <c r="N92" i="60"/>
  <c r="L93" i="60"/>
  <c r="M93" i="60"/>
  <c r="N93" i="60"/>
  <c r="L94" i="60"/>
  <c r="M94" i="60"/>
  <c r="N94" i="60"/>
  <c r="L95" i="60"/>
  <c r="M95" i="60"/>
  <c r="N95" i="60"/>
  <c r="L96" i="60"/>
  <c r="M96" i="60"/>
  <c r="N96" i="60"/>
  <c r="L97" i="60"/>
  <c r="M97" i="60"/>
  <c r="N97" i="60"/>
  <c r="L98" i="60"/>
  <c r="M98" i="60"/>
  <c r="N98" i="60"/>
  <c r="L99" i="60"/>
  <c r="M99" i="60"/>
  <c r="N99" i="60"/>
  <c r="L100" i="60"/>
  <c r="M100" i="60"/>
  <c r="N100" i="60"/>
  <c r="L101" i="60"/>
  <c r="M101" i="60"/>
  <c r="N101" i="60"/>
  <c r="L102" i="60"/>
  <c r="M102" i="60"/>
  <c r="N102" i="60"/>
  <c r="L103" i="60"/>
  <c r="M103" i="60"/>
  <c r="N103" i="60"/>
  <c r="L104" i="60"/>
  <c r="M104" i="60"/>
  <c r="N104" i="60"/>
  <c r="L105" i="60"/>
  <c r="M105" i="60"/>
  <c r="N105" i="60"/>
  <c r="K7" i="60"/>
  <c r="K8" i="60"/>
  <c r="K9" i="60"/>
  <c r="K10" i="60"/>
  <c r="K11" i="60"/>
  <c r="K12" i="60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K32" i="60"/>
  <c r="K33" i="60"/>
  <c r="K34" i="60"/>
  <c r="K35" i="60"/>
  <c r="K36" i="60"/>
  <c r="K37" i="60"/>
  <c r="K38" i="60"/>
  <c r="K39" i="60"/>
  <c r="K40" i="60"/>
  <c r="K41" i="60"/>
  <c r="K42" i="60"/>
  <c r="K43" i="60"/>
  <c r="K44" i="60"/>
  <c r="K45" i="60"/>
  <c r="K46" i="60"/>
  <c r="K47" i="60"/>
  <c r="K48" i="60"/>
  <c r="K49" i="60"/>
  <c r="K50" i="60"/>
  <c r="K51" i="60"/>
  <c r="K52" i="60"/>
  <c r="K53" i="60"/>
  <c r="K54" i="60"/>
  <c r="K55" i="60"/>
  <c r="K56" i="60"/>
  <c r="K57" i="60"/>
  <c r="K58" i="60"/>
  <c r="K59" i="60"/>
  <c r="K60" i="60"/>
  <c r="K61" i="60"/>
  <c r="K62" i="60"/>
  <c r="K63" i="60"/>
  <c r="K64" i="60"/>
  <c r="K65" i="60"/>
  <c r="K66" i="60"/>
  <c r="K67" i="60"/>
  <c r="K68" i="60"/>
  <c r="K69" i="60"/>
  <c r="K70" i="60"/>
  <c r="K71" i="60"/>
  <c r="K72" i="60"/>
  <c r="K73" i="60"/>
  <c r="K74" i="60"/>
  <c r="K75" i="60"/>
  <c r="K76" i="60"/>
  <c r="K77" i="60"/>
  <c r="K78" i="60"/>
  <c r="K79" i="60"/>
  <c r="K80" i="60"/>
  <c r="K81" i="60"/>
  <c r="K82" i="60"/>
  <c r="K83" i="60"/>
  <c r="K84" i="60"/>
  <c r="K85" i="60"/>
  <c r="K86" i="60"/>
  <c r="K87" i="60"/>
  <c r="K88" i="60"/>
  <c r="K89" i="60"/>
  <c r="K90" i="60"/>
  <c r="K91" i="60"/>
  <c r="K92" i="60"/>
  <c r="K93" i="60"/>
  <c r="K94" i="60"/>
  <c r="K95" i="60"/>
  <c r="K96" i="60"/>
  <c r="K97" i="60"/>
  <c r="K98" i="60"/>
  <c r="K99" i="60"/>
  <c r="K100" i="60"/>
  <c r="K101" i="60"/>
  <c r="K102" i="60"/>
  <c r="K103" i="60"/>
  <c r="K104" i="60"/>
  <c r="K105" i="60"/>
  <c r="K6" i="60"/>
  <c r="I6" i="60"/>
  <c r="H6" i="60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27" i="60" s="1"/>
  <c r="H28" i="60" s="1"/>
  <c r="H29" i="60" s="1"/>
  <c r="H30" i="60" s="1"/>
  <c r="H31" i="60" s="1"/>
  <c r="H32" i="60" s="1"/>
  <c r="H33" i="60" s="1"/>
  <c r="H34" i="60" s="1"/>
  <c r="H35" i="60" s="1"/>
  <c r="H36" i="60" s="1"/>
  <c r="H37" i="60" s="1"/>
  <c r="H38" i="60" s="1"/>
  <c r="H39" i="60" s="1"/>
  <c r="H40" i="60" s="1"/>
  <c r="H41" i="60" s="1"/>
  <c r="H42" i="60" s="1"/>
  <c r="H43" i="60" s="1"/>
  <c r="H44" i="60" s="1"/>
  <c r="H45" i="60" s="1"/>
  <c r="H46" i="60" s="1"/>
  <c r="H47" i="60" s="1"/>
  <c r="H48" i="60" s="1"/>
  <c r="H49" i="60" s="1"/>
  <c r="H50" i="60" s="1"/>
  <c r="H51" i="60" s="1"/>
  <c r="H52" i="60" s="1"/>
  <c r="H53" i="60" s="1"/>
  <c r="H54" i="60" s="1"/>
  <c r="H55" i="60" s="1"/>
  <c r="H56" i="60" s="1"/>
  <c r="H57" i="60" s="1"/>
  <c r="H58" i="60" s="1"/>
  <c r="H59" i="60" s="1"/>
  <c r="H60" i="60" s="1"/>
  <c r="H61" i="60" s="1"/>
  <c r="H62" i="60" s="1"/>
  <c r="H63" i="60" s="1"/>
  <c r="H64" i="60" s="1"/>
  <c r="H65" i="60" s="1"/>
  <c r="H66" i="60" s="1"/>
  <c r="H67" i="60" s="1"/>
  <c r="H68" i="60" s="1"/>
  <c r="H69" i="60" s="1"/>
  <c r="H70" i="60" s="1"/>
  <c r="H71" i="60" s="1"/>
  <c r="H72" i="60" s="1"/>
  <c r="H73" i="60" s="1"/>
  <c r="H74" i="60" s="1"/>
  <c r="H75" i="60" s="1"/>
  <c r="H76" i="60" s="1"/>
  <c r="H77" i="60" s="1"/>
  <c r="H78" i="60" s="1"/>
  <c r="H79" i="60" s="1"/>
  <c r="H80" i="60" s="1"/>
  <c r="H81" i="60" s="1"/>
  <c r="H82" i="60" s="1"/>
  <c r="H83" i="60" s="1"/>
  <c r="H84" i="60" s="1"/>
  <c r="H85" i="60" s="1"/>
  <c r="H86" i="60" s="1"/>
  <c r="H87" i="60" s="1"/>
  <c r="H88" i="60" s="1"/>
  <c r="H89" i="60" s="1"/>
  <c r="H90" i="60" s="1"/>
  <c r="H91" i="60" s="1"/>
  <c r="H92" i="60" s="1"/>
  <c r="H93" i="60" s="1"/>
  <c r="H94" i="60" s="1"/>
  <c r="H95" i="60" s="1"/>
  <c r="H96" i="60" s="1"/>
  <c r="H97" i="60" s="1"/>
  <c r="H98" i="60" s="1"/>
  <c r="H99" i="60" s="1"/>
  <c r="H100" i="60" s="1"/>
  <c r="H101" i="60" s="1"/>
  <c r="H102" i="60" s="1"/>
  <c r="H103" i="60" s="1"/>
  <c r="H104" i="60" s="1"/>
  <c r="H105" i="60" s="1"/>
  <c r="G105" i="60"/>
  <c r="G7" i="60"/>
  <c r="G8" i="60" s="1"/>
  <c r="G9" i="60" s="1"/>
  <c r="G10" i="60" s="1"/>
  <c r="G11" i="60" s="1"/>
  <c r="G12" i="60" s="1"/>
  <c r="G13" i="60" s="1"/>
  <c r="G14" i="60" s="1"/>
  <c r="G15" i="60" s="1"/>
  <c r="G16" i="60" s="1"/>
  <c r="G17" i="60" s="1"/>
  <c r="G18" i="60" s="1"/>
  <c r="G19" i="60" s="1"/>
  <c r="G20" i="60" s="1"/>
  <c r="G21" i="60" s="1"/>
  <c r="G22" i="60" s="1"/>
  <c r="G23" i="60" s="1"/>
  <c r="G24" i="60" s="1"/>
  <c r="G25" i="60" s="1"/>
  <c r="G26" i="60" s="1"/>
  <c r="G27" i="60" s="1"/>
  <c r="G28" i="60" s="1"/>
  <c r="G29" i="60" s="1"/>
  <c r="G30" i="60" s="1"/>
  <c r="G31" i="60" s="1"/>
  <c r="G32" i="60" s="1"/>
  <c r="G33" i="60" s="1"/>
  <c r="G34" i="60" s="1"/>
  <c r="G35" i="60" s="1"/>
  <c r="G36" i="60" s="1"/>
  <c r="G37" i="60" s="1"/>
  <c r="G38" i="60" s="1"/>
  <c r="G39" i="60" s="1"/>
  <c r="G40" i="60" s="1"/>
  <c r="G41" i="60" s="1"/>
  <c r="G42" i="60" s="1"/>
  <c r="G43" i="60" s="1"/>
  <c r="G44" i="60" s="1"/>
  <c r="G45" i="60" s="1"/>
  <c r="G46" i="60" s="1"/>
  <c r="G47" i="60" s="1"/>
  <c r="G48" i="60" s="1"/>
  <c r="G49" i="60" s="1"/>
  <c r="G50" i="60" s="1"/>
  <c r="G51" i="60" s="1"/>
  <c r="G52" i="60" s="1"/>
  <c r="G53" i="60" s="1"/>
  <c r="G54" i="60" s="1"/>
  <c r="G55" i="60" s="1"/>
  <c r="G56" i="60" s="1"/>
  <c r="G57" i="60" s="1"/>
  <c r="G58" i="60" s="1"/>
  <c r="G59" i="60" s="1"/>
  <c r="G60" i="60" s="1"/>
  <c r="G61" i="60" s="1"/>
  <c r="G62" i="60" s="1"/>
  <c r="G63" i="60" s="1"/>
  <c r="G64" i="60" s="1"/>
  <c r="G65" i="60" s="1"/>
  <c r="G66" i="60" s="1"/>
  <c r="G67" i="60" s="1"/>
  <c r="G68" i="60" s="1"/>
  <c r="G69" i="60" s="1"/>
  <c r="G70" i="60" s="1"/>
  <c r="G71" i="60" s="1"/>
  <c r="G72" i="60" s="1"/>
  <c r="G73" i="60" s="1"/>
  <c r="G74" i="60" s="1"/>
  <c r="G75" i="60" s="1"/>
  <c r="G76" i="60" s="1"/>
  <c r="G77" i="60" s="1"/>
  <c r="G78" i="60" s="1"/>
  <c r="G79" i="60" s="1"/>
  <c r="G80" i="60" s="1"/>
  <c r="G81" i="60" s="1"/>
  <c r="G82" i="60" s="1"/>
  <c r="G83" i="60" s="1"/>
  <c r="G84" i="60" s="1"/>
  <c r="G85" i="60" s="1"/>
  <c r="G86" i="60" s="1"/>
  <c r="G87" i="60" s="1"/>
  <c r="G88" i="60" s="1"/>
  <c r="G89" i="60" s="1"/>
  <c r="G90" i="60" s="1"/>
  <c r="G91" i="60" s="1"/>
  <c r="G92" i="60" s="1"/>
  <c r="G93" i="60" s="1"/>
  <c r="G94" i="60" s="1"/>
  <c r="G95" i="60" s="1"/>
  <c r="G96" i="60" s="1"/>
  <c r="G97" i="60" s="1"/>
  <c r="G98" i="60" s="1"/>
  <c r="G99" i="60" s="1"/>
  <c r="G100" i="60" s="1"/>
  <c r="G101" i="60" s="1"/>
  <c r="G102" i="60" s="1"/>
  <c r="G103" i="60" s="1"/>
  <c r="G104" i="60" s="1"/>
  <c r="B3" i="60"/>
  <c r="M40" i="51"/>
  <c r="L38" i="51"/>
  <c r="L37" i="51"/>
  <c r="H80" i="58"/>
  <c r="H73" i="58"/>
  <c r="H72" i="58"/>
  <c r="G65" i="58" a="1"/>
  <c r="G65" i="58" s="1"/>
  <c r="H20" i="58" a="1"/>
  <c r="H20" i="58" s="1"/>
  <c r="H32" i="58" s="1"/>
  <c r="H61" i="58"/>
  <c r="H60" i="58"/>
  <c r="H57" i="58"/>
  <c r="H56" i="58"/>
  <c r="G48" i="58"/>
  <c r="H45" i="58"/>
  <c r="G42" i="58"/>
  <c r="G41" i="58"/>
  <c r="H37" i="58"/>
  <c r="H36" i="58"/>
  <c r="H31" i="58"/>
  <c r="O21" i="58" a="1"/>
  <c r="O21" i="58" s="1"/>
  <c r="N21" i="58" a="1"/>
  <c r="N21" i="58" s="1"/>
  <c r="M21" i="58" a="1"/>
  <c r="M21" i="58" s="1"/>
  <c r="M13" i="58"/>
  <c r="M12" i="58"/>
  <c r="M11" i="58"/>
  <c r="M10" i="58"/>
  <c r="L12" i="58"/>
  <c r="L11" i="58"/>
  <c r="L10" i="58"/>
  <c r="K11" i="58"/>
  <c r="K10" i="58"/>
  <c r="J10" i="58"/>
  <c r="H10" i="58" a="1"/>
  <c r="H10" i="58" s="1"/>
  <c r="F71" i="57"/>
  <c r="E71" i="57"/>
  <c r="B127" i="57" a="1"/>
  <c r="B127" i="57" s="1"/>
  <c r="D124" i="57"/>
  <c r="B124" i="57"/>
  <c r="C118" i="57"/>
  <c r="C115" i="57"/>
  <c r="H109" i="57"/>
  <c r="F109" i="57"/>
  <c r="D109" i="57"/>
  <c r="B109" i="57"/>
  <c r="C106" i="57"/>
  <c r="C102" i="57"/>
  <c r="C101" i="57"/>
  <c r="G58" i="57"/>
  <c r="C99" i="57" s="1"/>
  <c r="G9" i="57"/>
  <c r="G8" i="57"/>
  <c r="G7" i="57"/>
  <c r="G57" i="57"/>
  <c r="G10" i="57"/>
  <c r="G11" i="57"/>
  <c r="G12" i="57"/>
  <c r="G13" i="57"/>
  <c r="G14" i="57"/>
  <c r="G15" i="57"/>
  <c r="G16" i="57"/>
  <c r="G17" i="57"/>
  <c r="G18" i="57"/>
  <c r="G19" i="57"/>
  <c r="G20" i="57"/>
  <c r="G21" i="57"/>
  <c r="G22" i="57"/>
  <c r="G23" i="57"/>
  <c r="G24" i="57"/>
  <c r="G25" i="57"/>
  <c r="G26" i="57"/>
  <c r="G27" i="57"/>
  <c r="G28" i="57"/>
  <c r="G29" i="57"/>
  <c r="G30" i="57"/>
  <c r="G31" i="57"/>
  <c r="G32" i="57"/>
  <c r="G33" i="57"/>
  <c r="G34" i="57"/>
  <c r="G35" i="57"/>
  <c r="G36" i="57"/>
  <c r="G37" i="57"/>
  <c r="G38" i="57"/>
  <c r="G39" i="57"/>
  <c r="G40" i="57"/>
  <c r="G41" i="57"/>
  <c r="G42" i="57"/>
  <c r="G43" i="57"/>
  <c r="G44" i="57"/>
  <c r="G45" i="57"/>
  <c r="G46" i="57"/>
  <c r="G47" i="57"/>
  <c r="G48" i="57"/>
  <c r="G49" i="57"/>
  <c r="G50" i="57"/>
  <c r="G51" i="57"/>
  <c r="G52" i="57"/>
  <c r="G53" i="57"/>
  <c r="G54" i="57"/>
  <c r="G55" i="57"/>
  <c r="G6" i="57"/>
  <c r="C94" i="57"/>
  <c r="C98" i="57" s="1"/>
  <c r="H89" i="57"/>
  <c r="F89" i="57"/>
  <c r="C87" i="57"/>
  <c r="F77" i="57"/>
  <c r="F76" i="57"/>
  <c r="F73" i="57"/>
  <c r="F70" i="57"/>
  <c r="E70" i="57"/>
  <c r="F8" i="57"/>
  <c r="F7" i="57"/>
  <c r="F6" i="57"/>
  <c r="F58" i="57"/>
  <c r="F57" i="57"/>
  <c r="F9" i="57"/>
  <c r="F10" i="57"/>
  <c r="F11" i="57"/>
  <c r="F12" i="57"/>
  <c r="F13" i="57"/>
  <c r="F14" i="57"/>
  <c r="F15" i="57"/>
  <c r="F16" i="57"/>
  <c r="F17" i="57"/>
  <c r="F18" i="57"/>
  <c r="F19" i="57"/>
  <c r="F20" i="57"/>
  <c r="F21" i="57"/>
  <c r="F22" i="57"/>
  <c r="F23" i="57"/>
  <c r="F24" i="57"/>
  <c r="F25" i="57"/>
  <c r="F26" i="57"/>
  <c r="F27" i="57"/>
  <c r="F28" i="57"/>
  <c r="F29" i="57"/>
  <c r="F30" i="57"/>
  <c r="F31" i="57"/>
  <c r="F32" i="57"/>
  <c r="F33" i="57"/>
  <c r="F34" i="57"/>
  <c r="F35" i="57"/>
  <c r="F36" i="57"/>
  <c r="F37" i="57"/>
  <c r="F38" i="57"/>
  <c r="F39" i="57"/>
  <c r="F40" i="57"/>
  <c r="F41" i="57"/>
  <c r="F42" i="57"/>
  <c r="F43" i="57"/>
  <c r="F44" i="57"/>
  <c r="F45" i="57"/>
  <c r="F46" i="57"/>
  <c r="F47" i="57"/>
  <c r="F48" i="57"/>
  <c r="F49" i="57"/>
  <c r="F50" i="57"/>
  <c r="F51" i="57"/>
  <c r="F52" i="57"/>
  <c r="F53" i="57"/>
  <c r="F54" i="57"/>
  <c r="F55" i="57"/>
  <c r="E58" i="57"/>
  <c r="E57" i="57"/>
  <c r="E7" i="57"/>
  <c r="E6" i="57"/>
  <c r="E8" i="57"/>
  <c r="E9" i="57"/>
  <c r="E10" i="57"/>
  <c r="E11" i="57"/>
  <c r="E12" i="57"/>
  <c r="E13" i="57"/>
  <c r="E14" i="57"/>
  <c r="E15" i="57"/>
  <c r="E16" i="57"/>
  <c r="E17" i="57"/>
  <c r="E18" i="57"/>
  <c r="E19" i="57"/>
  <c r="E20" i="57"/>
  <c r="E21" i="57"/>
  <c r="E22" i="57"/>
  <c r="E23" i="57"/>
  <c r="E24" i="57"/>
  <c r="E25" i="57"/>
  <c r="E26" i="57"/>
  <c r="E27" i="57"/>
  <c r="E28" i="57"/>
  <c r="E29" i="57"/>
  <c r="E30" i="57"/>
  <c r="E31" i="57"/>
  <c r="E32" i="57"/>
  <c r="E33" i="57"/>
  <c r="E34" i="57"/>
  <c r="E35" i="57"/>
  <c r="E36" i="57"/>
  <c r="E37" i="57"/>
  <c r="E38" i="57"/>
  <c r="E39" i="57"/>
  <c r="E40" i="57"/>
  <c r="E41" i="57"/>
  <c r="E42" i="57"/>
  <c r="E43" i="57"/>
  <c r="E44" i="57"/>
  <c r="E45" i="57"/>
  <c r="E46" i="57"/>
  <c r="E47" i="57"/>
  <c r="E48" i="57"/>
  <c r="E49" i="57"/>
  <c r="E50" i="57"/>
  <c r="E51" i="57"/>
  <c r="E52" i="57"/>
  <c r="E53" i="57"/>
  <c r="E54" i="57"/>
  <c r="E55" i="57"/>
  <c r="B67" i="57"/>
  <c r="B66" i="57"/>
  <c r="B60" i="57"/>
  <c r="E63" i="57"/>
  <c r="E62" i="57"/>
  <c r="D58" i="57"/>
  <c r="D57" i="57"/>
  <c r="D7" i="57"/>
  <c r="D8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D24" i="57"/>
  <c r="D25" i="57"/>
  <c r="D26" i="57"/>
  <c r="D27" i="57"/>
  <c r="D28" i="57"/>
  <c r="D29" i="57"/>
  <c r="D30" i="57"/>
  <c r="D31" i="57"/>
  <c r="D32" i="57"/>
  <c r="D33" i="57"/>
  <c r="D34" i="57"/>
  <c r="D35" i="57"/>
  <c r="D36" i="57"/>
  <c r="D37" i="57"/>
  <c r="D38" i="57"/>
  <c r="D39" i="57"/>
  <c r="D40" i="57"/>
  <c r="D41" i="57"/>
  <c r="D42" i="57"/>
  <c r="D43" i="57"/>
  <c r="D44" i="57"/>
  <c r="D45" i="57"/>
  <c r="D46" i="57"/>
  <c r="D47" i="57"/>
  <c r="D48" i="57"/>
  <c r="D49" i="57"/>
  <c r="D50" i="57"/>
  <c r="D51" i="57"/>
  <c r="D52" i="57"/>
  <c r="D53" i="57"/>
  <c r="D54" i="57"/>
  <c r="D55" i="57"/>
  <c r="D6" i="57"/>
  <c r="C58" i="57"/>
  <c r="B58" i="57"/>
  <c r="C57" i="57"/>
  <c r="B57" i="57"/>
  <c r="I65" i="55"/>
  <c r="G58" i="55"/>
  <c r="C56" i="55"/>
  <c r="K10" i="55"/>
  <c r="N11" i="55" s="1"/>
  <c r="K3" i="55"/>
  <c r="K2" i="55"/>
  <c r="K4" i="55"/>
  <c r="K5" i="55"/>
  <c r="K6" i="55"/>
  <c r="K7" i="55"/>
  <c r="K8" i="55"/>
  <c r="B24" i="54"/>
  <c r="B20" i="54"/>
  <c r="N13" i="54"/>
  <c r="O6" i="54"/>
  <c r="O2" i="54"/>
  <c r="L2" i="54"/>
  <c r="I9" i="54"/>
  <c r="K7" i="54"/>
  <c r="K6" i="54"/>
  <c r="K3" i="54"/>
  <c r="K4" i="54"/>
  <c r="K5" i="54"/>
  <c r="K8" i="54"/>
  <c r="K2" i="54"/>
  <c r="R85" i="53"/>
  <c r="R87" i="53"/>
  <c r="R84" i="53"/>
  <c r="R86" i="53"/>
  <c r="R88" i="53"/>
  <c r="R89" i="53"/>
  <c r="R83" i="53"/>
  <c r="J83" i="53"/>
  <c r="J66" i="53"/>
  <c r="J73" i="53" s="1"/>
  <c r="J82" i="53" a="1"/>
  <c r="J82" i="53" s="1"/>
  <c r="K73" i="53"/>
  <c r="L73" i="53"/>
  <c r="M73" i="53"/>
  <c r="N73" i="53"/>
  <c r="O73" i="53"/>
  <c r="P73" i="53"/>
  <c r="Q67" i="53"/>
  <c r="Q68" i="53"/>
  <c r="Q69" i="53"/>
  <c r="Q70" i="53"/>
  <c r="Q71" i="53"/>
  <c r="Q72" i="53"/>
  <c r="O69" i="53"/>
  <c r="P72" i="53"/>
  <c r="P71" i="53"/>
  <c r="K71" i="53"/>
  <c r="L68" i="53"/>
  <c r="J67" i="53"/>
  <c r="K67" i="53"/>
  <c r="L67" i="53"/>
  <c r="M67" i="53"/>
  <c r="N67" i="53"/>
  <c r="O67" i="53"/>
  <c r="P67" i="53"/>
  <c r="J68" i="53"/>
  <c r="K68" i="53"/>
  <c r="M68" i="53"/>
  <c r="N68" i="53"/>
  <c r="O68" i="53"/>
  <c r="P68" i="53"/>
  <c r="J69" i="53"/>
  <c r="K69" i="53"/>
  <c r="L69" i="53"/>
  <c r="M69" i="53"/>
  <c r="N69" i="53"/>
  <c r="P69" i="53"/>
  <c r="J70" i="53"/>
  <c r="K70" i="53"/>
  <c r="L70" i="53"/>
  <c r="M70" i="53"/>
  <c r="N70" i="53"/>
  <c r="O70" i="53"/>
  <c r="P70" i="53"/>
  <c r="J71" i="53"/>
  <c r="L71" i="53"/>
  <c r="M71" i="53"/>
  <c r="N71" i="53"/>
  <c r="O71" i="53"/>
  <c r="J72" i="53"/>
  <c r="K72" i="53"/>
  <c r="L72" i="53"/>
  <c r="M72" i="53"/>
  <c r="N72" i="53"/>
  <c r="O72" i="53"/>
  <c r="K66" i="53"/>
  <c r="L66" i="53"/>
  <c r="M66" i="53"/>
  <c r="N66" i="53"/>
  <c r="O66" i="53"/>
  <c r="P66" i="53"/>
  <c r="J64" i="53" a="1"/>
  <c r="J64" i="53" s="1"/>
  <c r="B4" i="53" a="1"/>
  <c r="B4" i="53" s="1"/>
  <c r="D4" i="53" a="1"/>
  <c r="D4" i="53" s="1"/>
  <c r="C4" i="53" a="1"/>
  <c r="C4" i="53" s="1"/>
  <c r="E50" i="51"/>
  <c r="E49" i="51"/>
  <c r="D50" i="51"/>
  <c r="D49" i="51"/>
  <c r="D53" i="51"/>
  <c r="D52" i="51"/>
  <c r="M45" i="51"/>
  <c r="M38" i="51"/>
  <c r="M39" i="51"/>
  <c r="M41" i="51"/>
  <c r="M42" i="51"/>
  <c r="M43" i="51"/>
  <c r="M37" i="51"/>
  <c r="L39" i="51"/>
  <c r="L40" i="51"/>
  <c r="L41" i="51"/>
  <c r="L42" i="51"/>
  <c r="L43" i="51"/>
  <c r="F48" i="51"/>
  <c r="E48" i="51"/>
  <c r="E40" i="51"/>
  <c r="E39" i="51"/>
  <c r="D40" i="51"/>
  <c r="D39" i="51"/>
  <c r="D43" i="51"/>
  <c r="D42" i="51"/>
  <c r="C29" i="51"/>
  <c r="C31" i="51" s="1"/>
  <c r="F37" i="51"/>
  <c r="E37" i="51"/>
  <c r="C21" i="51"/>
  <c r="C22" i="51"/>
  <c r="C20" i="51"/>
  <c r="H41" i="50"/>
  <c r="H40" i="50"/>
  <c r="H39" i="50"/>
  <c r="H38" i="50"/>
  <c r="H37" i="50"/>
  <c r="H36" i="50"/>
  <c r="H35" i="50"/>
  <c r="B34" i="50"/>
  <c r="E40" i="50"/>
  <c r="D32" i="50"/>
  <c r="E32" i="50" s="1"/>
  <c r="E31" i="50"/>
  <c r="D31" i="50"/>
  <c r="E30" i="50"/>
  <c r="D30" i="50"/>
  <c r="D29" i="50"/>
  <c r="E29" i="50" s="1"/>
  <c r="E28" i="50"/>
  <c r="D28" i="50"/>
  <c r="E27" i="50"/>
  <c r="D27" i="50"/>
  <c r="D26" i="50"/>
  <c r="D35" i="50" s="1"/>
  <c r="H19" i="50"/>
  <c r="H18" i="50"/>
  <c r="H17" i="50"/>
  <c r="H16" i="50"/>
  <c r="H15" i="50"/>
  <c r="H14" i="50"/>
  <c r="H13" i="50"/>
  <c r="E18" i="50"/>
  <c r="D5" i="50"/>
  <c r="E5" i="50" s="1"/>
  <c r="D6" i="50"/>
  <c r="E6" i="50" s="1"/>
  <c r="D7" i="50"/>
  <c r="E7" i="50" s="1"/>
  <c r="D8" i="50"/>
  <c r="E8" i="50" s="1"/>
  <c r="D9" i="50"/>
  <c r="E9" i="50" s="1"/>
  <c r="D10" i="50"/>
  <c r="E10" i="50" s="1"/>
  <c r="D4" i="50"/>
  <c r="E4" i="50" s="1"/>
  <c r="B12" i="50"/>
  <c r="O15" i="48"/>
  <c r="O16" i="48" s="1"/>
  <c r="O17" i="48" s="1"/>
  <c r="O18" i="48" s="1"/>
  <c r="O19" i="48" s="1"/>
  <c r="O14" i="48"/>
  <c r="N14" i="48"/>
  <c r="N15" i="48"/>
  <c r="N16" i="48"/>
  <c r="N17" i="48"/>
  <c r="N18" i="48"/>
  <c r="N19" i="48"/>
  <c r="N13" i="48"/>
  <c r="L13" i="48" a="1"/>
  <c r="L13" i="48" s="1"/>
  <c r="M19" i="48"/>
  <c r="M18" i="48"/>
  <c r="M17" i="48"/>
  <c r="M16" i="48"/>
  <c r="M15" i="48"/>
  <c r="M14" i="48"/>
  <c r="M13" i="48"/>
  <c r="O14" i="46"/>
  <c r="O15" i="46"/>
  <c r="O16" i="46" s="1"/>
  <c r="O17" i="46" s="1"/>
  <c r="O18" i="46" s="1"/>
  <c r="O13" i="46"/>
  <c r="N21" i="46"/>
  <c r="M13" i="46"/>
  <c r="M14" i="46"/>
  <c r="M15" i="46"/>
  <c r="M16" i="46"/>
  <c r="M17" i="46"/>
  <c r="M18" i="46"/>
  <c r="M12" i="46"/>
  <c r="N13" i="46"/>
  <c r="N14" i="46"/>
  <c r="N15" i="46"/>
  <c r="N16" i="46"/>
  <c r="N17" i="46"/>
  <c r="L12" i="46" a="1"/>
  <c r="L12" i="46" s="1"/>
  <c r="L21" i="46" s="1"/>
  <c r="F1" i="25"/>
  <c r="G1" i="25"/>
  <c r="B1" i="25"/>
  <c r="C1" i="25"/>
  <c r="B6" i="25"/>
  <c r="B55" i="25"/>
  <c r="G55" i="25" s="1"/>
  <c r="B54" i="25"/>
  <c r="G54" i="25" s="1"/>
  <c r="B53" i="25"/>
  <c r="G53" i="25" s="1"/>
  <c r="B52" i="25"/>
  <c r="G52" i="25" s="1"/>
  <c r="B51" i="25"/>
  <c r="G51" i="25" s="1"/>
  <c r="B50" i="25"/>
  <c r="G50" i="25" s="1"/>
  <c r="B49" i="25"/>
  <c r="G49" i="25" s="1"/>
  <c r="B48" i="25"/>
  <c r="G48" i="25" s="1"/>
  <c r="B47" i="25"/>
  <c r="G47" i="25" s="1"/>
  <c r="B46" i="25"/>
  <c r="G46" i="25" s="1"/>
  <c r="B45" i="25"/>
  <c r="G45" i="25" s="1"/>
  <c r="B44" i="25"/>
  <c r="G44" i="25" s="1"/>
  <c r="B43" i="25"/>
  <c r="G43" i="25" s="1"/>
  <c r="B42" i="25"/>
  <c r="G42" i="25" s="1"/>
  <c r="B41" i="25"/>
  <c r="G41" i="25" s="1"/>
  <c r="B40" i="25"/>
  <c r="G40" i="25" s="1"/>
  <c r="B39" i="25"/>
  <c r="G39" i="25" s="1"/>
  <c r="B38" i="25"/>
  <c r="G38" i="25" s="1"/>
  <c r="B37" i="25"/>
  <c r="G37" i="25" s="1"/>
  <c r="B36" i="25"/>
  <c r="G36" i="25" s="1"/>
  <c r="B35" i="25"/>
  <c r="G35" i="25" s="1"/>
  <c r="B34" i="25"/>
  <c r="G34" i="25" s="1"/>
  <c r="B33" i="25"/>
  <c r="G33" i="25" s="1"/>
  <c r="B32" i="25"/>
  <c r="G32" i="25" s="1"/>
  <c r="B31" i="25"/>
  <c r="G31" i="25" s="1"/>
  <c r="B30" i="25"/>
  <c r="G30" i="25" s="1"/>
  <c r="B29" i="25"/>
  <c r="G29" i="25" s="1"/>
  <c r="B28" i="25"/>
  <c r="G28" i="25" s="1"/>
  <c r="B27" i="25"/>
  <c r="G27" i="25" s="1"/>
  <c r="B26" i="25"/>
  <c r="G26" i="25" s="1"/>
  <c r="B25" i="25"/>
  <c r="G25" i="25" s="1"/>
  <c r="B24" i="25"/>
  <c r="G24" i="25" s="1"/>
  <c r="B23" i="25"/>
  <c r="G23" i="25" s="1"/>
  <c r="B22" i="25"/>
  <c r="G22" i="25" s="1"/>
  <c r="B21" i="25"/>
  <c r="G21" i="25" s="1"/>
  <c r="B20" i="25"/>
  <c r="G20" i="25" s="1"/>
  <c r="B19" i="25"/>
  <c r="G19" i="25" s="1"/>
  <c r="B18" i="25"/>
  <c r="G18" i="25" s="1"/>
  <c r="B17" i="25"/>
  <c r="G17" i="25" s="1"/>
  <c r="B16" i="25"/>
  <c r="G16" i="25" s="1"/>
  <c r="B15" i="25"/>
  <c r="G15" i="25" s="1"/>
  <c r="B14" i="25"/>
  <c r="G14" i="25" s="1"/>
  <c r="B13" i="25"/>
  <c r="G13" i="25" s="1"/>
  <c r="B12" i="25"/>
  <c r="G12" i="25" s="1"/>
  <c r="B11" i="25"/>
  <c r="G11" i="25" s="1"/>
  <c r="B10" i="25"/>
  <c r="G10" i="25" s="1"/>
  <c r="B9" i="25"/>
  <c r="G9" i="25" s="1"/>
  <c r="B8" i="25"/>
  <c r="G8" i="25" s="1"/>
  <c r="B7" i="25"/>
  <c r="G7" i="25" s="1"/>
  <c r="C6" i="25"/>
  <c r="F6" i="25" s="1"/>
  <c r="C55" i="25"/>
  <c r="F55" i="25" s="1"/>
  <c r="C54" i="25"/>
  <c r="F54" i="25" s="1"/>
  <c r="C53" i="25"/>
  <c r="F53" i="25" s="1"/>
  <c r="C52" i="25"/>
  <c r="F52" i="25" s="1"/>
  <c r="C51" i="25"/>
  <c r="F51" i="25" s="1"/>
  <c r="C50" i="25"/>
  <c r="F50" i="25" s="1"/>
  <c r="C49" i="25"/>
  <c r="F49" i="25" s="1"/>
  <c r="C48" i="25"/>
  <c r="F48" i="25" s="1"/>
  <c r="C47" i="25"/>
  <c r="F47" i="25" s="1"/>
  <c r="C46" i="25"/>
  <c r="F46" i="25" s="1"/>
  <c r="C45" i="25"/>
  <c r="F45" i="25" s="1"/>
  <c r="C44" i="25"/>
  <c r="F44" i="25" s="1"/>
  <c r="C43" i="25"/>
  <c r="F43" i="25" s="1"/>
  <c r="C42" i="25"/>
  <c r="F42" i="25" s="1"/>
  <c r="C41" i="25"/>
  <c r="F41" i="25" s="1"/>
  <c r="C40" i="25"/>
  <c r="F40" i="25" s="1"/>
  <c r="C39" i="25"/>
  <c r="F39" i="25" s="1"/>
  <c r="C38" i="25"/>
  <c r="F38" i="25" s="1"/>
  <c r="C37" i="25"/>
  <c r="F37" i="25" s="1"/>
  <c r="C36" i="25"/>
  <c r="F36" i="25" s="1"/>
  <c r="C35" i="25"/>
  <c r="F35" i="25" s="1"/>
  <c r="C34" i="25"/>
  <c r="F34" i="25" s="1"/>
  <c r="C33" i="25"/>
  <c r="F33" i="25" s="1"/>
  <c r="C32" i="25"/>
  <c r="F32" i="25" s="1"/>
  <c r="C31" i="25"/>
  <c r="F31" i="25" s="1"/>
  <c r="C30" i="25"/>
  <c r="F30" i="25" s="1"/>
  <c r="C29" i="25"/>
  <c r="F29" i="25" s="1"/>
  <c r="C28" i="25"/>
  <c r="F28" i="25" s="1"/>
  <c r="C27" i="25"/>
  <c r="F27" i="25" s="1"/>
  <c r="C26" i="25"/>
  <c r="F26" i="25" s="1"/>
  <c r="C25" i="25"/>
  <c r="F25" i="25" s="1"/>
  <c r="C24" i="25"/>
  <c r="F24" i="25" s="1"/>
  <c r="C23" i="25"/>
  <c r="F23" i="25" s="1"/>
  <c r="C22" i="25"/>
  <c r="F22" i="25" s="1"/>
  <c r="C21" i="25"/>
  <c r="F21" i="25" s="1"/>
  <c r="C20" i="25"/>
  <c r="F20" i="25" s="1"/>
  <c r="C19" i="25"/>
  <c r="F19" i="25" s="1"/>
  <c r="C18" i="25"/>
  <c r="F18" i="25" s="1"/>
  <c r="C17" i="25"/>
  <c r="F17" i="25" s="1"/>
  <c r="C16" i="25"/>
  <c r="F16" i="25" s="1"/>
  <c r="C15" i="25"/>
  <c r="F15" i="25" s="1"/>
  <c r="C14" i="25"/>
  <c r="F14" i="25" s="1"/>
  <c r="C13" i="25"/>
  <c r="F13" i="25" s="1"/>
  <c r="C12" i="25"/>
  <c r="F12" i="25" s="1"/>
  <c r="C11" i="25"/>
  <c r="F11" i="25" s="1"/>
  <c r="C10" i="25"/>
  <c r="F10" i="25" s="1"/>
  <c r="C9" i="25"/>
  <c r="F9" i="25" s="1"/>
  <c r="C8" i="25"/>
  <c r="F8" i="25" s="1"/>
  <c r="C7" i="25"/>
  <c r="F7" i="25" s="1"/>
  <c r="H1749" i="61" l="1"/>
  <c r="H1637" i="61"/>
  <c r="H1541" i="61"/>
  <c r="H1461" i="61"/>
  <c r="G2033" i="61"/>
  <c r="H2025" i="61"/>
  <c r="G2017" i="61"/>
  <c r="G2009" i="61"/>
  <c r="G2001" i="61"/>
  <c r="G1993" i="61"/>
  <c r="G1985" i="61"/>
  <c r="G1977" i="61"/>
  <c r="G1969" i="61"/>
  <c r="H1961" i="61"/>
  <c r="G1953" i="61"/>
  <c r="I1953" i="61" s="1"/>
  <c r="G1945" i="61"/>
  <c r="G1897" i="61"/>
  <c r="G1865" i="61"/>
  <c r="G1814" i="61"/>
  <c r="G2019" i="61"/>
  <c r="H2006" i="61"/>
  <c r="H1990" i="61"/>
  <c r="G1947" i="61"/>
  <c r="G1931" i="61"/>
  <c r="H1926" i="61"/>
  <c r="G1923" i="61"/>
  <c r="H1918" i="61"/>
  <c r="G1915" i="61"/>
  <c r="H1886" i="61"/>
  <c r="G1883" i="61"/>
  <c r="H1854" i="61"/>
  <c r="G1851" i="61"/>
  <c r="H1843" i="61"/>
  <c r="I1843" i="61" s="1"/>
  <c r="H1835" i="61"/>
  <c r="G1827" i="61"/>
  <c r="H1811" i="61"/>
  <c r="H2033" i="61"/>
  <c r="H1969" i="61"/>
  <c r="G2027" i="61"/>
  <c r="G2003" i="61"/>
  <c r="G1963" i="61"/>
  <c r="G2032" i="61"/>
  <c r="G2024" i="61"/>
  <c r="G2016" i="61"/>
  <c r="I2016" i="61" s="1"/>
  <c r="H2008" i="61"/>
  <c r="I2008" i="61" s="1"/>
  <c r="G2000" i="61"/>
  <c r="G1992" i="61"/>
  <c r="G1984" i="61"/>
  <c r="G1976" i="61"/>
  <c r="G1968" i="61"/>
  <c r="G1960" i="61"/>
  <c r="G1952" i="61"/>
  <c r="G1944" i="61"/>
  <c r="G1936" i="61"/>
  <c r="H1928" i="61"/>
  <c r="G1920" i="61"/>
  <c r="G1912" i="61"/>
  <c r="G1904" i="61"/>
  <c r="I1904" i="61" s="1"/>
  <c r="G1896" i="61"/>
  <c r="G1888" i="61"/>
  <c r="I1888" i="61" s="1"/>
  <c r="G1880" i="61"/>
  <c r="I1880" i="61" s="1"/>
  <c r="G1872" i="61"/>
  <c r="G1864" i="61"/>
  <c r="G1856" i="61"/>
  <c r="G1848" i="61"/>
  <c r="H1808" i="61"/>
  <c r="G2025" i="61"/>
  <c r="G1961" i="61"/>
  <c r="I1961" i="61" s="1"/>
  <c r="H2013" i="61"/>
  <c r="H2005" i="61"/>
  <c r="H1997" i="61"/>
  <c r="H1989" i="61"/>
  <c r="H1981" i="61"/>
  <c r="H1973" i="61"/>
  <c r="G1951" i="61"/>
  <c r="H1949" i="61"/>
  <c r="H1941" i="61"/>
  <c r="G1935" i="61"/>
  <c r="H1933" i="61"/>
  <c r="G1927" i="61"/>
  <c r="H1925" i="61"/>
  <c r="G1919" i="61"/>
  <c r="I1919" i="61" s="1"/>
  <c r="G1911" i="61"/>
  <c r="G1903" i="61"/>
  <c r="G1895" i="61"/>
  <c r="I1895" i="61" s="1"/>
  <c r="G1887" i="61"/>
  <c r="G1879" i="61"/>
  <c r="G1871" i="61"/>
  <c r="G1863" i="61"/>
  <c r="G1855" i="61"/>
  <c r="I1855" i="61" s="1"/>
  <c r="H1829" i="61"/>
  <c r="H2020" i="61"/>
  <c r="I2020" i="61" s="1"/>
  <c r="H1956" i="61"/>
  <c r="I1956" i="61" s="1"/>
  <c r="H1888" i="61"/>
  <c r="G1728" i="61"/>
  <c r="I1728" i="61" s="1"/>
  <c r="G2012" i="61"/>
  <c r="G1922" i="61"/>
  <c r="G1850" i="61"/>
  <c r="H2016" i="61"/>
  <c r="H1952" i="61"/>
  <c r="H1951" i="61"/>
  <c r="H1935" i="61"/>
  <c r="H1927" i="61"/>
  <c r="H1919" i="61"/>
  <c r="H1911" i="61"/>
  <c r="H1903" i="61"/>
  <c r="H1895" i="61"/>
  <c r="H1887" i="61"/>
  <c r="H1879" i="61"/>
  <c r="H1871" i="61"/>
  <c r="H1863" i="61"/>
  <c r="H1855" i="61"/>
  <c r="G2008" i="61"/>
  <c r="I1939" i="61"/>
  <c r="I1899" i="61"/>
  <c r="I2025" i="61"/>
  <c r="I2012" i="61"/>
  <c r="I1999" i="61"/>
  <c r="G1221" i="61"/>
  <c r="I1221" i="61" s="1"/>
  <c r="H1221" i="61"/>
  <c r="G1205" i="61"/>
  <c r="H1205" i="61"/>
  <c r="G1189" i="61"/>
  <c r="H1189" i="61"/>
  <c r="G1165" i="61"/>
  <c r="H1165" i="61"/>
  <c r="G1133" i="61"/>
  <c r="I1133" i="61" s="1"/>
  <c r="H1133" i="61"/>
  <c r="G1125" i="61"/>
  <c r="H1125" i="61"/>
  <c r="G1109" i="61"/>
  <c r="H1109" i="61"/>
  <c r="G1069" i="61"/>
  <c r="H1069" i="61"/>
  <c r="H1782" i="61"/>
  <c r="G1782" i="61"/>
  <c r="H1742" i="61"/>
  <c r="G1742" i="61"/>
  <c r="H1718" i="61"/>
  <c r="G1718" i="61"/>
  <c r="I1718" i="61" s="1"/>
  <c r="H1702" i="61"/>
  <c r="G1702" i="61"/>
  <c r="H1678" i="61"/>
  <c r="G1678" i="61"/>
  <c r="I1678" i="61" s="1"/>
  <c r="H1646" i="61"/>
  <c r="G1646" i="61"/>
  <c r="H1614" i="61"/>
  <c r="G1614" i="61"/>
  <c r="I1614" i="61" s="1"/>
  <c r="G1534" i="61"/>
  <c r="H1534" i="61"/>
  <c r="G1510" i="61"/>
  <c r="I1510" i="61" s="1"/>
  <c r="H1510" i="61"/>
  <c r="G1486" i="61"/>
  <c r="H1486" i="61"/>
  <c r="G1470" i="61"/>
  <c r="H1470" i="61"/>
  <c r="G1446" i="61"/>
  <c r="H1446" i="61"/>
  <c r="G1438" i="61"/>
  <c r="I1438" i="61" s="1"/>
  <c r="H1438" i="61"/>
  <c r="G1430" i="61"/>
  <c r="H1430" i="61"/>
  <c r="H1398" i="61"/>
  <c r="G1398" i="61"/>
  <c r="I1398" i="61" s="1"/>
  <c r="H1318" i="61"/>
  <c r="G1318" i="61"/>
  <c r="H1310" i="61"/>
  <c r="G1310" i="61"/>
  <c r="G1246" i="61"/>
  <c r="H1246" i="61"/>
  <c r="G1238" i="61"/>
  <c r="H1238" i="61"/>
  <c r="G2018" i="61"/>
  <c r="H2018" i="61"/>
  <c r="G1994" i="61"/>
  <c r="I1994" i="61" s="1"/>
  <c r="H1994" i="61"/>
  <c r="G1954" i="61"/>
  <c r="H1954" i="61"/>
  <c r="I1928" i="61"/>
  <c r="G1670" i="61"/>
  <c r="I1670" i="61" s="1"/>
  <c r="G1037" i="61"/>
  <c r="I1037" i="61" s="1"/>
  <c r="H1037" i="61"/>
  <c r="G1040" i="61"/>
  <c r="H1040" i="61"/>
  <c r="G1226" i="61"/>
  <c r="H1226" i="61"/>
  <c r="H1218" i="61"/>
  <c r="G1218" i="61"/>
  <c r="G1210" i="61"/>
  <c r="I1210" i="61" s="1"/>
  <c r="H1210" i="61"/>
  <c r="H1202" i="61"/>
  <c r="G1202" i="61"/>
  <c r="G1194" i="61"/>
  <c r="H1194" i="61"/>
  <c r="H1186" i="61"/>
  <c r="G1186" i="61"/>
  <c r="H1178" i="61"/>
  <c r="G1178" i="61"/>
  <c r="H1170" i="61"/>
  <c r="G1170" i="61"/>
  <c r="H1162" i="61"/>
  <c r="G1162" i="61"/>
  <c r="I1162" i="61" s="1"/>
  <c r="H1154" i="61"/>
  <c r="G1154" i="61"/>
  <c r="H1146" i="61"/>
  <c r="G1146" i="61"/>
  <c r="I1146" i="61" s="1"/>
  <c r="H1138" i="61"/>
  <c r="G1138" i="61"/>
  <c r="H1130" i="61"/>
  <c r="G1130" i="61"/>
  <c r="I1130" i="61" s="1"/>
  <c r="H1122" i="61"/>
  <c r="G1122" i="61"/>
  <c r="H1114" i="61"/>
  <c r="G1114" i="61"/>
  <c r="I1114" i="61" s="1"/>
  <c r="H1106" i="61"/>
  <c r="G1106" i="61"/>
  <c r="H1098" i="61"/>
  <c r="G1098" i="61"/>
  <c r="I1098" i="61" s="1"/>
  <c r="H1090" i="61"/>
  <c r="G1090" i="61"/>
  <c r="H1082" i="61"/>
  <c r="G1082" i="61"/>
  <c r="I1082" i="61" s="1"/>
  <c r="H1074" i="61"/>
  <c r="G1074" i="61"/>
  <c r="H1066" i="61"/>
  <c r="G1066" i="61"/>
  <c r="I1066" i="61" s="1"/>
  <c r="H1058" i="61"/>
  <c r="G1058" i="61"/>
  <c r="H1050" i="61"/>
  <c r="G1050" i="61"/>
  <c r="I1050" i="61" s="1"/>
  <c r="G1795" i="61"/>
  <c r="H1795" i="61"/>
  <c r="G1787" i="61"/>
  <c r="H1787" i="61"/>
  <c r="H1779" i="61"/>
  <c r="G1771" i="61"/>
  <c r="H1763" i="61"/>
  <c r="G1755" i="61"/>
  <c r="I1755" i="61" s="1"/>
  <c r="G1747" i="61"/>
  <c r="H1747" i="61"/>
  <c r="G1739" i="61"/>
  <c r="H1739" i="61"/>
  <c r="G1731" i="61"/>
  <c r="H1731" i="61"/>
  <c r="G1723" i="61"/>
  <c r="H1723" i="61"/>
  <c r="H1715" i="61"/>
  <c r="G1707" i="61"/>
  <c r="H1699" i="61"/>
  <c r="I1699" i="61" s="1"/>
  <c r="G1691" i="61"/>
  <c r="I1691" i="61" s="1"/>
  <c r="G1683" i="61"/>
  <c r="H1683" i="61"/>
  <c r="G1675" i="61"/>
  <c r="I1675" i="61" s="1"/>
  <c r="H1675" i="61"/>
  <c r="G1667" i="61"/>
  <c r="H1667" i="61"/>
  <c r="G1659" i="61"/>
  <c r="H1659" i="61"/>
  <c r="H1651" i="61"/>
  <c r="G1643" i="61"/>
  <c r="H1635" i="61"/>
  <c r="G1627" i="61"/>
  <c r="G1619" i="61"/>
  <c r="H1619" i="61"/>
  <c r="G1611" i="61"/>
  <c r="H1611" i="61"/>
  <c r="G1603" i="61"/>
  <c r="H1603" i="61"/>
  <c r="G1595" i="61"/>
  <c r="I1595" i="61" s="1"/>
  <c r="H1595" i="61"/>
  <c r="H1587" i="61"/>
  <c r="G1579" i="61"/>
  <c r="H1571" i="61"/>
  <c r="G1563" i="61"/>
  <c r="G1555" i="61"/>
  <c r="H1555" i="61"/>
  <c r="G1547" i="61"/>
  <c r="I1547" i="61" s="1"/>
  <c r="H1547" i="61"/>
  <c r="G1539" i="61"/>
  <c r="H1539" i="61"/>
  <c r="G1531" i="61"/>
  <c r="H1531" i="61"/>
  <c r="G1523" i="61"/>
  <c r="H1523" i="61"/>
  <c r="G1515" i="61"/>
  <c r="I1515" i="61" s="1"/>
  <c r="H1515" i="61"/>
  <c r="G1507" i="61"/>
  <c r="H1507" i="61"/>
  <c r="G1499" i="61"/>
  <c r="H1499" i="61"/>
  <c r="G1491" i="61"/>
  <c r="H1491" i="61"/>
  <c r="G1483" i="61"/>
  <c r="I1483" i="61" s="1"/>
  <c r="H1483" i="61"/>
  <c r="G1475" i="61"/>
  <c r="H1475" i="61"/>
  <c r="G1467" i="61"/>
  <c r="H1467" i="61"/>
  <c r="G1459" i="61"/>
  <c r="H1459" i="61"/>
  <c r="G1451" i="61"/>
  <c r="I1451" i="61" s="1"/>
  <c r="H1451" i="61"/>
  <c r="G1443" i="61"/>
  <c r="H1443" i="61"/>
  <c r="G1435" i="61"/>
  <c r="H1435" i="61"/>
  <c r="G1427" i="61"/>
  <c r="H1427" i="61"/>
  <c r="H1419" i="61"/>
  <c r="G1419" i="61"/>
  <c r="H1411" i="61"/>
  <c r="G1411" i="61"/>
  <c r="H1403" i="61"/>
  <c r="G1403" i="61"/>
  <c r="I1403" i="61" s="1"/>
  <c r="H1395" i="61"/>
  <c r="G1395" i="61"/>
  <c r="H1387" i="61"/>
  <c r="H1379" i="61"/>
  <c r="G1379" i="61"/>
  <c r="H1371" i="61"/>
  <c r="G1371" i="61"/>
  <c r="H1363" i="61"/>
  <c r="G1363" i="61"/>
  <c r="H1355" i="61"/>
  <c r="G1355" i="61"/>
  <c r="I1355" i="61" s="1"/>
  <c r="H1347" i="61"/>
  <c r="G1347" i="61"/>
  <c r="H1339" i="61"/>
  <c r="G1339" i="61"/>
  <c r="H1331" i="61"/>
  <c r="G1331" i="61"/>
  <c r="H1323" i="61"/>
  <c r="G1323" i="61"/>
  <c r="I1323" i="61" s="1"/>
  <c r="H1315" i="61"/>
  <c r="G1315" i="61"/>
  <c r="H1307" i="61"/>
  <c r="G1307" i="61"/>
  <c r="H1299" i="61"/>
  <c r="G1299" i="61"/>
  <c r="H1291" i="61"/>
  <c r="G1291" i="61"/>
  <c r="I1291" i="61" s="1"/>
  <c r="H1283" i="61"/>
  <c r="G1283" i="61"/>
  <c r="H1275" i="61"/>
  <c r="G1275" i="61"/>
  <c r="H1267" i="61"/>
  <c r="G1267" i="61"/>
  <c r="H1259" i="61"/>
  <c r="G1259" i="61"/>
  <c r="I1259" i="61" s="1"/>
  <c r="H1251" i="61"/>
  <c r="G1251" i="61"/>
  <c r="H1243" i="61"/>
  <c r="G1243" i="61"/>
  <c r="H1235" i="61"/>
  <c r="G1235" i="61"/>
  <c r="H2031" i="61"/>
  <c r="H2023" i="61"/>
  <c r="I2023" i="61" s="1"/>
  <c r="H2015" i="61"/>
  <c r="I2015" i="61" s="1"/>
  <c r="H2007" i="61"/>
  <c r="H1999" i="61"/>
  <c r="H1991" i="61"/>
  <c r="I1991" i="61" s="1"/>
  <c r="H1983" i="61"/>
  <c r="I1983" i="61" s="1"/>
  <c r="H1975" i="61"/>
  <c r="H1967" i="61"/>
  <c r="H1959" i="61"/>
  <c r="I1959" i="61" s="1"/>
  <c r="G1943" i="61"/>
  <c r="H2028" i="61"/>
  <c r="I2028" i="61" s="1"/>
  <c r="H2024" i="61"/>
  <c r="I2024" i="61" s="1"/>
  <c r="G2007" i="61"/>
  <c r="I2007" i="61" s="1"/>
  <c r="H1977" i="61"/>
  <c r="I1977" i="61" s="1"/>
  <c r="H1964" i="61"/>
  <c r="I1964" i="61" s="1"/>
  <c r="H1960" i="61"/>
  <c r="I1960" i="61" s="1"/>
  <c r="G1808" i="61"/>
  <c r="G1779" i="61"/>
  <c r="G1750" i="61"/>
  <c r="I1750" i="61" s="1"/>
  <c r="H1579" i="61"/>
  <c r="G1043" i="61"/>
  <c r="H1043" i="61"/>
  <c r="G1173" i="61"/>
  <c r="H1173" i="61"/>
  <c r="G1157" i="61"/>
  <c r="I1157" i="61" s="1"/>
  <c r="H1157" i="61"/>
  <c r="G1141" i="61"/>
  <c r="H1141" i="61"/>
  <c r="G1117" i="61"/>
  <c r="H1117" i="61"/>
  <c r="H1710" i="61"/>
  <c r="G1710" i="61"/>
  <c r="H1654" i="61"/>
  <c r="G1654" i="61"/>
  <c r="H1574" i="61"/>
  <c r="G1574" i="61"/>
  <c r="G1542" i="61"/>
  <c r="H1542" i="61"/>
  <c r="G1502" i="61"/>
  <c r="H1502" i="61"/>
  <c r="G1422" i="61"/>
  <c r="I1422" i="61" s="1"/>
  <c r="H1422" i="61"/>
  <c r="H1390" i="61"/>
  <c r="G1390" i="61"/>
  <c r="H1334" i="61"/>
  <c r="G1334" i="61"/>
  <c r="I1334" i="61" s="1"/>
  <c r="H1294" i="61"/>
  <c r="G1294" i="61"/>
  <c r="G1254" i="61"/>
  <c r="I1254" i="61" s="1"/>
  <c r="H1254" i="61"/>
  <c r="G1962" i="61"/>
  <c r="H1962" i="61"/>
  <c r="G1045" i="61"/>
  <c r="H1045" i="61"/>
  <c r="G1231" i="61"/>
  <c r="H1231" i="61"/>
  <c r="G1223" i="61"/>
  <c r="I1223" i="61" s="1"/>
  <c r="H1223" i="61"/>
  <c r="G1215" i="61"/>
  <c r="H1215" i="61"/>
  <c r="G1207" i="61"/>
  <c r="H1207" i="61"/>
  <c r="G1199" i="61"/>
  <c r="H1199" i="61"/>
  <c r="G1191" i="61"/>
  <c r="I1191" i="61" s="1"/>
  <c r="H1191" i="61"/>
  <c r="G1183" i="61"/>
  <c r="H1183" i="61"/>
  <c r="G1175" i="61"/>
  <c r="H1175" i="61"/>
  <c r="G1167" i="61"/>
  <c r="H1167" i="61"/>
  <c r="G1159" i="61"/>
  <c r="I1159" i="61" s="1"/>
  <c r="H1159" i="61"/>
  <c r="G1151" i="61"/>
  <c r="H1151" i="61"/>
  <c r="G1143" i="61"/>
  <c r="H1143" i="61"/>
  <c r="G1135" i="61"/>
  <c r="H1135" i="61"/>
  <c r="G1127" i="61"/>
  <c r="I1127" i="61" s="1"/>
  <c r="H1127" i="61"/>
  <c r="G1119" i="61"/>
  <c r="H1119" i="61"/>
  <c r="G1111" i="61"/>
  <c r="H1111" i="61"/>
  <c r="G1103" i="61"/>
  <c r="H1103" i="61"/>
  <c r="G1095" i="61"/>
  <c r="I1095" i="61" s="1"/>
  <c r="H1095" i="61"/>
  <c r="G1087" i="61"/>
  <c r="H1087" i="61"/>
  <c r="G1079" i="61"/>
  <c r="H1079" i="61"/>
  <c r="G1071" i="61"/>
  <c r="H1071" i="61"/>
  <c r="G1063" i="61"/>
  <c r="I1063" i="61" s="1"/>
  <c r="H1063" i="61"/>
  <c r="G1055" i="61"/>
  <c r="H1055" i="61"/>
  <c r="G1800" i="61"/>
  <c r="G1784" i="61"/>
  <c r="I1784" i="61" s="1"/>
  <c r="G1776" i="61"/>
  <c r="H1776" i="61"/>
  <c r="G1768" i="61"/>
  <c r="I1768" i="61" s="1"/>
  <c r="H1768" i="61"/>
  <c r="G1760" i="61"/>
  <c r="H1760" i="61"/>
  <c r="G1752" i="61"/>
  <c r="H1752" i="61"/>
  <c r="G1736" i="61"/>
  <c r="G1720" i="61"/>
  <c r="G1712" i="61"/>
  <c r="I1712" i="61" s="1"/>
  <c r="H1712" i="61"/>
  <c r="G1704" i="61"/>
  <c r="H1704" i="61"/>
  <c r="G1696" i="61"/>
  <c r="H1696" i="61"/>
  <c r="G1688" i="61"/>
  <c r="H1688" i="61"/>
  <c r="G1672" i="61"/>
  <c r="G1656" i="61"/>
  <c r="G1648" i="61"/>
  <c r="H1648" i="61"/>
  <c r="G1640" i="61"/>
  <c r="H1640" i="61"/>
  <c r="G1632" i="61"/>
  <c r="H1632" i="61"/>
  <c r="G1624" i="61"/>
  <c r="I1624" i="61" s="1"/>
  <c r="H1624" i="61"/>
  <c r="G1608" i="61"/>
  <c r="I1608" i="61" s="1"/>
  <c r="G1592" i="61"/>
  <c r="G1584" i="61"/>
  <c r="H1584" i="61"/>
  <c r="G1576" i="61"/>
  <c r="H1576" i="61"/>
  <c r="G1568" i="61"/>
  <c r="I1568" i="61" s="1"/>
  <c r="H1568" i="61"/>
  <c r="G1560" i="61"/>
  <c r="H1560" i="61"/>
  <c r="H1552" i="61"/>
  <c r="G1552" i="61"/>
  <c r="I1552" i="61" s="1"/>
  <c r="H1544" i="61"/>
  <c r="G1544" i="61"/>
  <c r="H1536" i="61"/>
  <c r="G1536" i="61"/>
  <c r="H1528" i="61"/>
  <c r="G1528" i="61"/>
  <c r="H1512" i="61"/>
  <c r="G1512" i="61"/>
  <c r="I1512" i="61" s="1"/>
  <c r="H1496" i="61"/>
  <c r="G1496" i="61"/>
  <c r="H1488" i="61"/>
  <c r="G1488" i="61"/>
  <c r="H1480" i="61"/>
  <c r="G1480" i="61"/>
  <c r="H1472" i="61"/>
  <c r="G1472" i="61"/>
  <c r="I1472" i="61" s="1"/>
  <c r="H1464" i="61"/>
  <c r="G1464" i="61"/>
  <c r="H1448" i="61"/>
  <c r="G1448" i="61"/>
  <c r="H1432" i="61"/>
  <c r="G1432" i="61"/>
  <c r="G1424" i="61"/>
  <c r="H1424" i="61"/>
  <c r="G1416" i="61"/>
  <c r="H1416" i="61"/>
  <c r="G1408" i="61"/>
  <c r="I1408" i="61" s="1"/>
  <c r="H1408" i="61"/>
  <c r="G1400" i="61"/>
  <c r="H1400" i="61"/>
  <c r="G1392" i="61"/>
  <c r="H1392" i="61"/>
  <c r="G1384" i="61"/>
  <c r="H1384" i="61"/>
  <c r="G1376" i="61"/>
  <c r="I1376" i="61" s="1"/>
  <c r="H1376" i="61"/>
  <c r="G1368" i="61"/>
  <c r="H1368" i="61"/>
  <c r="G1360" i="61"/>
  <c r="H1360" i="61"/>
  <c r="G1352" i="61"/>
  <c r="H1352" i="61"/>
  <c r="G1344" i="61"/>
  <c r="G1336" i="61"/>
  <c r="H1336" i="61"/>
  <c r="G1328" i="61"/>
  <c r="H1328" i="61"/>
  <c r="G1320" i="61"/>
  <c r="H1320" i="61"/>
  <c r="G1312" i="61"/>
  <c r="H1312" i="61"/>
  <c r="G1304" i="61"/>
  <c r="H1304" i="61"/>
  <c r="G1296" i="61"/>
  <c r="H1296" i="61"/>
  <c r="G1288" i="61"/>
  <c r="H1288" i="61"/>
  <c r="G1280" i="61"/>
  <c r="H1280" i="61"/>
  <c r="G1272" i="61"/>
  <c r="H1272" i="61"/>
  <c r="G1264" i="61"/>
  <c r="H1264" i="61"/>
  <c r="G1256" i="61"/>
  <c r="H1256" i="61"/>
  <c r="G1248" i="61"/>
  <c r="H1248" i="61"/>
  <c r="G1240" i="61"/>
  <c r="H1240" i="61"/>
  <c r="G1232" i="61"/>
  <c r="H1232" i="61"/>
  <c r="G1940" i="61"/>
  <c r="H1940" i="61"/>
  <c r="G1932" i="61"/>
  <c r="H1932" i="61"/>
  <c r="G1924" i="61"/>
  <c r="H1924" i="61"/>
  <c r="G1916" i="61"/>
  <c r="H1916" i="61"/>
  <c r="G1908" i="61"/>
  <c r="H1908" i="61"/>
  <c r="G1900" i="61"/>
  <c r="H1900" i="61"/>
  <c r="G1892" i="61"/>
  <c r="H1892" i="61"/>
  <c r="G1884" i="61"/>
  <c r="H1884" i="61"/>
  <c r="G1876" i="61"/>
  <c r="H1876" i="61"/>
  <c r="G1868" i="61"/>
  <c r="H1868" i="61"/>
  <c r="G1860" i="61"/>
  <c r="H1860" i="61"/>
  <c r="G1852" i="61"/>
  <c r="H1852" i="61"/>
  <c r="G1844" i="61"/>
  <c r="H1844" i="61"/>
  <c r="G1836" i="61"/>
  <c r="H1836" i="61"/>
  <c r="G1828" i="61"/>
  <c r="H1828" i="61"/>
  <c r="G1820" i="61"/>
  <c r="H1820" i="61"/>
  <c r="G1812" i="61"/>
  <c r="H1812" i="61"/>
  <c r="G1804" i="61"/>
  <c r="H1804" i="61"/>
  <c r="H2032" i="61"/>
  <c r="H1985" i="61"/>
  <c r="I1985" i="61" s="1"/>
  <c r="H1972" i="61"/>
  <c r="I1972" i="61" s="1"/>
  <c r="H1968" i="61"/>
  <c r="H1896" i="61"/>
  <c r="I1896" i="61" s="1"/>
  <c r="H1864" i="61"/>
  <c r="I1864" i="61" s="1"/>
  <c r="H1720" i="61"/>
  <c r="H1691" i="61"/>
  <c r="G1664" i="61"/>
  <c r="I1664" i="61" s="1"/>
  <c r="G1635" i="61"/>
  <c r="G1606" i="61"/>
  <c r="I1606" i="61" s="1"/>
  <c r="G1456" i="61"/>
  <c r="I1456" i="61" s="1"/>
  <c r="G1149" i="61"/>
  <c r="H1149" i="61"/>
  <c r="G1085" i="61"/>
  <c r="H1085" i="61"/>
  <c r="H1766" i="61"/>
  <c r="G1766" i="61"/>
  <c r="H1726" i="61"/>
  <c r="G1726" i="61"/>
  <c r="H1694" i="61"/>
  <c r="G1694" i="61"/>
  <c r="H1590" i="61"/>
  <c r="G1590" i="61"/>
  <c r="H1566" i="61"/>
  <c r="G1566" i="61"/>
  <c r="G1526" i="61"/>
  <c r="H1526" i="61"/>
  <c r="H1414" i="61"/>
  <c r="G1414" i="61"/>
  <c r="H1374" i="61"/>
  <c r="G1374" i="61"/>
  <c r="H1358" i="61"/>
  <c r="G1358" i="61"/>
  <c r="H1342" i="61"/>
  <c r="G1342" i="61"/>
  <c r="H1302" i="61"/>
  <c r="G1302" i="61"/>
  <c r="G1970" i="61"/>
  <c r="H1970" i="61"/>
  <c r="H1042" i="61"/>
  <c r="G1042" i="61"/>
  <c r="G1228" i="61"/>
  <c r="H1228" i="61"/>
  <c r="G1220" i="61"/>
  <c r="H1220" i="61"/>
  <c r="G1212" i="61"/>
  <c r="H1212" i="61"/>
  <c r="G1204" i="61"/>
  <c r="H1204" i="61"/>
  <c r="G1196" i="61"/>
  <c r="H1196" i="61"/>
  <c r="G1188" i="61"/>
  <c r="H1188" i="61"/>
  <c r="G1180" i="61"/>
  <c r="H1180" i="61"/>
  <c r="G1172" i="61"/>
  <c r="H1172" i="61"/>
  <c r="G1164" i="61"/>
  <c r="H1164" i="61"/>
  <c r="G1156" i="61"/>
  <c r="H1156" i="61"/>
  <c r="G1148" i="61"/>
  <c r="H1148" i="61"/>
  <c r="G1140" i="61"/>
  <c r="H1140" i="61"/>
  <c r="G1132" i="61"/>
  <c r="H1132" i="61"/>
  <c r="G1124" i="61"/>
  <c r="H1124" i="61"/>
  <c r="G1116" i="61"/>
  <c r="H1116" i="61"/>
  <c r="G1108" i="61"/>
  <c r="H1108" i="61"/>
  <c r="G1100" i="61"/>
  <c r="H1100" i="61"/>
  <c r="G1092" i="61"/>
  <c r="H1092" i="61"/>
  <c r="G1084" i="61"/>
  <c r="H1084" i="61"/>
  <c r="G1076" i="61"/>
  <c r="H1076" i="61"/>
  <c r="G1068" i="61"/>
  <c r="H1068" i="61"/>
  <c r="G1060" i="61"/>
  <c r="H1060" i="61"/>
  <c r="G1052" i="61"/>
  <c r="H1052" i="61"/>
  <c r="G1797" i="61"/>
  <c r="I1797" i="61" s="1"/>
  <c r="H1797" i="61"/>
  <c r="G1789" i="61"/>
  <c r="H1789" i="61"/>
  <c r="G1781" i="61"/>
  <c r="H1781" i="61"/>
  <c r="G1773" i="61"/>
  <c r="H1773" i="61"/>
  <c r="G1765" i="61"/>
  <c r="G1757" i="61"/>
  <c r="H1757" i="61"/>
  <c r="G1749" i="61"/>
  <c r="I1749" i="61" s="1"/>
  <c r="G1741" i="61"/>
  <c r="H1741" i="61"/>
  <c r="G1733" i="61"/>
  <c r="H1733" i="61"/>
  <c r="G1725" i="61"/>
  <c r="I1725" i="61" s="1"/>
  <c r="H1725" i="61"/>
  <c r="G1717" i="61"/>
  <c r="H1717" i="61"/>
  <c r="G1709" i="61"/>
  <c r="H1709" i="61"/>
  <c r="G1701" i="61"/>
  <c r="G1693" i="61"/>
  <c r="H1693" i="61"/>
  <c r="G1685" i="61"/>
  <c r="G1677" i="61"/>
  <c r="H1677" i="61"/>
  <c r="G1669" i="61"/>
  <c r="H1669" i="61"/>
  <c r="G1661" i="61"/>
  <c r="H1661" i="61"/>
  <c r="G1653" i="61"/>
  <c r="H1653" i="61"/>
  <c r="G1645" i="61"/>
  <c r="H1645" i="61"/>
  <c r="G1637" i="61"/>
  <c r="I1637" i="61" s="1"/>
  <c r="G1629" i="61"/>
  <c r="H1629" i="61"/>
  <c r="G1621" i="61"/>
  <c r="G1613" i="61"/>
  <c r="H1613" i="61"/>
  <c r="G1605" i="61"/>
  <c r="H1605" i="61"/>
  <c r="G1597" i="61"/>
  <c r="H1597" i="61"/>
  <c r="G1589" i="61"/>
  <c r="H1589" i="61"/>
  <c r="G1581" i="61"/>
  <c r="H1581" i="61"/>
  <c r="G1573" i="61"/>
  <c r="G1565" i="61"/>
  <c r="H1565" i="61"/>
  <c r="G1557" i="61"/>
  <c r="I1557" i="61" s="1"/>
  <c r="G1549" i="61"/>
  <c r="H1549" i="61"/>
  <c r="G1541" i="61"/>
  <c r="I1541" i="61" s="1"/>
  <c r="G1533" i="61"/>
  <c r="H1533" i="61"/>
  <c r="G1525" i="61"/>
  <c r="G1517" i="61"/>
  <c r="H1517" i="61"/>
  <c r="G1509" i="61"/>
  <c r="H1509" i="61"/>
  <c r="G1501" i="61"/>
  <c r="H1501" i="61"/>
  <c r="G1493" i="61"/>
  <c r="H1493" i="61"/>
  <c r="G1485" i="61"/>
  <c r="H1485" i="61"/>
  <c r="G1477" i="61"/>
  <c r="I1477" i="61" s="1"/>
  <c r="G1469" i="61"/>
  <c r="H1469" i="61"/>
  <c r="G1461" i="61"/>
  <c r="I1461" i="61" s="1"/>
  <c r="G1453" i="61"/>
  <c r="H1453" i="61"/>
  <c r="G1445" i="61"/>
  <c r="H1445" i="61"/>
  <c r="G1437" i="61"/>
  <c r="H1437" i="61"/>
  <c r="G1429" i="61"/>
  <c r="H1429" i="61"/>
  <c r="G1421" i="61"/>
  <c r="H1421" i="61"/>
  <c r="G1413" i="61"/>
  <c r="H1413" i="61"/>
  <c r="G1405" i="61"/>
  <c r="H1405" i="61"/>
  <c r="G1397" i="61"/>
  <c r="H1397" i="61"/>
  <c r="G1389" i="61"/>
  <c r="H1389" i="61"/>
  <c r="G1381" i="61"/>
  <c r="H1381" i="61"/>
  <c r="G1373" i="61"/>
  <c r="H1373" i="61"/>
  <c r="G1365" i="61"/>
  <c r="I1365" i="61" s="1"/>
  <c r="H1365" i="61"/>
  <c r="G1357" i="61"/>
  <c r="H1357" i="61"/>
  <c r="G1349" i="61"/>
  <c r="H1349" i="61"/>
  <c r="G1341" i="61"/>
  <c r="H1341" i="61"/>
  <c r="G1333" i="61"/>
  <c r="I1333" i="61" s="1"/>
  <c r="H1333" i="61"/>
  <c r="G1325" i="61"/>
  <c r="H1325" i="61"/>
  <c r="G1317" i="61"/>
  <c r="H1317" i="61"/>
  <c r="G1309" i="61"/>
  <c r="H1309" i="61"/>
  <c r="G1301" i="61"/>
  <c r="I1301" i="61" s="1"/>
  <c r="H1301" i="61"/>
  <c r="G1293" i="61"/>
  <c r="H1293" i="61"/>
  <c r="G1285" i="61"/>
  <c r="H1285" i="61"/>
  <c r="G1277" i="61"/>
  <c r="H1277" i="61"/>
  <c r="G1269" i="61"/>
  <c r="I1269" i="61" s="1"/>
  <c r="H1269" i="61"/>
  <c r="G1261" i="61"/>
  <c r="H1261" i="61"/>
  <c r="G1253" i="61"/>
  <c r="H1253" i="61"/>
  <c r="G1245" i="61"/>
  <c r="H1245" i="61"/>
  <c r="G1237" i="61"/>
  <c r="I1237" i="61" s="1"/>
  <c r="H1237" i="61"/>
  <c r="H1937" i="61"/>
  <c r="H1929" i="61"/>
  <c r="I1929" i="61" s="1"/>
  <c r="H1921" i="61"/>
  <c r="H1913" i="61"/>
  <c r="H1905" i="61"/>
  <c r="H1897" i="61"/>
  <c r="I1897" i="61" s="1"/>
  <c r="H1889" i="61"/>
  <c r="H1881" i="61"/>
  <c r="H1873" i="61"/>
  <c r="H1865" i="61"/>
  <c r="I1865" i="61" s="1"/>
  <c r="H1857" i="61"/>
  <c r="H1849" i="61"/>
  <c r="G1841" i="61"/>
  <c r="H1841" i="61"/>
  <c r="G1833" i="61"/>
  <c r="I1833" i="61" s="1"/>
  <c r="H1833" i="61"/>
  <c r="G1825" i="61"/>
  <c r="H1825" i="61"/>
  <c r="G1817" i="61"/>
  <c r="H1817" i="61"/>
  <c r="G1809" i="61"/>
  <c r="H1809" i="61"/>
  <c r="G1801" i="61"/>
  <c r="I1801" i="61" s="1"/>
  <c r="H1801" i="61"/>
  <c r="H1993" i="61"/>
  <c r="I1993" i="61" s="1"/>
  <c r="H1980" i="61"/>
  <c r="I1980" i="61" s="1"/>
  <c r="H1976" i="61"/>
  <c r="I1976" i="61" s="1"/>
  <c r="H1945" i="61"/>
  <c r="G1905" i="61"/>
  <c r="I1905" i="61" s="1"/>
  <c r="G1873" i="61"/>
  <c r="H1800" i="61"/>
  <c r="H1771" i="61"/>
  <c r="G1744" i="61"/>
  <c r="I1744" i="61" s="1"/>
  <c r="G1715" i="61"/>
  <c r="I1715" i="61" s="1"/>
  <c r="G1686" i="61"/>
  <c r="I1686" i="61" s="1"/>
  <c r="H1573" i="61"/>
  <c r="H1525" i="61"/>
  <c r="G1440" i="61"/>
  <c r="I1440" i="61" s="1"/>
  <c r="G1229" i="61"/>
  <c r="I1229" i="61" s="1"/>
  <c r="H1229" i="61"/>
  <c r="G1213" i="61"/>
  <c r="H1213" i="61"/>
  <c r="G1197" i="61"/>
  <c r="H1197" i="61"/>
  <c r="G1077" i="61"/>
  <c r="H1077" i="61"/>
  <c r="G1053" i="61"/>
  <c r="I1053" i="61" s="1"/>
  <c r="H1053" i="61"/>
  <c r="H1758" i="61"/>
  <c r="G1758" i="61"/>
  <c r="H1662" i="61"/>
  <c r="G1662" i="61"/>
  <c r="H1630" i="61"/>
  <c r="G1630" i="61"/>
  <c r="G1518" i="61"/>
  <c r="I1518" i="61" s="1"/>
  <c r="H1518" i="61"/>
  <c r="G1462" i="61"/>
  <c r="H1462" i="61"/>
  <c r="H1406" i="61"/>
  <c r="G1406" i="61"/>
  <c r="H1382" i="61"/>
  <c r="G1382" i="61"/>
  <c r="H1350" i="61"/>
  <c r="G1350" i="61"/>
  <c r="H1326" i="61"/>
  <c r="G1326" i="61"/>
  <c r="H1286" i="61"/>
  <c r="G1286" i="61"/>
  <c r="G1047" i="61"/>
  <c r="H1047" i="61"/>
  <c r="G1039" i="61"/>
  <c r="I1039" i="61" s="1"/>
  <c r="H1039" i="61"/>
  <c r="G1225" i="61"/>
  <c r="H1225" i="61"/>
  <c r="G1217" i="61"/>
  <c r="H1217" i="61"/>
  <c r="G1209" i="61"/>
  <c r="H1209" i="61"/>
  <c r="G1201" i="61"/>
  <c r="I1201" i="61" s="1"/>
  <c r="H1201" i="61"/>
  <c r="G1193" i="61"/>
  <c r="H1193" i="61"/>
  <c r="G1185" i="61"/>
  <c r="H1185" i="61"/>
  <c r="G1177" i="61"/>
  <c r="H1177" i="61"/>
  <c r="G1169" i="61"/>
  <c r="I1169" i="61" s="1"/>
  <c r="H1169" i="61"/>
  <c r="G1161" i="61"/>
  <c r="H1161" i="61"/>
  <c r="G1153" i="61"/>
  <c r="H1153" i="61"/>
  <c r="G1145" i="61"/>
  <c r="H1145" i="61"/>
  <c r="G1137" i="61"/>
  <c r="I1137" i="61" s="1"/>
  <c r="H1137" i="61"/>
  <c r="G1129" i="61"/>
  <c r="H1129" i="61"/>
  <c r="G1121" i="61"/>
  <c r="H1121" i="61"/>
  <c r="G1113" i="61"/>
  <c r="H1113" i="61"/>
  <c r="G1105" i="61"/>
  <c r="I1105" i="61" s="1"/>
  <c r="H1105" i="61"/>
  <c r="G1097" i="61"/>
  <c r="H1097" i="61"/>
  <c r="G1089" i="61"/>
  <c r="H1089" i="61"/>
  <c r="G1081" i="61"/>
  <c r="H1081" i="61"/>
  <c r="G1073" i="61"/>
  <c r="I1073" i="61" s="1"/>
  <c r="H1073" i="61"/>
  <c r="G1065" i="61"/>
  <c r="H1065" i="61"/>
  <c r="G1057" i="61"/>
  <c r="H1057" i="61"/>
  <c r="G1049" i="61"/>
  <c r="H1049" i="61"/>
  <c r="G1794" i="61"/>
  <c r="I1794" i="61" s="1"/>
  <c r="H1794" i="61"/>
  <c r="G1786" i="61"/>
  <c r="H1786" i="61"/>
  <c r="G1778" i="61"/>
  <c r="H1778" i="61"/>
  <c r="G1770" i="61"/>
  <c r="H1770" i="61"/>
  <c r="G1762" i="61"/>
  <c r="I1762" i="61" s="1"/>
  <c r="H1762" i="61"/>
  <c r="G1754" i="61"/>
  <c r="H1754" i="61"/>
  <c r="G1746" i="61"/>
  <c r="H1746" i="61"/>
  <c r="G1738" i="61"/>
  <c r="H1738" i="61"/>
  <c r="G1730" i="61"/>
  <c r="I1730" i="61" s="1"/>
  <c r="H1730" i="61"/>
  <c r="G1722" i="61"/>
  <c r="H1722" i="61"/>
  <c r="G1714" i="61"/>
  <c r="H1714" i="61"/>
  <c r="G1706" i="61"/>
  <c r="H1706" i="61"/>
  <c r="G1698" i="61"/>
  <c r="I1698" i="61" s="1"/>
  <c r="H1698" i="61"/>
  <c r="G1690" i="61"/>
  <c r="H1690" i="61"/>
  <c r="G1682" i="61"/>
  <c r="H1682" i="61"/>
  <c r="G1674" i="61"/>
  <c r="H1674" i="61"/>
  <c r="G1666" i="61"/>
  <c r="I1666" i="61" s="1"/>
  <c r="H1666" i="61"/>
  <c r="G1658" i="61"/>
  <c r="H1658" i="61"/>
  <c r="G1650" i="61"/>
  <c r="H1650" i="61"/>
  <c r="G1642" i="61"/>
  <c r="H1642" i="61"/>
  <c r="G1634" i="61"/>
  <c r="I1634" i="61" s="1"/>
  <c r="H1634" i="61"/>
  <c r="G1626" i="61"/>
  <c r="H1626" i="61"/>
  <c r="G1618" i="61"/>
  <c r="H1618" i="61"/>
  <c r="G1610" i="61"/>
  <c r="H1610" i="61"/>
  <c r="G1602" i="61"/>
  <c r="I1602" i="61" s="1"/>
  <c r="H1602" i="61"/>
  <c r="G1594" i="61"/>
  <c r="H1594" i="61"/>
  <c r="G1586" i="61"/>
  <c r="H1586" i="61"/>
  <c r="G1578" i="61"/>
  <c r="H1578" i="61"/>
  <c r="G1570" i="61"/>
  <c r="I1570" i="61" s="1"/>
  <c r="H1570" i="61"/>
  <c r="G1562" i="61"/>
  <c r="H1562" i="61"/>
  <c r="G1554" i="61"/>
  <c r="H1554" i="61"/>
  <c r="G1546" i="61"/>
  <c r="H1546" i="61"/>
  <c r="G1538" i="61"/>
  <c r="I1538" i="61" s="1"/>
  <c r="H1538" i="61"/>
  <c r="G1530" i="61"/>
  <c r="H1530" i="61"/>
  <c r="G1522" i="61"/>
  <c r="H1522" i="61"/>
  <c r="G1514" i="61"/>
  <c r="H1514" i="61"/>
  <c r="G1506" i="61"/>
  <c r="I1506" i="61" s="1"/>
  <c r="H1506" i="61"/>
  <c r="G1498" i="61"/>
  <c r="H1498" i="61"/>
  <c r="G1490" i="61"/>
  <c r="H1490" i="61"/>
  <c r="G1482" i="61"/>
  <c r="H1482" i="61"/>
  <c r="G1474" i="61"/>
  <c r="I1474" i="61" s="1"/>
  <c r="H1474" i="61"/>
  <c r="G1466" i="61"/>
  <c r="H1466" i="61"/>
  <c r="G1458" i="61"/>
  <c r="H1458" i="61"/>
  <c r="G1450" i="61"/>
  <c r="H1450" i="61"/>
  <c r="G1442" i="61"/>
  <c r="I1442" i="61" s="1"/>
  <c r="H1442" i="61"/>
  <c r="G1434" i="61"/>
  <c r="H1434" i="61"/>
  <c r="G1426" i="61"/>
  <c r="H1426" i="61"/>
  <c r="G1418" i="61"/>
  <c r="H1418" i="61"/>
  <c r="G1410" i="61"/>
  <c r="I1410" i="61" s="1"/>
  <c r="H1410" i="61"/>
  <c r="G1402" i="61"/>
  <c r="H1402" i="61"/>
  <c r="G1394" i="61"/>
  <c r="H1394" i="61"/>
  <c r="G1386" i="61"/>
  <c r="H1386" i="61"/>
  <c r="G1378" i="61"/>
  <c r="I1378" i="61" s="1"/>
  <c r="H1378" i="61"/>
  <c r="G1370" i="61"/>
  <c r="H1370" i="61"/>
  <c r="G1362" i="61"/>
  <c r="H1362" i="61"/>
  <c r="G1354" i="61"/>
  <c r="H1354" i="61"/>
  <c r="G1346" i="61"/>
  <c r="I1346" i="61" s="1"/>
  <c r="H1346" i="61"/>
  <c r="G1338" i="61"/>
  <c r="H1338" i="61"/>
  <c r="G1330" i="61"/>
  <c r="H1330" i="61"/>
  <c r="G1322" i="61"/>
  <c r="H1322" i="61"/>
  <c r="G1314" i="61"/>
  <c r="I1314" i="61" s="1"/>
  <c r="H1314" i="61"/>
  <c r="G1306" i="61"/>
  <c r="H1306" i="61"/>
  <c r="G1298" i="61"/>
  <c r="H1298" i="61"/>
  <c r="G1290" i="61"/>
  <c r="H1290" i="61"/>
  <c r="G1282" i="61"/>
  <c r="I1282" i="61" s="1"/>
  <c r="H1282" i="61"/>
  <c r="G1274" i="61"/>
  <c r="H1274" i="61"/>
  <c r="G1266" i="61"/>
  <c r="H1266" i="61"/>
  <c r="G1258" i="61"/>
  <c r="H1258" i="61"/>
  <c r="H1250" i="61"/>
  <c r="G1250" i="61"/>
  <c r="G1242" i="61"/>
  <c r="H1242" i="61"/>
  <c r="H1234" i="61"/>
  <c r="G1234" i="61"/>
  <c r="G2030" i="61"/>
  <c r="I2030" i="61" s="1"/>
  <c r="G2022" i="61"/>
  <c r="G2014" i="61"/>
  <c r="G2006" i="61"/>
  <c r="G1998" i="61"/>
  <c r="I1998" i="61" s="1"/>
  <c r="G1990" i="61"/>
  <c r="G1982" i="61"/>
  <c r="I1982" i="61" s="1"/>
  <c r="G1974" i="61"/>
  <c r="I1974" i="61" s="1"/>
  <c r="G1966" i="61"/>
  <c r="I1966" i="61" s="1"/>
  <c r="G1958" i="61"/>
  <c r="G1950" i="61"/>
  <c r="I1950" i="61" s="1"/>
  <c r="G1942" i="61"/>
  <c r="I1942" i="61" s="1"/>
  <c r="G1934" i="61"/>
  <c r="I1934" i="61" s="1"/>
  <c r="G1926" i="61"/>
  <c r="I1926" i="61" s="1"/>
  <c r="G1918" i="61"/>
  <c r="I1918" i="61" s="1"/>
  <c r="G1910" i="61"/>
  <c r="I1910" i="61" s="1"/>
  <c r="G1902" i="61"/>
  <c r="G1894" i="61"/>
  <c r="I1894" i="61" s="1"/>
  <c r="G1886" i="61"/>
  <c r="G1878" i="61"/>
  <c r="I1878" i="61" s="1"/>
  <c r="G1870" i="61"/>
  <c r="G1862" i="61"/>
  <c r="I1862" i="61" s="1"/>
  <c r="G1854" i="61"/>
  <c r="I1854" i="61" s="1"/>
  <c r="H1846" i="61"/>
  <c r="G1846" i="61"/>
  <c r="H1838" i="61"/>
  <c r="G1838" i="61"/>
  <c r="I1838" i="61" s="1"/>
  <c r="H1830" i="61"/>
  <c r="G1830" i="61"/>
  <c r="H1822" i="61"/>
  <c r="G1822" i="61"/>
  <c r="I1822" i="61" s="1"/>
  <c r="G1819" i="61"/>
  <c r="I1819" i="61" s="1"/>
  <c r="H1814" i="61"/>
  <c r="I1814" i="61" s="1"/>
  <c r="H1806" i="61"/>
  <c r="G1806" i="61"/>
  <c r="I1806" i="61" s="1"/>
  <c r="G2031" i="61"/>
  <c r="I2031" i="61" s="1"/>
  <c r="H2014" i="61"/>
  <c r="H2001" i="61"/>
  <c r="I2001" i="61" s="1"/>
  <c r="H1988" i="61"/>
  <c r="I1988" i="61" s="1"/>
  <c r="H1984" i="61"/>
  <c r="I1984" i="61" s="1"/>
  <c r="G1967" i="61"/>
  <c r="I1967" i="61" s="1"/>
  <c r="H1950" i="61"/>
  <c r="H1904" i="61"/>
  <c r="H1872" i="61"/>
  <c r="G1798" i="61"/>
  <c r="I1798" i="61" s="1"/>
  <c r="H1685" i="61"/>
  <c r="H1656" i="61"/>
  <c r="H1627" i="61"/>
  <c r="G1600" i="61"/>
  <c r="I1600" i="61" s="1"/>
  <c r="G1571" i="61"/>
  <c r="I1571" i="61" s="1"/>
  <c r="G1520" i="61"/>
  <c r="I1520" i="61" s="1"/>
  <c r="G1181" i="61"/>
  <c r="H1181" i="61"/>
  <c r="G1101" i="61"/>
  <c r="H1101" i="61"/>
  <c r="G1093" i="61"/>
  <c r="H1093" i="61"/>
  <c r="G1061" i="61"/>
  <c r="H1061" i="61"/>
  <c r="H1790" i="61"/>
  <c r="G1790" i="61"/>
  <c r="H1774" i="61"/>
  <c r="G1774" i="61"/>
  <c r="I1774" i="61" s="1"/>
  <c r="H1638" i="61"/>
  <c r="G1638" i="61"/>
  <c r="H1598" i="61"/>
  <c r="G1598" i="61"/>
  <c r="I1598" i="61" s="1"/>
  <c r="H1582" i="61"/>
  <c r="G1582" i="61"/>
  <c r="G1550" i="61"/>
  <c r="H1550" i="61"/>
  <c r="G1494" i="61"/>
  <c r="H1494" i="61"/>
  <c r="G1478" i="61"/>
  <c r="H1478" i="61"/>
  <c r="G1454" i="61"/>
  <c r="H1454" i="61"/>
  <c r="H1366" i="61"/>
  <c r="G1366" i="61"/>
  <c r="I1366" i="61" s="1"/>
  <c r="H1278" i="61"/>
  <c r="G1278" i="61"/>
  <c r="H1270" i="61"/>
  <c r="G1270" i="61"/>
  <c r="I1270" i="61" s="1"/>
  <c r="G1262" i="61"/>
  <c r="H1262" i="61"/>
  <c r="G2034" i="61"/>
  <c r="H2034" i="61"/>
  <c r="G2026" i="61"/>
  <c r="H2026" i="61"/>
  <c r="G2010" i="61"/>
  <c r="H2010" i="61"/>
  <c r="G2002" i="61"/>
  <c r="H2002" i="61"/>
  <c r="G1986" i="61"/>
  <c r="H1986" i="61"/>
  <c r="G1978" i="61"/>
  <c r="H1978" i="61"/>
  <c r="G1044" i="61"/>
  <c r="H1044" i="61"/>
  <c r="G1230" i="61"/>
  <c r="H1230" i="61"/>
  <c r="G1222" i="61"/>
  <c r="H1222" i="61"/>
  <c r="G1214" i="61"/>
  <c r="H1214" i="61"/>
  <c r="G1206" i="61"/>
  <c r="H1206" i="61"/>
  <c r="G1198" i="61"/>
  <c r="H1198" i="61"/>
  <c r="G1190" i="61"/>
  <c r="H1190" i="61"/>
  <c r="G1182" i="61"/>
  <c r="H1182" i="61"/>
  <c r="G1174" i="61"/>
  <c r="H1174" i="61"/>
  <c r="G1166" i="61"/>
  <c r="H1166" i="61"/>
  <c r="G1158" i="61"/>
  <c r="H1158" i="61"/>
  <c r="G1150" i="61"/>
  <c r="H1150" i="61"/>
  <c r="G1142" i="61"/>
  <c r="H1142" i="61"/>
  <c r="G1134" i="61"/>
  <c r="H1134" i="61"/>
  <c r="G1126" i="61"/>
  <c r="H1126" i="61"/>
  <c r="G1118" i="61"/>
  <c r="H1118" i="61"/>
  <c r="G1110" i="61"/>
  <c r="H1110" i="61"/>
  <c r="G1102" i="61"/>
  <c r="H1102" i="61"/>
  <c r="G1094" i="61"/>
  <c r="H1094" i="61"/>
  <c r="G1086" i="61"/>
  <c r="H1086" i="61"/>
  <c r="G1078" i="61"/>
  <c r="H1078" i="61"/>
  <c r="G1070" i="61"/>
  <c r="H1070" i="61"/>
  <c r="G1062" i="61"/>
  <c r="H1062" i="61"/>
  <c r="G1054" i="61"/>
  <c r="H1054" i="61"/>
  <c r="G1799" i="61"/>
  <c r="H1799" i="61"/>
  <c r="G1791" i="61"/>
  <c r="H1791" i="61"/>
  <c r="G1783" i="61"/>
  <c r="H1783" i="61"/>
  <c r="G1775" i="61"/>
  <c r="H1775" i="61"/>
  <c r="G1767" i="61"/>
  <c r="H1767" i="61"/>
  <c r="G1759" i="61"/>
  <c r="H1759" i="61"/>
  <c r="G1751" i="61"/>
  <c r="H1751" i="61"/>
  <c r="G1743" i="61"/>
  <c r="H1743" i="61"/>
  <c r="G1735" i="61"/>
  <c r="H1735" i="61"/>
  <c r="G1727" i="61"/>
  <c r="H1727" i="61"/>
  <c r="G1719" i="61"/>
  <c r="H1719" i="61"/>
  <c r="G1711" i="61"/>
  <c r="H1711" i="61"/>
  <c r="G1703" i="61"/>
  <c r="H1703" i="61"/>
  <c r="G1695" i="61"/>
  <c r="H1695" i="61"/>
  <c r="G1687" i="61"/>
  <c r="H1687" i="61"/>
  <c r="G1679" i="61"/>
  <c r="H1679" i="61"/>
  <c r="G1671" i="61"/>
  <c r="H1671" i="61"/>
  <c r="G1663" i="61"/>
  <c r="H1663" i="61"/>
  <c r="G1655" i="61"/>
  <c r="H1655" i="61"/>
  <c r="G1647" i="61"/>
  <c r="H1647" i="61"/>
  <c r="G1639" i="61"/>
  <c r="H1639" i="61"/>
  <c r="G1631" i="61"/>
  <c r="H1631" i="61"/>
  <c r="G1623" i="61"/>
  <c r="H1623" i="61"/>
  <c r="G1615" i="61"/>
  <c r="H1615" i="61"/>
  <c r="G1607" i="61"/>
  <c r="H1607" i="61"/>
  <c r="G1599" i="61"/>
  <c r="H1599" i="61"/>
  <c r="G1591" i="61"/>
  <c r="H1591" i="61"/>
  <c r="G1583" i="61"/>
  <c r="H1583" i="61"/>
  <c r="G1575" i="61"/>
  <c r="H1575" i="61"/>
  <c r="G1567" i="61"/>
  <c r="H1567" i="61"/>
  <c r="G1559" i="61"/>
  <c r="H1559" i="61"/>
  <c r="G1551" i="61"/>
  <c r="H1551" i="61"/>
  <c r="G1543" i="61"/>
  <c r="H1543" i="61"/>
  <c r="G1535" i="61"/>
  <c r="H1535" i="61"/>
  <c r="G1527" i="61"/>
  <c r="H1527" i="61"/>
  <c r="G1519" i="61"/>
  <c r="H1519" i="61"/>
  <c r="G1511" i="61"/>
  <c r="H1511" i="61"/>
  <c r="G1503" i="61"/>
  <c r="H1503" i="61"/>
  <c r="G1495" i="61"/>
  <c r="H1495" i="61"/>
  <c r="G1487" i="61"/>
  <c r="H1487" i="61"/>
  <c r="G1479" i="61"/>
  <c r="H1479" i="61"/>
  <c r="G1471" i="61"/>
  <c r="H1471" i="61"/>
  <c r="G1463" i="61"/>
  <c r="H1463" i="61"/>
  <c r="G1455" i="61"/>
  <c r="H1455" i="61"/>
  <c r="G1447" i="61"/>
  <c r="H1447" i="61"/>
  <c r="G1439" i="61"/>
  <c r="H1439" i="61"/>
  <c r="G1431" i="61"/>
  <c r="H1431" i="61"/>
  <c r="H1423" i="61"/>
  <c r="G1423" i="61"/>
  <c r="G1415" i="61"/>
  <c r="H1415" i="61"/>
  <c r="G1407" i="61"/>
  <c r="H1407" i="61"/>
  <c r="G1399" i="61"/>
  <c r="H1399" i="61"/>
  <c r="G1391" i="61"/>
  <c r="H1391" i="61"/>
  <c r="G1383" i="61"/>
  <c r="H1383" i="61"/>
  <c r="G1375" i="61"/>
  <c r="H1375" i="61"/>
  <c r="G1367" i="61"/>
  <c r="H1367" i="61"/>
  <c r="G1359" i="61"/>
  <c r="H1359" i="61"/>
  <c r="G1351" i="61"/>
  <c r="I1351" i="61" s="1"/>
  <c r="H1351" i="61"/>
  <c r="G1343" i="61"/>
  <c r="H1343" i="61"/>
  <c r="G1335" i="61"/>
  <c r="H1335" i="61"/>
  <c r="G1327" i="61"/>
  <c r="H1327" i="61"/>
  <c r="G1319" i="61"/>
  <c r="I1319" i="61" s="1"/>
  <c r="H1319" i="61"/>
  <c r="G1311" i="61"/>
  <c r="H1311" i="61"/>
  <c r="G1303" i="61"/>
  <c r="H1303" i="61"/>
  <c r="G1295" i="61"/>
  <c r="H1295" i="61"/>
  <c r="G1287" i="61"/>
  <c r="I1287" i="61" s="1"/>
  <c r="H1287" i="61"/>
  <c r="G1279" i="61"/>
  <c r="H1279" i="61"/>
  <c r="G1271" i="61"/>
  <c r="H1271" i="61"/>
  <c r="G1263" i="61"/>
  <c r="H1263" i="61"/>
  <c r="G1255" i="61"/>
  <c r="I1255" i="61" s="1"/>
  <c r="H1255" i="61"/>
  <c r="G1247" i="61"/>
  <c r="H1247" i="61"/>
  <c r="G1239" i="61"/>
  <c r="H1239" i="61"/>
  <c r="H2035" i="61"/>
  <c r="H2027" i="61"/>
  <c r="I2027" i="61" s="1"/>
  <c r="H2019" i="61"/>
  <c r="I2019" i="61" s="1"/>
  <c r="H2011" i="61"/>
  <c r="I2011" i="61" s="1"/>
  <c r="H2003" i="61"/>
  <c r="I2003" i="61" s="1"/>
  <c r="H1995" i="61"/>
  <c r="I1995" i="61" s="1"/>
  <c r="H1987" i="61"/>
  <c r="I1987" i="61" s="1"/>
  <c r="H1979" i="61"/>
  <c r="I1979" i="61" s="1"/>
  <c r="H1971" i="61"/>
  <c r="H1963" i="61"/>
  <c r="I1963" i="61" s="1"/>
  <c r="H1955" i="61"/>
  <c r="I1955" i="61" s="1"/>
  <c r="H1947" i="61"/>
  <c r="I1947" i="61" s="1"/>
  <c r="H1939" i="61"/>
  <c r="H1931" i="61"/>
  <c r="I1931" i="61" s="1"/>
  <c r="H1923" i="61"/>
  <c r="I1923" i="61" s="1"/>
  <c r="H1915" i="61"/>
  <c r="I1915" i="61" s="1"/>
  <c r="H1907" i="61"/>
  <c r="I1907" i="61" s="1"/>
  <c r="H1899" i="61"/>
  <c r="H1891" i="61"/>
  <c r="I1891" i="61" s="1"/>
  <c r="H1883" i="61"/>
  <c r="H1875" i="61"/>
  <c r="I1875" i="61" s="1"/>
  <c r="H1867" i="61"/>
  <c r="I1867" i="61" s="1"/>
  <c r="H1859" i="61"/>
  <c r="I1859" i="61" s="1"/>
  <c r="H1851" i="61"/>
  <c r="I1851" i="61" s="1"/>
  <c r="G1835" i="61"/>
  <c r="I1835" i="61" s="1"/>
  <c r="H1827" i="61"/>
  <c r="G1811" i="61"/>
  <c r="I1811" i="61" s="1"/>
  <c r="G1803" i="61"/>
  <c r="G2035" i="61"/>
  <c r="H2022" i="61"/>
  <c r="H2009" i="61"/>
  <c r="H1996" i="61"/>
  <c r="I1996" i="61" s="1"/>
  <c r="H1992" i="61"/>
  <c r="I1992" i="61" s="1"/>
  <c r="G1975" i="61"/>
  <c r="G1971" i="61"/>
  <c r="H1958" i="61"/>
  <c r="H1944" i="61"/>
  <c r="G1937" i="61"/>
  <c r="I1937" i="61" s="1"/>
  <c r="G1913" i="61"/>
  <c r="H1902" i="61"/>
  <c r="G1881" i="61"/>
  <c r="I1881" i="61" s="1"/>
  <c r="H1870" i="61"/>
  <c r="G1849" i="61"/>
  <c r="H1765" i="61"/>
  <c r="H1736" i="61"/>
  <c r="H1707" i="61"/>
  <c r="G1680" i="61"/>
  <c r="I1680" i="61" s="1"/>
  <c r="G1651" i="61"/>
  <c r="G1622" i="61"/>
  <c r="I1622" i="61" s="1"/>
  <c r="G1504" i="61"/>
  <c r="I1504" i="61" s="1"/>
  <c r="G1387" i="61"/>
  <c r="I1387" i="61" s="1"/>
  <c r="G1041" i="61"/>
  <c r="H1041" i="61"/>
  <c r="H1227" i="61"/>
  <c r="G1227" i="61"/>
  <c r="H1219" i="61"/>
  <c r="G1219" i="61"/>
  <c r="H1211" i="61"/>
  <c r="G1211" i="61"/>
  <c r="H1203" i="61"/>
  <c r="G1203" i="61"/>
  <c r="H1195" i="61"/>
  <c r="G1195" i="61"/>
  <c r="H1187" i="61"/>
  <c r="G1187" i="61"/>
  <c r="G1179" i="61"/>
  <c r="H1179" i="61"/>
  <c r="G1171" i="61"/>
  <c r="H1171" i="61"/>
  <c r="G1163" i="61"/>
  <c r="H1163" i="61"/>
  <c r="G1155" i="61"/>
  <c r="H1155" i="61"/>
  <c r="G1147" i="61"/>
  <c r="H1147" i="61"/>
  <c r="G1139" i="61"/>
  <c r="H1139" i="61"/>
  <c r="G1131" i="61"/>
  <c r="H1131" i="61"/>
  <c r="G1123" i="61"/>
  <c r="H1123" i="61"/>
  <c r="G1115" i="61"/>
  <c r="H1115" i="61"/>
  <c r="G1107" i="61"/>
  <c r="H1107" i="61"/>
  <c r="G1099" i="61"/>
  <c r="H1099" i="61"/>
  <c r="G1091" i="61"/>
  <c r="H1091" i="61"/>
  <c r="G1083" i="61"/>
  <c r="H1083" i="61"/>
  <c r="G1075" i="61"/>
  <c r="H1075" i="61"/>
  <c r="G1067" i="61"/>
  <c r="H1067" i="61"/>
  <c r="G1059" i="61"/>
  <c r="H1059" i="61"/>
  <c r="G1051" i="61"/>
  <c r="H1051" i="61"/>
  <c r="G1796" i="61"/>
  <c r="H1796" i="61"/>
  <c r="G1788" i="61"/>
  <c r="H1788" i="61"/>
  <c r="G1780" i="61"/>
  <c r="H1780" i="61"/>
  <c r="G1772" i="61"/>
  <c r="H1772" i="61"/>
  <c r="G1764" i="61"/>
  <c r="H1764" i="61"/>
  <c r="G1756" i="61"/>
  <c r="H1756" i="61"/>
  <c r="G1748" i="61"/>
  <c r="H1748" i="61"/>
  <c r="G1740" i="61"/>
  <c r="H1740" i="61"/>
  <c r="G1732" i="61"/>
  <c r="H1732" i="61"/>
  <c r="G1724" i="61"/>
  <c r="H1724" i="61"/>
  <c r="G1716" i="61"/>
  <c r="H1716" i="61"/>
  <c r="G1708" i="61"/>
  <c r="H1708" i="61"/>
  <c r="G1700" i="61"/>
  <c r="H1700" i="61"/>
  <c r="G1692" i="61"/>
  <c r="H1692" i="61"/>
  <c r="G1684" i="61"/>
  <c r="H1684" i="61"/>
  <c r="G1676" i="61"/>
  <c r="H1676" i="61"/>
  <c r="G1668" i="61"/>
  <c r="H1668" i="61"/>
  <c r="G1660" i="61"/>
  <c r="H1660" i="61"/>
  <c r="G1652" i="61"/>
  <c r="H1652" i="61"/>
  <c r="G1644" i="61"/>
  <c r="H1644" i="61"/>
  <c r="G1636" i="61"/>
  <c r="H1636" i="61"/>
  <c r="G1628" i="61"/>
  <c r="H1628" i="61"/>
  <c r="G1620" i="61"/>
  <c r="H1620" i="61"/>
  <c r="G1612" i="61"/>
  <c r="H1612" i="61"/>
  <c r="G1604" i="61"/>
  <c r="H1604" i="61"/>
  <c r="G1596" i="61"/>
  <c r="H1596" i="61"/>
  <c r="G1588" i="61"/>
  <c r="H1588" i="61"/>
  <c r="G1580" i="61"/>
  <c r="H1580" i="61"/>
  <c r="G1572" i="61"/>
  <c r="H1572" i="61"/>
  <c r="G1564" i="61"/>
  <c r="H1564" i="61"/>
  <c r="G1556" i="61"/>
  <c r="H1556" i="61"/>
  <c r="G1548" i="61"/>
  <c r="H1548" i="61"/>
  <c r="G1540" i="61"/>
  <c r="H1540" i="61"/>
  <c r="G1532" i="61"/>
  <c r="H1532" i="61"/>
  <c r="G1524" i="61"/>
  <c r="H1524" i="61"/>
  <c r="G1516" i="61"/>
  <c r="H1516" i="61"/>
  <c r="G1508" i="61"/>
  <c r="H1508" i="61"/>
  <c r="G1500" i="61"/>
  <c r="H1500" i="61"/>
  <c r="G1492" i="61"/>
  <c r="H1492" i="61"/>
  <c r="G1484" i="61"/>
  <c r="H1484" i="61"/>
  <c r="G1476" i="61"/>
  <c r="H1476" i="61"/>
  <c r="G1468" i="61"/>
  <c r="H1468" i="61"/>
  <c r="G1460" i="61"/>
  <c r="H1460" i="61"/>
  <c r="G1452" i="61"/>
  <c r="H1452" i="61"/>
  <c r="G1444" i="61"/>
  <c r="H1444" i="61"/>
  <c r="G1436" i="61"/>
  <c r="H1436" i="61"/>
  <c r="G1428" i="61"/>
  <c r="H1428" i="61"/>
  <c r="H1420" i="61"/>
  <c r="G1420" i="61"/>
  <c r="I1420" i="61" s="1"/>
  <c r="G1412" i="61"/>
  <c r="H1412" i="61"/>
  <c r="G1404" i="61"/>
  <c r="H1404" i="61"/>
  <c r="G1396" i="61"/>
  <c r="H1396" i="61"/>
  <c r="G1388" i="61"/>
  <c r="H1388" i="61"/>
  <c r="G1380" i="61"/>
  <c r="H1380" i="61"/>
  <c r="G1372" i="61"/>
  <c r="H1372" i="61"/>
  <c r="G1364" i="61"/>
  <c r="H1364" i="61"/>
  <c r="G1356" i="61"/>
  <c r="H1356" i="61"/>
  <c r="G1348" i="61"/>
  <c r="H1348" i="61"/>
  <c r="G1340" i="61"/>
  <c r="H1340" i="61"/>
  <c r="G1332" i="61"/>
  <c r="H1332" i="61"/>
  <c r="G1324" i="61"/>
  <c r="H1324" i="61"/>
  <c r="G1316" i="61"/>
  <c r="H1316" i="61"/>
  <c r="G1308" i="61"/>
  <c r="H1308" i="61"/>
  <c r="G1300" i="61"/>
  <c r="H1300" i="61"/>
  <c r="G1292" i="61"/>
  <c r="H1292" i="61"/>
  <c r="G1284" i="61"/>
  <c r="H1284" i="61"/>
  <c r="G1276" i="61"/>
  <c r="H1276" i="61"/>
  <c r="G1268" i="61"/>
  <c r="H1268" i="61"/>
  <c r="G1260" i="61"/>
  <c r="H1260" i="61"/>
  <c r="G1252" i="61"/>
  <c r="H1252" i="61"/>
  <c r="G1244" i="61"/>
  <c r="H1244" i="61"/>
  <c r="G1236" i="61"/>
  <c r="H1236" i="61"/>
  <c r="I1920" i="61"/>
  <c r="I1872" i="61"/>
  <c r="I1856" i="61"/>
  <c r="I1848" i="61"/>
  <c r="G1840" i="61"/>
  <c r="H1840" i="61"/>
  <c r="G1832" i="61"/>
  <c r="H1832" i="61"/>
  <c r="G1824" i="61"/>
  <c r="I1824" i="61" s="1"/>
  <c r="H1824" i="61"/>
  <c r="G1816" i="61"/>
  <c r="H1816" i="61"/>
  <c r="H2017" i="61"/>
  <c r="H2004" i="61"/>
  <c r="I2004" i="61" s="1"/>
  <c r="H2000" i="61"/>
  <c r="I2000" i="61" s="1"/>
  <c r="H1936" i="61"/>
  <c r="I1936" i="61" s="1"/>
  <c r="H1912" i="61"/>
  <c r="I1912" i="61" s="1"/>
  <c r="H1880" i="61"/>
  <c r="H1848" i="61"/>
  <c r="G1792" i="61"/>
  <c r="I1792" i="61" s="1"/>
  <c r="G1763" i="61"/>
  <c r="I1763" i="61" s="1"/>
  <c r="G1734" i="61"/>
  <c r="I1734" i="61" s="1"/>
  <c r="H1621" i="61"/>
  <c r="H1592" i="61"/>
  <c r="H1563" i="61"/>
  <c r="H1344" i="61"/>
  <c r="G1046" i="61"/>
  <c r="H1046" i="61"/>
  <c r="G1038" i="61"/>
  <c r="H1038" i="61"/>
  <c r="G1224" i="61"/>
  <c r="H1224" i="61"/>
  <c r="G1216" i="61"/>
  <c r="I1216" i="61" s="1"/>
  <c r="H1216" i="61"/>
  <c r="G1208" i="61"/>
  <c r="H1208" i="61"/>
  <c r="G1200" i="61"/>
  <c r="H1200" i="61"/>
  <c r="G1192" i="61"/>
  <c r="H1192" i="61"/>
  <c r="H1184" i="61"/>
  <c r="G1184" i="61"/>
  <c r="H1176" i="61"/>
  <c r="G1176" i="61"/>
  <c r="I1176" i="61" s="1"/>
  <c r="H1168" i="61"/>
  <c r="G1168" i="61"/>
  <c r="H1160" i="61"/>
  <c r="G1160" i="61"/>
  <c r="I1160" i="61" s="1"/>
  <c r="H1152" i="61"/>
  <c r="G1152" i="61"/>
  <c r="H1144" i="61"/>
  <c r="G1144" i="61"/>
  <c r="I1144" i="61" s="1"/>
  <c r="H1136" i="61"/>
  <c r="G1136" i="61"/>
  <c r="H1128" i="61"/>
  <c r="G1128" i="61"/>
  <c r="I1128" i="61" s="1"/>
  <c r="H1120" i="61"/>
  <c r="G1120" i="61"/>
  <c r="H1112" i="61"/>
  <c r="G1112" i="61"/>
  <c r="I1112" i="61" s="1"/>
  <c r="H1104" i="61"/>
  <c r="G1104" i="61"/>
  <c r="H1096" i="61"/>
  <c r="G1096" i="61"/>
  <c r="I1096" i="61" s="1"/>
  <c r="G1088" i="61"/>
  <c r="I1088" i="61" s="1"/>
  <c r="H1088" i="61"/>
  <c r="G1080" i="61"/>
  <c r="H1080" i="61"/>
  <c r="G1072" i="61"/>
  <c r="H1072" i="61"/>
  <c r="G1064" i="61"/>
  <c r="H1064" i="61"/>
  <c r="G1056" i="61"/>
  <c r="I1056" i="61" s="1"/>
  <c r="H1056" i="61"/>
  <c r="G1048" i="61"/>
  <c r="H1048" i="61"/>
  <c r="G1793" i="61"/>
  <c r="H1793" i="61"/>
  <c r="G1785" i="61"/>
  <c r="H1785" i="61"/>
  <c r="G1777" i="61"/>
  <c r="I1777" i="61" s="1"/>
  <c r="H1777" i="61"/>
  <c r="G1769" i="61"/>
  <c r="H1769" i="61"/>
  <c r="G1761" i="61"/>
  <c r="H1761" i="61"/>
  <c r="G1753" i="61"/>
  <c r="H1753" i="61"/>
  <c r="G1745" i="61"/>
  <c r="I1745" i="61" s="1"/>
  <c r="H1745" i="61"/>
  <c r="G1737" i="61"/>
  <c r="H1737" i="61"/>
  <c r="G1729" i="61"/>
  <c r="H1729" i="61"/>
  <c r="G1721" i="61"/>
  <c r="H1721" i="61"/>
  <c r="G1713" i="61"/>
  <c r="I1713" i="61" s="1"/>
  <c r="H1713" i="61"/>
  <c r="G1705" i="61"/>
  <c r="H1705" i="61"/>
  <c r="G1697" i="61"/>
  <c r="H1697" i="61"/>
  <c r="G1689" i="61"/>
  <c r="H1689" i="61"/>
  <c r="G1681" i="61"/>
  <c r="I1681" i="61" s="1"/>
  <c r="H1681" i="61"/>
  <c r="G1673" i="61"/>
  <c r="H1673" i="61"/>
  <c r="G1665" i="61"/>
  <c r="H1665" i="61"/>
  <c r="G1657" i="61"/>
  <c r="H1657" i="61"/>
  <c r="G1649" i="61"/>
  <c r="I1649" i="61" s="1"/>
  <c r="H1649" i="61"/>
  <c r="G1641" i="61"/>
  <c r="H1641" i="61"/>
  <c r="G1633" i="61"/>
  <c r="H1633" i="61"/>
  <c r="G1625" i="61"/>
  <c r="H1625" i="61"/>
  <c r="G1617" i="61"/>
  <c r="I1617" i="61" s="1"/>
  <c r="H1617" i="61"/>
  <c r="G1609" i="61"/>
  <c r="H1609" i="61"/>
  <c r="G1601" i="61"/>
  <c r="H1601" i="61"/>
  <c r="G1593" i="61"/>
  <c r="H1593" i="61"/>
  <c r="G1585" i="61"/>
  <c r="I1585" i="61" s="1"/>
  <c r="H1585" i="61"/>
  <c r="G1577" i="61"/>
  <c r="H1577" i="61"/>
  <c r="G1569" i="61"/>
  <c r="H1569" i="61"/>
  <c r="G1561" i="61"/>
  <c r="H1561" i="61"/>
  <c r="G1553" i="61"/>
  <c r="I1553" i="61" s="1"/>
  <c r="H1553" i="61"/>
  <c r="G1545" i="61"/>
  <c r="H1545" i="61"/>
  <c r="G1537" i="61"/>
  <c r="H1537" i="61"/>
  <c r="G1529" i="61"/>
  <c r="H1529" i="61"/>
  <c r="G1521" i="61"/>
  <c r="I1521" i="61" s="1"/>
  <c r="H1521" i="61"/>
  <c r="G1513" i="61"/>
  <c r="H1513" i="61"/>
  <c r="G1505" i="61"/>
  <c r="H1505" i="61"/>
  <c r="G1497" i="61"/>
  <c r="H1497" i="61"/>
  <c r="G1489" i="61"/>
  <c r="I1489" i="61" s="1"/>
  <c r="H1489" i="61"/>
  <c r="G1481" i="61"/>
  <c r="H1481" i="61"/>
  <c r="G1473" i="61"/>
  <c r="H1473" i="61"/>
  <c r="G1465" i="61"/>
  <c r="H1465" i="61"/>
  <c r="G1457" i="61"/>
  <c r="I1457" i="61" s="1"/>
  <c r="H1457" i="61"/>
  <c r="G1449" i="61"/>
  <c r="H1449" i="61"/>
  <c r="G1441" i="61"/>
  <c r="H1441" i="61"/>
  <c r="G1433" i="61"/>
  <c r="H1433" i="61"/>
  <c r="G1425" i="61"/>
  <c r="I1425" i="61" s="1"/>
  <c r="H1425" i="61"/>
  <c r="G1417" i="61"/>
  <c r="H1417" i="61"/>
  <c r="G1409" i="61"/>
  <c r="H1409" i="61"/>
  <c r="G1401" i="61"/>
  <c r="H1401" i="61"/>
  <c r="G1393" i="61"/>
  <c r="I1393" i="61" s="1"/>
  <c r="H1393" i="61"/>
  <c r="G1385" i="61"/>
  <c r="H1385" i="61"/>
  <c r="G1377" i="61"/>
  <c r="H1377" i="61"/>
  <c r="G1369" i="61"/>
  <c r="H1369" i="61"/>
  <c r="G1361" i="61"/>
  <c r="I1361" i="61" s="1"/>
  <c r="H1361" i="61"/>
  <c r="G1353" i="61"/>
  <c r="H1353" i="61"/>
  <c r="G1345" i="61"/>
  <c r="H1345" i="61"/>
  <c r="G1337" i="61"/>
  <c r="H1337" i="61"/>
  <c r="G1329" i="61"/>
  <c r="I1329" i="61" s="1"/>
  <c r="H1329" i="61"/>
  <c r="G1321" i="61"/>
  <c r="H1321" i="61"/>
  <c r="G1313" i="61"/>
  <c r="H1313" i="61"/>
  <c r="G1305" i="61"/>
  <c r="H1305" i="61"/>
  <c r="G1297" i="61"/>
  <c r="I1297" i="61" s="1"/>
  <c r="H1297" i="61"/>
  <c r="G1289" i="61"/>
  <c r="H1289" i="61"/>
  <c r="G1281" i="61"/>
  <c r="H1281" i="61"/>
  <c r="G1273" i="61"/>
  <c r="H1273" i="61"/>
  <c r="G1265" i="61"/>
  <c r="I1265" i="61" s="1"/>
  <c r="H1265" i="61"/>
  <c r="G1257" i="61"/>
  <c r="H1257" i="61"/>
  <c r="G1249" i="61"/>
  <c r="H1249" i="61"/>
  <c r="G1241" i="61"/>
  <c r="H1241" i="61"/>
  <c r="G1233" i="61"/>
  <c r="I1233" i="61" s="1"/>
  <c r="H1233" i="61"/>
  <c r="G2029" i="61"/>
  <c r="I2029" i="61" s="1"/>
  <c r="G2021" i="61"/>
  <c r="G2013" i="61"/>
  <c r="G2005" i="61"/>
  <c r="I2005" i="61" s="1"/>
  <c r="G1997" i="61"/>
  <c r="I1997" i="61" s="1"/>
  <c r="G1989" i="61"/>
  <c r="I1989" i="61" s="1"/>
  <c r="G1981" i="61"/>
  <c r="I1981" i="61" s="1"/>
  <c r="G1973" i="61"/>
  <c r="G1965" i="61"/>
  <c r="I1965" i="61" s="1"/>
  <c r="G1957" i="61"/>
  <c r="I1957" i="61" s="1"/>
  <c r="G1949" i="61"/>
  <c r="G1941" i="61"/>
  <c r="G1933" i="61"/>
  <c r="I1933" i="61" s="1"/>
  <c r="G1925" i="61"/>
  <c r="I1925" i="61" s="1"/>
  <c r="G1917" i="61"/>
  <c r="I1917" i="61" s="1"/>
  <c r="H1917" i="61"/>
  <c r="G1909" i="61"/>
  <c r="H1909" i="61"/>
  <c r="G1901" i="61"/>
  <c r="H1901" i="61"/>
  <c r="G1893" i="61"/>
  <c r="H1893" i="61"/>
  <c r="G1885" i="61"/>
  <c r="I1885" i="61" s="1"/>
  <c r="H1885" i="61"/>
  <c r="G1877" i="61"/>
  <c r="H1877" i="61"/>
  <c r="G1869" i="61"/>
  <c r="H1869" i="61"/>
  <c r="G1861" i="61"/>
  <c r="H1861" i="61"/>
  <c r="G1853" i="61"/>
  <c r="I1853" i="61" s="1"/>
  <c r="H1853" i="61"/>
  <c r="G1845" i="61"/>
  <c r="H1845" i="61"/>
  <c r="G1837" i="61"/>
  <c r="H1837" i="61"/>
  <c r="G1829" i="61"/>
  <c r="I1829" i="61" s="1"/>
  <c r="G1821" i="61"/>
  <c r="H1821" i="61"/>
  <c r="G1813" i="61"/>
  <c r="I1813" i="61" s="1"/>
  <c r="G1805" i="61"/>
  <c r="H1805" i="61"/>
  <c r="H2021" i="61"/>
  <c r="H1957" i="61"/>
  <c r="G1948" i="61"/>
  <c r="I1948" i="61" s="1"/>
  <c r="G1921" i="61"/>
  <c r="G1889" i="61"/>
  <c r="I1889" i="61" s="1"/>
  <c r="G1857" i="61"/>
  <c r="H1701" i="61"/>
  <c r="H1672" i="61"/>
  <c r="H1643" i="61"/>
  <c r="G1616" i="61"/>
  <c r="I1616" i="61" s="1"/>
  <c r="G1587" i="61"/>
  <c r="I1587" i="61" s="1"/>
  <c r="G1558" i="61"/>
  <c r="I1558" i="61" s="1"/>
  <c r="G1842" i="61"/>
  <c r="I1842" i="61" s="1"/>
  <c r="H1842" i="61"/>
  <c r="G1834" i="61"/>
  <c r="H1834" i="61"/>
  <c r="G1826" i="61"/>
  <c r="H1826" i="61"/>
  <c r="G1818" i="61"/>
  <c r="H1818" i="61"/>
  <c r="G1810" i="61"/>
  <c r="I1810" i="61" s="1"/>
  <c r="H1810" i="61"/>
  <c r="G1802" i="61"/>
  <c r="H1802" i="61"/>
  <c r="H1946" i="61"/>
  <c r="I1946" i="61" s="1"/>
  <c r="H1938" i="61"/>
  <c r="I1938" i="61" s="1"/>
  <c r="H1930" i="61"/>
  <c r="I1930" i="61" s="1"/>
  <c r="H1922" i="61"/>
  <c r="I1922" i="61" s="1"/>
  <c r="H1914" i="61"/>
  <c r="I1914" i="61" s="1"/>
  <c r="H1906" i="61"/>
  <c r="I1906" i="61" s="1"/>
  <c r="H1898" i="61"/>
  <c r="I1898" i="61" s="1"/>
  <c r="H1890" i="61"/>
  <c r="I1890" i="61" s="1"/>
  <c r="H1882" i="61"/>
  <c r="I1882" i="61" s="1"/>
  <c r="H1874" i="61"/>
  <c r="I1874" i="61" s="1"/>
  <c r="H1866" i="61"/>
  <c r="I1866" i="61" s="1"/>
  <c r="H1858" i="61"/>
  <c r="I1858" i="61" s="1"/>
  <c r="H1850" i="61"/>
  <c r="I1850" i="61" s="1"/>
  <c r="H1803" i="61"/>
  <c r="G1847" i="61"/>
  <c r="H1847" i="61"/>
  <c r="G1839" i="61"/>
  <c r="H1839" i="61"/>
  <c r="G1831" i="61"/>
  <c r="H1831" i="61"/>
  <c r="G1823" i="61"/>
  <c r="I1823" i="61" s="1"/>
  <c r="H1823" i="61"/>
  <c r="G1815" i="61"/>
  <c r="H1815" i="61"/>
  <c r="G1807" i="61"/>
  <c r="H1807" i="61"/>
  <c r="H1943" i="61"/>
  <c r="G1036" i="61"/>
  <c r="H1036" i="61"/>
  <c r="H1022" i="61"/>
  <c r="H374" i="61"/>
  <c r="H1026" i="61"/>
  <c r="H1006" i="61"/>
  <c r="H986" i="61"/>
  <c r="H970" i="61"/>
  <c r="H950" i="61"/>
  <c r="H930" i="61"/>
  <c r="H910" i="61"/>
  <c r="H882" i="61"/>
  <c r="H862" i="61"/>
  <c r="H846" i="61"/>
  <c r="H830" i="61"/>
  <c r="H810" i="61"/>
  <c r="H790" i="61"/>
  <c r="H782" i="61"/>
  <c r="H762" i="61"/>
  <c r="H742" i="61"/>
  <c r="H730" i="61"/>
  <c r="H710" i="61"/>
  <c r="H690" i="61"/>
  <c r="H682" i="61"/>
  <c r="H658" i="61"/>
  <c r="H630" i="61"/>
  <c r="H606" i="61"/>
  <c r="H578" i="61"/>
  <c r="H550" i="61"/>
  <c r="H526" i="61"/>
  <c r="H502" i="61"/>
  <c r="H478" i="61"/>
  <c r="H454" i="61"/>
  <c r="H426" i="61"/>
  <c r="H402" i="61"/>
  <c r="H378" i="61"/>
  <c r="H1010" i="61"/>
  <c r="H990" i="61"/>
  <c r="H966" i="61"/>
  <c r="H934" i="61"/>
  <c r="H914" i="61"/>
  <c r="H894" i="61"/>
  <c r="H866" i="61"/>
  <c r="H842" i="61"/>
  <c r="H826" i="61"/>
  <c r="H814" i="61"/>
  <c r="H794" i="61"/>
  <c r="H770" i="61"/>
  <c r="H750" i="61"/>
  <c r="H726" i="61"/>
  <c r="H702" i="61"/>
  <c r="H670" i="61"/>
  <c r="H642" i="61"/>
  <c r="H622" i="61"/>
  <c r="H590" i="61"/>
  <c r="H566" i="61"/>
  <c r="H542" i="61"/>
  <c r="H522" i="61"/>
  <c r="H498" i="61"/>
  <c r="H474" i="61"/>
  <c r="H450" i="61"/>
  <c r="H430" i="61"/>
  <c r="H410" i="61"/>
  <c r="H382" i="61"/>
  <c r="H646" i="61"/>
  <c r="H610" i="61"/>
  <c r="H586" i="61"/>
  <c r="H562" i="61"/>
  <c r="H530" i="61"/>
  <c r="H506" i="61"/>
  <c r="H486" i="61"/>
  <c r="H458" i="61"/>
  <c r="H434" i="61"/>
  <c r="H406" i="61"/>
  <c r="H386" i="61"/>
  <c r="H994" i="61"/>
  <c r="H974" i="61"/>
  <c r="H954" i="61"/>
  <c r="H942" i="61"/>
  <c r="H918" i="61"/>
  <c r="H898" i="61"/>
  <c r="H870" i="61"/>
  <c r="H850" i="61"/>
  <c r="H822" i="61"/>
  <c r="H802" i="61"/>
  <c r="H774" i="61"/>
  <c r="H754" i="61"/>
  <c r="H734" i="61"/>
  <c r="H718" i="61"/>
  <c r="H698" i="61"/>
  <c r="H674" i="61"/>
  <c r="H654" i="61"/>
  <c r="H634" i="61"/>
  <c r="H614" i="61"/>
  <c r="H594" i="61"/>
  <c r="H570" i="61"/>
  <c r="H546" i="61"/>
  <c r="H510" i="61"/>
  <c r="H482" i="61"/>
  <c r="H462" i="61"/>
  <c r="H446" i="61"/>
  <c r="H422" i="61"/>
  <c r="H390" i="61"/>
  <c r="H1014" i="61"/>
  <c r="H998" i="61"/>
  <c r="H978" i="61"/>
  <c r="H958" i="61"/>
  <c r="H946" i="61"/>
  <c r="H926" i="61"/>
  <c r="H902" i="61"/>
  <c r="H890" i="61"/>
  <c r="H878" i="61"/>
  <c r="H854" i="61"/>
  <c r="H834" i="61"/>
  <c r="H798" i="61"/>
  <c r="H778" i="61"/>
  <c r="H758" i="61"/>
  <c r="H738" i="61"/>
  <c r="H714" i="61"/>
  <c r="H694" i="61"/>
  <c r="H686" i="61"/>
  <c r="H666" i="61"/>
  <c r="H650" i="61"/>
  <c r="H626" i="61"/>
  <c r="H602" i="61"/>
  <c r="H582" i="61"/>
  <c r="H558" i="61"/>
  <c r="H534" i="61"/>
  <c r="H514" i="61"/>
  <c r="H490" i="61"/>
  <c r="H470" i="61"/>
  <c r="H442" i="61"/>
  <c r="H418" i="61"/>
  <c r="H398" i="61"/>
  <c r="H1018" i="61"/>
  <c r="H1002" i="61"/>
  <c r="H982" i="61"/>
  <c r="H962" i="61"/>
  <c r="H938" i="61"/>
  <c r="H922" i="61"/>
  <c r="H906" i="61"/>
  <c r="H886" i="61"/>
  <c r="H874" i="61"/>
  <c r="H858" i="61"/>
  <c r="H838" i="61"/>
  <c r="H818" i="61"/>
  <c r="H806" i="61"/>
  <c r="H786" i="61"/>
  <c r="H766" i="61"/>
  <c r="H746" i="61"/>
  <c r="H722" i="61"/>
  <c r="H706" i="61"/>
  <c r="H678" i="61"/>
  <c r="H662" i="61"/>
  <c r="H638" i="61"/>
  <c r="H618" i="61"/>
  <c r="H598" i="61"/>
  <c r="H574" i="61"/>
  <c r="H554" i="61"/>
  <c r="H538" i="61"/>
  <c r="H518" i="61"/>
  <c r="H494" i="61"/>
  <c r="H466" i="61"/>
  <c r="H438" i="61"/>
  <c r="H414" i="61"/>
  <c r="H394" i="61"/>
  <c r="H370" i="61"/>
  <c r="H366" i="61"/>
  <c r="H362" i="61"/>
  <c r="H358" i="61"/>
  <c r="H354" i="61"/>
  <c r="H350" i="61"/>
  <c r="H346" i="61"/>
  <c r="H342" i="61"/>
  <c r="H338" i="61"/>
  <c r="H334" i="61"/>
  <c r="H330" i="61"/>
  <c r="H326" i="61"/>
  <c r="H322" i="61"/>
  <c r="H318" i="61"/>
  <c r="H314" i="61"/>
  <c r="H310" i="61"/>
  <c r="H306" i="61"/>
  <c r="H302" i="61"/>
  <c r="H298" i="61"/>
  <c r="H294" i="61"/>
  <c r="H290" i="61"/>
  <c r="H286" i="61"/>
  <c r="H282" i="61"/>
  <c r="H278" i="61"/>
  <c r="H274" i="61"/>
  <c r="H270" i="61"/>
  <c r="H266" i="61"/>
  <c r="H262" i="61"/>
  <c r="H258" i="61"/>
  <c r="H254" i="61"/>
  <c r="H250" i="61"/>
  <c r="H246" i="61"/>
  <c r="H242" i="61"/>
  <c r="H238" i="61"/>
  <c r="H234" i="61"/>
  <c r="H230" i="61"/>
  <c r="H226" i="61"/>
  <c r="H222" i="61"/>
  <c r="H218" i="61"/>
  <c r="H214" i="61"/>
  <c r="H210" i="61"/>
  <c r="H206" i="61"/>
  <c r="H202" i="61"/>
  <c r="H198" i="61"/>
  <c r="H194" i="61"/>
  <c r="H190" i="61"/>
  <c r="H186" i="61"/>
  <c r="H182" i="61"/>
  <c r="H178" i="61"/>
  <c r="H174" i="61"/>
  <c r="H170" i="61"/>
  <c r="H166" i="61"/>
  <c r="H162" i="61"/>
  <c r="H158" i="61"/>
  <c r="H154" i="61"/>
  <c r="H150" i="61"/>
  <c r="H146" i="61"/>
  <c r="H142" i="61"/>
  <c r="H138" i="61"/>
  <c r="H134" i="61"/>
  <c r="H130" i="61"/>
  <c r="H126" i="61"/>
  <c r="H122" i="61"/>
  <c r="H118" i="61"/>
  <c r="H114" i="61"/>
  <c r="H110" i="61"/>
  <c r="H106" i="61"/>
  <c r="H102" i="61"/>
  <c r="H98" i="61"/>
  <c r="H94" i="61"/>
  <c r="H90" i="61"/>
  <c r="H86" i="61"/>
  <c r="H82" i="61"/>
  <c r="H78" i="61"/>
  <c r="H74" i="61"/>
  <c r="H70" i="61"/>
  <c r="H66" i="61"/>
  <c r="H62" i="61"/>
  <c r="H58" i="61"/>
  <c r="H54" i="61"/>
  <c r="H50" i="61"/>
  <c r="H46" i="61"/>
  <c r="H42" i="61"/>
  <c r="H38" i="61"/>
  <c r="H34" i="61"/>
  <c r="H30" i="61"/>
  <c r="H848" i="61"/>
  <c r="H828" i="61"/>
  <c r="H1027" i="61"/>
  <c r="H1023" i="61"/>
  <c r="H1019" i="61"/>
  <c r="H1015" i="61"/>
  <c r="H1011" i="61"/>
  <c r="H1007" i="61"/>
  <c r="H1003" i="61"/>
  <c r="H999" i="61"/>
  <c r="H995" i="61"/>
  <c r="H991" i="61"/>
  <c r="H987" i="61"/>
  <c r="H983" i="61"/>
  <c r="H979" i="61"/>
  <c r="H975" i="61"/>
  <c r="H971" i="61"/>
  <c r="H967" i="61"/>
  <c r="H963" i="61"/>
  <c r="H959" i="61"/>
  <c r="H955" i="61"/>
  <c r="H951" i="61"/>
  <c r="H947" i="61"/>
  <c r="H943" i="61"/>
  <c r="H939" i="61"/>
  <c r="H935" i="61"/>
  <c r="H931" i="61"/>
  <c r="H927" i="61"/>
  <c r="H923" i="61"/>
  <c r="H919" i="61"/>
  <c r="H915" i="61"/>
  <c r="H911" i="61"/>
  <c r="H907" i="61"/>
  <c r="H903" i="61"/>
  <c r="H899" i="61"/>
  <c r="H895" i="61"/>
  <c r="H891" i="61"/>
  <c r="H887" i="61"/>
  <c r="H883" i="61"/>
  <c r="H879" i="61"/>
  <c r="H875" i="61"/>
  <c r="H871" i="61"/>
  <c r="H867" i="61"/>
  <c r="H863" i="61"/>
  <c r="H859" i="61"/>
  <c r="H855" i="61"/>
  <c r="H851" i="61"/>
  <c r="H847" i="61"/>
  <c r="H843" i="61"/>
  <c r="H839" i="61"/>
  <c r="H835" i="61"/>
  <c r="H831" i="61"/>
  <c r="H827" i="61"/>
  <c r="H823" i="61"/>
  <c r="H819" i="61"/>
  <c r="H815" i="61"/>
  <c r="H811" i="61"/>
  <c r="H807" i="61"/>
  <c r="H803" i="61"/>
  <c r="H799" i="61"/>
  <c r="H795" i="61"/>
  <c r="H791" i="61"/>
  <c r="H787" i="61"/>
  <c r="H783" i="61"/>
  <c r="H779" i="61"/>
  <c r="H775" i="61"/>
  <c r="H771" i="61"/>
  <c r="H767" i="61"/>
  <c r="H763" i="61"/>
  <c r="H759" i="61"/>
  <c r="H755" i="61"/>
  <c r="H751" i="61"/>
  <c r="H747" i="61"/>
  <c r="H743" i="61"/>
  <c r="H739" i="61"/>
  <c r="H735" i="61"/>
  <c r="H731" i="61"/>
  <c r="H727" i="61"/>
  <c r="H723" i="61"/>
  <c r="H719" i="61"/>
  <c r="H715" i="61"/>
  <c r="H711" i="61"/>
  <c r="H707" i="61"/>
  <c r="H699" i="61"/>
  <c r="H691" i="61"/>
  <c r="H683" i="61"/>
  <c r="H675" i="61"/>
  <c r="H667" i="61"/>
  <c r="H659" i="61"/>
  <c r="H651" i="61"/>
  <c r="H643" i="61"/>
  <c r="H635" i="61"/>
  <c r="H627" i="61"/>
  <c r="H619" i="61"/>
  <c r="H611" i="61"/>
  <c r="H603" i="61"/>
  <c r="H595" i="61"/>
  <c r="H587" i="61"/>
  <c r="H579" i="61"/>
  <c r="H571" i="61"/>
  <c r="H563" i="61"/>
  <c r="H555" i="61"/>
  <c r="H547" i="61"/>
  <c r="H539" i="61"/>
  <c r="H531" i="61"/>
  <c r="H523" i="61"/>
  <c r="H515" i="61"/>
  <c r="H507" i="61"/>
  <c r="H499" i="61"/>
  <c r="H491" i="61"/>
  <c r="H483" i="61"/>
  <c r="H475" i="61"/>
  <c r="H467" i="61"/>
  <c r="H459" i="61"/>
  <c r="H451" i="61"/>
  <c r="H443" i="61"/>
  <c r="H435" i="61"/>
  <c r="H427" i="61"/>
  <c r="H419" i="61"/>
  <c r="H411" i="61"/>
  <c r="H403" i="61"/>
  <c r="H395" i="61"/>
  <c r="H387" i="61"/>
  <c r="H379" i="61"/>
  <c r="H371" i="61"/>
  <c r="H363" i="61"/>
  <c r="H355" i="61"/>
  <c r="H347" i="61"/>
  <c r="H339" i="61"/>
  <c r="H331" i="61"/>
  <c r="H323" i="61"/>
  <c r="H315" i="61"/>
  <c r="H307" i="61"/>
  <c r="H299" i="61"/>
  <c r="H291" i="61"/>
  <c r="H283" i="61"/>
  <c r="H275" i="61"/>
  <c r="H267" i="61"/>
  <c r="H259" i="61"/>
  <c r="H251" i="61"/>
  <c r="H243" i="61"/>
  <c r="H235" i="61"/>
  <c r="H227" i="61"/>
  <c r="H219" i="61"/>
  <c r="H211" i="61"/>
  <c r="H203" i="61"/>
  <c r="H195" i="61"/>
  <c r="H187" i="61"/>
  <c r="H179" i="61"/>
  <c r="H171" i="61"/>
  <c r="H163" i="61"/>
  <c r="H155" i="61"/>
  <c r="H147" i="61"/>
  <c r="H139" i="61"/>
  <c r="H131" i="61"/>
  <c r="H123" i="61"/>
  <c r="H115" i="61"/>
  <c r="H107" i="61"/>
  <c r="H99" i="61"/>
  <c r="H91" i="61"/>
  <c r="H83" i="61"/>
  <c r="H75" i="61"/>
  <c r="H67" i="61"/>
  <c r="H59" i="61"/>
  <c r="H51" i="61"/>
  <c r="H43" i="61"/>
  <c r="H35" i="61"/>
  <c r="H1008" i="61"/>
  <c r="H988" i="61"/>
  <c r="H968" i="61"/>
  <c r="H952" i="61"/>
  <c r="H932" i="61"/>
  <c r="H920" i="61"/>
  <c r="H908" i="61"/>
  <c r="H884" i="61"/>
  <c r="H872" i="61"/>
  <c r="H836" i="61"/>
  <c r="H1024" i="61"/>
  <c r="H1004" i="61"/>
  <c r="H980" i="61"/>
  <c r="H960" i="61"/>
  <c r="H936" i="61"/>
  <c r="H924" i="61"/>
  <c r="H900" i="61"/>
  <c r="H844" i="61"/>
  <c r="H1012" i="61"/>
  <c r="H992" i="61"/>
  <c r="H972" i="61"/>
  <c r="H948" i="61"/>
  <c r="H892" i="61"/>
  <c r="H824" i="61"/>
  <c r="H1020" i="61"/>
  <c r="H996" i="61"/>
  <c r="H976" i="61"/>
  <c r="H956" i="61"/>
  <c r="H940" i="61"/>
  <c r="H916" i="61"/>
  <c r="H896" i="61"/>
  <c r="H840" i="61"/>
  <c r="H1016" i="61"/>
  <c r="H1000" i="61"/>
  <c r="H984" i="61"/>
  <c r="H964" i="61"/>
  <c r="H944" i="61"/>
  <c r="H928" i="61"/>
  <c r="H912" i="61"/>
  <c r="H904" i="61"/>
  <c r="H888" i="61"/>
  <c r="H880" i="61"/>
  <c r="H876" i="61"/>
  <c r="H868" i="61"/>
  <c r="H864" i="61"/>
  <c r="H860" i="61"/>
  <c r="H856" i="61"/>
  <c r="H852" i="61"/>
  <c r="H832" i="61"/>
  <c r="H800" i="61"/>
  <c r="H784" i="61"/>
  <c r="H760" i="61"/>
  <c r="H736" i="61"/>
  <c r="H720" i="61"/>
  <c r="H692" i="61"/>
  <c r="H668" i="61"/>
  <c r="H644" i="61"/>
  <c r="H624" i="61"/>
  <c r="H604" i="61"/>
  <c r="H588" i="61"/>
  <c r="H564" i="61"/>
  <c r="H544" i="61"/>
  <c r="H528" i="61"/>
  <c r="H516" i="61"/>
  <c r="H496" i="61"/>
  <c r="H476" i="61"/>
  <c r="H460" i="61"/>
  <c r="H444" i="61"/>
  <c r="H432" i="61"/>
  <c r="H420" i="61"/>
  <c r="H408" i="61"/>
  <c r="H388" i="61"/>
  <c r="H376" i="61"/>
  <c r="H356" i="61"/>
  <c r="H344" i="61"/>
  <c r="H332" i="61"/>
  <c r="H320" i="61"/>
  <c r="H308" i="61"/>
  <c r="H296" i="61"/>
  <c r="H288" i="61"/>
  <c r="H280" i="61"/>
  <c r="H268" i="61"/>
  <c r="H264" i="61"/>
  <c r="H260" i="61"/>
  <c r="H248" i="61"/>
  <c r="H244" i="61"/>
  <c r="H240" i="61"/>
  <c r="H236" i="61"/>
  <c r="H232" i="61"/>
  <c r="H228" i="61"/>
  <c r="H224" i="61"/>
  <c r="H220" i="61"/>
  <c r="H216" i="61"/>
  <c r="H212" i="61"/>
  <c r="H208" i="61"/>
  <c r="H204" i="61"/>
  <c r="H200" i="61"/>
  <c r="H196" i="61"/>
  <c r="H192" i="61"/>
  <c r="H188" i="61"/>
  <c r="H184" i="61"/>
  <c r="H180" i="61"/>
  <c r="H168" i="61"/>
  <c r="H160" i="61"/>
  <c r="H156" i="61"/>
  <c r="H152" i="61"/>
  <c r="H148" i="61"/>
  <c r="H144" i="61"/>
  <c r="H140" i="61"/>
  <c r="H136" i="61"/>
  <c r="H132" i="61"/>
  <c r="H128" i="61"/>
  <c r="H124" i="61"/>
  <c r="H120" i="61"/>
  <c r="H116" i="61"/>
  <c r="H112" i="61"/>
  <c r="H108" i="61"/>
  <c r="H104" i="61"/>
  <c r="H100" i="61"/>
  <c r="H96" i="61"/>
  <c r="H92" i="61"/>
  <c r="H88" i="61"/>
  <c r="H84" i="61"/>
  <c r="H80" i="61"/>
  <c r="H76" i="61"/>
  <c r="H72" i="61"/>
  <c r="H68" i="61"/>
  <c r="H64" i="61"/>
  <c r="H60" i="61"/>
  <c r="H56" i="61"/>
  <c r="H48" i="61"/>
  <c r="H40" i="61"/>
  <c r="H36" i="61"/>
  <c r="H32" i="61"/>
  <c r="H816" i="61"/>
  <c r="H796" i="61"/>
  <c r="H772" i="61"/>
  <c r="H748" i="61"/>
  <c r="H728" i="61"/>
  <c r="H704" i="61"/>
  <c r="H684" i="61"/>
  <c r="H660" i="61"/>
  <c r="H640" i="61"/>
  <c r="H620" i="61"/>
  <c r="H600" i="61"/>
  <c r="H568" i="61"/>
  <c r="H556" i="61"/>
  <c r="H540" i="61"/>
  <c r="H520" i="61"/>
  <c r="H508" i="61"/>
  <c r="H504" i="61"/>
  <c r="H488" i="61"/>
  <c r="H472" i="61"/>
  <c r="H464" i="61"/>
  <c r="H452" i="61"/>
  <c r="H440" i="61"/>
  <c r="H428" i="61"/>
  <c r="H416" i="61"/>
  <c r="H404" i="61"/>
  <c r="H396" i="61"/>
  <c r="H384" i="61"/>
  <c r="H372" i="61"/>
  <c r="H364" i="61"/>
  <c r="H352" i="61"/>
  <c r="H340" i="61"/>
  <c r="H328" i="61"/>
  <c r="H316" i="61"/>
  <c r="H304" i="61"/>
  <c r="H276" i="61"/>
  <c r="H256" i="61"/>
  <c r="H52" i="61"/>
  <c r="H820" i="61"/>
  <c r="H792" i="61"/>
  <c r="H768" i="61"/>
  <c r="H744" i="61"/>
  <c r="H716" i="61"/>
  <c r="H700" i="61"/>
  <c r="H676" i="61"/>
  <c r="H652" i="61"/>
  <c r="H632" i="61"/>
  <c r="H612" i="61"/>
  <c r="H592" i="61"/>
  <c r="H572" i="61"/>
  <c r="H552" i="61"/>
  <c r="H536" i="61"/>
  <c r="H524" i="61"/>
  <c r="H512" i="61"/>
  <c r="H500" i="61"/>
  <c r="H484" i="61"/>
  <c r="H468" i="61"/>
  <c r="H456" i="61"/>
  <c r="H448" i="61"/>
  <c r="H436" i="61"/>
  <c r="H424" i="61"/>
  <c r="H412" i="61"/>
  <c r="H400" i="61"/>
  <c r="H392" i="61"/>
  <c r="H380" i="61"/>
  <c r="H368" i="61"/>
  <c r="H360" i="61"/>
  <c r="H348" i="61"/>
  <c r="H336" i="61"/>
  <c r="H324" i="61"/>
  <c r="H312" i="61"/>
  <c r="H300" i="61"/>
  <c r="H292" i="61"/>
  <c r="H284" i="61"/>
  <c r="H272" i="61"/>
  <c r="H252" i="61"/>
  <c r="H44" i="61"/>
  <c r="H804" i="61"/>
  <c r="H776" i="61"/>
  <c r="H756" i="61"/>
  <c r="H732" i="61"/>
  <c r="H712" i="61"/>
  <c r="H696" i="61"/>
  <c r="H672" i="61"/>
  <c r="H656" i="61"/>
  <c r="H636" i="61"/>
  <c r="H616" i="61"/>
  <c r="H596" i="61"/>
  <c r="H576" i="61"/>
  <c r="H560" i="61"/>
  <c r="H532" i="61"/>
  <c r="H480" i="61"/>
  <c r="H176" i="61"/>
  <c r="H812" i="61"/>
  <c r="H780" i="61"/>
  <c r="H752" i="61"/>
  <c r="H724" i="61"/>
  <c r="H680" i="61"/>
  <c r="H580" i="61"/>
  <c r="H172" i="61"/>
  <c r="H393" i="61"/>
  <c r="H808" i="61"/>
  <c r="H788" i="61"/>
  <c r="H764" i="61"/>
  <c r="H740" i="61"/>
  <c r="H708" i="61"/>
  <c r="H688" i="61"/>
  <c r="H664" i="61"/>
  <c r="H648" i="61"/>
  <c r="H628" i="61"/>
  <c r="H608" i="61"/>
  <c r="H584" i="61"/>
  <c r="H548" i="61"/>
  <c r="H492" i="61"/>
  <c r="H164" i="61"/>
  <c r="H1025" i="61"/>
  <c r="H1021" i="61"/>
  <c r="H1017" i="61"/>
  <c r="H1013" i="61"/>
  <c r="H1009" i="61"/>
  <c r="H1005" i="61"/>
  <c r="H1001" i="61"/>
  <c r="H997" i="61"/>
  <c r="H993" i="61"/>
  <c r="H989" i="61"/>
  <c r="H985" i="61"/>
  <c r="H981" i="61"/>
  <c r="H977" i="61"/>
  <c r="H973" i="61"/>
  <c r="H969" i="61"/>
  <c r="H965" i="61"/>
  <c r="H961" i="61"/>
  <c r="H957" i="61"/>
  <c r="H953" i="61"/>
  <c r="H949" i="61"/>
  <c r="H945" i="61"/>
  <c r="H941" i="61"/>
  <c r="H937" i="61"/>
  <c r="H933" i="61"/>
  <c r="H929" i="61"/>
  <c r="H925" i="61"/>
  <c r="H921" i="61"/>
  <c r="H917" i="61"/>
  <c r="H913" i="61"/>
  <c r="H909" i="61"/>
  <c r="H905" i="61"/>
  <c r="H901" i="61"/>
  <c r="H897" i="61"/>
  <c r="H893" i="61"/>
  <c r="H889" i="61"/>
  <c r="H885" i="61"/>
  <c r="H881" i="61"/>
  <c r="H877" i="61"/>
  <c r="H873" i="61"/>
  <c r="H869" i="61"/>
  <c r="H865" i="61"/>
  <c r="H861" i="61"/>
  <c r="H857" i="61"/>
  <c r="H853" i="61"/>
  <c r="H849" i="61"/>
  <c r="H845" i="61"/>
  <c r="H841" i="61"/>
  <c r="H837" i="61"/>
  <c r="H833" i="61"/>
  <c r="H829" i="61"/>
  <c r="H825" i="61"/>
  <c r="H821" i="61"/>
  <c r="H817" i="61"/>
  <c r="H813" i="61"/>
  <c r="H809" i="61"/>
  <c r="H805" i="61"/>
  <c r="H801" i="61"/>
  <c r="H797" i="61"/>
  <c r="H793" i="61"/>
  <c r="H789" i="61"/>
  <c r="H785" i="61"/>
  <c r="H781" i="61"/>
  <c r="H777" i="61"/>
  <c r="H773" i="61"/>
  <c r="H769" i="61"/>
  <c r="H765" i="61"/>
  <c r="H761" i="61"/>
  <c r="H757" i="61"/>
  <c r="H753" i="61"/>
  <c r="H749" i="61"/>
  <c r="H745" i="61"/>
  <c r="H741" i="61"/>
  <c r="H737" i="61"/>
  <c r="H733" i="61"/>
  <c r="H729" i="61"/>
  <c r="H725" i="61"/>
  <c r="H721" i="61"/>
  <c r="H717" i="61"/>
  <c r="H713" i="61"/>
  <c r="H709" i="61"/>
  <c r="H705" i="61"/>
  <c r="H701" i="61"/>
  <c r="H697" i="61"/>
  <c r="H693" i="61"/>
  <c r="H689" i="61"/>
  <c r="H685" i="61"/>
  <c r="H681" i="61"/>
  <c r="H677" i="61"/>
  <c r="H673" i="61"/>
  <c r="H669" i="61"/>
  <c r="H665" i="61"/>
  <c r="H661" i="61"/>
  <c r="H657" i="61"/>
  <c r="H653" i="61"/>
  <c r="H649" i="61"/>
  <c r="H645" i="61"/>
  <c r="H641" i="61"/>
  <c r="H637" i="61"/>
  <c r="H633" i="61"/>
  <c r="H629" i="61"/>
  <c r="H625" i="61"/>
  <c r="H621" i="61"/>
  <c r="H617" i="61"/>
  <c r="H613" i="61"/>
  <c r="H609" i="61"/>
  <c r="H605" i="61"/>
  <c r="H601" i="61"/>
  <c r="H597" i="61"/>
  <c r="H593" i="61"/>
  <c r="H589" i="61"/>
  <c r="H585" i="61"/>
  <c r="H581" i="61"/>
  <c r="H577" i="61"/>
  <c r="H573" i="61"/>
  <c r="H569" i="61"/>
  <c r="H565" i="61"/>
  <c r="H561" i="61"/>
  <c r="H557" i="61"/>
  <c r="H553" i="61"/>
  <c r="H549" i="61"/>
  <c r="H545" i="61"/>
  <c r="H541" i="61"/>
  <c r="H537" i="61"/>
  <c r="H533" i="61"/>
  <c r="H529" i="61"/>
  <c r="H525" i="61"/>
  <c r="H521" i="61"/>
  <c r="H517" i="61"/>
  <c r="H513" i="61"/>
  <c r="H509" i="61"/>
  <c r="H505" i="61"/>
  <c r="H501" i="61"/>
  <c r="H497" i="61"/>
  <c r="H493" i="61"/>
  <c r="H489" i="61"/>
  <c r="H485" i="61"/>
  <c r="H481" i="61"/>
  <c r="H477" i="61"/>
  <c r="H473" i="61"/>
  <c r="H469" i="61"/>
  <c r="H465" i="61"/>
  <c r="H461" i="61"/>
  <c r="H457" i="61"/>
  <c r="H453" i="61"/>
  <c r="H449" i="61"/>
  <c r="H445" i="61"/>
  <c r="H441" i="61"/>
  <c r="H437" i="61"/>
  <c r="H433" i="61"/>
  <c r="H429" i="61"/>
  <c r="H265" i="61"/>
  <c r="H201" i="61"/>
  <c r="H137" i="61"/>
  <c r="H73" i="61"/>
  <c r="H329" i="61"/>
  <c r="H425" i="61"/>
  <c r="H421" i="61"/>
  <c r="H417" i="61"/>
  <c r="H413" i="61"/>
  <c r="H409" i="61"/>
  <c r="H405" i="61"/>
  <c r="H401" i="61"/>
  <c r="H397" i="61"/>
  <c r="H389" i="61"/>
  <c r="H385" i="61"/>
  <c r="H381" i="61"/>
  <c r="H377" i="61"/>
  <c r="H373" i="61"/>
  <c r="H369" i="61"/>
  <c r="H365" i="61"/>
  <c r="H361" i="61"/>
  <c r="H357" i="61"/>
  <c r="H353" i="61"/>
  <c r="H349" i="61"/>
  <c r="H345" i="61"/>
  <c r="H341" i="61"/>
  <c r="H337" i="61"/>
  <c r="H333" i="61"/>
  <c r="H325" i="61"/>
  <c r="H321" i="61"/>
  <c r="H317" i="61"/>
  <c r="H313" i="61"/>
  <c r="H309" i="61"/>
  <c r="H305" i="61"/>
  <c r="H301" i="61"/>
  <c r="H297" i="61"/>
  <c r="H293" i="61"/>
  <c r="H289" i="61"/>
  <c r="H285" i="61"/>
  <c r="H281" i="61"/>
  <c r="H277" i="61"/>
  <c r="H273" i="61"/>
  <c r="H269" i="61"/>
  <c r="H261" i="61"/>
  <c r="H257" i="61"/>
  <c r="H253" i="61"/>
  <c r="H249" i="61"/>
  <c r="H245" i="61"/>
  <c r="H241" i="61"/>
  <c r="H237" i="61"/>
  <c r="H233" i="61"/>
  <c r="H229" i="61"/>
  <c r="H225" i="61"/>
  <c r="H221" i="61"/>
  <c r="H217" i="61"/>
  <c r="H213" i="61"/>
  <c r="H209" i="61"/>
  <c r="H205" i="61"/>
  <c r="H197" i="61"/>
  <c r="H193" i="61"/>
  <c r="H189" i="61"/>
  <c r="H185" i="61"/>
  <c r="H181" i="61"/>
  <c r="H177" i="61"/>
  <c r="H173" i="61"/>
  <c r="H169" i="61"/>
  <c r="H165" i="61"/>
  <c r="H161" i="61"/>
  <c r="H157" i="61"/>
  <c r="H153" i="61"/>
  <c r="H149" i="61"/>
  <c r="H145" i="61"/>
  <c r="H141" i="61"/>
  <c r="H129" i="61"/>
  <c r="H121" i="61"/>
  <c r="H113" i="61"/>
  <c r="H105" i="61"/>
  <c r="H97" i="61"/>
  <c r="H89" i="61"/>
  <c r="H81" i="61"/>
  <c r="H65" i="61"/>
  <c r="H57" i="61"/>
  <c r="H49" i="61"/>
  <c r="H41" i="61"/>
  <c r="H33" i="61"/>
  <c r="H133" i="61"/>
  <c r="H125" i="61"/>
  <c r="H117" i="61"/>
  <c r="H109" i="61"/>
  <c r="H101" i="61"/>
  <c r="H93" i="61"/>
  <c r="H85" i="61"/>
  <c r="H77" i="61"/>
  <c r="H69" i="61"/>
  <c r="H61" i="61"/>
  <c r="H53" i="61"/>
  <c r="H45" i="61"/>
  <c r="H37" i="61"/>
  <c r="H29" i="61"/>
  <c r="H28" i="61"/>
  <c r="H703" i="61"/>
  <c r="H695" i="61"/>
  <c r="H687" i="61"/>
  <c r="H679" i="61"/>
  <c r="H671" i="61"/>
  <c r="H663" i="61"/>
  <c r="H655" i="61"/>
  <c r="H647" i="61"/>
  <c r="H639" i="61"/>
  <c r="H631" i="61"/>
  <c r="H623" i="61"/>
  <c r="H615" i="61"/>
  <c r="H607" i="61"/>
  <c r="H599" i="61"/>
  <c r="H591" i="61"/>
  <c r="H583" i="61"/>
  <c r="H575" i="61"/>
  <c r="H567" i="61"/>
  <c r="H559" i="61"/>
  <c r="H551" i="61"/>
  <c r="H543" i="61"/>
  <c r="H535" i="61"/>
  <c r="H527" i="61"/>
  <c r="H519" i="61"/>
  <c r="H511" i="61"/>
  <c r="H503" i="61"/>
  <c r="H495" i="61"/>
  <c r="H487" i="61"/>
  <c r="H479" i="61"/>
  <c r="H471" i="61"/>
  <c r="H463" i="61"/>
  <c r="H455" i="61"/>
  <c r="H447" i="61"/>
  <c r="H439" i="61"/>
  <c r="H431" i="61"/>
  <c r="H423" i="61"/>
  <c r="H415" i="61"/>
  <c r="H407" i="61"/>
  <c r="H399" i="61"/>
  <c r="H391" i="61"/>
  <c r="H383" i="61"/>
  <c r="H375" i="61"/>
  <c r="H367" i="61"/>
  <c r="H359" i="61"/>
  <c r="H351" i="61"/>
  <c r="H343" i="61"/>
  <c r="H335" i="61"/>
  <c r="H327" i="61"/>
  <c r="H319" i="61"/>
  <c r="H311" i="61"/>
  <c r="H303" i="61"/>
  <c r="H295" i="61"/>
  <c r="H287" i="61"/>
  <c r="H279" i="61"/>
  <c r="H271" i="61"/>
  <c r="H263" i="61"/>
  <c r="H255" i="61"/>
  <c r="H247" i="61"/>
  <c r="H239" i="61"/>
  <c r="H231" i="61"/>
  <c r="H223" i="61"/>
  <c r="H215" i="61"/>
  <c r="H207" i="61"/>
  <c r="H199" i="61"/>
  <c r="H191" i="61"/>
  <c r="H183" i="61"/>
  <c r="H175" i="61"/>
  <c r="H167" i="61"/>
  <c r="H159" i="61"/>
  <c r="H151" i="61"/>
  <c r="H143" i="61"/>
  <c r="H135" i="61"/>
  <c r="H127" i="61"/>
  <c r="H119" i="61"/>
  <c r="H111" i="61"/>
  <c r="H103" i="61"/>
  <c r="H95" i="61"/>
  <c r="H87" i="61"/>
  <c r="H79" i="61"/>
  <c r="H71" i="61"/>
  <c r="H63" i="61"/>
  <c r="H55" i="61"/>
  <c r="H47" i="61"/>
  <c r="H39" i="61"/>
  <c r="H31" i="61"/>
  <c r="L13" i="61"/>
  <c r="M13" i="61" s="1"/>
  <c r="L12" i="61"/>
  <c r="M12" i="61" s="1"/>
  <c r="J15" i="61"/>
  <c r="K15" i="61" s="1"/>
  <c r="K22" i="61" s="1"/>
  <c r="L11" i="61"/>
  <c r="M11" i="61" s="1"/>
  <c r="L19" i="61"/>
  <c r="M19" i="61" s="1"/>
  <c r="L18" i="61"/>
  <c r="M18" i="61" s="1"/>
  <c r="L10" i="61"/>
  <c r="M10" i="61" s="1"/>
  <c r="L17" i="61"/>
  <c r="M17" i="61" s="1"/>
  <c r="L16" i="61"/>
  <c r="M16" i="61" s="1"/>
  <c r="L14" i="61"/>
  <c r="M14" i="61" s="1"/>
  <c r="F242" i="60"/>
  <c r="F243" i="60" s="1"/>
  <c r="F244" i="60" s="1"/>
  <c r="F245" i="60" s="1"/>
  <c r="F246" i="60" s="1"/>
  <c r="F247" i="60" s="1"/>
  <c r="F248" i="60" s="1"/>
  <c r="F249" i="60" s="1"/>
  <c r="F250" i="60" s="1"/>
  <c r="F251" i="60" s="1"/>
  <c r="F252" i="60" s="1"/>
  <c r="F253" i="60" s="1"/>
  <c r="F254" i="60" s="1"/>
  <c r="F255" i="60" s="1"/>
  <c r="F256" i="60" s="1"/>
  <c r="F257" i="60" s="1"/>
  <c r="F258" i="60" s="1"/>
  <c r="F259" i="60" s="1"/>
  <c r="F260" i="60" s="1"/>
  <c r="F261" i="60" s="1"/>
  <c r="F262" i="60" s="1"/>
  <c r="F263" i="60" s="1"/>
  <c r="F264" i="60" s="1"/>
  <c r="F265" i="60" s="1"/>
  <c r="F266" i="60" s="1"/>
  <c r="F267" i="60" s="1"/>
  <c r="F268" i="60" s="1"/>
  <c r="F269" i="60" s="1"/>
  <c r="F270" i="60" s="1"/>
  <c r="F271" i="60" s="1"/>
  <c r="F272" i="60" s="1"/>
  <c r="F273" i="60" s="1"/>
  <c r="F274" i="60" s="1"/>
  <c r="F275" i="60" s="1"/>
  <c r="F276" i="60" s="1"/>
  <c r="F277" i="60" s="1"/>
  <c r="F278" i="60" s="1"/>
  <c r="F279" i="60" s="1"/>
  <c r="F280" i="60" s="1"/>
  <c r="F281" i="60" s="1"/>
  <c r="F282" i="60" s="1"/>
  <c r="F283" i="60" s="1"/>
  <c r="F284" i="60" s="1"/>
  <c r="F285" i="60" s="1"/>
  <c r="F286" i="60" s="1"/>
  <c r="F287" i="60" s="1"/>
  <c r="F288" i="60" s="1"/>
  <c r="F289" i="60" s="1"/>
  <c r="F290" i="60" s="1"/>
  <c r="F291" i="60" s="1"/>
  <c r="F292" i="60" s="1"/>
  <c r="F293" i="60" s="1"/>
  <c r="F294" i="60" s="1"/>
  <c r="F295" i="60" s="1"/>
  <c r="F296" i="60" s="1"/>
  <c r="F297" i="60" s="1"/>
  <c r="F298" i="60" s="1"/>
  <c r="F299" i="60" s="1"/>
  <c r="F300" i="60" s="1"/>
  <c r="F301" i="60" s="1"/>
  <c r="F302" i="60" s="1"/>
  <c r="F303" i="60" s="1"/>
  <c r="F304" i="60" s="1"/>
  <c r="F305" i="60" s="1"/>
  <c r="F306" i="60" s="1"/>
  <c r="F307" i="60" s="1"/>
  <c r="F308" i="60" s="1"/>
  <c r="F309" i="60" s="1"/>
  <c r="F310" i="60" s="1"/>
  <c r="F311" i="60" s="1"/>
  <c r="F312" i="60" s="1"/>
  <c r="F313" i="60" s="1"/>
  <c r="F314" i="60" s="1"/>
  <c r="F315" i="60" s="1"/>
  <c r="F316" i="60" s="1"/>
  <c r="F317" i="60" s="1"/>
  <c r="F318" i="60" s="1"/>
  <c r="F319" i="60" s="1"/>
  <c r="F320" i="60" s="1"/>
  <c r="F321" i="60" s="1"/>
  <c r="F322" i="60" s="1"/>
  <c r="F323" i="60" s="1"/>
  <c r="F324" i="60" s="1"/>
  <c r="F325" i="60" s="1"/>
  <c r="F326" i="60" s="1"/>
  <c r="F327" i="60" s="1"/>
  <c r="F328" i="60" s="1"/>
  <c r="F329" i="60" s="1"/>
  <c r="F330" i="60" s="1"/>
  <c r="F331" i="60" s="1"/>
  <c r="F332" i="60" s="1"/>
  <c r="F333" i="60" s="1"/>
  <c r="F334" i="60" s="1"/>
  <c r="F335" i="60" s="1"/>
  <c r="F336" i="60" s="1"/>
  <c r="F337" i="60" s="1"/>
  <c r="F338" i="60" s="1"/>
  <c r="Q119" i="60"/>
  <c r="Q118" i="60"/>
  <c r="Q117" i="60"/>
  <c r="Q116" i="60"/>
  <c r="S113" i="60"/>
  <c r="Q140" i="60"/>
  <c r="Q130" i="60"/>
  <c r="Q128" i="60"/>
  <c r="Q124" i="60"/>
  <c r="S117" i="60"/>
  <c r="S208" i="60"/>
  <c r="S204" i="60"/>
  <c r="S200" i="60"/>
  <c r="S196" i="60"/>
  <c r="S192" i="60"/>
  <c r="S188" i="60"/>
  <c r="S184" i="60"/>
  <c r="S176" i="60"/>
  <c r="S168" i="60"/>
  <c r="S160" i="60"/>
  <c r="S152" i="60"/>
  <c r="S144" i="60"/>
  <c r="S136" i="60"/>
  <c r="S128" i="60"/>
  <c r="S120" i="60"/>
  <c r="S180" i="60"/>
  <c r="S207" i="60"/>
  <c r="S199" i="60"/>
  <c r="S191" i="60"/>
  <c r="S183" i="60"/>
  <c r="S175" i="60"/>
  <c r="S167" i="60"/>
  <c r="S159" i="60"/>
  <c r="S151" i="60"/>
  <c r="S143" i="60"/>
  <c r="S135" i="60"/>
  <c r="S127" i="60"/>
  <c r="S119" i="60"/>
  <c r="S206" i="60"/>
  <c r="S198" i="60"/>
  <c r="S190" i="60"/>
  <c r="S182" i="60"/>
  <c r="S174" i="60"/>
  <c r="S166" i="60"/>
  <c r="S158" i="60"/>
  <c r="S150" i="60"/>
  <c r="S142" i="60"/>
  <c r="S134" i="60"/>
  <c r="S126" i="60"/>
  <c r="S118" i="60"/>
  <c r="S205" i="60"/>
  <c r="S197" i="60"/>
  <c r="S189" i="60"/>
  <c r="S181" i="60"/>
  <c r="S173" i="60"/>
  <c r="S165" i="60"/>
  <c r="S157" i="60"/>
  <c r="S149" i="60"/>
  <c r="S141" i="60"/>
  <c r="S133" i="60"/>
  <c r="S125" i="60"/>
  <c r="S172" i="60"/>
  <c r="S164" i="60"/>
  <c r="S156" i="60"/>
  <c r="S148" i="60"/>
  <c r="S140" i="60"/>
  <c r="S132" i="60"/>
  <c r="S124" i="60"/>
  <c r="S116" i="60"/>
  <c r="S211" i="60"/>
  <c r="S203" i="60"/>
  <c r="S195" i="60"/>
  <c r="S187" i="60"/>
  <c r="S179" i="60"/>
  <c r="S171" i="60"/>
  <c r="S163" i="60"/>
  <c r="S155" i="60"/>
  <c r="S147" i="60"/>
  <c r="S139" i="60"/>
  <c r="S131" i="60"/>
  <c r="S123" i="60"/>
  <c r="S115" i="60"/>
  <c r="Q204" i="60"/>
  <c r="Q172" i="60"/>
  <c r="S210" i="60"/>
  <c r="S202" i="60"/>
  <c r="S194" i="60"/>
  <c r="S186" i="60"/>
  <c r="S178" i="60"/>
  <c r="S170" i="60"/>
  <c r="S162" i="60"/>
  <c r="S154" i="60"/>
  <c r="S146" i="60"/>
  <c r="S138" i="60"/>
  <c r="S130" i="60"/>
  <c r="S122" i="60"/>
  <c r="S114" i="60"/>
  <c r="S209" i="60"/>
  <c r="S201" i="60"/>
  <c r="S193" i="60"/>
  <c r="S185" i="60"/>
  <c r="S177" i="60"/>
  <c r="S169" i="60"/>
  <c r="S161" i="60"/>
  <c r="S153" i="60"/>
  <c r="S145" i="60"/>
  <c r="S137" i="60"/>
  <c r="S129" i="60"/>
  <c r="S121" i="60"/>
  <c r="S112" i="60"/>
  <c r="R167" i="60"/>
  <c r="R163" i="60"/>
  <c r="R159" i="60"/>
  <c r="R155" i="60"/>
  <c r="R151" i="60"/>
  <c r="R147" i="60"/>
  <c r="R143" i="60"/>
  <c r="R139" i="60"/>
  <c r="Q137" i="60"/>
  <c r="R135" i="60"/>
  <c r="Q133" i="60"/>
  <c r="R131" i="60"/>
  <c r="Q129" i="60"/>
  <c r="R127" i="60"/>
  <c r="Q125" i="60"/>
  <c r="R123" i="60"/>
  <c r="Q122" i="60"/>
  <c r="Q114" i="60"/>
  <c r="Q208" i="60"/>
  <c r="Q176" i="60"/>
  <c r="Q146" i="60"/>
  <c r="Q144" i="60"/>
  <c r="Q200" i="60"/>
  <c r="Q168" i="60"/>
  <c r="Q142" i="60"/>
  <c r="Q126" i="60"/>
  <c r="Q196" i="60"/>
  <c r="Q164" i="60"/>
  <c r="Q192" i="60"/>
  <c r="Q160" i="60"/>
  <c r="Q138" i="60"/>
  <c r="Q120" i="60"/>
  <c r="Q188" i="60"/>
  <c r="Q156" i="60"/>
  <c r="Q136" i="60"/>
  <c r="R119" i="60"/>
  <c r="Q184" i="60"/>
  <c r="Q152" i="60"/>
  <c r="Q134" i="60"/>
  <c r="Q180" i="60"/>
  <c r="Q148" i="60"/>
  <c r="Q132" i="60"/>
  <c r="R115" i="60"/>
  <c r="R208" i="60"/>
  <c r="R204" i="60"/>
  <c r="R200" i="60"/>
  <c r="R196" i="60"/>
  <c r="R192" i="60"/>
  <c r="R188" i="60"/>
  <c r="R184" i="60"/>
  <c r="R180" i="60"/>
  <c r="R176" i="60"/>
  <c r="R172" i="60"/>
  <c r="R168" i="60"/>
  <c r="R164" i="60"/>
  <c r="R160" i="60"/>
  <c r="R156" i="60"/>
  <c r="R152" i="60"/>
  <c r="R148" i="60"/>
  <c r="R144" i="60"/>
  <c r="R140" i="60"/>
  <c r="R136" i="60"/>
  <c r="R132" i="60"/>
  <c r="R128" i="60"/>
  <c r="R124" i="60"/>
  <c r="R120" i="60"/>
  <c r="R116" i="60"/>
  <c r="R211" i="60"/>
  <c r="R207" i="60"/>
  <c r="R203" i="60"/>
  <c r="R199" i="60"/>
  <c r="R195" i="60"/>
  <c r="R191" i="60"/>
  <c r="R187" i="60"/>
  <c r="R183" i="60"/>
  <c r="R179" i="60"/>
  <c r="R175" i="60"/>
  <c r="R171" i="60"/>
  <c r="Q211" i="60"/>
  <c r="Q207" i="60"/>
  <c r="Q203" i="60"/>
  <c r="Q199" i="60"/>
  <c r="Q195" i="60"/>
  <c r="Q191" i="60"/>
  <c r="Q187" i="60"/>
  <c r="Q183" i="60"/>
  <c r="Q179" i="60"/>
  <c r="Q175" i="60"/>
  <c r="Q171" i="60"/>
  <c r="Q167" i="60"/>
  <c r="Q163" i="60"/>
  <c r="Q159" i="60"/>
  <c r="Q155" i="60"/>
  <c r="Q151" i="60"/>
  <c r="Q147" i="60"/>
  <c r="Q143" i="60"/>
  <c r="Q139" i="60"/>
  <c r="Q135" i="60"/>
  <c r="Q131" i="60"/>
  <c r="Q127" i="60"/>
  <c r="Q123" i="60"/>
  <c r="Q115" i="60"/>
  <c r="Q112" i="60"/>
  <c r="R210" i="60"/>
  <c r="R206" i="60"/>
  <c r="R202" i="60"/>
  <c r="R198" i="60"/>
  <c r="R194" i="60"/>
  <c r="R190" i="60"/>
  <c r="R186" i="60"/>
  <c r="R182" i="60"/>
  <c r="R178" i="60"/>
  <c r="R174" i="60"/>
  <c r="R170" i="60"/>
  <c r="R166" i="60"/>
  <c r="R162" i="60"/>
  <c r="R158" i="60"/>
  <c r="R154" i="60"/>
  <c r="R150" i="60"/>
  <c r="R146" i="60"/>
  <c r="R142" i="60"/>
  <c r="R138" i="60"/>
  <c r="R134" i="60"/>
  <c r="R130" i="60"/>
  <c r="R126" i="60"/>
  <c r="R122" i="60"/>
  <c r="R118" i="60"/>
  <c r="R114" i="60"/>
  <c r="Q210" i="60"/>
  <c r="Q206" i="60"/>
  <c r="Q202" i="60"/>
  <c r="Q198" i="60"/>
  <c r="Q194" i="60"/>
  <c r="Q190" i="60"/>
  <c r="Q186" i="60"/>
  <c r="Q182" i="60"/>
  <c r="Q178" i="60"/>
  <c r="Q174" i="60"/>
  <c r="Q170" i="60"/>
  <c r="Q166" i="60"/>
  <c r="Q162" i="60"/>
  <c r="Q158" i="60"/>
  <c r="Q154" i="60"/>
  <c r="Q150" i="60"/>
  <c r="R209" i="60"/>
  <c r="R205" i="60"/>
  <c r="R201" i="60"/>
  <c r="R197" i="60"/>
  <c r="R193" i="60"/>
  <c r="R189" i="60"/>
  <c r="R185" i="60"/>
  <c r="R181" i="60"/>
  <c r="R177" i="60"/>
  <c r="R173" i="60"/>
  <c r="R169" i="60"/>
  <c r="R165" i="60"/>
  <c r="R161" i="60"/>
  <c r="R157" i="60"/>
  <c r="R153" i="60"/>
  <c r="R149" i="60"/>
  <c r="R145" i="60"/>
  <c r="R141" i="60"/>
  <c r="R137" i="60"/>
  <c r="R133" i="60"/>
  <c r="R129" i="60"/>
  <c r="R125" i="60"/>
  <c r="R121" i="60"/>
  <c r="R117" i="60"/>
  <c r="R113" i="60"/>
  <c r="Q209" i="60"/>
  <c r="Q205" i="60"/>
  <c r="Q201" i="60"/>
  <c r="Q197" i="60"/>
  <c r="Q193" i="60"/>
  <c r="Q189" i="60"/>
  <c r="Q185" i="60"/>
  <c r="Q181" i="60"/>
  <c r="Q177" i="60"/>
  <c r="Q173" i="60"/>
  <c r="Q169" i="60"/>
  <c r="Q165" i="60"/>
  <c r="Q161" i="60"/>
  <c r="Q157" i="60"/>
  <c r="Q153" i="60"/>
  <c r="Q149" i="60"/>
  <c r="Q145" i="60"/>
  <c r="Q141" i="60"/>
  <c r="Q121" i="60"/>
  <c r="Q113" i="60"/>
  <c r="R112" i="60"/>
  <c r="I7" i="60"/>
  <c r="I8" i="60" s="1"/>
  <c r="I9" i="60" s="1"/>
  <c r="I10" i="60" s="1"/>
  <c r="I11" i="60" s="1"/>
  <c r="I12" i="60" s="1"/>
  <c r="I13" i="60" s="1"/>
  <c r="I14" i="60" s="1"/>
  <c r="I15" i="60" s="1"/>
  <c r="I16" i="60" s="1"/>
  <c r="I17" i="60" s="1"/>
  <c r="I18" i="60" s="1"/>
  <c r="I19" i="60" s="1"/>
  <c r="I20" i="60" s="1"/>
  <c r="I21" i="60" s="1"/>
  <c r="I22" i="60" s="1"/>
  <c r="I23" i="60" s="1"/>
  <c r="I24" i="60" s="1"/>
  <c r="I25" i="60" s="1"/>
  <c r="I26" i="60" s="1"/>
  <c r="I27" i="60" s="1"/>
  <c r="I28" i="60" s="1"/>
  <c r="I29" i="60" s="1"/>
  <c r="I30" i="60" s="1"/>
  <c r="I31" i="60" s="1"/>
  <c r="I32" i="60" s="1"/>
  <c r="I33" i="60" s="1"/>
  <c r="I34" i="60" s="1"/>
  <c r="I35" i="60" s="1"/>
  <c r="I36" i="60" s="1"/>
  <c r="I37" i="60" s="1"/>
  <c r="I38" i="60" s="1"/>
  <c r="I39" i="60" s="1"/>
  <c r="I40" i="60" s="1"/>
  <c r="I41" i="60" s="1"/>
  <c r="I42" i="60" s="1"/>
  <c r="I43" i="60" s="1"/>
  <c r="I44" i="60" s="1"/>
  <c r="I45" i="60" s="1"/>
  <c r="I46" i="60" s="1"/>
  <c r="I47" i="60" s="1"/>
  <c r="I48" i="60" s="1"/>
  <c r="I49" i="60" s="1"/>
  <c r="I50" i="60" s="1"/>
  <c r="I51" i="60" s="1"/>
  <c r="I52" i="60" s="1"/>
  <c r="I53" i="60" s="1"/>
  <c r="I54" i="60" s="1"/>
  <c r="I55" i="60" s="1"/>
  <c r="I56" i="60" s="1"/>
  <c r="I57" i="60" s="1"/>
  <c r="I58" i="60" s="1"/>
  <c r="I59" i="60" s="1"/>
  <c r="I60" i="60" s="1"/>
  <c r="I61" i="60" s="1"/>
  <c r="I62" i="60" s="1"/>
  <c r="I63" i="60" s="1"/>
  <c r="I64" i="60" s="1"/>
  <c r="I65" i="60" s="1"/>
  <c r="I66" i="60" s="1"/>
  <c r="I67" i="60" s="1"/>
  <c r="I68" i="60" s="1"/>
  <c r="I69" i="60" s="1"/>
  <c r="I70" i="60" s="1"/>
  <c r="I71" i="60" s="1"/>
  <c r="I72" i="60" s="1"/>
  <c r="I73" i="60" s="1"/>
  <c r="I74" i="60" s="1"/>
  <c r="I75" i="60" s="1"/>
  <c r="I76" i="60" s="1"/>
  <c r="I77" i="60" s="1"/>
  <c r="I78" i="60" s="1"/>
  <c r="I79" i="60" s="1"/>
  <c r="I80" i="60" s="1"/>
  <c r="I81" i="60" s="1"/>
  <c r="I82" i="60" s="1"/>
  <c r="I83" i="60" s="1"/>
  <c r="I84" i="60" s="1"/>
  <c r="I85" i="60" s="1"/>
  <c r="I86" i="60" s="1"/>
  <c r="I87" i="60" s="1"/>
  <c r="I88" i="60" s="1"/>
  <c r="I89" i="60" s="1"/>
  <c r="I90" i="60" s="1"/>
  <c r="I91" i="60" s="1"/>
  <c r="I92" i="60" s="1"/>
  <c r="I93" i="60" s="1"/>
  <c r="I94" i="60" s="1"/>
  <c r="I95" i="60" s="1"/>
  <c r="I96" i="60" s="1"/>
  <c r="I97" i="60" s="1"/>
  <c r="I98" i="60" s="1"/>
  <c r="I99" i="60" s="1"/>
  <c r="I100" i="60" s="1"/>
  <c r="I101" i="60" s="1"/>
  <c r="I102" i="60" s="1"/>
  <c r="I103" i="60" s="1"/>
  <c r="I104" i="60" s="1"/>
  <c r="I105" i="60" s="1"/>
  <c r="C95" i="57"/>
  <c r="N3" i="55"/>
  <c r="Q66" i="53"/>
  <c r="C30" i="51"/>
  <c r="E26" i="50"/>
  <c r="E35" i="50" s="1"/>
  <c r="E36" i="50" s="1"/>
  <c r="E13" i="50"/>
  <c r="D13" i="50"/>
  <c r="L22" i="48"/>
  <c r="N22" i="48"/>
  <c r="N12" i="46"/>
  <c r="N18" i="46"/>
  <c r="G6" i="25"/>
  <c r="I1945" i="61" l="1"/>
  <c r="I1268" i="61"/>
  <c r="I1300" i="61"/>
  <c r="I1364" i="61"/>
  <c r="I1396" i="61"/>
  <c r="I1428" i="61"/>
  <c r="I1460" i="61"/>
  <c r="I1492" i="61"/>
  <c r="I1524" i="61"/>
  <c r="I1556" i="61"/>
  <c r="I1588" i="61"/>
  <c r="I1620" i="61"/>
  <c r="I1652" i="61"/>
  <c r="I1716" i="61"/>
  <c r="I1748" i="61"/>
  <c r="I1236" i="61"/>
  <c r="I1332" i="61"/>
  <c r="I1684" i="61"/>
  <c r="I1780" i="61"/>
  <c r="I1059" i="61"/>
  <c r="I1091" i="61"/>
  <c r="I1123" i="61"/>
  <c r="I1155" i="61"/>
  <c r="I1651" i="61"/>
  <c r="I1266" i="61"/>
  <c r="I1298" i="61"/>
  <c r="I1330" i="61"/>
  <c r="I1362" i="61"/>
  <c r="I1394" i="61"/>
  <c r="I1426" i="61"/>
  <c r="I1458" i="61"/>
  <c r="I1490" i="61"/>
  <c r="I1522" i="61"/>
  <c r="I1554" i="61"/>
  <c r="I1586" i="61"/>
  <c r="I1618" i="61"/>
  <c r="I1650" i="61"/>
  <c r="I1682" i="61"/>
  <c r="I1714" i="61"/>
  <c r="I1746" i="61"/>
  <c r="I1778" i="61"/>
  <c r="I1057" i="61"/>
  <c r="I1089" i="61"/>
  <c r="I1121" i="61"/>
  <c r="I1153" i="61"/>
  <c r="I1185" i="61"/>
  <c r="I1217" i="61"/>
  <c r="I1197" i="61"/>
  <c r="I1817" i="61"/>
  <c r="I1253" i="61"/>
  <c r="I1285" i="61"/>
  <c r="I1317" i="61"/>
  <c r="I1349" i="61"/>
  <c r="I1381" i="61"/>
  <c r="I1413" i="61"/>
  <c r="I1445" i="61"/>
  <c r="I1485" i="61"/>
  <c r="I1517" i="61"/>
  <c r="I1597" i="61"/>
  <c r="I1669" i="61"/>
  <c r="I1709" i="61"/>
  <c r="I1741" i="61"/>
  <c r="I1781" i="61"/>
  <c r="I1060" i="61"/>
  <c r="I1092" i="61"/>
  <c r="I1124" i="61"/>
  <c r="I1156" i="61"/>
  <c r="I1188" i="61"/>
  <c r="I1220" i="61"/>
  <c r="I1149" i="61"/>
  <c r="I1812" i="61"/>
  <c r="I1844" i="61"/>
  <c r="I1876" i="61"/>
  <c r="I1908" i="61"/>
  <c r="I1940" i="61"/>
  <c r="I1256" i="61"/>
  <c r="I1288" i="61"/>
  <c r="I1320" i="61"/>
  <c r="I1903" i="61"/>
  <c r="I1952" i="61"/>
  <c r="I1973" i="61"/>
  <c r="I1195" i="61"/>
  <c r="I1227" i="61"/>
  <c r="I1913" i="61"/>
  <c r="I2009" i="61"/>
  <c r="I1990" i="61"/>
  <c r="I1326" i="61"/>
  <c r="I1758" i="61"/>
  <c r="I1342" i="61"/>
  <c r="I1726" i="61"/>
  <c r="I1968" i="61"/>
  <c r="I1243" i="61"/>
  <c r="I1275" i="61"/>
  <c r="I1307" i="61"/>
  <c r="I1339" i="61"/>
  <c r="I1371" i="61"/>
  <c r="I1911" i="61"/>
  <c r="I1951" i="61"/>
  <c r="I1969" i="61"/>
  <c r="I2033" i="61"/>
  <c r="I1944" i="61"/>
  <c r="I2035" i="61"/>
  <c r="I1247" i="61"/>
  <c r="I1279" i="61"/>
  <c r="I1311" i="61"/>
  <c r="I1343" i="61"/>
  <c r="I1375" i="61"/>
  <c r="I1407" i="61"/>
  <c r="I1439" i="61"/>
  <c r="I1471" i="61"/>
  <c r="I1503" i="61"/>
  <c r="I1535" i="61"/>
  <c r="I1567" i="61"/>
  <c r="I1599" i="61"/>
  <c r="I1631" i="61"/>
  <c r="I1663" i="61"/>
  <c r="I1695" i="61"/>
  <c r="I1727" i="61"/>
  <c r="I1759" i="61"/>
  <c r="I1791" i="61"/>
  <c r="I1070" i="61"/>
  <c r="I1102" i="61"/>
  <c r="I1134" i="61"/>
  <c r="I1166" i="61"/>
  <c r="I1198" i="61"/>
  <c r="I1230" i="61"/>
  <c r="I2002" i="61"/>
  <c r="I1262" i="61"/>
  <c r="I1454" i="61"/>
  <c r="I1181" i="61"/>
  <c r="I2006" i="61"/>
  <c r="I1533" i="61"/>
  <c r="I1757" i="61"/>
  <c r="I1368" i="61"/>
  <c r="I1400" i="61"/>
  <c r="I1560" i="61"/>
  <c r="I1648" i="61"/>
  <c r="I1704" i="61"/>
  <c r="I1760" i="61"/>
  <c r="I1055" i="61"/>
  <c r="I1087" i="61"/>
  <c r="I1119" i="61"/>
  <c r="I1151" i="61"/>
  <c r="I1183" i="61"/>
  <c r="I1215" i="61"/>
  <c r="I1962" i="61"/>
  <c r="I1141" i="61"/>
  <c r="I1443" i="61"/>
  <c r="I1475" i="61"/>
  <c r="I1507" i="61"/>
  <c r="I1539" i="61"/>
  <c r="I1619" i="61"/>
  <c r="I1667" i="61"/>
  <c r="I1747" i="61"/>
  <c r="I1795" i="61"/>
  <c r="I1040" i="61"/>
  <c r="I1954" i="61"/>
  <c r="I1246" i="61"/>
  <c r="I1430" i="61"/>
  <c r="I1486" i="61"/>
  <c r="I1125" i="61"/>
  <c r="I1205" i="61"/>
  <c r="I1863" i="61"/>
  <c r="I1252" i="61"/>
  <c r="I1284" i="61"/>
  <c r="I1316" i="61"/>
  <c r="I1348" i="61"/>
  <c r="I1380" i="61"/>
  <c r="I1412" i="61"/>
  <c r="I1444" i="61"/>
  <c r="I1476" i="61"/>
  <c r="I1508" i="61"/>
  <c r="I1540" i="61"/>
  <c r="I1572" i="61"/>
  <c r="I1604" i="61"/>
  <c r="I1636" i="61"/>
  <c r="I1668" i="61"/>
  <c r="I1700" i="61"/>
  <c r="I1732" i="61"/>
  <c r="I1764" i="61"/>
  <c r="I1796" i="61"/>
  <c r="I1075" i="61"/>
  <c r="I1107" i="61"/>
  <c r="I1139" i="61"/>
  <c r="I1171" i="61"/>
  <c r="I1041" i="61"/>
  <c r="I1803" i="61"/>
  <c r="I1883" i="61"/>
  <c r="I1886" i="61"/>
  <c r="I2014" i="61"/>
  <c r="I1397" i="61"/>
  <c r="I1429" i="61"/>
  <c r="I1501" i="61"/>
  <c r="I1581" i="61"/>
  <c r="I1613" i="61"/>
  <c r="I1653" i="61"/>
  <c r="I1076" i="61"/>
  <c r="I1108" i="61"/>
  <c r="I1140" i="61"/>
  <c r="I1172" i="61"/>
  <c r="I1204" i="61"/>
  <c r="I2032" i="61"/>
  <c r="I1828" i="61"/>
  <c r="I1860" i="61"/>
  <c r="I1892" i="61"/>
  <c r="I1924" i="61"/>
  <c r="I1240" i="61"/>
  <c r="I1272" i="61"/>
  <c r="I1304" i="61"/>
  <c r="I1336" i="61"/>
  <c r="I1779" i="61"/>
  <c r="I1871" i="61"/>
  <c r="I1927" i="61"/>
  <c r="I1941" i="61"/>
  <c r="I1211" i="61"/>
  <c r="I1849" i="61"/>
  <c r="I1971" i="61"/>
  <c r="I1383" i="61"/>
  <c r="I1415" i="61"/>
  <c r="I2022" i="61"/>
  <c r="I1382" i="61"/>
  <c r="I1630" i="61"/>
  <c r="I1873" i="61"/>
  <c r="I1374" i="61"/>
  <c r="I1590" i="61"/>
  <c r="I1808" i="61"/>
  <c r="I1879" i="61"/>
  <c r="I1807" i="61"/>
  <c r="I1839" i="61"/>
  <c r="I1826" i="61"/>
  <c r="I1837" i="61"/>
  <c r="I1869" i="61"/>
  <c r="I1901" i="61"/>
  <c r="I1949" i="61"/>
  <c r="I2013" i="61"/>
  <c r="I1249" i="61"/>
  <c r="I1281" i="61"/>
  <c r="I1313" i="61"/>
  <c r="I1345" i="61"/>
  <c r="I1377" i="61"/>
  <c r="I1409" i="61"/>
  <c r="I1441" i="61"/>
  <c r="I1473" i="61"/>
  <c r="I1505" i="61"/>
  <c r="I1537" i="61"/>
  <c r="I1569" i="61"/>
  <c r="I1601" i="61"/>
  <c r="I1633" i="61"/>
  <c r="I1665" i="61"/>
  <c r="I1697" i="61"/>
  <c r="I1729" i="61"/>
  <c r="I1761" i="61"/>
  <c r="I1793" i="61"/>
  <c r="I1072" i="61"/>
  <c r="I1200" i="61"/>
  <c r="I1038" i="61"/>
  <c r="I2017" i="61"/>
  <c r="I1840" i="61"/>
  <c r="I1975" i="61"/>
  <c r="I1827" i="61"/>
  <c r="I1423" i="61"/>
  <c r="I1278" i="61"/>
  <c r="I1638" i="61"/>
  <c r="I1846" i="61"/>
  <c r="I1464" i="61"/>
  <c r="I1496" i="61"/>
  <c r="I1544" i="61"/>
  <c r="I1294" i="61"/>
  <c r="I1710" i="61"/>
  <c r="I1395" i="61"/>
  <c r="I1058" i="61"/>
  <c r="I1090" i="61"/>
  <c r="I1122" i="61"/>
  <c r="I1154" i="61"/>
  <c r="I1186" i="61"/>
  <c r="I1218" i="61"/>
  <c r="I1318" i="61"/>
  <c r="I1702" i="61"/>
  <c r="I1887" i="61"/>
  <c r="I1935" i="61"/>
  <c r="I1857" i="61"/>
  <c r="I1120" i="61"/>
  <c r="I1152" i="61"/>
  <c r="I1184" i="61"/>
  <c r="I1187" i="61"/>
  <c r="I1219" i="61"/>
  <c r="I1263" i="61"/>
  <c r="I1295" i="61"/>
  <c r="I1327" i="61"/>
  <c r="I1359" i="61"/>
  <c r="I1391" i="61"/>
  <c r="I1455" i="61"/>
  <c r="I1487" i="61"/>
  <c r="I1519" i="61"/>
  <c r="I1551" i="61"/>
  <c r="I1583" i="61"/>
  <c r="I1615" i="61"/>
  <c r="I1647" i="61"/>
  <c r="I1679" i="61"/>
  <c r="I1711" i="61"/>
  <c r="I1743" i="61"/>
  <c r="I1775" i="61"/>
  <c r="I1054" i="61"/>
  <c r="I1086" i="61"/>
  <c r="I1118" i="61"/>
  <c r="I1150" i="61"/>
  <c r="I1182" i="61"/>
  <c r="I1214" i="61"/>
  <c r="I1978" i="61"/>
  <c r="I2026" i="61"/>
  <c r="I1494" i="61"/>
  <c r="I1093" i="61"/>
  <c r="I1234" i="61"/>
  <c r="I1286" i="61"/>
  <c r="I1406" i="61"/>
  <c r="I1662" i="61"/>
  <c r="I1629" i="61"/>
  <c r="I1302" i="61"/>
  <c r="I1414" i="61"/>
  <c r="I1694" i="61"/>
  <c r="I1352" i="61"/>
  <c r="I1384" i="61"/>
  <c r="I1416" i="61"/>
  <c r="I1576" i="61"/>
  <c r="I1632" i="61"/>
  <c r="I1688" i="61"/>
  <c r="I1736" i="61"/>
  <c r="I1776" i="61"/>
  <c r="I1071" i="61"/>
  <c r="I1103" i="61"/>
  <c r="I1135" i="61"/>
  <c r="I1167" i="61"/>
  <c r="I1199" i="61"/>
  <c r="I1231" i="61"/>
  <c r="I1502" i="61"/>
  <c r="I1173" i="61"/>
  <c r="I1235" i="61"/>
  <c r="I1267" i="61"/>
  <c r="I1299" i="61"/>
  <c r="I1331" i="61"/>
  <c r="I1363" i="61"/>
  <c r="I1427" i="61"/>
  <c r="I1459" i="61"/>
  <c r="I1491" i="61"/>
  <c r="I1523" i="61"/>
  <c r="I1555" i="61"/>
  <c r="I1603" i="61"/>
  <c r="I1683" i="61"/>
  <c r="I1731" i="61"/>
  <c r="I2018" i="61"/>
  <c r="I1446" i="61"/>
  <c r="I1534" i="61"/>
  <c r="I1069" i="61"/>
  <c r="I1165" i="61"/>
  <c r="I1036" i="61"/>
  <c r="I1921" i="61"/>
  <c r="I1821" i="61"/>
  <c r="I1239" i="61"/>
  <c r="I1271" i="61"/>
  <c r="I1303" i="61"/>
  <c r="I1335" i="61"/>
  <c r="I1367" i="61"/>
  <c r="I1399" i="61"/>
  <c r="I1431" i="61"/>
  <c r="I1463" i="61"/>
  <c r="I1495" i="61"/>
  <c r="I1527" i="61"/>
  <c r="I1559" i="61"/>
  <c r="I1591" i="61"/>
  <c r="I1623" i="61"/>
  <c r="I1655" i="61"/>
  <c r="I1687" i="61"/>
  <c r="I1719" i="61"/>
  <c r="I1751" i="61"/>
  <c r="I1783" i="61"/>
  <c r="I1062" i="61"/>
  <c r="I1094" i="61"/>
  <c r="I1126" i="61"/>
  <c r="I1158" i="61"/>
  <c r="I1190" i="61"/>
  <c r="I1222" i="61"/>
  <c r="I1986" i="61"/>
  <c r="I2034" i="61"/>
  <c r="I1550" i="61"/>
  <c r="I1101" i="61"/>
  <c r="I1525" i="61"/>
  <c r="I1565" i="61"/>
  <c r="I1360" i="61"/>
  <c r="I1392" i="61"/>
  <c r="I1424" i="61"/>
  <c r="I1584" i="61"/>
  <c r="I1640" i="61"/>
  <c r="I1696" i="61"/>
  <c r="I1752" i="61"/>
  <c r="I1800" i="61"/>
  <c r="I1079" i="61"/>
  <c r="I1111" i="61"/>
  <c r="I1143" i="61"/>
  <c r="I1175" i="61"/>
  <c r="I1207" i="61"/>
  <c r="I1045" i="61"/>
  <c r="I1542" i="61"/>
  <c r="I1117" i="61"/>
  <c r="I1043" i="61"/>
  <c r="I1435" i="61"/>
  <c r="I1467" i="61"/>
  <c r="I1499" i="61"/>
  <c r="I1531" i="61"/>
  <c r="I1611" i="61"/>
  <c r="I1659" i="61"/>
  <c r="I1739" i="61"/>
  <c r="I1787" i="61"/>
  <c r="I1194" i="61"/>
  <c r="I1226" i="61"/>
  <c r="I1238" i="61"/>
  <c r="I1470" i="61"/>
  <c r="I1109" i="61"/>
  <c r="I1189" i="61"/>
  <c r="I1831" i="61"/>
  <c r="I1818" i="61"/>
  <c r="I1861" i="61"/>
  <c r="I1893" i="61"/>
  <c r="I1241" i="61"/>
  <c r="I1273" i="61"/>
  <c r="I1305" i="61"/>
  <c r="I1337" i="61"/>
  <c r="I1369" i="61"/>
  <c r="I1401" i="61"/>
  <c r="I1433" i="61"/>
  <c r="I1465" i="61"/>
  <c r="I1497" i="61"/>
  <c r="I1529" i="61"/>
  <c r="I1561" i="61"/>
  <c r="I1593" i="61"/>
  <c r="I1625" i="61"/>
  <c r="I1657" i="61"/>
  <c r="I1689" i="61"/>
  <c r="I1721" i="61"/>
  <c r="I1753" i="61"/>
  <c r="I1785" i="61"/>
  <c r="I1064" i="61"/>
  <c r="I1192" i="61"/>
  <c r="I1224" i="61"/>
  <c r="I1832" i="61"/>
  <c r="I1244" i="61"/>
  <c r="I1276" i="61"/>
  <c r="I1308" i="61"/>
  <c r="I1340" i="61"/>
  <c r="I1372" i="61"/>
  <c r="I1404" i="61"/>
  <c r="I1436" i="61"/>
  <c r="I1468" i="61"/>
  <c r="I1500" i="61"/>
  <c r="I1532" i="61"/>
  <c r="I1564" i="61"/>
  <c r="I1596" i="61"/>
  <c r="I1628" i="61"/>
  <c r="I1660" i="61"/>
  <c r="I1692" i="61"/>
  <c r="I1724" i="61"/>
  <c r="I1756" i="61"/>
  <c r="I1788" i="61"/>
  <c r="I1067" i="61"/>
  <c r="I1099" i="61"/>
  <c r="I1131" i="61"/>
  <c r="I1163" i="61"/>
  <c r="I1582" i="61"/>
  <c r="I1790" i="61"/>
  <c r="I1830" i="61"/>
  <c r="I1870" i="61"/>
  <c r="I1242" i="61"/>
  <c r="I1274" i="61"/>
  <c r="I1306" i="61"/>
  <c r="I1338" i="61"/>
  <c r="I1370" i="61"/>
  <c r="I1402" i="61"/>
  <c r="I1434" i="61"/>
  <c r="I1466" i="61"/>
  <c r="I1498" i="61"/>
  <c r="I1530" i="61"/>
  <c r="I1562" i="61"/>
  <c r="I1594" i="61"/>
  <c r="I1626" i="61"/>
  <c r="I1658" i="61"/>
  <c r="I1690" i="61"/>
  <c r="I1722" i="61"/>
  <c r="I1754" i="61"/>
  <c r="I1786" i="61"/>
  <c r="I1065" i="61"/>
  <c r="I1097" i="61"/>
  <c r="I1129" i="61"/>
  <c r="I1161" i="61"/>
  <c r="I1193" i="61"/>
  <c r="I1225" i="61"/>
  <c r="I1462" i="61"/>
  <c r="I1213" i="61"/>
  <c r="I1825" i="61"/>
  <c r="I1261" i="61"/>
  <c r="I1293" i="61"/>
  <c r="I1325" i="61"/>
  <c r="I1357" i="61"/>
  <c r="I1389" i="61"/>
  <c r="I1421" i="61"/>
  <c r="I1453" i="61"/>
  <c r="I1493" i="61"/>
  <c r="I1573" i="61"/>
  <c r="I1605" i="61"/>
  <c r="I1645" i="61"/>
  <c r="I1677" i="61"/>
  <c r="I1717" i="61"/>
  <c r="I1789" i="61"/>
  <c r="I1068" i="61"/>
  <c r="I1100" i="61"/>
  <c r="I1132" i="61"/>
  <c r="I1164" i="61"/>
  <c r="I1196" i="61"/>
  <c r="I1228" i="61"/>
  <c r="I1526" i="61"/>
  <c r="I1820" i="61"/>
  <c r="I1852" i="61"/>
  <c r="I1884" i="61"/>
  <c r="I1916" i="61"/>
  <c r="I1232" i="61"/>
  <c r="I1264" i="61"/>
  <c r="I1296" i="61"/>
  <c r="I1328" i="61"/>
  <c r="I1432" i="61"/>
  <c r="I1480" i="61"/>
  <c r="I1528" i="61"/>
  <c r="I1592" i="61"/>
  <c r="I1390" i="61"/>
  <c r="I1574" i="61"/>
  <c r="I1411" i="61"/>
  <c r="I1579" i="61"/>
  <c r="I1707" i="61"/>
  <c r="I1074" i="61"/>
  <c r="I1106" i="61"/>
  <c r="I1138" i="61"/>
  <c r="I1170" i="61"/>
  <c r="I1202" i="61"/>
  <c r="I1646" i="61"/>
  <c r="I1742" i="61"/>
  <c r="I1104" i="61"/>
  <c r="I1136" i="61"/>
  <c r="I1168" i="61"/>
  <c r="I1203" i="61"/>
  <c r="I1250" i="61"/>
  <c r="I1350" i="61"/>
  <c r="I1685" i="61"/>
  <c r="I1042" i="61"/>
  <c r="I1358" i="61"/>
  <c r="I1566" i="61"/>
  <c r="I1766" i="61"/>
  <c r="I1635" i="61"/>
  <c r="I1251" i="61"/>
  <c r="I1283" i="61"/>
  <c r="I1315" i="61"/>
  <c r="I1347" i="61"/>
  <c r="I1379" i="61"/>
  <c r="I1765" i="61"/>
  <c r="I1448" i="61"/>
  <c r="I1488" i="61"/>
  <c r="I1536" i="61"/>
  <c r="I1656" i="61"/>
  <c r="I1654" i="61"/>
  <c r="I1943" i="61"/>
  <c r="I1419" i="61"/>
  <c r="I1627" i="61"/>
  <c r="I1178" i="61"/>
  <c r="I1310" i="61"/>
  <c r="I1782" i="61"/>
  <c r="I2021" i="61"/>
  <c r="I1447" i="61"/>
  <c r="I1479" i="61"/>
  <c r="I1511" i="61"/>
  <c r="I1543" i="61"/>
  <c r="I1575" i="61"/>
  <c r="I1607" i="61"/>
  <c r="I1639" i="61"/>
  <c r="I1671" i="61"/>
  <c r="I1703" i="61"/>
  <c r="I1735" i="61"/>
  <c r="I1767" i="61"/>
  <c r="I1799" i="61"/>
  <c r="I1078" i="61"/>
  <c r="I1110" i="61"/>
  <c r="I1142" i="61"/>
  <c r="I1174" i="61"/>
  <c r="I1206" i="61"/>
  <c r="I1044" i="61"/>
  <c r="I2010" i="61"/>
  <c r="I1478" i="61"/>
  <c r="I1061" i="61"/>
  <c r="I1958" i="61"/>
  <c r="I1469" i="61"/>
  <c r="I1621" i="61"/>
  <c r="I1693" i="61"/>
  <c r="I1344" i="61"/>
  <c r="I1672" i="61"/>
  <c r="I1723" i="61"/>
  <c r="I1563" i="61"/>
  <c r="I1815" i="61"/>
  <c r="I1847" i="61"/>
  <c r="I1802" i="61"/>
  <c r="I1834" i="61"/>
  <c r="I1805" i="61"/>
  <c r="I1845" i="61"/>
  <c r="I1877" i="61"/>
  <c r="I1909" i="61"/>
  <c r="I1257" i="61"/>
  <c r="I1289" i="61"/>
  <c r="I1321" i="61"/>
  <c r="I1353" i="61"/>
  <c r="I1385" i="61"/>
  <c r="I1417" i="61"/>
  <c r="I1449" i="61"/>
  <c r="I1481" i="61"/>
  <c r="I1513" i="61"/>
  <c r="I1545" i="61"/>
  <c r="I1577" i="61"/>
  <c r="I1609" i="61"/>
  <c r="I1641" i="61"/>
  <c r="I1673" i="61"/>
  <c r="I1705" i="61"/>
  <c r="I1737" i="61"/>
  <c r="I1769" i="61"/>
  <c r="I1048" i="61"/>
  <c r="I1080" i="61"/>
  <c r="I1208" i="61"/>
  <c r="I1046" i="61"/>
  <c r="I1816" i="61"/>
  <c r="I1260" i="61"/>
  <c r="I1292" i="61"/>
  <c r="I1324" i="61"/>
  <c r="I1356" i="61"/>
  <c r="I1388" i="61"/>
  <c r="I1452" i="61"/>
  <c r="I1484" i="61"/>
  <c r="I1516" i="61"/>
  <c r="I1548" i="61"/>
  <c r="I1580" i="61"/>
  <c r="I1612" i="61"/>
  <c r="I1644" i="61"/>
  <c r="I1676" i="61"/>
  <c r="I1708" i="61"/>
  <c r="I1740" i="61"/>
  <c r="I1772" i="61"/>
  <c r="I1051" i="61"/>
  <c r="I1083" i="61"/>
  <c r="I1115" i="61"/>
  <c r="I1147" i="61"/>
  <c r="I1179" i="61"/>
  <c r="I1902" i="61"/>
  <c r="I1258" i="61"/>
  <c r="I1290" i="61"/>
  <c r="I1322" i="61"/>
  <c r="I1354" i="61"/>
  <c r="I1386" i="61"/>
  <c r="I1418" i="61"/>
  <c r="I1450" i="61"/>
  <c r="I1482" i="61"/>
  <c r="I1514" i="61"/>
  <c r="I1546" i="61"/>
  <c r="I1578" i="61"/>
  <c r="I1610" i="61"/>
  <c r="I1642" i="61"/>
  <c r="I1674" i="61"/>
  <c r="I1706" i="61"/>
  <c r="I1738" i="61"/>
  <c r="I1770" i="61"/>
  <c r="I1049" i="61"/>
  <c r="I1081" i="61"/>
  <c r="I1113" i="61"/>
  <c r="I1145" i="61"/>
  <c r="I1177" i="61"/>
  <c r="I1209" i="61"/>
  <c r="I1047" i="61"/>
  <c r="I1077" i="61"/>
  <c r="I1809" i="61"/>
  <c r="I1841" i="61"/>
  <c r="I1245" i="61"/>
  <c r="I1277" i="61"/>
  <c r="I1309" i="61"/>
  <c r="I1341" i="61"/>
  <c r="I1373" i="61"/>
  <c r="I1405" i="61"/>
  <c r="I1437" i="61"/>
  <c r="I1509" i="61"/>
  <c r="I1549" i="61"/>
  <c r="I1589" i="61"/>
  <c r="I1661" i="61"/>
  <c r="I1701" i="61"/>
  <c r="I1733" i="61"/>
  <c r="I1773" i="61"/>
  <c r="I1052" i="61"/>
  <c r="I1084" i="61"/>
  <c r="I1116" i="61"/>
  <c r="I1148" i="61"/>
  <c r="I1180" i="61"/>
  <c r="I1212" i="61"/>
  <c r="I1970" i="61"/>
  <c r="I1085" i="61"/>
  <c r="I1804" i="61"/>
  <c r="I1836" i="61"/>
  <c r="I1868" i="61"/>
  <c r="I1900" i="61"/>
  <c r="I1932" i="61"/>
  <c r="I1248" i="61"/>
  <c r="I1280" i="61"/>
  <c r="I1312" i="61"/>
  <c r="I1720" i="61"/>
  <c r="I1643" i="61"/>
  <c r="I1771" i="61"/>
  <c r="H1029" i="61"/>
  <c r="H1031" i="61" s="1"/>
  <c r="L15" i="61"/>
  <c r="M15" i="61" s="1"/>
  <c r="M22" i="61" s="1"/>
  <c r="F339" i="60"/>
  <c r="F340" i="60" s="1"/>
  <c r="D223" i="60"/>
  <c r="C224" i="60" s="1"/>
  <c r="D224" i="60"/>
  <c r="C225" i="60" s="1"/>
  <c r="D225" i="60"/>
  <c r="C226" i="60" s="1"/>
  <c r="D230" i="60"/>
  <c r="C231" i="60" s="1"/>
  <c r="D226" i="60"/>
  <c r="C227" i="60" s="1"/>
  <c r="D227" i="60"/>
  <c r="C228" i="60" s="1"/>
  <c r="D228" i="60"/>
  <c r="C229" i="60" s="1"/>
  <c r="D229" i="60"/>
  <c r="C230" i="60" s="1"/>
  <c r="D222" i="60"/>
  <c r="J6" i="60"/>
  <c r="J7" i="60" s="1"/>
  <c r="J8" i="60" s="1"/>
  <c r="J9" i="60" s="1"/>
  <c r="J10" i="60" s="1"/>
  <c r="J11" i="60" s="1"/>
  <c r="J12" i="60" s="1"/>
  <c r="J13" i="60" s="1"/>
  <c r="J14" i="60" s="1"/>
  <c r="J15" i="60" s="1"/>
  <c r="J16" i="60" s="1"/>
  <c r="J17" i="60" s="1"/>
  <c r="J18" i="60" s="1"/>
  <c r="J19" i="60" s="1"/>
  <c r="J20" i="60" s="1"/>
  <c r="J21" i="60" s="1"/>
  <c r="J22" i="60" s="1"/>
  <c r="J23" i="60" s="1"/>
  <c r="J24" i="60" s="1"/>
  <c r="J25" i="60" s="1"/>
  <c r="J26" i="60" s="1"/>
  <c r="J27" i="60" s="1"/>
  <c r="J28" i="60" s="1"/>
  <c r="J29" i="60" s="1"/>
  <c r="J30" i="60" s="1"/>
  <c r="J31" i="60" s="1"/>
  <c r="J32" i="60" s="1"/>
  <c r="J33" i="60" s="1"/>
  <c r="J34" i="60" s="1"/>
  <c r="J35" i="60" s="1"/>
  <c r="J36" i="60" s="1"/>
  <c r="J37" i="60" s="1"/>
  <c r="J38" i="60" s="1"/>
  <c r="J39" i="60" s="1"/>
  <c r="J40" i="60" s="1"/>
  <c r="J41" i="60" s="1"/>
  <c r="J42" i="60" s="1"/>
  <c r="J43" i="60" s="1"/>
  <c r="J44" i="60" s="1"/>
  <c r="J45" i="60" s="1"/>
  <c r="J46" i="60" s="1"/>
  <c r="J47" i="60" s="1"/>
  <c r="J48" i="60" s="1"/>
  <c r="J49" i="60" s="1"/>
  <c r="J50" i="60" s="1"/>
  <c r="J51" i="60" s="1"/>
  <c r="J52" i="60" s="1"/>
  <c r="J53" i="60" s="1"/>
  <c r="J54" i="60" s="1"/>
  <c r="J55" i="60" s="1"/>
  <c r="J56" i="60" s="1"/>
  <c r="J57" i="60" s="1"/>
  <c r="J58" i="60" s="1"/>
  <c r="J59" i="60" s="1"/>
  <c r="J60" i="60" s="1"/>
  <c r="J61" i="60" s="1"/>
  <c r="J62" i="60" s="1"/>
  <c r="J63" i="60" s="1"/>
  <c r="J64" i="60" s="1"/>
  <c r="J65" i="60" s="1"/>
  <c r="J66" i="60" s="1"/>
  <c r="J67" i="60" s="1"/>
  <c r="J68" i="60" s="1"/>
  <c r="J69" i="60" s="1"/>
  <c r="J70" i="60" s="1"/>
  <c r="J71" i="60" s="1"/>
  <c r="J72" i="60" s="1"/>
  <c r="J73" i="60" s="1"/>
  <c r="J74" i="60" s="1"/>
  <c r="J75" i="60" s="1"/>
  <c r="J76" i="60" s="1"/>
  <c r="J77" i="60" s="1"/>
  <c r="J78" i="60" s="1"/>
  <c r="J79" i="60" s="1"/>
  <c r="J80" i="60" s="1"/>
  <c r="J81" i="60" s="1"/>
  <c r="J82" i="60" s="1"/>
  <c r="J83" i="60" s="1"/>
  <c r="J84" i="60" s="1"/>
  <c r="J85" i="60" s="1"/>
  <c r="J86" i="60" s="1"/>
  <c r="J87" i="60" s="1"/>
  <c r="J88" i="60" s="1"/>
  <c r="J89" i="60" s="1"/>
  <c r="J90" i="60" s="1"/>
  <c r="J91" i="60" s="1"/>
  <c r="J92" i="60" s="1"/>
  <c r="J93" i="60" s="1"/>
  <c r="J94" i="60" s="1"/>
  <c r="J95" i="60" s="1"/>
  <c r="J96" i="60" s="1"/>
  <c r="J97" i="60" s="1"/>
  <c r="J98" i="60" s="1"/>
  <c r="J99" i="60" s="1"/>
  <c r="J100" i="60" s="1"/>
  <c r="J101" i="60" s="1"/>
  <c r="J102" i="60" s="1"/>
  <c r="J103" i="60" s="1"/>
  <c r="J104" i="60" s="1"/>
  <c r="J105" i="60" s="1"/>
  <c r="N4" i="55"/>
  <c r="D24" i="55" s="1"/>
  <c r="E38" i="50"/>
  <c r="E37" i="50"/>
  <c r="E39" i="50" s="1"/>
  <c r="E14" i="50"/>
  <c r="I2037" i="61" l="1"/>
  <c r="L22" i="61"/>
  <c r="E222" i="60" a="1"/>
  <c r="C223" i="60"/>
  <c r="D22" i="55"/>
  <c r="D23" i="55"/>
  <c r="E15" i="50"/>
  <c r="E17" i="50" s="1"/>
  <c r="E16" i="50"/>
  <c r="F223" i="60" l="1"/>
  <c r="F224" i="60"/>
  <c r="F225" i="60"/>
  <c r="F226" i="60"/>
  <c r="F231" i="60"/>
  <c r="F227" i="60"/>
  <c r="F228" i="60"/>
  <c r="F229" i="60"/>
  <c r="F230" i="60"/>
  <c r="E222" i="60"/>
  <c r="G223" i="60" l="1"/>
  <c r="E233" i="60"/>
  <c r="G222" i="60"/>
  <c r="H222" i="60" s="1"/>
  <c r="G231" i="60"/>
  <c r="H231" i="60" s="1"/>
  <c r="H223" i="60" l="1"/>
  <c r="G229" i="60"/>
  <c r="H229" i="60" s="1"/>
  <c r="G225" i="60"/>
  <c r="H225" i="60" s="1"/>
  <c r="G226" i="60"/>
  <c r="H226" i="60" s="1"/>
  <c r="G227" i="60"/>
  <c r="H227" i="60" s="1"/>
  <c r="G228" i="60"/>
  <c r="H228" i="60" s="1"/>
  <c r="G224" i="60"/>
  <c r="H224" i="60" s="1"/>
  <c r="G230" i="60"/>
  <c r="H230" i="6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Sofia</author>
  </authors>
  <commentList>
    <comment ref="I41" authorId="0" shapeId="0" xr:uid="{70C175D4-AE7D-447A-8F0C-921ADEAD4819}">
      <text>
        <r>
          <rPr>
            <b/>
            <sz val="9"/>
            <color indexed="81"/>
            <rFont val="Tahoma"/>
            <charset val="1"/>
          </rPr>
          <t>Sofia:</t>
        </r>
        <r>
          <rPr>
            <sz val="9"/>
            <color indexed="81"/>
            <rFont val="Tahoma"/>
            <charset val="1"/>
          </rPr>
          <t xml:space="preserve">
n</t>
        </r>
      </text>
    </comment>
    <comment ref="J41" authorId="0" shapeId="0" xr:uid="{330099D2-2C11-4000-B051-79C028E359CC}">
      <text>
        <r>
          <rPr>
            <b/>
            <sz val="9"/>
            <color indexed="81"/>
            <rFont val="Tahoma"/>
            <charset val="1"/>
          </rPr>
          <t>Sofia:</t>
        </r>
        <r>
          <rPr>
            <sz val="9"/>
            <color indexed="81"/>
            <rFont val="Tahoma"/>
            <charset val="1"/>
          </rPr>
          <t xml:space="preserve">
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<sst xmlns="http://schemas.openxmlformats.org/spreadsheetml/2006/main" count="534" uniqueCount="360">
  <si>
    <t>Балансовая прибыль, млн.руб.</t>
  </si>
  <si>
    <t>№ наблюдений</t>
  </si>
  <si>
    <t>A</t>
  </si>
  <si>
    <t>№ Варианта</t>
  </si>
  <si>
    <t>Номера признаков из приложения</t>
  </si>
  <si>
    <t>№</t>
  </si>
  <si>
    <t>Объем производства продукции, млн.руб.</t>
  </si>
  <si>
    <t>Чистая прибыль, млн.руб.</t>
  </si>
  <si>
    <t>год</t>
  </si>
  <si>
    <t>Курсовая цена акции, тыс.руб.</t>
  </si>
  <si>
    <t>Собственные оборотные средства, млрд.руб.</t>
  </si>
  <si>
    <t>Дивиденты по результатам деятельности, млрд.руб.</t>
  </si>
  <si>
    <t>Балансовая прибыль, млрд.руб.</t>
  </si>
  <si>
    <t>Дебиторская задолженность, млрд.руб.</t>
  </si>
  <si>
    <t>Таблица 2.</t>
  </si>
  <si>
    <t>Вид продукции</t>
  </si>
  <si>
    <t>варианты</t>
  </si>
  <si>
    <t>А</t>
  </si>
  <si>
    <t>Б</t>
  </si>
  <si>
    <t>Г</t>
  </si>
  <si>
    <t>Д</t>
  </si>
  <si>
    <t>Базисный период</t>
  </si>
  <si>
    <t>Текущий период</t>
  </si>
  <si>
    <t>Выпуск продукции, тыс.шт.</t>
  </si>
  <si>
    <t>Цена за единицу, тыс.руб./шт.</t>
  </si>
  <si>
    <t>Таблица 3.</t>
  </si>
  <si>
    <t xml:space="preserve">Вариант </t>
  </si>
  <si>
    <t>Столбцы данных</t>
  </si>
  <si>
    <t>Таблица 5.</t>
  </si>
  <si>
    <t>С</t>
  </si>
  <si>
    <t>В</t>
  </si>
  <si>
    <t>Изменение себестоимости единицы продукции в текущем периоде по сравнению с базисным, %</t>
  </si>
  <si>
    <t>Изменение физического объёма продукции в текущем периоде по сравнению с базисным, %</t>
  </si>
  <si>
    <t>Затраты на производство продукции, млн.руб.</t>
  </si>
  <si>
    <t>Год</t>
  </si>
  <si>
    <t>Среднегодовая стоимость основных производственных фондов, млн.руб.</t>
  </si>
  <si>
    <t>Среднегодовая численность ППП, чел.</t>
  </si>
  <si>
    <t>Число наименований продукции, производимой фирмой, шт.</t>
  </si>
  <si>
    <t>Среднегодовая стоимость оборотных средств,  млн.руб.</t>
  </si>
  <si>
    <t>Объем реализации, млн.руб.</t>
  </si>
  <si>
    <t>Фонд заработной платы, млн.руб.</t>
  </si>
  <si>
    <t>Фонд потребления, млн.руб.</t>
  </si>
  <si>
    <t>интервальным</t>
  </si>
  <si>
    <t>моментным</t>
  </si>
  <si>
    <t>Вариант -</t>
  </si>
  <si>
    <t>пусть X балансовая прибыль, а Y курс акций</t>
  </si>
  <si>
    <t>Балансовая прибыль, млрд.руб. X</t>
  </si>
  <si>
    <t>Курсовая цена акции, тыс.руб. Y</t>
  </si>
  <si>
    <t>Ранжируем данные</t>
  </si>
  <si>
    <t>Составим интервальный вариационный ряд прибыли</t>
  </si>
  <si>
    <t xml:space="preserve">Разобъем на 7 интервалов </t>
  </si>
  <si>
    <t>размах выборки</t>
  </si>
  <si>
    <t>h = Xmax - Xmin = 120 - 80 = 40</t>
  </si>
  <si>
    <t>l =(приближенно) 40/7 округляем вверх = 5.72</t>
  </si>
  <si>
    <t>левая граница интервала включается, а правая нет</t>
  </si>
  <si>
    <t>i(номер интервала)</t>
  </si>
  <si>
    <t>a_i-1</t>
  </si>
  <si>
    <t>a_i</t>
  </si>
  <si>
    <t>интервал</t>
  </si>
  <si>
    <t>n_i (частоты)</t>
  </si>
  <si>
    <t>V_i (относительные частоты)</t>
  </si>
  <si>
    <t>C_i (серединные интервалы)</t>
  </si>
  <si>
    <t>F*(x) выборочная функция распределения</t>
  </si>
  <si>
    <t>Построим гистограмму прибыли</t>
  </si>
  <si>
    <t>y</t>
  </si>
  <si>
    <t>x</t>
  </si>
  <si>
    <t>Построим полигон частот</t>
  </si>
  <si>
    <t>х</t>
  </si>
  <si>
    <t>Построим выборочную функцию распределения</t>
  </si>
  <si>
    <t>Составим интервальный вариационный курса акций</t>
  </si>
  <si>
    <t>h = Ymax - Ymin = 175-20=155</t>
  </si>
  <si>
    <t>l =(приближенно) 155/7 округляем вверх = 22,15</t>
  </si>
  <si>
    <t>C_i*n_i</t>
  </si>
  <si>
    <t>C^2_i*n_i</t>
  </si>
  <si>
    <t xml:space="preserve">выборочная дисперсия = </t>
  </si>
  <si>
    <t xml:space="preserve">Мода = </t>
  </si>
  <si>
    <t>S^2 (исправленная дисперсия)=</t>
  </si>
  <si>
    <t>корень из выборочной дисперсии</t>
  </si>
  <si>
    <t>корень из исправленной дис-ии</t>
  </si>
  <si>
    <t>Вычислим точные характеристики по исходной выборке с использованием встроенных функций</t>
  </si>
  <si>
    <t>Среднее значение</t>
  </si>
  <si>
    <t>ср знач</t>
  </si>
  <si>
    <t>Медиана</t>
  </si>
  <si>
    <t>Мода</t>
  </si>
  <si>
    <t>корень из исправленной дисперсии</t>
  </si>
  <si>
    <t>Для прибыли</t>
  </si>
  <si>
    <t>Для курса акций</t>
  </si>
  <si>
    <t>Вычислили по серединным интервалам</t>
  </si>
  <si>
    <t>Найдем интервальные оценки для параметров прибыли, считая что распределение прибыли нормальное</t>
  </si>
  <si>
    <t>Найти доверительный интервал для параметра а, если средне квадратичное отклонение известно и сигма = 7.6</t>
  </si>
  <si>
    <t xml:space="preserve">Ищем квантиль: </t>
  </si>
  <si>
    <t>t гамма</t>
  </si>
  <si>
    <t>При уровне надежности гамма =</t>
  </si>
  <si>
    <t>X ср =</t>
  </si>
  <si>
    <t>Левая граница интервала</t>
  </si>
  <si>
    <t>Правая граница интервала</t>
  </si>
  <si>
    <t>Сигма</t>
  </si>
  <si>
    <t xml:space="preserve">n = </t>
  </si>
  <si>
    <t>Найти доверительный интервал для параметра а при неизвестном сигма</t>
  </si>
  <si>
    <t>Ищем квантиль</t>
  </si>
  <si>
    <t>t_гамма</t>
  </si>
  <si>
    <t>Левая граница</t>
  </si>
  <si>
    <t>Правая граница</t>
  </si>
  <si>
    <t>s</t>
  </si>
  <si>
    <t>Найти доверительный интервал для параметра сигма при неизвестном значении параметра а</t>
  </si>
  <si>
    <t>(1-гамма)/2</t>
  </si>
  <si>
    <t>(1+гамма)/2</t>
  </si>
  <si>
    <t>хи 1 квадрат</t>
  </si>
  <si>
    <t>хи 2 квадрат</t>
  </si>
  <si>
    <t>Найти доверительный интервал для сигма при известном значении а = 97</t>
  </si>
  <si>
    <t>а</t>
  </si>
  <si>
    <t>По выборке объема n =36 из нормальной совокупности с известным ср. квадр. откл.= 1,44 найдено выборочное среднее 21,6. Проверить гипотезу  H_0 при a=21, H_1: a!= 21, альфа = 0,05</t>
  </si>
  <si>
    <t>Нулевая гипотеза отклоняется, принимается альтернативная гипотеза H1 о том, что a!=21</t>
  </si>
  <si>
    <t>По выборке объема n =25 из нормальной совокупности с известным ср. квадр. откл.= 4,5  найдено выборочное среднее 16. Проверить гипотезу  H_0 при a=17, H_1: a!= 17, альфа = 0,05</t>
  </si>
  <si>
    <t>K=-10/9</t>
  </si>
  <si>
    <t xml:space="preserve">t кр = квантиль уровня значимости </t>
  </si>
  <si>
    <t>На плоскости в точке (0, 1) расположен источник излучения, равномерно испускающий частицы во все стороны. При пересечении с осью ОХ частица регистрируется. Случайная величина Х - это координата точек пересечения с осью ОХ. Найти распределение данной случайной величины и ее числовые характеристики.</t>
  </si>
  <si>
    <t>Интеграл расходится - мат. ожидание не существует.</t>
  </si>
  <si>
    <t xml:space="preserve">Источник излучения передвинули в какую-то точку (тета, 1). Излучает во все стороны. </t>
  </si>
  <si>
    <t>жирные хвосты(??)</t>
  </si>
  <si>
    <t>оценка мат. ожидания через среднее выборочное может быть неудачной</t>
  </si>
  <si>
    <t>Если при этом распределение симметричное, то центр симметрии или мат. ожидание можно оценивать при помощи медианы</t>
  </si>
  <si>
    <t xml:space="preserve">недостатки медиан: распределение не всегда симметричное, поэтому медиана не всегда совпадает с мат ожиданием. Медиана сходится в случае нормального распределения приблизительно на 20% медленнее, чем среднее выборочное. (здесь медиана не является эффективной оценкой). в некоторых других ситуациях скорость сходимости может падать до 40%. Поэтому иногда используются другие концепции. </t>
  </si>
  <si>
    <t xml:space="preserve">1) Пусть распределение симметричное (нормальное). </t>
  </si>
  <si>
    <t>1 способ: метод Усеченное среднее</t>
  </si>
  <si>
    <t>если у нас возможны выбросы, то мы отбрасываем сверху и снизу по 5 единиц, 5% и т.д. решается в конкретном случае. Не больше 10%</t>
  </si>
  <si>
    <t>Пусть выборка объема n. Отбрасываем по k сверху и снизу. Получаем новую выборку объема n-2k. Для нее считаем выборочное среднее. Сумма оставшейся выборки/n-2k</t>
  </si>
  <si>
    <t>Компромисс между выборочным средним и медианой</t>
  </si>
  <si>
    <t>2) Метод средних Уолша (1980г)</t>
  </si>
  <si>
    <t xml:space="preserve">Пусть выборка объема n. Из нее получаем новую выборку, взяв для каждой пары данных их среднее арифметическое. При этом получаем выборку размера n(n+1)/2 (старое выкидываем), затем в качестве оценки берется медиана новой выборки. </t>
  </si>
  <si>
    <t xml:space="preserve">Плюсы: а) сглаживаются выбросы, б) эффективность падает по сравнению со средним выборочным на 12%. </t>
  </si>
  <si>
    <t>X\Y</t>
  </si>
  <si>
    <t>Для середин интервалов:</t>
  </si>
  <si>
    <t>Для интервалов:</t>
  </si>
  <si>
    <t>Построим интервальную корреляционную таблицу</t>
  </si>
  <si>
    <t>Т. к. основные частоты расположены в районе главной диагонали, то предполагаем прямую корреляцию</t>
  </si>
  <si>
    <t>Т. к. условные средние растут, то предполагаем прямую корреляцию</t>
  </si>
  <si>
    <t>Найдем внутригрупповую и межгрупповую дисперсии, проверим теорему о разложении дисперсии</t>
  </si>
  <si>
    <t>усл. ср</t>
  </si>
  <si>
    <t>дисперсия</t>
  </si>
  <si>
    <t>частоты</t>
  </si>
  <si>
    <t>Общее среднее</t>
  </si>
  <si>
    <t>Внутригрупповая дисперсия</t>
  </si>
  <si>
    <t>Межгрупповая дисперсия</t>
  </si>
  <si>
    <t>Проверим теорему о разложении дисперсии:</t>
  </si>
  <si>
    <t>Теорема подтверждается</t>
  </si>
  <si>
    <t>Проверим гипотезу о независимости, считая распределение курса акций нормальным</t>
  </si>
  <si>
    <t>K</t>
  </si>
  <si>
    <t>При уровне значимости 0.05</t>
  </si>
  <si>
    <t>t_кр</t>
  </si>
  <si>
    <t>Т. к. статистика k = 3,67 больше t_кр, то нулевая гипотеза отклоняется,  прибыль влияет на курс акций</t>
  </si>
  <si>
    <t>n_y</t>
  </si>
  <si>
    <t>X ср</t>
  </si>
  <si>
    <t>Y ср</t>
  </si>
  <si>
    <t>сигма х</t>
  </si>
  <si>
    <t>сигма у</t>
  </si>
  <si>
    <t>Имеется заметная прямая коррелляция</t>
  </si>
  <si>
    <t>Найти уравнение линейной регрессии</t>
  </si>
  <si>
    <t>Коэффициент коррелляции</t>
  </si>
  <si>
    <t>b=</t>
  </si>
  <si>
    <t>a=</t>
  </si>
  <si>
    <t>Построить график прямой регрессии, нанести на тот же график точки условных средних</t>
  </si>
  <si>
    <t>г+</t>
  </si>
  <si>
    <t>n</t>
  </si>
  <si>
    <t>H_0</t>
  </si>
  <si>
    <t>г=0</t>
  </si>
  <si>
    <t>H_1</t>
  </si>
  <si>
    <t>г!=0</t>
  </si>
  <si>
    <t>квантиль T_(n-2)</t>
  </si>
  <si>
    <t>уровня альфа</t>
  </si>
  <si>
    <t>т.к. |X| = 4,45 &gt; 2,01 = t_кр</t>
  </si>
  <si>
    <t>т.к. основная гипотеза отклоняется, то коэффициент коррелляции статистически значим</t>
  </si>
  <si>
    <t>Проверить гипотезу о статистической значимости выборочного коэффициента линейной коррелляции при уровне значимости альфа =</t>
  </si>
  <si>
    <t>Найти выборочно-коррелляционное отношение и сравнить его с выборочным коэффициентом коррелляции</t>
  </si>
  <si>
    <t xml:space="preserve">Общая дисперсия </t>
  </si>
  <si>
    <t>Общая дисперсия</t>
  </si>
  <si>
    <t>n с хоботом</t>
  </si>
  <si>
    <t>Вывод: так как выборочно-коррелляционное отношение не намного больше коэффициента линейной коррелляции, то модель линейной регрессии видимо выбрана правильно</t>
  </si>
  <si>
    <t>________________________________________________________________________________________________________</t>
  </si>
  <si>
    <t>Кубик подбросили n раз. Случайная величина x - число выпадений единиц, а y - число выпадений шестерок. Найти коэффициент линейной коррелляции</t>
  </si>
  <si>
    <t>Суммы</t>
  </si>
  <si>
    <t>Ср арифм</t>
  </si>
  <si>
    <t>Неисправленная дисперсия Х</t>
  </si>
  <si>
    <t>Неисправленная дисперсия Y</t>
  </si>
  <si>
    <t>Выборочная дисперсия Х</t>
  </si>
  <si>
    <t>b</t>
  </si>
  <si>
    <t>a</t>
  </si>
  <si>
    <t>г</t>
  </si>
  <si>
    <t>Y^=a+bx</t>
  </si>
  <si>
    <t>E=Y-Y^</t>
  </si>
  <si>
    <t>Дисперсия расчетных значений Y</t>
  </si>
  <si>
    <t>Дисперсия ошибок</t>
  </si>
  <si>
    <t>Теорема о разложении дисперсии</t>
  </si>
  <si>
    <t xml:space="preserve">В сумме получилось </t>
  </si>
  <si>
    <t>Найдем коэффициент детерминации</t>
  </si>
  <si>
    <t>Корень</t>
  </si>
  <si>
    <t>Коэффициент детерминации совпадает с квадратом г</t>
  </si>
  <si>
    <t>Вывод: доля объясненной дисперсии составляет 32%, а не объясненной - 68%</t>
  </si>
  <si>
    <t>К</t>
  </si>
  <si>
    <t>Проверим гипотезу о значимости уравнения регрессии при уровне альфа=</t>
  </si>
  <si>
    <t>t_кр - квантиль F(1; n-2) уровня альфа</t>
  </si>
  <si>
    <t>Проверяем гипотезу H_0: коэффициент детерминации равен нулю (уравнение не значимо)</t>
  </si>
  <si>
    <t>H_1: коэффициент детерминации не равен нулю (уравнение значимо)</t>
  </si>
  <si>
    <t>Т.к. K=22,13 &gt; 4,04 = t_кр, то нулевая гипотеза отклоняется, уравнение регрессии статистически значимо</t>
  </si>
  <si>
    <t>Найдем стандартную ошибку регрессии</t>
  </si>
  <si>
    <t>S^2</t>
  </si>
  <si>
    <t>Несмещенная оценка дисперсии теоретического остаточного члена</t>
  </si>
  <si>
    <t>S</t>
  </si>
  <si>
    <t>Стандартная ошибка регрессии</t>
  </si>
  <si>
    <t>Найдем дисперсии коэффициентов и их стандартные ошибки</t>
  </si>
  <si>
    <t>S^2_b</t>
  </si>
  <si>
    <t>S^2_a</t>
  </si>
  <si>
    <t>X^2</t>
  </si>
  <si>
    <t>S_b</t>
  </si>
  <si>
    <t>стандартная ошибка коэффициента b</t>
  </si>
  <si>
    <t>стандартная ошибка коэффициента а</t>
  </si>
  <si>
    <t>S_а</t>
  </si>
  <si>
    <t>Найдем доверительные интервалы для коэффициентов регрессии</t>
  </si>
  <si>
    <t>t_y- квантиль |T_n-2| надежности y=</t>
  </si>
  <si>
    <t>t_y</t>
  </si>
  <si>
    <t>Доверительный интервал для альфа</t>
  </si>
  <si>
    <t>&lt;альфа&lt;</t>
  </si>
  <si>
    <t>для бета</t>
  </si>
  <si>
    <t xml:space="preserve">Сделать прогноз курса акций при прибыли равной </t>
  </si>
  <si>
    <t>&lt;бета&lt;</t>
  </si>
  <si>
    <t>X_p</t>
  </si>
  <si>
    <t>Y_p</t>
  </si>
  <si>
    <t xml:space="preserve">Стандартная ошибка прогноза </t>
  </si>
  <si>
    <t>S_dp</t>
  </si>
  <si>
    <t xml:space="preserve">Доверительный интервал  прогноза надежности </t>
  </si>
  <si>
    <t>&lt;Y^_p&lt;</t>
  </si>
  <si>
    <t>Быстрее было бы получить эти данные при помощи функции ЛИНЕЙН</t>
  </si>
  <si>
    <t>Не надо в ргз считать руками, делать через эту функцию</t>
  </si>
  <si>
    <t>Собственные оборотные средства, млн.руб.</t>
  </si>
  <si>
    <t>Дебиторская задолженность, млн.руб.</t>
  </si>
  <si>
    <t>Дивиденты по результатам деятельности, млн.руб.</t>
  </si>
  <si>
    <t>Курсовая цена акции, руб.</t>
  </si>
  <si>
    <t>Построим коррелляционную таблицу</t>
  </si>
  <si>
    <t>Пусть результат это курсовая цена акций</t>
  </si>
  <si>
    <t>Отбираем факторы</t>
  </si>
  <si>
    <t>х - курсовая цена акций</t>
  </si>
  <si>
    <t>z_1</t>
  </si>
  <si>
    <t>z_2</t>
  </si>
  <si>
    <t>z_3</t>
  </si>
  <si>
    <t>z_4</t>
  </si>
  <si>
    <t>X_</t>
  </si>
  <si>
    <t>В качестве первого фактора возмем балансовую прибыль т.к. ее коэф коррелляции больше</t>
  </si>
  <si>
    <t>В качестве второго факторв возьмем дивиденты т.к. он меньше по сравнению с 4 корреллирует с прибылью а коррелляция с курсом акций намго меньше</t>
  </si>
  <si>
    <t>Остальные факторы не включаем в модель из-за сильной мультиколлинеарности</t>
  </si>
  <si>
    <t>прибыль</t>
  </si>
  <si>
    <t>дивид</t>
  </si>
  <si>
    <t>цена</t>
  </si>
  <si>
    <t>Стандартные ошибки S_b_i</t>
  </si>
  <si>
    <t>b_i</t>
  </si>
  <si>
    <t>i</t>
  </si>
  <si>
    <t>Коэф детерминации d^2 и ошибка регрессии S</t>
  </si>
  <si>
    <t>F статистика и степени свободы n-k-1</t>
  </si>
  <si>
    <t>nOx^   и   n*D(e^)</t>
  </si>
  <si>
    <t>X^</t>
  </si>
  <si>
    <t>J20+I20*Z1+H20*Z2</t>
  </si>
  <si>
    <t>При увеличение прибыли на 1 000 000 курс акций на 2 рубля а при увеличении дивидентов курс акций понижается на 1,96 рубля, что противоречит экономической логике. Мы предполагам что это возникло по причине мультиколлнеарности и возможно второй фактор не следовало включать в модель</t>
  </si>
  <si>
    <t>Найдем уравнение регрессии в стандартных масштбах</t>
  </si>
  <si>
    <t>гамма1</t>
  </si>
  <si>
    <t>гамма2</t>
  </si>
  <si>
    <t>т.к. второй коэффициент (-0.03) очень мал то влияние дивидентов незначительно их можно не включать</t>
  </si>
  <si>
    <t>гх1z1/z2</t>
  </si>
  <si>
    <t>гх1z2/z1</t>
  </si>
  <si>
    <t>Т.к. второй коэффициент мал то видимо дивиденты следует удалить из модели</t>
  </si>
  <si>
    <t>Найдем коэф детерминации</t>
  </si>
  <si>
    <t>R^2</t>
  </si>
  <si>
    <t>R</t>
  </si>
  <si>
    <t>Проверим значимость уравнения регрессии в целом</t>
  </si>
  <si>
    <t>F</t>
  </si>
  <si>
    <t>k</t>
  </si>
  <si>
    <t>t_кр - квантиль F(k, n-k-1) уровня</t>
  </si>
  <si>
    <t>альфа=</t>
  </si>
  <si>
    <t>Нулевая гипотеза отвергается и уравнение регрессии статистически значимо</t>
  </si>
  <si>
    <t xml:space="preserve"> </t>
  </si>
  <si>
    <t>Проверим статичстическую значимость отдельных коэффициентов регрессии при помощи т теста</t>
  </si>
  <si>
    <t>Z1</t>
  </si>
  <si>
    <t>z2</t>
  </si>
  <si>
    <t>T_i=b_i/Sbi</t>
  </si>
  <si>
    <t>t_кр - квантиль Tn-k-1 уровня альфа</t>
  </si>
  <si>
    <t>|Т_2|=</t>
  </si>
  <si>
    <t>То есть дивиденты следует исключить из модели</t>
  </si>
  <si>
    <t>&lt;2,01</t>
  </si>
  <si>
    <t>|t_1|=</t>
  </si>
  <si>
    <t>|t_0|=</t>
  </si>
  <si>
    <t>Построим модель с оставшимся фактором</t>
  </si>
  <si>
    <t>берем в модель</t>
  </si>
  <si>
    <t>Проведем опять т тест</t>
  </si>
  <si>
    <t>|T1|=</t>
  </si>
  <si>
    <t>значим</t>
  </si>
  <si>
    <t>|T0|=</t>
  </si>
  <si>
    <t>Остановились на модели х=-130,45+2,1Z1</t>
  </si>
  <si>
    <t>Z1 - прибыль</t>
  </si>
  <si>
    <t>Вычислим скоррекрированный коэффициент детерминации для обеих моделей</t>
  </si>
  <si>
    <t>R^2=</t>
  </si>
  <si>
    <t>с помощью датчика фишмана смоделировать число гербов при 4 бросаниях монеты (n=100). Проверить правдоподобность, сравнив относительные частоты с теоретическими вероятностями</t>
  </si>
  <si>
    <t>m=</t>
  </si>
  <si>
    <t>x_0</t>
  </si>
  <si>
    <t>K_n</t>
  </si>
  <si>
    <t>y_n</t>
  </si>
  <si>
    <t>з_1</t>
  </si>
  <si>
    <t>з_2</t>
  </si>
  <si>
    <t>з_3</t>
  </si>
  <si>
    <t>з_4</t>
  </si>
  <si>
    <t>з</t>
  </si>
  <si>
    <t>P</t>
  </si>
  <si>
    <t>n_i/n</t>
  </si>
  <si>
    <t>Смоделировать 100 значений стандартного нормального распредления 3 способами: А) методом обратной функции Б)парами и В)ЦПТ</t>
  </si>
  <si>
    <t>y_i</t>
  </si>
  <si>
    <t>y_2i</t>
  </si>
  <si>
    <t>y_3i</t>
  </si>
  <si>
    <t>y_1i</t>
  </si>
  <si>
    <t>y_4i</t>
  </si>
  <si>
    <t>y_5i</t>
  </si>
  <si>
    <t>y_6i</t>
  </si>
  <si>
    <t>y_7i</t>
  </si>
  <si>
    <t>y_8i</t>
  </si>
  <si>
    <t>y_9i</t>
  </si>
  <si>
    <t>y_10i</t>
  </si>
  <si>
    <t>y_11i</t>
  </si>
  <si>
    <t>y_12i</t>
  </si>
  <si>
    <t>x_1</t>
  </si>
  <si>
    <t>x_2</t>
  </si>
  <si>
    <t>1 способ</t>
  </si>
  <si>
    <t>2 способ</t>
  </si>
  <si>
    <t>3 способ</t>
  </si>
  <si>
    <t>Проверим, что значения смоделированные при помощи ЦПТ можно считать значениями стандартного нормального распределения</t>
  </si>
  <si>
    <t>H_0: XэN(0;1)</t>
  </si>
  <si>
    <t>H_1: X/эN(0;1)</t>
  </si>
  <si>
    <t>Разобьем выборку на 10 равнонаполненных интервалов</t>
  </si>
  <si>
    <t>Ведут себя как долбоебы</t>
  </si>
  <si>
    <t>Выигрыш 0,6 проигрыш 0,4. Каждый рак игрок ставит половину капитала.</t>
  </si>
  <si>
    <t xml:space="preserve">з _n капитал игрока после n игр </t>
  </si>
  <si>
    <t>M_i</t>
  </si>
  <si>
    <t>S_i</t>
  </si>
  <si>
    <t>Вычислить определенный интеграл</t>
  </si>
  <si>
    <t>а) по формуле прямоугольника</t>
  </si>
  <si>
    <t>б) трапеции</t>
  </si>
  <si>
    <t>в) симпсона</t>
  </si>
  <si>
    <t>г) монте карло</t>
  </si>
  <si>
    <t>д) расслоенной выборкой</t>
  </si>
  <si>
    <t>число узлов взять n=</t>
  </si>
  <si>
    <t>гр. инт вх</t>
  </si>
  <si>
    <t>вес</t>
  </si>
  <si>
    <t>парабол</t>
  </si>
  <si>
    <t>вес*фи(х)</t>
  </si>
  <si>
    <t>Трапеция</t>
  </si>
  <si>
    <t>серГЕЙ</t>
  </si>
  <si>
    <t>ф(х)</t>
  </si>
  <si>
    <t>ф(сер)</t>
  </si>
  <si>
    <t>М-К</t>
  </si>
  <si>
    <t>Дать оценку числа пи методом монте карло</t>
  </si>
  <si>
    <t>I_d</t>
  </si>
  <si>
    <t>для n=1000</t>
  </si>
  <si>
    <t>pi</t>
  </si>
  <si>
    <t>Вычислить тройной интеграл методом монте-карло, вычислить точное значение и оценить погрешность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</si>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</sst>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000000000"/>
    <numFmt numFmtId="166" formatCode="0.0"/>
    <numFmt numFmtId="167" formatCode="0.00000"/>
    <numFmt numFmtId="168" formatCode="0.000000000000000000"/>
  </numFmts>
  <fonts count="11" x14ac:knownFonts="1">
    <font>
      <sz val="11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4"/>
      <color indexed="53"/>
      <name val="Arial Cyr"/>
      <charset val="204"/>
    </font>
    <font>
      <b/>
      <u/>
      <sz val="11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  <font>
      <u/>
      <sz val="11"/>
      <color theme="10"/>
      <name val="Arial Cyr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1"/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Лист2!$C$5:$C$11</c:f>
              <c:numCache>
                <c:formatCode>General</c:formatCode>
                <c:ptCount val="7"/>
                <c:pt idx="0">
                  <c:v>85.72</c:v>
                </c:pt>
                <c:pt idx="1">
                  <c:v>91.44</c:v>
                </c:pt>
                <c:pt idx="2">
                  <c:v>97.16</c:v>
                </c:pt>
                <c:pt idx="3">
                  <c:v>102.88</c:v>
                </c:pt>
                <c:pt idx="4">
                  <c:v>108.6</c:v>
                </c:pt>
                <c:pt idx="5">
                  <c:v>114.32</c:v>
                </c:pt>
                <c:pt idx="6">
                  <c:v>120.04</c:v>
                </c:pt>
              </c:numCache>
            </c:numRef>
          </c:cat>
          <c:val>
            <c:numRef>
              <c:f>Лист2!$D$5:$D$11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1-4951-8EC4-F870BFA72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6"/>
        <c:axId val="2053653535"/>
        <c:axId val="1827058767"/>
      </c:barChart>
      <c:catAx>
        <c:axId val="205365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7058767"/>
        <c:crosses val="autoZero"/>
        <c:auto val="1"/>
        <c:lblAlgn val="ctr"/>
        <c:lblOffset val="100"/>
        <c:noMultiLvlLbl val="0"/>
      </c:catAx>
      <c:valAx>
        <c:axId val="18270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65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Лист2!$C$25:$C$31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117.18</c:v>
                </c:pt>
              </c:numCache>
            </c:numRef>
          </c:xVal>
          <c:yVal>
            <c:numRef>
              <c:f>Лист2!$D$25:$D$31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9-4812-98E9-EDFCBE6E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016031"/>
        <c:axId val="972089376"/>
      </c:scatterChart>
      <c:valAx>
        <c:axId val="2061016031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089376"/>
        <c:crosses val="autoZero"/>
        <c:crossBetween val="midCat"/>
      </c:valAx>
      <c:valAx>
        <c:axId val="9720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10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Лист2!$C$41:$C$47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117.18</c:v>
                </c:pt>
              </c:numCache>
            </c:numRef>
          </c:xVal>
          <c:yVal>
            <c:numRef>
              <c:f>Лист2!$D$41:$D$47</c:f>
              <c:numCache>
                <c:formatCode>General</c:formatCode>
                <c:ptCount val="7"/>
                <c:pt idx="0">
                  <c:v>0.02</c:v>
                </c:pt>
                <c:pt idx="1">
                  <c:v>0.24</c:v>
                </c:pt>
                <c:pt idx="2">
                  <c:v>0.54</c:v>
                </c:pt>
                <c:pt idx="3">
                  <c:v>0.8</c:v>
                </c:pt>
                <c:pt idx="4">
                  <c:v>0.92</c:v>
                </c:pt>
                <c:pt idx="5">
                  <c:v>0.96000000000000008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B-41DA-AC87-35FE059F8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024191"/>
        <c:axId val="1820044783"/>
      </c:scatterChart>
      <c:valAx>
        <c:axId val="2061024191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044783"/>
        <c:crosses val="autoZero"/>
        <c:crossBetween val="midCat"/>
      </c:valAx>
      <c:valAx>
        <c:axId val="18200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102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Лист4!$B$2:$B$8</c:f>
              <c:numCache>
                <c:formatCode>General</c:formatCode>
                <c:ptCount val="7"/>
                <c:pt idx="0">
                  <c:v>42.15</c:v>
                </c:pt>
                <c:pt idx="1">
                  <c:v>64.3</c:v>
                </c:pt>
                <c:pt idx="2">
                  <c:v>86.45</c:v>
                </c:pt>
                <c:pt idx="3">
                  <c:v>108.6</c:v>
                </c:pt>
                <c:pt idx="4">
                  <c:v>130.75</c:v>
                </c:pt>
                <c:pt idx="5">
                  <c:v>152.9</c:v>
                </c:pt>
                <c:pt idx="6">
                  <c:v>175.05</c:v>
                </c:pt>
              </c:numCache>
            </c:numRef>
          </c:cat>
          <c:val>
            <c:numRef>
              <c:f>Лист4!$C$2:$C$8</c:f>
              <c:numCache>
                <c:formatCode>General</c:formatCode>
                <c:ptCount val="7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B-4E56-B1DE-D97A570E5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52875231"/>
        <c:axId val="1818570975"/>
      </c:barChart>
      <c:catAx>
        <c:axId val="205287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8570975"/>
        <c:crosses val="autoZero"/>
        <c:auto val="1"/>
        <c:lblAlgn val="ctr"/>
        <c:lblOffset val="100"/>
        <c:noMultiLvlLbl val="0"/>
      </c:catAx>
      <c:valAx>
        <c:axId val="18185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87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Лист4!$B$16:$B$22</c:f>
              <c:numCache>
                <c:formatCode>General</c:formatCode>
                <c:ptCount val="7"/>
                <c:pt idx="0">
                  <c:v>31.074999999999999</c:v>
                </c:pt>
                <c:pt idx="1">
                  <c:v>53.224999999999994</c:v>
                </c:pt>
                <c:pt idx="2">
                  <c:v>75.375</c:v>
                </c:pt>
                <c:pt idx="3">
                  <c:v>97.525000000000006</c:v>
                </c:pt>
                <c:pt idx="4">
                  <c:v>119.675</c:v>
                </c:pt>
                <c:pt idx="5">
                  <c:v>141.82499999999999</c:v>
                </c:pt>
                <c:pt idx="6">
                  <c:v>163.97500000000002</c:v>
                </c:pt>
              </c:numCache>
            </c:numRef>
          </c:xVal>
          <c:yVal>
            <c:numRef>
              <c:f>Лист4!$C$16:$C$22</c:f>
              <c:numCache>
                <c:formatCode>General</c:formatCode>
                <c:ptCount val="7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1-4B9B-BFF6-D892EBF2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888191"/>
        <c:axId val="2056282863"/>
      </c:scatterChart>
      <c:valAx>
        <c:axId val="205288819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6282863"/>
        <c:crosses val="autoZero"/>
        <c:crossBetween val="midCat"/>
      </c:valAx>
      <c:valAx>
        <c:axId val="205628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88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Лист4!$B$30:$B$36</c:f>
              <c:numCache>
                <c:formatCode>General</c:formatCode>
                <c:ptCount val="7"/>
                <c:pt idx="0">
                  <c:v>31.074999999999999</c:v>
                </c:pt>
                <c:pt idx="1">
                  <c:v>53.224999999999994</c:v>
                </c:pt>
                <c:pt idx="2">
                  <c:v>75.375</c:v>
                </c:pt>
                <c:pt idx="3">
                  <c:v>97.525000000000006</c:v>
                </c:pt>
                <c:pt idx="4">
                  <c:v>119.675</c:v>
                </c:pt>
                <c:pt idx="5">
                  <c:v>141.82499999999999</c:v>
                </c:pt>
                <c:pt idx="6">
                  <c:v>163.97500000000002</c:v>
                </c:pt>
              </c:numCache>
            </c:numRef>
          </c:xVal>
          <c:yVal>
            <c:numRef>
              <c:f>Лист4!$C$30:$C$36</c:f>
              <c:numCache>
                <c:formatCode>General</c:formatCode>
                <c:ptCount val="7"/>
                <c:pt idx="0">
                  <c:v>0.22</c:v>
                </c:pt>
                <c:pt idx="1">
                  <c:v>0.45999999999999996</c:v>
                </c:pt>
                <c:pt idx="2">
                  <c:v>0.74</c:v>
                </c:pt>
                <c:pt idx="3">
                  <c:v>0.84</c:v>
                </c:pt>
                <c:pt idx="4">
                  <c:v>0.89999999999999991</c:v>
                </c:pt>
                <c:pt idx="5">
                  <c:v>0.91999999999999993</c:v>
                </c:pt>
                <c:pt idx="6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0-4235-B4CB-784E535F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864191"/>
        <c:axId val="1917708463"/>
      </c:scatterChart>
      <c:valAx>
        <c:axId val="205286419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7708463"/>
        <c:crosses val="autoZero"/>
        <c:crossBetween val="midCat"/>
      </c:valAx>
      <c:valAx>
        <c:axId val="191770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86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Лист8!$B$5:$B$58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</c:v>
                </c:pt>
                <c:pt idx="5">
                  <c:v>105</c:v>
                </c:pt>
                <c:pt idx="6">
                  <c:v>100</c:v>
                </c:pt>
                <c:pt idx="7">
                  <c:v>94</c:v>
                </c:pt>
                <c:pt idx="8">
                  <c:v>112</c:v>
                </c:pt>
                <c:pt idx="9">
                  <c:v>108</c:v>
                </c:pt>
                <c:pt idx="10">
                  <c:v>100</c:v>
                </c:pt>
                <c:pt idx="11">
                  <c:v>88</c:v>
                </c:pt>
                <c:pt idx="12">
                  <c:v>92</c:v>
                </c:pt>
                <c:pt idx="13">
                  <c:v>90</c:v>
                </c:pt>
                <c:pt idx="14">
                  <c:v>92</c:v>
                </c:pt>
                <c:pt idx="15">
                  <c:v>101</c:v>
                </c:pt>
                <c:pt idx="16">
                  <c:v>98</c:v>
                </c:pt>
                <c:pt idx="17">
                  <c:v>95</c:v>
                </c:pt>
                <c:pt idx="18">
                  <c:v>90</c:v>
                </c:pt>
                <c:pt idx="19">
                  <c:v>95</c:v>
                </c:pt>
                <c:pt idx="20">
                  <c:v>109</c:v>
                </c:pt>
                <c:pt idx="21">
                  <c:v>90</c:v>
                </c:pt>
                <c:pt idx="22">
                  <c:v>97</c:v>
                </c:pt>
                <c:pt idx="23">
                  <c:v>90</c:v>
                </c:pt>
                <c:pt idx="24">
                  <c:v>87</c:v>
                </c:pt>
                <c:pt idx="25">
                  <c:v>100</c:v>
                </c:pt>
                <c:pt idx="26">
                  <c:v>98</c:v>
                </c:pt>
                <c:pt idx="27">
                  <c:v>89</c:v>
                </c:pt>
                <c:pt idx="28">
                  <c:v>90</c:v>
                </c:pt>
                <c:pt idx="29">
                  <c:v>97</c:v>
                </c:pt>
                <c:pt idx="30">
                  <c:v>108</c:v>
                </c:pt>
                <c:pt idx="31">
                  <c:v>102</c:v>
                </c:pt>
                <c:pt idx="32">
                  <c:v>88</c:v>
                </c:pt>
                <c:pt idx="33">
                  <c:v>96</c:v>
                </c:pt>
                <c:pt idx="34">
                  <c:v>92</c:v>
                </c:pt>
                <c:pt idx="35">
                  <c:v>102</c:v>
                </c:pt>
                <c:pt idx="36">
                  <c:v>115</c:v>
                </c:pt>
                <c:pt idx="37">
                  <c:v>90</c:v>
                </c:pt>
                <c:pt idx="38">
                  <c:v>92</c:v>
                </c:pt>
                <c:pt idx="39">
                  <c:v>95</c:v>
                </c:pt>
                <c:pt idx="40">
                  <c:v>108</c:v>
                </c:pt>
                <c:pt idx="41">
                  <c:v>95</c:v>
                </c:pt>
                <c:pt idx="42">
                  <c:v>99</c:v>
                </c:pt>
                <c:pt idx="43">
                  <c:v>97</c:v>
                </c:pt>
                <c:pt idx="44">
                  <c:v>102</c:v>
                </c:pt>
                <c:pt idx="45">
                  <c:v>95</c:v>
                </c:pt>
                <c:pt idx="46">
                  <c:v>90</c:v>
                </c:pt>
                <c:pt idx="47">
                  <c:v>101</c:v>
                </c:pt>
                <c:pt idx="48">
                  <c:v>104</c:v>
                </c:pt>
                <c:pt idx="49">
                  <c:v>120</c:v>
                </c:pt>
                <c:pt idx="50">
                  <c:v>101</c:v>
                </c:pt>
                <c:pt idx="51">
                  <c:v>95</c:v>
                </c:pt>
                <c:pt idx="52">
                  <c:v>98</c:v>
                </c:pt>
                <c:pt idx="53">
                  <c:v>108</c:v>
                </c:pt>
              </c:numCache>
            </c:numRef>
          </c:xVal>
          <c:yVal>
            <c:numRef>
              <c:f>Лист8!$C$5:$C$58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50</c:v>
                </c:pt>
                <c:pt idx="6">
                  <c:v>80</c:v>
                </c:pt>
                <c:pt idx="7">
                  <c:v>35</c:v>
                </c:pt>
                <c:pt idx="8">
                  <c:v>115</c:v>
                </c:pt>
                <c:pt idx="9">
                  <c:v>40</c:v>
                </c:pt>
                <c:pt idx="10">
                  <c:v>40</c:v>
                </c:pt>
                <c:pt idx="11">
                  <c:v>50</c:v>
                </c:pt>
                <c:pt idx="12">
                  <c:v>30</c:v>
                </c:pt>
                <c:pt idx="13">
                  <c:v>35</c:v>
                </c:pt>
                <c:pt idx="14">
                  <c:v>70</c:v>
                </c:pt>
                <c:pt idx="15">
                  <c:v>120</c:v>
                </c:pt>
                <c:pt idx="16">
                  <c:v>100</c:v>
                </c:pt>
                <c:pt idx="17">
                  <c:v>70</c:v>
                </c:pt>
                <c:pt idx="18">
                  <c:v>65</c:v>
                </c:pt>
                <c:pt idx="19">
                  <c:v>80</c:v>
                </c:pt>
                <c:pt idx="20">
                  <c:v>150</c:v>
                </c:pt>
                <c:pt idx="21">
                  <c:v>50</c:v>
                </c:pt>
                <c:pt idx="22">
                  <c:v>60</c:v>
                </c:pt>
                <c:pt idx="23">
                  <c:v>50</c:v>
                </c:pt>
                <c:pt idx="24">
                  <c:v>60</c:v>
                </c:pt>
                <c:pt idx="25">
                  <c:v>90</c:v>
                </c:pt>
                <c:pt idx="26">
                  <c:v>40</c:v>
                </c:pt>
                <c:pt idx="27">
                  <c:v>25</c:v>
                </c:pt>
                <c:pt idx="28">
                  <c:v>85</c:v>
                </c:pt>
                <c:pt idx="29">
                  <c:v>75</c:v>
                </c:pt>
                <c:pt idx="30">
                  <c:v>175</c:v>
                </c:pt>
                <c:pt idx="31">
                  <c:v>100</c:v>
                </c:pt>
                <c:pt idx="32">
                  <c:v>40</c:v>
                </c:pt>
                <c:pt idx="33">
                  <c:v>50</c:v>
                </c:pt>
                <c:pt idx="34">
                  <c:v>75</c:v>
                </c:pt>
                <c:pt idx="35">
                  <c:v>25</c:v>
                </c:pt>
                <c:pt idx="36">
                  <c:v>95</c:v>
                </c:pt>
                <c:pt idx="37">
                  <c:v>60</c:v>
                </c:pt>
                <c:pt idx="38">
                  <c:v>70</c:v>
                </c:pt>
                <c:pt idx="39">
                  <c:v>85</c:v>
                </c:pt>
                <c:pt idx="40">
                  <c:v>170</c:v>
                </c:pt>
                <c:pt idx="41">
                  <c:v>120</c:v>
                </c:pt>
                <c:pt idx="42">
                  <c:v>160</c:v>
                </c:pt>
                <c:pt idx="43">
                  <c:v>50</c:v>
                </c:pt>
                <c:pt idx="44">
                  <c:v>80</c:v>
                </c:pt>
                <c:pt idx="45">
                  <c:v>20</c:v>
                </c:pt>
                <c:pt idx="46">
                  <c:v>55</c:v>
                </c:pt>
                <c:pt idx="47">
                  <c:v>70</c:v>
                </c:pt>
                <c:pt idx="48">
                  <c:v>80</c:v>
                </c:pt>
                <c:pt idx="49">
                  <c:v>100</c:v>
                </c:pt>
                <c:pt idx="50">
                  <c:v>60</c:v>
                </c:pt>
                <c:pt idx="51">
                  <c:v>50</c:v>
                </c:pt>
                <c:pt idx="52">
                  <c:v>70</c:v>
                </c:pt>
                <c:pt idx="53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5-40B4-95E1-2CE31E805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36288"/>
        <c:axId val="1226040128"/>
      </c:scatterChart>
      <c:valAx>
        <c:axId val="1226036288"/>
        <c:scaling>
          <c:orientation val="minMax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40128"/>
        <c:crosses val="autoZero"/>
        <c:crossBetween val="midCat"/>
      </c:valAx>
      <c:valAx>
        <c:axId val="12260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3628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Лист10!$C$22:$C$24</c:f>
              <c:numCache>
                <c:formatCode>General</c:formatCode>
                <c:ptCount val="3"/>
                <c:pt idx="0">
                  <c:v>50</c:v>
                </c:pt>
                <c:pt idx="1">
                  <c:v>150</c:v>
                </c:pt>
                <c:pt idx="2">
                  <c:v>97.27</c:v>
                </c:pt>
              </c:numCache>
            </c:numRef>
          </c:xVal>
          <c:yVal>
            <c:numRef>
              <c:f>Лист10!$D$22:$D$24</c:f>
              <c:numCache>
                <c:formatCode>General</c:formatCode>
                <c:ptCount val="3"/>
                <c:pt idx="0">
                  <c:v>-53.261527872193426</c:v>
                </c:pt>
                <c:pt idx="1">
                  <c:v>215.11487972711578</c:v>
                </c:pt>
                <c:pt idx="2">
                  <c:v>73.599999999999994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B-48BD-87F7-F1230A5CE3C4}"/>
            </c:ext>
          </c:extLst>
        </c:ser>
        <c:ser>
          <c:idx val="1"/>
          <c:order val="1"/>
          <c:tx>
            <c:v>условные ср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Лист10!$C$25:$C$31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117.18</c:v>
                </c:pt>
              </c:numCache>
            </c:numRef>
          </c:xVal>
          <c:yVal>
            <c:numRef>
              <c:f>Лист10!$D$25:$D$31</c:f>
              <c:numCache>
                <c:formatCode>0.000</c:formatCode>
                <c:ptCount val="7"/>
                <c:pt idx="0">
                  <c:v>31.074999999999999</c:v>
                </c:pt>
                <c:pt idx="1">
                  <c:v>51.211363636363629</c:v>
                </c:pt>
                <c:pt idx="2">
                  <c:v>63.56166666666666</c:v>
                </c:pt>
                <c:pt idx="3">
                  <c:v>78.782692307692315</c:v>
                </c:pt>
                <c:pt idx="4">
                  <c:v>108.60000000000002</c:v>
                </c:pt>
                <c:pt idx="5">
                  <c:v>130.75</c:v>
                </c:pt>
                <c:pt idx="6">
                  <c:v>97.525000000000006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B-48BD-87F7-F1230A5CE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84640"/>
        <c:axId val="519166880"/>
      </c:scatterChart>
      <c:valAx>
        <c:axId val="51918464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166880"/>
        <c:crosses val="autoZero"/>
        <c:crossBetween val="midCat"/>
        <c:majorUnit val="10"/>
      </c:valAx>
      <c:valAx>
        <c:axId val="5191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18464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3</xdr:row>
      <xdr:rowOff>0</xdr:rowOff>
    </xdr:from>
    <xdr:to>
      <xdr:col>11</xdr:col>
      <xdr:colOff>139816</xdr:colOff>
      <xdr:row>17</xdr:row>
      <xdr:rowOff>62917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5854991-E4B9-548F-6CEB-953812779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286623</xdr:colOff>
      <xdr:row>19</xdr:row>
      <xdr:rowOff>111853</xdr:rowOff>
    </xdr:from>
    <xdr:to>
      <xdr:col>11</xdr:col>
      <xdr:colOff>181761</xdr:colOff>
      <xdr:row>34</xdr:row>
      <xdr:rowOff>153798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46D7D8A-174B-4A26-9E1E-20CB218AC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38</xdr:row>
      <xdr:rowOff>125506</xdr:rowOff>
    </xdr:from>
    <xdr:to>
      <xdr:col>10</xdr:col>
      <xdr:colOff>537883</xdr:colOff>
      <xdr:row>50</xdr:row>
      <xdr:rowOff>147917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5D2C29D-4355-17FA-C997-6BB5F874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0</xdr:row>
      <xdr:rowOff>0</xdr:rowOff>
    </xdr:from>
    <xdr:to>
      <xdr:col>10</xdr:col>
      <xdr:colOff>53340</xdr:colOff>
      <xdr:row>13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D91460-FA06-8536-E8B9-4DF037A53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441960</xdr:colOff>
      <xdr:row>13</xdr:row>
      <xdr:rowOff>83820</xdr:rowOff>
    </xdr:from>
    <xdr:to>
      <xdr:col>10</xdr:col>
      <xdr:colOff>563880</xdr:colOff>
      <xdr:row>26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A38B54D-4093-0662-1F9B-06A1CEB70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339090</xdr:colOff>
      <xdr:row>27</xdr:row>
      <xdr:rowOff>45720</xdr:rowOff>
    </xdr:from>
    <xdr:to>
      <xdr:col>10</xdr:col>
      <xdr:colOff>594360</xdr:colOff>
      <xdr:row>41</xdr:row>
      <xdr:rowOff>91440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89CA71B-29CD-4D2D-00FC-A34B6E9B5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262983</xdr:colOff>
      <xdr:row>229</xdr:row>
      <xdr:rowOff>174703</xdr:rowOff>
    </xdr:from>
    <xdr:ext cx="1518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91A5A3-502D-F8CC-57B8-586231FEEA84}"/>
                </a:ext>
              </a:extLst>
            </xdr:cNvPr>
            <xdr:cNvSpPr txBox="1"/>
          </xdr:nvSpPr>
          <xdr:spPr>
            <a:xfrm>
              <a:off x="2428178" y="40607166"/>
              <a:ext cx="151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>
                        <a:latin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91A5A3-502D-F8CC-57B8-586231FEEA84}"/>
                </a:ext>
              </a:extLst>
            </xdr:cNvPr>
            <xdr:cNvSpPr txBox="1"/>
          </xdr:nvSpPr>
          <xdr:spPr>
            <a:xfrm>
              <a:off x="2428178" y="40607166"/>
              <a:ext cx="151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∞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223024</xdr:colOff>
      <xdr:row>221</xdr:row>
      <xdr:rowOff>0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06A6FD-0BFD-4810-8D1E-80182EB4517D}"/>
                </a:ext>
              </a:extLst>
            </xdr:cNvPr>
            <xdr:cNvSpPr txBox="1"/>
          </xdr:nvSpPr>
          <xdr:spPr>
            <a:xfrm>
              <a:off x="1719146" y="39019976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100">
                        <a:latin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06A6FD-0BFD-4810-8D1E-80182EB4517D}"/>
                </a:ext>
              </a:extLst>
            </xdr:cNvPr>
            <xdr:cNvSpPr txBox="1"/>
          </xdr:nvSpPr>
          <xdr:spPr>
            <a:xfrm>
              <a:off x="1719146" y="39019976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−</a:t>
              </a:r>
              <a:r>
                <a:rPr lang="ru-RU" sz="1100" i="0">
                  <a:latin typeface="Cambria Math" panose="02040503050406030204" pitchFamily="18" charset="0"/>
                </a:rPr>
                <a:t>∞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91439</xdr:rowOff>
    </xdr:from>
    <xdr:to>
      <xdr:col>19</xdr:col>
      <xdr:colOff>541131</xdr:colOff>
      <xdr:row>37</xdr:row>
      <xdr:rowOff>165651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8ED6696-46AE-17CD-1829-13EF08CE2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21</xdr:row>
      <xdr:rowOff>7619</xdr:rowOff>
    </xdr:from>
    <xdr:to>
      <xdr:col>13</xdr:col>
      <xdr:colOff>77932</xdr:colOff>
      <xdr:row>47</xdr:row>
      <xdr:rowOff>173181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C62A39A-A0DF-E508-7867-BEE8C873A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6;&#1072;&#1073;&#1086;&#1090;&#1072;\&#1048;&#1058;&#1052;&#1054;\&#1052;&#1072;&#1090;&#1089;&#1090;&#1072;&#1090;&#1080;&#1089;&#1090;&#1080;&#1082;&#1072;\Backup\&#1050;&#1086;&#1085;&#1090;&#1088;&#1086;&#1083;&#1100;&#1085;&#1099;&#1077;\&#1048;&#1085;&#1078;&#1077;&#1085;&#1077;&#1088;&#1086;-&#1101;&#1082;&#1086;&#1085;&#1086;&#1084;&#1080;&#1095;&#1077;&#1089;&#1082;&#1080;&#1081;\&#1057;&#1090;&#1072;&#1090;&#1080;&#1089;&#1090;&#1080;&#1082;&#1072;\&#1057;&#1090;&#1072;&#1090;&#1080;&#1089;&#1090;&#1080;&#1082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</sheetNames>
    <sheetDataSet>
      <sheetData sheetId="0"/>
      <sheetData sheetId="1">
        <row r="1">
          <cell r="E1" t="str">
            <v>№</v>
          </cell>
          <cell r="F1" t="str">
            <v>Рост</v>
          </cell>
          <cell r="G1" t="str">
            <v>Вес</v>
          </cell>
          <cell r="H1" t="str">
            <v>№</v>
          </cell>
          <cell r="I1" t="str">
            <v>Рост</v>
          </cell>
          <cell r="J1" t="str">
            <v>Вес</v>
          </cell>
          <cell r="K1" t="str">
            <v>№</v>
          </cell>
          <cell r="L1" t="str">
            <v>Рост</v>
          </cell>
          <cell r="M1" t="str">
            <v>Вес</v>
          </cell>
          <cell r="N1" t="str">
            <v>№</v>
          </cell>
          <cell r="O1" t="str">
            <v>Рост</v>
          </cell>
          <cell r="P1" t="str">
            <v>Вес</v>
          </cell>
        </row>
        <row r="2">
          <cell r="F2">
            <v>160</v>
          </cell>
          <cell r="G2">
            <v>61</v>
          </cell>
          <cell r="I2">
            <v>182</v>
          </cell>
          <cell r="J2">
            <v>66</v>
          </cell>
          <cell r="L2">
            <v>168</v>
          </cell>
          <cell r="M2">
            <v>50</v>
          </cell>
          <cell r="O2">
            <v>167</v>
          </cell>
          <cell r="P2">
            <v>61</v>
          </cell>
        </row>
        <row r="3">
          <cell r="F3">
            <v>178</v>
          </cell>
          <cell r="G3">
            <v>69</v>
          </cell>
          <cell r="I3">
            <v>170</v>
          </cell>
          <cell r="J3">
            <v>63</v>
          </cell>
          <cell r="L3">
            <v>157</v>
          </cell>
          <cell r="M3">
            <v>59</v>
          </cell>
          <cell r="O3">
            <v>174</v>
          </cell>
          <cell r="P3">
            <v>66</v>
          </cell>
        </row>
        <row r="4">
          <cell r="F4">
            <v>170</v>
          </cell>
          <cell r="G4">
            <v>70</v>
          </cell>
          <cell r="I4">
            <v>168</v>
          </cell>
          <cell r="J4">
            <v>65</v>
          </cell>
          <cell r="L4">
            <v>164</v>
          </cell>
          <cell r="M4">
            <v>66</v>
          </cell>
          <cell r="O4">
            <v>175</v>
          </cell>
          <cell r="P4">
            <v>80</v>
          </cell>
        </row>
        <row r="5">
          <cell r="F5">
            <v>168</v>
          </cell>
          <cell r="G5">
            <v>60</v>
          </cell>
          <cell r="I5">
            <v>171</v>
          </cell>
          <cell r="J5">
            <v>66</v>
          </cell>
          <cell r="L5">
            <v>170</v>
          </cell>
          <cell r="M5">
            <v>63</v>
          </cell>
          <cell r="O5">
            <v>167</v>
          </cell>
          <cell r="P5">
            <v>64</v>
          </cell>
        </row>
        <row r="6">
          <cell r="F6">
            <v>173</v>
          </cell>
          <cell r="G6">
            <v>69</v>
          </cell>
          <cell r="I6">
            <v>172</v>
          </cell>
          <cell r="J6">
            <v>67</v>
          </cell>
          <cell r="L6">
            <v>171</v>
          </cell>
          <cell r="M6">
            <v>60</v>
          </cell>
          <cell r="O6">
            <v>180</v>
          </cell>
          <cell r="P6">
            <v>75</v>
          </cell>
        </row>
        <row r="7">
          <cell r="F7">
            <v>176</v>
          </cell>
          <cell r="G7">
            <v>70</v>
          </cell>
          <cell r="I7">
            <v>169</v>
          </cell>
          <cell r="J7">
            <v>64</v>
          </cell>
          <cell r="L7">
            <v>160</v>
          </cell>
          <cell r="M7">
            <v>62</v>
          </cell>
          <cell r="O7">
            <v>166</v>
          </cell>
          <cell r="P7">
            <v>63</v>
          </cell>
        </row>
        <row r="8">
          <cell r="F8">
            <v>170</v>
          </cell>
          <cell r="G8">
            <v>58</v>
          </cell>
          <cell r="I8">
            <v>167</v>
          </cell>
          <cell r="J8">
            <v>59</v>
          </cell>
          <cell r="L8">
            <v>162</v>
          </cell>
          <cell r="M8">
            <v>55</v>
          </cell>
          <cell r="O8">
            <v>176</v>
          </cell>
          <cell r="P8">
            <v>71</v>
          </cell>
        </row>
        <row r="9">
          <cell r="F9">
            <v>163</v>
          </cell>
          <cell r="G9">
            <v>64</v>
          </cell>
          <cell r="I9">
            <v>170</v>
          </cell>
          <cell r="J9">
            <v>62</v>
          </cell>
          <cell r="L9">
            <v>163</v>
          </cell>
          <cell r="M9">
            <v>65</v>
          </cell>
          <cell r="O9">
            <v>174</v>
          </cell>
          <cell r="P9">
            <v>69</v>
          </cell>
        </row>
        <row r="10">
          <cell r="F10">
            <v>165</v>
          </cell>
          <cell r="G10">
            <v>57</v>
          </cell>
          <cell r="I10">
            <v>170</v>
          </cell>
          <cell r="J10">
            <v>69</v>
          </cell>
          <cell r="L10">
            <v>171</v>
          </cell>
          <cell r="M10">
            <v>72</v>
          </cell>
          <cell r="O10">
            <v>169</v>
          </cell>
          <cell r="P10">
            <v>71</v>
          </cell>
        </row>
        <row r="11">
          <cell r="F11">
            <v>165</v>
          </cell>
          <cell r="G11">
            <v>60</v>
          </cell>
          <cell r="I11">
            <v>168</v>
          </cell>
          <cell r="J11">
            <v>65</v>
          </cell>
          <cell r="L11">
            <v>161</v>
          </cell>
          <cell r="M11">
            <v>55</v>
          </cell>
          <cell r="O11">
            <v>177</v>
          </cell>
          <cell r="P11">
            <v>78</v>
          </cell>
        </row>
        <row r="12">
          <cell r="F12">
            <v>170</v>
          </cell>
          <cell r="G12">
            <v>61</v>
          </cell>
          <cell r="I12">
            <v>174</v>
          </cell>
          <cell r="J12">
            <v>69</v>
          </cell>
          <cell r="L12">
            <v>173</v>
          </cell>
          <cell r="M12">
            <v>69</v>
          </cell>
          <cell r="O12">
            <v>167</v>
          </cell>
          <cell r="P12">
            <v>65</v>
          </cell>
        </row>
        <row r="13">
          <cell r="F13">
            <v>166</v>
          </cell>
          <cell r="G13">
            <v>55</v>
          </cell>
          <cell r="I13">
            <v>167</v>
          </cell>
          <cell r="J13">
            <v>61</v>
          </cell>
          <cell r="L13">
            <v>175</v>
          </cell>
          <cell r="M13">
            <v>80</v>
          </cell>
          <cell r="O13">
            <v>170</v>
          </cell>
          <cell r="P13">
            <v>69</v>
          </cell>
        </row>
        <row r="14">
          <cell r="F14">
            <v>165</v>
          </cell>
          <cell r="G14">
            <v>63</v>
          </cell>
          <cell r="I14">
            <v>165</v>
          </cell>
          <cell r="J14">
            <v>61</v>
          </cell>
          <cell r="L14">
            <v>164</v>
          </cell>
          <cell r="M14">
            <v>65</v>
          </cell>
          <cell r="O14">
            <v>158</v>
          </cell>
          <cell r="P14">
            <v>61</v>
          </cell>
        </row>
        <row r="15">
          <cell r="F15">
            <v>181</v>
          </cell>
          <cell r="G15">
            <v>77</v>
          </cell>
          <cell r="I15">
            <v>171</v>
          </cell>
          <cell r="J15">
            <v>66</v>
          </cell>
          <cell r="L15">
            <v>174</v>
          </cell>
          <cell r="M15">
            <v>67</v>
          </cell>
          <cell r="O15">
            <v>171</v>
          </cell>
          <cell r="P15">
            <v>62</v>
          </cell>
        </row>
        <row r="16">
          <cell r="F16">
            <v>172</v>
          </cell>
          <cell r="G16">
            <v>64</v>
          </cell>
          <cell r="I16">
            <v>170</v>
          </cell>
          <cell r="J16">
            <v>69</v>
          </cell>
          <cell r="L16">
            <v>167</v>
          </cell>
          <cell r="M16">
            <v>59</v>
          </cell>
          <cell r="O16">
            <v>176</v>
          </cell>
          <cell r="P16">
            <v>60</v>
          </cell>
        </row>
        <row r="17">
          <cell r="F17">
            <v>165</v>
          </cell>
          <cell r="G17">
            <v>63</v>
          </cell>
          <cell r="I17">
            <v>169</v>
          </cell>
          <cell r="J17">
            <v>66</v>
          </cell>
          <cell r="L17">
            <v>176</v>
          </cell>
          <cell r="M17">
            <v>81</v>
          </cell>
          <cell r="O17">
            <v>172</v>
          </cell>
          <cell r="P17">
            <v>64</v>
          </cell>
        </row>
        <row r="18">
          <cell r="F18">
            <v>172</v>
          </cell>
          <cell r="G18">
            <v>78</v>
          </cell>
          <cell r="I18">
            <v>171</v>
          </cell>
          <cell r="J18">
            <v>76</v>
          </cell>
          <cell r="L18">
            <v>163</v>
          </cell>
          <cell r="M18">
            <v>68</v>
          </cell>
          <cell r="O18">
            <v>165</v>
          </cell>
          <cell r="P18">
            <v>60</v>
          </cell>
        </row>
        <row r="19">
          <cell r="F19">
            <v>178</v>
          </cell>
          <cell r="G19">
            <v>75</v>
          </cell>
          <cell r="I19">
            <v>161</v>
          </cell>
          <cell r="J19">
            <v>51</v>
          </cell>
          <cell r="L19">
            <v>156</v>
          </cell>
          <cell r="M19">
            <v>59</v>
          </cell>
          <cell r="O19">
            <v>178</v>
          </cell>
          <cell r="P19">
            <v>71</v>
          </cell>
        </row>
        <row r="20">
          <cell r="F20">
            <v>169</v>
          </cell>
          <cell r="G20">
            <v>74</v>
          </cell>
          <cell r="I20">
            <v>167</v>
          </cell>
          <cell r="J20">
            <v>60</v>
          </cell>
          <cell r="L20">
            <v>179</v>
          </cell>
          <cell r="M20">
            <v>71</v>
          </cell>
          <cell r="O20">
            <v>157</v>
          </cell>
          <cell r="P20">
            <v>60</v>
          </cell>
        </row>
        <row r="21">
          <cell r="F21">
            <v>165</v>
          </cell>
          <cell r="G21">
            <v>63</v>
          </cell>
          <cell r="I21">
            <v>174</v>
          </cell>
          <cell r="J21">
            <v>74</v>
          </cell>
          <cell r="L21">
            <v>179</v>
          </cell>
          <cell r="M21">
            <v>69</v>
          </cell>
          <cell r="O21">
            <v>169</v>
          </cell>
          <cell r="P21">
            <v>65</v>
          </cell>
        </row>
        <row r="22">
          <cell r="F22">
            <v>174</v>
          </cell>
          <cell r="G22">
            <v>75</v>
          </cell>
          <cell r="I22">
            <v>171</v>
          </cell>
          <cell r="J22">
            <v>70</v>
          </cell>
          <cell r="L22">
            <v>176</v>
          </cell>
          <cell r="M22">
            <v>77</v>
          </cell>
          <cell r="O22">
            <v>169</v>
          </cell>
          <cell r="P22">
            <v>62</v>
          </cell>
        </row>
        <row r="23">
          <cell r="F23">
            <v>159</v>
          </cell>
          <cell r="G23">
            <v>54</v>
          </cell>
          <cell r="I23">
            <v>172</v>
          </cell>
          <cell r="J23">
            <v>64</v>
          </cell>
          <cell r="L23">
            <v>163</v>
          </cell>
          <cell r="M23">
            <v>65</v>
          </cell>
          <cell r="O23">
            <v>167</v>
          </cell>
          <cell r="P23">
            <v>63</v>
          </cell>
        </row>
        <row r="24">
          <cell r="F24">
            <v>171</v>
          </cell>
          <cell r="G24">
            <v>66</v>
          </cell>
          <cell r="I24">
            <v>171</v>
          </cell>
          <cell r="J24">
            <v>70</v>
          </cell>
          <cell r="L24">
            <v>175</v>
          </cell>
          <cell r="M24">
            <v>78</v>
          </cell>
          <cell r="O24">
            <v>177</v>
          </cell>
          <cell r="P24">
            <v>67</v>
          </cell>
        </row>
        <row r="25">
          <cell r="F25">
            <v>169</v>
          </cell>
          <cell r="G25">
            <v>67</v>
          </cell>
          <cell r="I25">
            <v>173</v>
          </cell>
          <cell r="J25">
            <v>64</v>
          </cell>
          <cell r="L25">
            <v>156</v>
          </cell>
          <cell r="M25">
            <v>52</v>
          </cell>
          <cell r="O25">
            <v>159</v>
          </cell>
          <cell r="P25">
            <v>61</v>
          </cell>
        </row>
        <row r="26">
          <cell r="F26">
            <v>176</v>
          </cell>
          <cell r="G26">
            <v>62</v>
          </cell>
          <cell r="I26">
            <v>180</v>
          </cell>
          <cell r="J26">
            <v>76</v>
          </cell>
          <cell r="L26">
            <v>177</v>
          </cell>
          <cell r="M26">
            <v>72</v>
          </cell>
          <cell r="O26">
            <v>172</v>
          </cell>
          <cell r="P26">
            <v>69</v>
          </cell>
        </row>
        <row r="27">
          <cell r="F27">
            <v>170</v>
          </cell>
          <cell r="G27">
            <v>65</v>
          </cell>
          <cell r="I27">
            <v>172</v>
          </cell>
          <cell r="J27">
            <v>63</v>
          </cell>
          <cell r="L27">
            <v>166</v>
          </cell>
          <cell r="M27">
            <v>67</v>
          </cell>
          <cell r="O27">
            <v>167</v>
          </cell>
          <cell r="P27">
            <v>65</v>
          </cell>
        </row>
        <row r="28">
          <cell r="F28">
            <v>170</v>
          </cell>
          <cell r="G28">
            <v>66</v>
          </cell>
          <cell r="I28">
            <v>173</v>
          </cell>
          <cell r="J28">
            <v>75</v>
          </cell>
          <cell r="L28">
            <v>173</v>
          </cell>
          <cell r="M28">
            <v>77</v>
          </cell>
          <cell r="O28">
            <v>164</v>
          </cell>
          <cell r="P28">
            <v>70</v>
          </cell>
        </row>
        <row r="29">
          <cell r="F29">
            <v>165</v>
          </cell>
          <cell r="G29">
            <v>61</v>
          </cell>
          <cell r="I29">
            <v>171</v>
          </cell>
          <cell r="J29">
            <v>57</v>
          </cell>
          <cell r="L29">
            <v>169</v>
          </cell>
          <cell r="M29">
            <v>61</v>
          </cell>
          <cell r="O29">
            <v>174</v>
          </cell>
          <cell r="P29">
            <v>74</v>
          </cell>
        </row>
        <row r="30">
          <cell r="F30">
            <v>162</v>
          </cell>
          <cell r="G30">
            <v>66</v>
          </cell>
          <cell r="I30">
            <v>169</v>
          </cell>
          <cell r="J30">
            <v>62</v>
          </cell>
          <cell r="L30">
            <v>172</v>
          </cell>
          <cell r="M30">
            <v>64</v>
          </cell>
          <cell r="O30">
            <v>176</v>
          </cell>
          <cell r="P30">
            <v>75</v>
          </cell>
        </row>
        <row r="31">
          <cell r="F31">
            <v>175</v>
          </cell>
          <cell r="G31">
            <v>75</v>
          </cell>
          <cell r="I31">
            <v>161</v>
          </cell>
          <cell r="J31">
            <v>58</v>
          </cell>
          <cell r="L31">
            <v>165</v>
          </cell>
          <cell r="M31">
            <v>56</v>
          </cell>
          <cell r="O31">
            <v>159</v>
          </cell>
          <cell r="P31">
            <v>48</v>
          </cell>
        </row>
        <row r="32">
          <cell r="F32">
            <v>157</v>
          </cell>
          <cell r="G32">
            <v>53</v>
          </cell>
          <cell r="I32">
            <v>176</v>
          </cell>
          <cell r="J32">
            <v>81</v>
          </cell>
          <cell r="L32">
            <v>164</v>
          </cell>
          <cell r="M32">
            <v>62</v>
          </cell>
          <cell r="O32">
            <v>169</v>
          </cell>
          <cell r="P32">
            <v>67</v>
          </cell>
        </row>
        <row r="33">
          <cell r="F33">
            <v>161</v>
          </cell>
          <cell r="G33">
            <v>55</v>
          </cell>
          <cell r="I33">
            <v>175</v>
          </cell>
          <cell r="J33">
            <v>67</v>
          </cell>
          <cell r="L33">
            <v>166</v>
          </cell>
          <cell r="M33">
            <v>63</v>
          </cell>
          <cell r="O33">
            <v>167</v>
          </cell>
          <cell r="P33">
            <v>57</v>
          </cell>
        </row>
        <row r="34">
          <cell r="F34">
            <v>172</v>
          </cell>
          <cell r="G34">
            <v>66</v>
          </cell>
          <cell r="I34">
            <v>158</v>
          </cell>
          <cell r="J34">
            <v>57</v>
          </cell>
          <cell r="L34">
            <v>168</v>
          </cell>
          <cell r="M34">
            <v>63</v>
          </cell>
          <cell r="O34">
            <v>157</v>
          </cell>
          <cell r="P34">
            <v>53</v>
          </cell>
        </row>
        <row r="35">
          <cell r="F35">
            <v>159</v>
          </cell>
          <cell r="G35">
            <v>55</v>
          </cell>
          <cell r="I35">
            <v>174</v>
          </cell>
          <cell r="J35">
            <v>68</v>
          </cell>
          <cell r="L35">
            <v>167</v>
          </cell>
          <cell r="M35">
            <v>63</v>
          </cell>
          <cell r="O35">
            <v>175</v>
          </cell>
          <cell r="P35">
            <v>66</v>
          </cell>
        </row>
        <row r="36">
          <cell r="F36">
            <v>162</v>
          </cell>
          <cell r="G36">
            <v>65</v>
          </cell>
          <cell r="I36">
            <v>171</v>
          </cell>
          <cell r="J36">
            <v>73</v>
          </cell>
          <cell r="L36">
            <v>166</v>
          </cell>
          <cell r="M36">
            <v>67</v>
          </cell>
          <cell r="O36">
            <v>165</v>
          </cell>
          <cell r="P36">
            <v>60</v>
          </cell>
        </row>
        <row r="37">
          <cell r="F37">
            <v>167</v>
          </cell>
          <cell r="G37">
            <v>63</v>
          </cell>
          <cell r="I37">
            <v>176</v>
          </cell>
          <cell r="J37">
            <v>60</v>
          </cell>
          <cell r="L37">
            <v>169</v>
          </cell>
          <cell r="M37">
            <v>71</v>
          </cell>
          <cell r="O37">
            <v>168</v>
          </cell>
          <cell r="P37">
            <v>62</v>
          </cell>
        </row>
        <row r="38">
          <cell r="F38">
            <v>159</v>
          </cell>
          <cell r="G38">
            <v>68</v>
          </cell>
          <cell r="I38">
            <v>167</v>
          </cell>
          <cell r="J38">
            <v>57</v>
          </cell>
          <cell r="L38">
            <v>169</v>
          </cell>
          <cell r="M38">
            <v>66</v>
          </cell>
          <cell r="O38">
            <v>172</v>
          </cell>
          <cell r="P38">
            <v>67</v>
          </cell>
        </row>
        <row r="39">
          <cell r="F39">
            <v>160</v>
          </cell>
          <cell r="G39">
            <v>62</v>
          </cell>
          <cell r="I39">
            <v>161</v>
          </cell>
          <cell r="J39">
            <v>52</v>
          </cell>
          <cell r="L39">
            <v>169</v>
          </cell>
          <cell r="M39">
            <v>62</v>
          </cell>
          <cell r="O39">
            <v>173</v>
          </cell>
          <cell r="P39">
            <v>66</v>
          </cell>
        </row>
        <row r="40">
          <cell r="F40">
            <v>175</v>
          </cell>
          <cell r="G40">
            <v>75</v>
          </cell>
          <cell r="I40">
            <v>161</v>
          </cell>
          <cell r="J40">
            <v>59</v>
          </cell>
          <cell r="L40">
            <v>164</v>
          </cell>
          <cell r="M40">
            <v>65</v>
          </cell>
          <cell r="O40">
            <v>167</v>
          </cell>
          <cell r="P40">
            <v>68</v>
          </cell>
        </row>
        <row r="41">
          <cell r="F41">
            <v>163</v>
          </cell>
          <cell r="G41">
            <v>67</v>
          </cell>
          <cell r="I41">
            <v>168</v>
          </cell>
          <cell r="J41">
            <v>71</v>
          </cell>
          <cell r="L41">
            <v>179</v>
          </cell>
          <cell r="M41">
            <v>80</v>
          </cell>
          <cell r="O41">
            <v>163</v>
          </cell>
          <cell r="P41">
            <v>54</v>
          </cell>
        </row>
        <row r="42">
          <cell r="F42">
            <v>169</v>
          </cell>
          <cell r="G42">
            <v>56</v>
          </cell>
          <cell r="I42">
            <v>159</v>
          </cell>
          <cell r="J42">
            <v>55</v>
          </cell>
          <cell r="L42">
            <v>156</v>
          </cell>
          <cell r="M42">
            <v>59</v>
          </cell>
          <cell r="O42">
            <v>166</v>
          </cell>
          <cell r="P42">
            <v>63</v>
          </cell>
        </row>
        <row r="43">
          <cell r="F43">
            <v>180</v>
          </cell>
          <cell r="G43">
            <v>65</v>
          </cell>
          <cell r="I43">
            <v>163</v>
          </cell>
          <cell r="J43">
            <v>63</v>
          </cell>
          <cell r="L43">
            <v>168</v>
          </cell>
          <cell r="M43">
            <v>64</v>
          </cell>
          <cell r="O43">
            <v>168</v>
          </cell>
          <cell r="P43">
            <v>67</v>
          </cell>
        </row>
        <row r="44">
          <cell r="F44">
            <v>165</v>
          </cell>
          <cell r="G44">
            <v>63</v>
          </cell>
          <cell r="I44">
            <v>168</v>
          </cell>
          <cell r="J44">
            <v>50</v>
          </cell>
          <cell r="L44">
            <v>171</v>
          </cell>
          <cell r="M44">
            <v>66</v>
          </cell>
          <cell r="O44">
            <v>169</v>
          </cell>
          <cell r="P44">
            <v>64</v>
          </cell>
        </row>
        <row r="45">
          <cell r="F45">
            <v>168</v>
          </cell>
          <cell r="G45">
            <v>67</v>
          </cell>
          <cell r="I45">
            <v>172</v>
          </cell>
          <cell r="J45">
            <v>70</v>
          </cell>
          <cell r="L45">
            <v>166</v>
          </cell>
          <cell r="M45">
            <v>78</v>
          </cell>
          <cell r="O45">
            <v>177</v>
          </cell>
          <cell r="P45">
            <v>67</v>
          </cell>
        </row>
        <row r="46">
          <cell r="F46">
            <v>169</v>
          </cell>
          <cell r="G46">
            <v>68</v>
          </cell>
          <cell r="I46">
            <v>186</v>
          </cell>
          <cell r="J46">
            <v>72</v>
          </cell>
          <cell r="L46">
            <v>171</v>
          </cell>
          <cell r="M46">
            <v>70</v>
          </cell>
          <cell r="O46">
            <v>170</v>
          </cell>
          <cell r="P46">
            <v>61</v>
          </cell>
        </row>
        <row r="47">
          <cell r="F47">
            <v>170</v>
          </cell>
          <cell r="G47">
            <v>69</v>
          </cell>
          <cell r="I47">
            <v>171</v>
          </cell>
          <cell r="J47">
            <v>67</v>
          </cell>
          <cell r="L47">
            <v>172</v>
          </cell>
          <cell r="M47">
            <v>67</v>
          </cell>
          <cell r="O47">
            <v>170</v>
          </cell>
          <cell r="P47">
            <v>69</v>
          </cell>
        </row>
        <row r="48">
          <cell r="F48">
            <v>163</v>
          </cell>
          <cell r="G48">
            <v>57</v>
          </cell>
          <cell r="I48">
            <v>187</v>
          </cell>
          <cell r="J48">
            <v>84</v>
          </cell>
          <cell r="L48">
            <v>171</v>
          </cell>
          <cell r="M48">
            <v>67</v>
          </cell>
          <cell r="O48">
            <v>176</v>
          </cell>
          <cell r="P48">
            <v>62</v>
          </cell>
        </row>
        <row r="49">
          <cell r="F49">
            <v>178</v>
          </cell>
          <cell r="G49">
            <v>75</v>
          </cell>
          <cell r="I49">
            <v>170</v>
          </cell>
          <cell r="J49">
            <v>68</v>
          </cell>
          <cell r="L49">
            <v>169</v>
          </cell>
          <cell r="M49">
            <v>62</v>
          </cell>
          <cell r="O49">
            <v>165</v>
          </cell>
          <cell r="P49">
            <v>72</v>
          </cell>
        </row>
        <row r="50">
          <cell r="F50">
            <v>162</v>
          </cell>
          <cell r="G50">
            <v>53</v>
          </cell>
          <cell r="I50">
            <v>160</v>
          </cell>
          <cell r="J50">
            <v>61</v>
          </cell>
          <cell r="L50">
            <v>174</v>
          </cell>
          <cell r="M50">
            <v>74</v>
          </cell>
          <cell r="O50">
            <v>182</v>
          </cell>
          <cell r="P50">
            <v>66</v>
          </cell>
        </row>
        <row r="51">
          <cell r="F51">
            <v>178</v>
          </cell>
          <cell r="G51">
            <v>69</v>
          </cell>
          <cell r="I51">
            <v>172</v>
          </cell>
          <cell r="J51">
            <v>73</v>
          </cell>
          <cell r="L51">
            <v>165</v>
          </cell>
          <cell r="M51">
            <v>60</v>
          </cell>
          <cell r="O51">
            <v>173</v>
          </cell>
          <cell r="P51">
            <v>65</v>
          </cell>
        </row>
      </sheetData>
      <sheetData sheetId="2">
        <row r="1">
          <cell r="A1" t="str">
            <v>Рост</v>
          </cell>
          <cell r="B1" t="str">
            <v>Вес</v>
          </cell>
        </row>
        <row r="2">
          <cell r="A2">
            <v>160</v>
          </cell>
          <cell r="B2">
            <v>61</v>
          </cell>
        </row>
        <row r="3">
          <cell r="A3">
            <v>178</v>
          </cell>
          <cell r="B3">
            <v>69</v>
          </cell>
        </row>
        <row r="4">
          <cell r="A4">
            <v>170</v>
          </cell>
          <cell r="B4">
            <v>70</v>
          </cell>
        </row>
        <row r="5">
          <cell r="A5">
            <v>168</v>
          </cell>
          <cell r="B5">
            <v>60</v>
          </cell>
        </row>
        <row r="6">
          <cell r="A6">
            <v>173</v>
          </cell>
          <cell r="B6">
            <v>69</v>
          </cell>
        </row>
        <row r="7">
          <cell r="A7">
            <v>176</v>
          </cell>
          <cell r="B7">
            <v>70</v>
          </cell>
        </row>
        <row r="8">
          <cell r="A8">
            <v>170</v>
          </cell>
          <cell r="B8">
            <v>58</v>
          </cell>
        </row>
        <row r="9">
          <cell r="A9">
            <v>163</v>
          </cell>
          <cell r="B9">
            <v>64</v>
          </cell>
        </row>
        <row r="10">
          <cell r="A10">
            <v>165</v>
          </cell>
          <cell r="B10">
            <v>57</v>
          </cell>
        </row>
        <row r="11">
          <cell r="A11">
            <v>165</v>
          </cell>
          <cell r="B11">
            <v>60</v>
          </cell>
        </row>
        <row r="12">
          <cell r="A12">
            <v>170</v>
          </cell>
          <cell r="B12">
            <v>61</v>
          </cell>
        </row>
        <row r="13">
          <cell r="A13">
            <v>166</v>
          </cell>
          <cell r="B13">
            <v>55</v>
          </cell>
        </row>
        <row r="14">
          <cell r="A14">
            <v>165</v>
          </cell>
          <cell r="B14">
            <v>63</v>
          </cell>
        </row>
        <row r="15">
          <cell r="A15">
            <v>181</v>
          </cell>
          <cell r="B15">
            <v>77</v>
          </cell>
        </row>
        <row r="16">
          <cell r="A16">
            <v>172</v>
          </cell>
          <cell r="B16">
            <v>64</v>
          </cell>
        </row>
        <row r="17">
          <cell r="A17">
            <v>165</v>
          </cell>
          <cell r="B17">
            <v>63</v>
          </cell>
        </row>
        <row r="18">
          <cell r="A18">
            <v>172</v>
          </cell>
          <cell r="B18">
            <v>78</v>
          </cell>
        </row>
        <row r="19">
          <cell r="A19">
            <v>178</v>
          </cell>
          <cell r="B19">
            <v>75</v>
          </cell>
        </row>
        <row r="20">
          <cell r="A20">
            <v>169</v>
          </cell>
          <cell r="B20">
            <v>74</v>
          </cell>
        </row>
        <row r="21">
          <cell r="A21">
            <v>165</v>
          </cell>
          <cell r="B21">
            <v>63</v>
          </cell>
        </row>
        <row r="22">
          <cell r="A22">
            <v>174</v>
          </cell>
          <cell r="B22">
            <v>75</v>
          </cell>
        </row>
        <row r="23">
          <cell r="A23">
            <v>159</v>
          </cell>
          <cell r="B23">
            <v>54</v>
          </cell>
        </row>
        <row r="24">
          <cell r="A24">
            <v>171</v>
          </cell>
          <cell r="B24">
            <v>66</v>
          </cell>
        </row>
        <row r="25">
          <cell r="A25">
            <v>169</v>
          </cell>
          <cell r="B25">
            <v>67</v>
          </cell>
        </row>
        <row r="26">
          <cell r="A26">
            <v>176</v>
          </cell>
          <cell r="B26">
            <v>62</v>
          </cell>
        </row>
        <row r="27">
          <cell r="A27">
            <v>170</v>
          </cell>
          <cell r="B27">
            <v>65</v>
          </cell>
        </row>
        <row r="28">
          <cell r="A28">
            <v>170</v>
          </cell>
          <cell r="B28">
            <v>66</v>
          </cell>
        </row>
        <row r="29">
          <cell r="A29">
            <v>165</v>
          </cell>
          <cell r="B29">
            <v>61</v>
          </cell>
        </row>
        <row r="30">
          <cell r="A30">
            <v>162</v>
          </cell>
          <cell r="B30">
            <v>66</v>
          </cell>
        </row>
        <row r="31">
          <cell r="A31">
            <v>175</v>
          </cell>
          <cell r="B31">
            <v>75</v>
          </cell>
        </row>
        <row r="32">
          <cell r="A32">
            <v>157</v>
          </cell>
          <cell r="B32">
            <v>53</v>
          </cell>
        </row>
        <row r="33">
          <cell r="A33">
            <v>161</v>
          </cell>
          <cell r="B33">
            <v>55</v>
          </cell>
        </row>
        <row r="34">
          <cell r="A34">
            <v>172</v>
          </cell>
          <cell r="B34">
            <v>66</v>
          </cell>
        </row>
        <row r="35">
          <cell r="A35">
            <v>159</v>
          </cell>
          <cell r="B35">
            <v>55</v>
          </cell>
        </row>
        <row r="36">
          <cell r="A36">
            <v>162</v>
          </cell>
          <cell r="B36">
            <v>65</v>
          </cell>
        </row>
        <row r="37">
          <cell r="A37">
            <v>167</v>
          </cell>
          <cell r="B37">
            <v>63</v>
          </cell>
        </row>
        <row r="38">
          <cell r="A38">
            <v>159</v>
          </cell>
          <cell r="B38">
            <v>68</v>
          </cell>
        </row>
        <row r="39">
          <cell r="A39">
            <v>160</v>
          </cell>
          <cell r="B39">
            <v>62</v>
          </cell>
        </row>
        <row r="40">
          <cell r="A40">
            <v>175</v>
          </cell>
          <cell r="B40">
            <v>75</v>
          </cell>
        </row>
        <row r="41">
          <cell r="A41">
            <v>163</v>
          </cell>
          <cell r="B41">
            <v>67</v>
          </cell>
        </row>
        <row r="42">
          <cell r="A42">
            <v>169</v>
          </cell>
          <cell r="B42">
            <v>56</v>
          </cell>
        </row>
        <row r="43">
          <cell r="A43">
            <v>180</v>
          </cell>
          <cell r="B43">
            <v>65</v>
          </cell>
        </row>
        <row r="44">
          <cell r="A44">
            <v>165</v>
          </cell>
          <cell r="B44">
            <v>63</v>
          </cell>
        </row>
        <row r="45">
          <cell r="A45">
            <v>168</v>
          </cell>
          <cell r="B45">
            <v>67</v>
          </cell>
        </row>
        <row r="46">
          <cell r="A46">
            <v>169</v>
          </cell>
          <cell r="B46">
            <v>68</v>
          </cell>
        </row>
        <row r="47">
          <cell r="A47">
            <v>170</v>
          </cell>
          <cell r="B47">
            <v>69</v>
          </cell>
        </row>
        <row r="48">
          <cell r="A48">
            <v>163</v>
          </cell>
          <cell r="B48">
            <v>57</v>
          </cell>
        </row>
        <row r="49">
          <cell r="A49">
            <v>178</v>
          </cell>
          <cell r="B49">
            <v>75</v>
          </cell>
        </row>
        <row r="50">
          <cell r="A50">
            <v>162</v>
          </cell>
          <cell r="B50">
            <v>53</v>
          </cell>
        </row>
        <row r="51">
          <cell r="A51">
            <v>178</v>
          </cell>
          <cell r="B51">
            <v>69</v>
          </cell>
        </row>
        <row r="52">
          <cell r="A52">
            <v>182</v>
          </cell>
          <cell r="B52">
            <v>66</v>
          </cell>
        </row>
        <row r="53">
          <cell r="A53">
            <v>170</v>
          </cell>
          <cell r="B53">
            <v>63</v>
          </cell>
        </row>
        <row r="54">
          <cell r="A54">
            <v>168</v>
          </cell>
          <cell r="B54">
            <v>65</v>
          </cell>
        </row>
        <row r="55">
          <cell r="A55">
            <v>171</v>
          </cell>
          <cell r="B55">
            <v>66</v>
          </cell>
        </row>
        <row r="56">
          <cell r="A56">
            <v>172</v>
          </cell>
          <cell r="B56">
            <v>67</v>
          </cell>
        </row>
        <row r="57">
          <cell r="A57">
            <v>169</v>
          </cell>
          <cell r="B57">
            <v>64</v>
          </cell>
        </row>
        <row r="58">
          <cell r="A58">
            <v>167</v>
          </cell>
          <cell r="B58">
            <v>59</v>
          </cell>
        </row>
        <row r="59">
          <cell r="A59">
            <v>170</v>
          </cell>
          <cell r="B59">
            <v>62</v>
          </cell>
        </row>
        <row r="60">
          <cell r="A60">
            <v>170</v>
          </cell>
          <cell r="B60">
            <v>69</v>
          </cell>
        </row>
        <row r="61">
          <cell r="A61">
            <v>168</v>
          </cell>
          <cell r="B61">
            <v>65</v>
          </cell>
        </row>
        <row r="62">
          <cell r="A62">
            <v>174</v>
          </cell>
          <cell r="B62">
            <v>69</v>
          </cell>
        </row>
        <row r="63">
          <cell r="A63">
            <v>167</v>
          </cell>
          <cell r="B63">
            <v>61</v>
          </cell>
        </row>
        <row r="64">
          <cell r="A64">
            <v>165</v>
          </cell>
          <cell r="B64">
            <v>61</v>
          </cell>
        </row>
        <row r="65">
          <cell r="A65">
            <v>171</v>
          </cell>
          <cell r="B65">
            <v>66</v>
          </cell>
        </row>
        <row r="66">
          <cell r="A66">
            <v>170</v>
          </cell>
          <cell r="B66">
            <v>69</v>
          </cell>
        </row>
        <row r="67">
          <cell r="A67">
            <v>169</v>
          </cell>
          <cell r="B67">
            <v>66</v>
          </cell>
        </row>
        <row r="68">
          <cell r="A68">
            <v>171</v>
          </cell>
          <cell r="B68">
            <v>76</v>
          </cell>
        </row>
        <row r="69">
          <cell r="A69">
            <v>161</v>
          </cell>
          <cell r="B69">
            <v>51</v>
          </cell>
        </row>
        <row r="70">
          <cell r="A70">
            <v>167</v>
          </cell>
          <cell r="B70">
            <v>60</v>
          </cell>
        </row>
        <row r="71">
          <cell r="A71">
            <v>174</v>
          </cell>
          <cell r="B71">
            <v>74</v>
          </cell>
        </row>
        <row r="72">
          <cell r="A72">
            <v>171</v>
          </cell>
          <cell r="B72">
            <v>70</v>
          </cell>
        </row>
        <row r="73">
          <cell r="A73">
            <v>172</v>
          </cell>
          <cell r="B73">
            <v>64</v>
          </cell>
        </row>
        <row r="74">
          <cell r="A74">
            <v>171</v>
          </cell>
          <cell r="B74">
            <v>70</v>
          </cell>
        </row>
        <row r="75">
          <cell r="A75">
            <v>173</v>
          </cell>
          <cell r="B75">
            <v>64</v>
          </cell>
        </row>
        <row r="76">
          <cell r="A76">
            <v>180</v>
          </cell>
          <cell r="B76">
            <v>76</v>
          </cell>
        </row>
        <row r="77">
          <cell r="A77">
            <v>172</v>
          </cell>
          <cell r="B77">
            <v>63</v>
          </cell>
        </row>
        <row r="78">
          <cell r="A78">
            <v>173</v>
          </cell>
          <cell r="B78">
            <v>75</v>
          </cell>
        </row>
        <row r="79">
          <cell r="A79">
            <v>171</v>
          </cell>
          <cell r="B79">
            <v>57</v>
          </cell>
        </row>
        <row r="80">
          <cell r="A80">
            <v>169</v>
          </cell>
          <cell r="B80">
            <v>62</v>
          </cell>
        </row>
        <row r="81">
          <cell r="A81">
            <v>161</v>
          </cell>
          <cell r="B81">
            <v>58</v>
          </cell>
        </row>
        <row r="82">
          <cell r="A82">
            <v>176</v>
          </cell>
          <cell r="B82">
            <v>81</v>
          </cell>
        </row>
        <row r="83">
          <cell r="A83">
            <v>175</v>
          </cell>
          <cell r="B83">
            <v>67</v>
          </cell>
        </row>
        <row r="84">
          <cell r="A84">
            <v>158</v>
          </cell>
          <cell r="B84">
            <v>57</v>
          </cell>
        </row>
        <row r="85">
          <cell r="A85">
            <v>174</v>
          </cell>
          <cell r="B85">
            <v>68</v>
          </cell>
        </row>
        <row r="86">
          <cell r="A86">
            <v>171</v>
          </cell>
          <cell r="B86">
            <v>73</v>
          </cell>
        </row>
        <row r="87">
          <cell r="A87">
            <v>176</v>
          </cell>
          <cell r="B87">
            <v>60</v>
          </cell>
        </row>
        <row r="88">
          <cell r="A88">
            <v>167</v>
          </cell>
          <cell r="B88">
            <v>57</v>
          </cell>
        </row>
        <row r="89">
          <cell r="A89">
            <v>161</v>
          </cell>
          <cell r="B89">
            <v>52</v>
          </cell>
        </row>
        <row r="90">
          <cell r="A90">
            <v>161</v>
          </cell>
          <cell r="B90">
            <v>59</v>
          </cell>
        </row>
        <row r="91">
          <cell r="A91">
            <v>168</v>
          </cell>
          <cell r="B91">
            <v>71</v>
          </cell>
        </row>
        <row r="92">
          <cell r="A92">
            <v>159</v>
          </cell>
          <cell r="B92">
            <v>55</v>
          </cell>
        </row>
        <row r="93">
          <cell r="A93">
            <v>163</v>
          </cell>
          <cell r="B93">
            <v>63</v>
          </cell>
        </row>
        <row r="94">
          <cell r="A94">
            <v>168</v>
          </cell>
          <cell r="B94">
            <v>50</v>
          </cell>
        </row>
        <row r="95">
          <cell r="A95">
            <v>172</v>
          </cell>
          <cell r="B95">
            <v>70</v>
          </cell>
        </row>
        <row r="96">
          <cell r="A96">
            <v>186</v>
          </cell>
          <cell r="B96">
            <v>72</v>
          </cell>
        </row>
        <row r="97">
          <cell r="A97">
            <v>171</v>
          </cell>
          <cell r="B97">
            <v>67</v>
          </cell>
        </row>
        <row r="98">
          <cell r="A98">
            <v>187</v>
          </cell>
          <cell r="B98">
            <v>84</v>
          </cell>
        </row>
        <row r="99">
          <cell r="A99">
            <v>170</v>
          </cell>
          <cell r="B99">
            <v>68</v>
          </cell>
        </row>
        <row r="100">
          <cell r="A100">
            <v>160</v>
          </cell>
          <cell r="B100">
            <v>61</v>
          </cell>
        </row>
        <row r="101">
          <cell r="A101">
            <v>172</v>
          </cell>
          <cell r="B101">
            <v>73</v>
          </cell>
        </row>
        <row r="102">
          <cell r="A102">
            <v>168</v>
          </cell>
          <cell r="B102">
            <v>50</v>
          </cell>
        </row>
        <row r="103">
          <cell r="A103">
            <v>157</v>
          </cell>
          <cell r="B103">
            <v>59</v>
          </cell>
        </row>
        <row r="104">
          <cell r="A104">
            <v>164</v>
          </cell>
          <cell r="B104">
            <v>66</v>
          </cell>
        </row>
        <row r="105">
          <cell r="A105">
            <v>170</v>
          </cell>
          <cell r="B105">
            <v>63</v>
          </cell>
        </row>
        <row r="106">
          <cell r="A106">
            <v>171</v>
          </cell>
          <cell r="B106">
            <v>60</v>
          </cell>
        </row>
        <row r="107">
          <cell r="A107">
            <v>160</v>
          </cell>
          <cell r="B107">
            <v>62</v>
          </cell>
        </row>
        <row r="108">
          <cell r="A108">
            <v>162</v>
          </cell>
          <cell r="B108">
            <v>55</v>
          </cell>
        </row>
        <row r="109">
          <cell r="A109">
            <v>163</v>
          </cell>
          <cell r="B109">
            <v>65</v>
          </cell>
        </row>
        <row r="110">
          <cell r="A110">
            <v>171</v>
          </cell>
          <cell r="B110">
            <v>72</v>
          </cell>
        </row>
        <row r="111">
          <cell r="A111">
            <v>161</v>
          </cell>
          <cell r="B111">
            <v>55</v>
          </cell>
        </row>
        <row r="112">
          <cell r="A112">
            <v>173</v>
          </cell>
          <cell r="B112">
            <v>69</v>
          </cell>
        </row>
        <row r="113">
          <cell r="A113">
            <v>175</v>
          </cell>
          <cell r="B113">
            <v>80</v>
          </cell>
        </row>
        <row r="114">
          <cell r="A114">
            <v>164</v>
          </cell>
          <cell r="B114">
            <v>65</v>
          </cell>
        </row>
        <row r="115">
          <cell r="A115">
            <v>174</v>
          </cell>
          <cell r="B115">
            <v>67</v>
          </cell>
        </row>
        <row r="116">
          <cell r="A116">
            <v>167</v>
          </cell>
          <cell r="B116">
            <v>59</v>
          </cell>
        </row>
        <row r="117">
          <cell r="A117">
            <v>176</v>
          </cell>
          <cell r="B117">
            <v>81</v>
          </cell>
        </row>
        <row r="118">
          <cell r="A118">
            <v>163</v>
          </cell>
          <cell r="B118">
            <v>68</v>
          </cell>
        </row>
        <row r="119">
          <cell r="A119">
            <v>156</v>
          </cell>
          <cell r="B119">
            <v>59</v>
          </cell>
        </row>
        <row r="120">
          <cell r="A120">
            <v>179</v>
          </cell>
          <cell r="B120">
            <v>71</v>
          </cell>
        </row>
        <row r="121">
          <cell r="A121">
            <v>179</v>
          </cell>
          <cell r="B121">
            <v>69</v>
          </cell>
        </row>
        <row r="122">
          <cell r="A122">
            <v>176</v>
          </cell>
          <cell r="B122">
            <v>77</v>
          </cell>
        </row>
        <row r="123">
          <cell r="A123">
            <v>163</v>
          </cell>
          <cell r="B123">
            <v>65</v>
          </cell>
        </row>
        <row r="124">
          <cell r="A124">
            <v>175</v>
          </cell>
          <cell r="B124">
            <v>78</v>
          </cell>
        </row>
        <row r="125">
          <cell r="A125">
            <v>156</v>
          </cell>
          <cell r="B125">
            <v>52</v>
          </cell>
        </row>
        <row r="126">
          <cell r="A126">
            <v>177</v>
          </cell>
          <cell r="B126">
            <v>72</v>
          </cell>
        </row>
        <row r="127">
          <cell r="A127">
            <v>166</v>
          </cell>
          <cell r="B127">
            <v>67</v>
          </cell>
        </row>
        <row r="128">
          <cell r="A128">
            <v>173</v>
          </cell>
          <cell r="B128">
            <v>77</v>
          </cell>
        </row>
        <row r="129">
          <cell r="A129">
            <v>169</v>
          </cell>
          <cell r="B129">
            <v>61</v>
          </cell>
        </row>
        <row r="130">
          <cell r="A130">
            <v>172</v>
          </cell>
          <cell r="B130">
            <v>64</v>
          </cell>
        </row>
        <row r="131">
          <cell r="A131">
            <v>165</v>
          </cell>
          <cell r="B131">
            <v>56</v>
          </cell>
        </row>
        <row r="132">
          <cell r="A132">
            <v>164</v>
          </cell>
          <cell r="B132">
            <v>62</v>
          </cell>
        </row>
        <row r="133">
          <cell r="A133">
            <v>166</v>
          </cell>
          <cell r="B133">
            <v>63</v>
          </cell>
        </row>
        <row r="134">
          <cell r="A134">
            <v>168</v>
          </cell>
          <cell r="B134">
            <v>63</v>
          </cell>
        </row>
        <row r="135">
          <cell r="A135">
            <v>167</v>
          </cell>
          <cell r="B135">
            <v>63</v>
          </cell>
        </row>
        <row r="136">
          <cell r="A136">
            <v>166</v>
          </cell>
          <cell r="B136">
            <v>67</v>
          </cell>
        </row>
        <row r="137">
          <cell r="A137">
            <v>169</v>
          </cell>
          <cell r="B137">
            <v>71</v>
          </cell>
        </row>
        <row r="138">
          <cell r="A138">
            <v>169</v>
          </cell>
          <cell r="B138">
            <v>66</v>
          </cell>
        </row>
        <row r="139">
          <cell r="A139">
            <v>169</v>
          </cell>
          <cell r="B139">
            <v>62</v>
          </cell>
        </row>
        <row r="140">
          <cell r="A140">
            <v>164</v>
          </cell>
          <cell r="B140">
            <v>65</v>
          </cell>
        </row>
        <row r="141">
          <cell r="A141">
            <v>179</v>
          </cell>
          <cell r="B141">
            <v>80</v>
          </cell>
        </row>
        <row r="142">
          <cell r="A142">
            <v>156</v>
          </cell>
          <cell r="B142">
            <v>59</v>
          </cell>
        </row>
        <row r="143">
          <cell r="A143">
            <v>168</v>
          </cell>
          <cell r="B143">
            <v>64</v>
          </cell>
        </row>
        <row r="144">
          <cell r="A144">
            <v>171</v>
          </cell>
          <cell r="B144">
            <v>66</v>
          </cell>
        </row>
        <row r="145">
          <cell r="A145">
            <v>166</v>
          </cell>
          <cell r="B145">
            <v>78</v>
          </cell>
        </row>
        <row r="146">
          <cell r="A146">
            <v>171</v>
          </cell>
          <cell r="B146">
            <v>70</v>
          </cell>
        </row>
        <row r="147">
          <cell r="A147">
            <v>172</v>
          </cell>
          <cell r="B147">
            <v>67</v>
          </cell>
        </row>
        <row r="148">
          <cell r="A148">
            <v>171</v>
          </cell>
          <cell r="B148">
            <v>67</v>
          </cell>
        </row>
        <row r="149">
          <cell r="A149">
            <v>169</v>
          </cell>
          <cell r="B149">
            <v>62</v>
          </cell>
        </row>
        <row r="150">
          <cell r="A150">
            <v>174</v>
          </cell>
          <cell r="B150">
            <v>74</v>
          </cell>
        </row>
        <row r="151">
          <cell r="A151">
            <v>165</v>
          </cell>
          <cell r="B151">
            <v>60</v>
          </cell>
        </row>
        <row r="152">
          <cell r="A152">
            <v>167</v>
          </cell>
          <cell r="B152">
            <v>61</v>
          </cell>
        </row>
        <row r="153">
          <cell r="A153">
            <v>174</v>
          </cell>
          <cell r="B153">
            <v>66</v>
          </cell>
        </row>
        <row r="154">
          <cell r="A154">
            <v>175</v>
          </cell>
          <cell r="B154">
            <v>80</v>
          </cell>
        </row>
        <row r="155">
          <cell r="A155">
            <v>167</v>
          </cell>
          <cell r="B155">
            <v>64</v>
          </cell>
        </row>
        <row r="156">
          <cell r="A156">
            <v>180</v>
          </cell>
          <cell r="B156">
            <v>75</v>
          </cell>
        </row>
        <row r="157">
          <cell r="A157">
            <v>166</v>
          </cell>
          <cell r="B157">
            <v>63</v>
          </cell>
        </row>
        <row r="158">
          <cell r="A158">
            <v>176</v>
          </cell>
          <cell r="B158">
            <v>71</v>
          </cell>
        </row>
        <row r="159">
          <cell r="A159">
            <v>174</v>
          </cell>
          <cell r="B159">
            <v>69</v>
          </cell>
        </row>
        <row r="160">
          <cell r="A160">
            <v>169</v>
          </cell>
          <cell r="B160">
            <v>71</v>
          </cell>
        </row>
        <row r="161">
          <cell r="A161">
            <v>177</v>
          </cell>
          <cell r="B161">
            <v>78</v>
          </cell>
        </row>
        <row r="162">
          <cell r="A162">
            <v>167</v>
          </cell>
          <cell r="B162">
            <v>65</v>
          </cell>
        </row>
        <row r="163">
          <cell r="A163">
            <v>170</v>
          </cell>
          <cell r="B163">
            <v>69</v>
          </cell>
        </row>
        <row r="164">
          <cell r="A164">
            <v>158</v>
          </cell>
          <cell r="B164">
            <v>61</v>
          </cell>
        </row>
        <row r="165">
          <cell r="A165">
            <v>171</v>
          </cell>
          <cell r="B165">
            <v>62</v>
          </cell>
        </row>
        <row r="166">
          <cell r="A166">
            <v>176</v>
          </cell>
          <cell r="B166">
            <v>60</v>
          </cell>
        </row>
        <row r="167">
          <cell r="A167">
            <v>172</v>
          </cell>
          <cell r="B167">
            <v>64</v>
          </cell>
        </row>
        <row r="168">
          <cell r="A168">
            <v>165</v>
          </cell>
          <cell r="B168">
            <v>60</v>
          </cell>
        </row>
        <row r="169">
          <cell r="A169">
            <v>178</v>
          </cell>
          <cell r="B169">
            <v>71</v>
          </cell>
        </row>
        <row r="170">
          <cell r="A170">
            <v>157</v>
          </cell>
          <cell r="B170">
            <v>60</v>
          </cell>
        </row>
        <row r="171">
          <cell r="A171">
            <v>169</v>
          </cell>
          <cell r="B171">
            <v>65</v>
          </cell>
        </row>
        <row r="172">
          <cell r="A172">
            <v>169</v>
          </cell>
          <cell r="B172">
            <v>62</v>
          </cell>
        </row>
        <row r="173">
          <cell r="A173">
            <v>167</v>
          </cell>
          <cell r="B173">
            <v>63</v>
          </cell>
        </row>
        <row r="174">
          <cell r="A174">
            <v>177</v>
          </cell>
          <cell r="B174">
            <v>67</v>
          </cell>
        </row>
        <row r="175">
          <cell r="A175">
            <v>159</v>
          </cell>
          <cell r="B175">
            <v>61</v>
          </cell>
        </row>
        <row r="176">
          <cell r="A176">
            <v>172</v>
          </cell>
          <cell r="B176">
            <v>69</v>
          </cell>
        </row>
        <row r="177">
          <cell r="A177">
            <v>167</v>
          </cell>
          <cell r="B177">
            <v>65</v>
          </cell>
        </row>
        <row r="178">
          <cell r="A178">
            <v>164</v>
          </cell>
          <cell r="B178">
            <v>70</v>
          </cell>
        </row>
        <row r="179">
          <cell r="A179">
            <v>174</v>
          </cell>
          <cell r="B179">
            <v>74</v>
          </cell>
        </row>
        <row r="180">
          <cell r="A180">
            <v>176</v>
          </cell>
          <cell r="B180">
            <v>75</v>
          </cell>
        </row>
        <row r="181">
          <cell r="A181">
            <v>159</v>
          </cell>
          <cell r="B181">
            <v>48</v>
          </cell>
        </row>
        <row r="182">
          <cell r="A182">
            <v>169</v>
          </cell>
          <cell r="B182">
            <v>67</v>
          </cell>
        </row>
        <row r="183">
          <cell r="A183">
            <v>167</v>
          </cell>
          <cell r="B183">
            <v>57</v>
          </cell>
        </row>
        <row r="184">
          <cell r="A184">
            <v>157</v>
          </cell>
          <cell r="B184">
            <v>53</v>
          </cell>
        </row>
        <row r="185">
          <cell r="A185">
            <v>175</v>
          </cell>
          <cell r="B185">
            <v>66</v>
          </cell>
        </row>
        <row r="186">
          <cell r="A186">
            <v>165</v>
          </cell>
          <cell r="B186">
            <v>60</v>
          </cell>
        </row>
        <row r="187">
          <cell r="A187">
            <v>168</v>
          </cell>
          <cell r="B187">
            <v>62</v>
          </cell>
        </row>
        <row r="188">
          <cell r="A188">
            <v>172</v>
          </cell>
          <cell r="B188">
            <v>67</v>
          </cell>
        </row>
        <row r="189">
          <cell r="A189">
            <v>173</v>
          </cell>
          <cell r="B189">
            <v>66</v>
          </cell>
        </row>
        <row r="190">
          <cell r="A190">
            <v>167</v>
          </cell>
          <cell r="B190">
            <v>68</v>
          </cell>
        </row>
        <row r="191">
          <cell r="A191">
            <v>163</v>
          </cell>
          <cell r="B191">
            <v>54</v>
          </cell>
        </row>
        <row r="192">
          <cell r="A192">
            <v>166</v>
          </cell>
          <cell r="B192">
            <v>63</v>
          </cell>
        </row>
        <row r="193">
          <cell r="A193">
            <v>168</v>
          </cell>
          <cell r="B193">
            <v>67</v>
          </cell>
        </row>
        <row r="194">
          <cell r="A194">
            <v>169</v>
          </cell>
          <cell r="B194">
            <v>64</v>
          </cell>
        </row>
        <row r="195">
          <cell r="A195">
            <v>177</v>
          </cell>
          <cell r="B195">
            <v>67</v>
          </cell>
        </row>
        <row r="196">
          <cell r="A196">
            <v>170</v>
          </cell>
          <cell r="B196">
            <v>61</v>
          </cell>
        </row>
        <row r="197">
          <cell r="A197">
            <v>170</v>
          </cell>
          <cell r="B197">
            <v>69</v>
          </cell>
        </row>
        <row r="198">
          <cell r="A198">
            <v>176</v>
          </cell>
          <cell r="B198">
            <v>62</v>
          </cell>
        </row>
        <row r="199">
          <cell r="A199">
            <v>165</v>
          </cell>
          <cell r="B199">
            <v>72</v>
          </cell>
        </row>
        <row r="200">
          <cell r="A200">
            <v>182</v>
          </cell>
          <cell r="B200">
            <v>66</v>
          </cell>
        </row>
        <row r="201">
          <cell r="A201">
            <v>173</v>
          </cell>
          <cell r="B201">
            <v>65</v>
          </cell>
        </row>
      </sheetData>
      <sheetData sheetId="3"/>
      <sheetData sheetId="4">
        <row r="5">
          <cell r="E5">
            <v>3.6</v>
          </cell>
        </row>
      </sheetData>
      <sheetData sheetId="5"/>
      <sheetData sheetId="6"/>
      <sheetData sheetId="7">
        <row r="2">
          <cell r="A2" t="str">
            <v>Гистограмма</v>
          </cell>
        </row>
      </sheetData>
      <sheetData sheetId="8"/>
      <sheetData sheetId="9"/>
      <sheetData sheetId="10"/>
      <sheetData sheetId="11"/>
      <sheetData sheetId="12"/>
      <sheetData sheetId="13">
        <row r="5">
          <cell r="E5">
            <v>4.2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144-AB37-4CEC-AB5D-61D25ACC6EDC}">
  <dimension ref="A1:P92"/>
  <sheetViews>
    <sheetView topLeftCell="A18" zoomScale="77" workbookViewId="0">
      <selection activeCell="A38" sqref="A38:C92"/>
    </sheetView>
  </sheetViews>
  <sheetFormatPr defaultRowHeight="13.8" x14ac:dyDescent="0.25"/>
  <cols>
    <col min="1" max="6" width="12.59765625" customWidth="1"/>
  </cols>
  <sheetData>
    <row r="1" spans="1:6" ht="17.399999999999999" x14ac:dyDescent="0.3">
      <c r="C1" s="6" t="s">
        <v>44</v>
      </c>
      <c r="D1" s="7">
        <v>3</v>
      </c>
    </row>
    <row r="2" spans="1:6" ht="17.399999999999999" x14ac:dyDescent="0.3">
      <c r="C2" s="6"/>
      <c r="D2" s="7"/>
    </row>
    <row r="4" spans="1:6" ht="14.25" customHeight="1" x14ac:dyDescent="0.25">
      <c r="A4" s="23" t="s">
        <v>5</v>
      </c>
      <c r="B4" s="26" t="s">
        <v>9</v>
      </c>
      <c r="C4" s="26" t="s">
        <v>12</v>
      </c>
      <c r="D4" s="23" t="s">
        <v>5</v>
      </c>
      <c r="E4" s="26" t="s">
        <v>9</v>
      </c>
      <c r="F4" s="26" t="s">
        <v>12</v>
      </c>
    </row>
    <row r="5" spans="1:6" x14ac:dyDescent="0.25">
      <c r="A5" s="24"/>
      <c r="B5" s="27"/>
      <c r="C5" s="27"/>
      <c r="D5" s="24"/>
      <c r="E5" s="27"/>
      <c r="F5" s="27"/>
    </row>
    <row r="6" spans="1:6" x14ac:dyDescent="0.25">
      <c r="A6" s="24"/>
      <c r="B6" s="27"/>
      <c r="C6" s="27"/>
      <c r="D6" s="24"/>
      <c r="E6" s="27"/>
      <c r="F6" s="27"/>
    </row>
    <row r="7" spans="1:6" x14ac:dyDescent="0.25">
      <c r="A7" s="24"/>
      <c r="B7" s="27"/>
      <c r="C7" s="27"/>
      <c r="D7" s="24"/>
      <c r="E7" s="27"/>
      <c r="F7" s="27"/>
    </row>
    <row r="8" spans="1:6" x14ac:dyDescent="0.25">
      <c r="A8" s="25"/>
      <c r="B8" s="28"/>
      <c r="C8" s="28"/>
      <c r="D8" s="25"/>
      <c r="E8" s="28"/>
      <c r="F8" s="28"/>
    </row>
    <row r="9" spans="1:6" ht="15" x14ac:dyDescent="0.25">
      <c r="A9" s="12">
        <v>1</v>
      </c>
      <c r="B9" s="12">
        <v>20</v>
      </c>
      <c r="C9" s="12">
        <v>80</v>
      </c>
      <c r="D9" s="12">
        <v>26</v>
      </c>
      <c r="E9" s="12">
        <v>75</v>
      </c>
      <c r="F9" s="12">
        <v>97</v>
      </c>
    </row>
    <row r="10" spans="1:6" ht="15" x14ac:dyDescent="0.25">
      <c r="A10" s="12">
        <v>2</v>
      </c>
      <c r="B10" s="12">
        <v>50</v>
      </c>
      <c r="C10" s="12">
        <v>105</v>
      </c>
      <c r="D10" s="12">
        <v>27</v>
      </c>
      <c r="E10" s="12">
        <v>175</v>
      </c>
      <c r="F10" s="12">
        <v>108</v>
      </c>
    </row>
    <row r="11" spans="1:6" ht="15" x14ac:dyDescent="0.25">
      <c r="A11" s="12">
        <v>3</v>
      </c>
      <c r="B11" s="12">
        <v>80</v>
      </c>
      <c r="C11" s="12">
        <v>100</v>
      </c>
      <c r="D11" s="12">
        <v>28</v>
      </c>
      <c r="E11" s="12">
        <v>100</v>
      </c>
      <c r="F11" s="12">
        <v>102</v>
      </c>
    </row>
    <row r="12" spans="1:6" ht="15" x14ac:dyDescent="0.25">
      <c r="A12" s="12">
        <v>4</v>
      </c>
      <c r="B12" s="12">
        <v>35</v>
      </c>
      <c r="C12" s="12">
        <v>94</v>
      </c>
      <c r="D12" s="12">
        <v>29</v>
      </c>
      <c r="E12" s="12">
        <v>40</v>
      </c>
      <c r="F12" s="12">
        <v>88</v>
      </c>
    </row>
    <row r="13" spans="1:6" ht="15" x14ac:dyDescent="0.25">
      <c r="A13" s="12">
        <v>5</v>
      </c>
      <c r="B13" s="12">
        <v>115</v>
      </c>
      <c r="C13" s="12">
        <v>112</v>
      </c>
      <c r="D13" s="12">
        <v>30</v>
      </c>
      <c r="E13" s="12">
        <v>50</v>
      </c>
      <c r="F13" s="12">
        <v>96</v>
      </c>
    </row>
    <row r="14" spans="1:6" ht="15" x14ac:dyDescent="0.25">
      <c r="A14" s="12">
        <v>6</v>
      </c>
      <c r="B14" s="12">
        <v>40</v>
      </c>
      <c r="C14" s="12">
        <v>108</v>
      </c>
      <c r="D14" s="12">
        <v>31</v>
      </c>
      <c r="E14" s="12">
        <v>75</v>
      </c>
      <c r="F14" s="12">
        <v>92</v>
      </c>
    </row>
    <row r="15" spans="1:6" ht="15" x14ac:dyDescent="0.25">
      <c r="A15" s="12">
        <v>7</v>
      </c>
      <c r="B15" s="12">
        <v>40</v>
      </c>
      <c r="C15" s="12">
        <v>100</v>
      </c>
      <c r="D15" s="12">
        <v>32</v>
      </c>
      <c r="E15" s="12">
        <v>25</v>
      </c>
      <c r="F15" s="12">
        <v>102</v>
      </c>
    </row>
    <row r="16" spans="1:6" ht="15" x14ac:dyDescent="0.25">
      <c r="A16" s="12">
        <v>8</v>
      </c>
      <c r="B16" s="12">
        <v>50</v>
      </c>
      <c r="C16" s="12">
        <v>88</v>
      </c>
      <c r="D16" s="12">
        <v>33</v>
      </c>
      <c r="E16" s="12">
        <v>95</v>
      </c>
      <c r="F16" s="12">
        <v>115</v>
      </c>
    </row>
    <row r="17" spans="1:6" ht="15" x14ac:dyDescent="0.25">
      <c r="A17" s="12">
        <v>9</v>
      </c>
      <c r="B17" s="12">
        <v>30</v>
      </c>
      <c r="C17" s="12">
        <v>92</v>
      </c>
      <c r="D17" s="12">
        <v>34</v>
      </c>
      <c r="E17" s="12">
        <v>60</v>
      </c>
      <c r="F17" s="12">
        <v>90</v>
      </c>
    </row>
    <row r="18" spans="1:6" ht="15" x14ac:dyDescent="0.25">
      <c r="A18" s="12">
        <v>10</v>
      </c>
      <c r="B18" s="12">
        <v>35</v>
      </c>
      <c r="C18" s="12">
        <v>90</v>
      </c>
      <c r="D18" s="12">
        <v>35</v>
      </c>
      <c r="E18" s="12">
        <v>70</v>
      </c>
      <c r="F18" s="12">
        <v>92</v>
      </c>
    </row>
    <row r="19" spans="1:6" ht="15" x14ac:dyDescent="0.25">
      <c r="A19" s="12">
        <v>11</v>
      </c>
      <c r="B19" s="12">
        <v>70</v>
      </c>
      <c r="C19" s="12">
        <v>92</v>
      </c>
      <c r="D19" s="12">
        <v>36</v>
      </c>
      <c r="E19" s="12">
        <v>85</v>
      </c>
      <c r="F19" s="12">
        <v>95</v>
      </c>
    </row>
    <row r="20" spans="1:6" ht="15" x14ac:dyDescent="0.25">
      <c r="A20" s="12">
        <v>12</v>
      </c>
      <c r="B20" s="12">
        <v>120</v>
      </c>
      <c r="C20" s="12">
        <v>101</v>
      </c>
      <c r="D20" s="12">
        <v>37</v>
      </c>
      <c r="E20" s="12">
        <v>170</v>
      </c>
      <c r="F20" s="12">
        <v>108</v>
      </c>
    </row>
    <row r="21" spans="1:6" ht="15" x14ac:dyDescent="0.25">
      <c r="A21" s="12">
        <v>13</v>
      </c>
      <c r="B21" s="12">
        <v>100</v>
      </c>
      <c r="C21" s="12">
        <v>98</v>
      </c>
      <c r="D21" s="12">
        <v>38</v>
      </c>
      <c r="E21" s="12">
        <v>120</v>
      </c>
      <c r="F21" s="12">
        <v>95</v>
      </c>
    </row>
    <row r="22" spans="1:6" ht="15" x14ac:dyDescent="0.25">
      <c r="A22" s="12">
        <v>14</v>
      </c>
      <c r="B22" s="12">
        <v>70</v>
      </c>
      <c r="C22" s="12">
        <v>95</v>
      </c>
      <c r="D22" s="12">
        <v>39</v>
      </c>
      <c r="E22" s="12">
        <v>160</v>
      </c>
      <c r="F22" s="12">
        <v>99</v>
      </c>
    </row>
    <row r="23" spans="1:6" ht="15" x14ac:dyDescent="0.25">
      <c r="A23" s="12">
        <v>15</v>
      </c>
      <c r="B23" s="12">
        <v>65</v>
      </c>
      <c r="C23" s="12">
        <v>90</v>
      </c>
      <c r="D23" s="12">
        <v>40</v>
      </c>
      <c r="E23" s="12">
        <v>50</v>
      </c>
      <c r="F23" s="12">
        <v>97</v>
      </c>
    </row>
    <row r="24" spans="1:6" ht="15" x14ac:dyDescent="0.25">
      <c r="A24" s="12">
        <v>16</v>
      </c>
      <c r="B24" s="12">
        <v>80</v>
      </c>
      <c r="C24" s="12">
        <v>95</v>
      </c>
      <c r="D24" s="12">
        <v>41</v>
      </c>
      <c r="E24" s="12">
        <v>80</v>
      </c>
      <c r="F24" s="12">
        <v>102</v>
      </c>
    </row>
    <row r="25" spans="1:6" ht="15" x14ac:dyDescent="0.25">
      <c r="A25" s="12">
        <v>17</v>
      </c>
      <c r="B25" s="12">
        <v>150</v>
      </c>
      <c r="C25" s="12">
        <v>109</v>
      </c>
      <c r="D25" s="12">
        <v>42</v>
      </c>
      <c r="E25" s="12">
        <v>20</v>
      </c>
      <c r="F25" s="12">
        <v>95</v>
      </c>
    </row>
    <row r="26" spans="1:6" ht="15" x14ac:dyDescent="0.25">
      <c r="A26" s="12">
        <v>18</v>
      </c>
      <c r="B26" s="12">
        <v>50</v>
      </c>
      <c r="C26" s="12">
        <v>90</v>
      </c>
      <c r="D26" s="12">
        <v>43</v>
      </c>
      <c r="E26" s="12">
        <v>55</v>
      </c>
      <c r="F26" s="12">
        <v>90</v>
      </c>
    </row>
    <row r="27" spans="1:6" ht="15" x14ac:dyDescent="0.25">
      <c r="A27" s="12">
        <v>19</v>
      </c>
      <c r="B27" s="12">
        <v>60</v>
      </c>
      <c r="C27" s="12">
        <v>97</v>
      </c>
      <c r="D27" s="12">
        <v>44</v>
      </c>
      <c r="E27" s="12">
        <v>70</v>
      </c>
      <c r="F27" s="12">
        <v>101</v>
      </c>
    </row>
    <row r="28" spans="1:6" ht="15" x14ac:dyDescent="0.25">
      <c r="A28" s="12">
        <v>20</v>
      </c>
      <c r="B28" s="12">
        <v>50</v>
      </c>
      <c r="C28" s="12">
        <v>90</v>
      </c>
      <c r="D28" s="12">
        <v>45</v>
      </c>
      <c r="E28" s="12">
        <v>80</v>
      </c>
      <c r="F28" s="12">
        <v>104</v>
      </c>
    </row>
    <row r="29" spans="1:6" ht="15" x14ac:dyDescent="0.25">
      <c r="A29" s="12">
        <v>21</v>
      </c>
      <c r="B29" s="12">
        <v>60</v>
      </c>
      <c r="C29" s="12">
        <v>87</v>
      </c>
      <c r="D29" s="12">
        <v>46</v>
      </c>
      <c r="E29" s="12">
        <v>100</v>
      </c>
      <c r="F29" s="12">
        <v>120</v>
      </c>
    </row>
    <row r="30" spans="1:6" ht="15" x14ac:dyDescent="0.25">
      <c r="A30" s="12">
        <v>22</v>
      </c>
      <c r="B30" s="12">
        <v>90</v>
      </c>
      <c r="C30" s="12">
        <v>100</v>
      </c>
      <c r="D30" s="12">
        <v>47</v>
      </c>
      <c r="E30" s="12">
        <v>60</v>
      </c>
      <c r="F30" s="12">
        <v>101</v>
      </c>
    </row>
    <row r="31" spans="1:6" ht="15" x14ac:dyDescent="0.25">
      <c r="A31" s="12">
        <v>23</v>
      </c>
      <c r="B31" s="12">
        <v>40</v>
      </c>
      <c r="C31" s="12">
        <v>98</v>
      </c>
      <c r="D31" s="12">
        <v>48</v>
      </c>
      <c r="E31" s="12">
        <v>50</v>
      </c>
      <c r="F31" s="12">
        <v>95</v>
      </c>
    </row>
    <row r="32" spans="1:6" ht="15" x14ac:dyDescent="0.25">
      <c r="A32" s="12">
        <v>24</v>
      </c>
      <c r="B32" s="12">
        <v>25</v>
      </c>
      <c r="C32" s="12">
        <v>89</v>
      </c>
      <c r="D32" s="12">
        <v>49</v>
      </c>
      <c r="E32" s="12">
        <v>70</v>
      </c>
      <c r="F32" s="12">
        <v>98</v>
      </c>
    </row>
    <row r="33" spans="1:16" ht="15" x14ac:dyDescent="0.25">
      <c r="A33" s="12">
        <v>25</v>
      </c>
      <c r="B33" s="12">
        <v>85</v>
      </c>
      <c r="C33" s="12">
        <v>90</v>
      </c>
      <c r="D33" s="12">
        <v>50</v>
      </c>
      <c r="E33" s="12">
        <v>160</v>
      </c>
      <c r="F33" s="12">
        <v>108</v>
      </c>
    </row>
    <row r="36" spans="1:16" x14ac:dyDescent="0.25">
      <c r="A36" t="s">
        <v>45</v>
      </c>
      <c r="H36" t="s">
        <v>48</v>
      </c>
    </row>
    <row r="38" spans="1:16" x14ac:dyDescent="0.25">
      <c r="A38" s="23" t="s">
        <v>5</v>
      </c>
      <c r="B38" s="26" t="s">
        <v>46</v>
      </c>
      <c r="C38" s="26" t="s">
        <v>47</v>
      </c>
      <c r="H38" s="23" t="s">
        <v>5</v>
      </c>
      <c r="I38" s="26" t="s">
        <v>46</v>
      </c>
      <c r="J38" s="26" t="s">
        <v>47</v>
      </c>
      <c r="N38" s="23" t="s">
        <v>5</v>
      </c>
      <c r="O38" s="26" t="s">
        <v>46</v>
      </c>
      <c r="P38" s="26" t="s">
        <v>47</v>
      </c>
    </row>
    <row r="39" spans="1:16" x14ac:dyDescent="0.25">
      <c r="A39" s="24"/>
      <c r="B39" s="27"/>
      <c r="C39" s="27"/>
      <c r="H39" s="24"/>
      <c r="I39" s="27"/>
      <c r="J39" s="27"/>
      <c r="N39" s="24"/>
      <c r="O39" s="27"/>
      <c r="P39" s="27"/>
    </row>
    <row r="40" spans="1:16" x14ac:dyDescent="0.25">
      <c r="A40" s="24"/>
      <c r="B40" s="27"/>
      <c r="C40" s="27"/>
      <c r="H40" s="24"/>
      <c r="I40" s="27"/>
      <c r="J40" s="27"/>
      <c r="N40" s="24"/>
      <c r="O40" s="27"/>
      <c r="P40" s="27"/>
    </row>
    <row r="41" spans="1:16" x14ac:dyDescent="0.25">
      <c r="A41" s="24"/>
      <c r="B41" s="27"/>
      <c r="C41" s="27"/>
      <c r="H41" s="24"/>
      <c r="I41" s="27"/>
      <c r="J41" s="27"/>
      <c r="N41" s="24"/>
      <c r="O41" s="27"/>
      <c r="P41" s="27"/>
    </row>
    <row r="42" spans="1:16" x14ac:dyDescent="0.25">
      <c r="A42" s="25"/>
      <c r="B42" s="28"/>
      <c r="C42" s="28"/>
      <c r="H42" s="25"/>
      <c r="I42" s="28"/>
      <c r="J42" s="28"/>
      <c r="N42" s="25"/>
      <c r="O42" s="28"/>
      <c r="P42" s="28"/>
    </row>
    <row r="43" spans="1:16" ht="15" x14ac:dyDescent="0.25">
      <c r="A43" s="12">
        <v>1</v>
      </c>
      <c r="B43" s="12">
        <v>80</v>
      </c>
      <c r="C43" s="12">
        <v>20</v>
      </c>
      <c r="H43" s="12">
        <v>1</v>
      </c>
      <c r="I43" s="12">
        <v>80</v>
      </c>
      <c r="J43" s="12">
        <v>20</v>
      </c>
      <c r="N43" s="12">
        <v>1</v>
      </c>
      <c r="O43" s="12">
        <v>80</v>
      </c>
      <c r="P43" s="12">
        <v>20</v>
      </c>
    </row>
    <row r="44" spans="1:16" ht="15" x14ac:dyDescent="0.25">
      <c r="A44" s="12">
        <v>2</v>
      </c>
      <c r="B44" s="12">
        <v>105</v>
      </c>
      <c r="C44" s="12">
        <v>50</v>
      </c>
      <c r="H44" s="12">
        <v>2</v>
      </c>
      <c r="I44" s="12">
        <v>87</v>
      </c>
      <c r="J44" s="12">
        <v>60</v>
      </c>
      <c r="N44" s="12">
        <v>2</v>
      </c>
      <c r="O44" s="12">
        <v>95</v>
      </c>
      <c r="P44" s="12">
        <v>20</v>
      </c>
    </row>
    <row r="45" spans="1:16" ht="15" x14ac:dyDescent="0.25">
      <c r="A45" s="12">
        <v>3</v>
      </c>
      <c r="B45" s="12">
        <v>100</v>
      </c>
      <c r="C45" s="12">
        <v>80</v>
      </c>
      <c r="H45" s="12">
        <v>3</v>
      </c>
      <c r="I45" s="12">
        <v>88</v>
      </c>
      <c r="J45" s="12">
        <v>50</v>
      </c>
      <c r="N45" s="12">
        <v>3</v>
      </c>
      <c r="O45" s="12">
        <v>89</v>
      </c>
      <c r="P45" s="12">
        <v>25</v>
      </c>
    </row>
    <row r="46" spans="1:16" ht="15" x14ac:dyDescent="0.25">
      <c r="A46" s="12">
        <v>4</v>
      </c>
      <c r="B46" s="12">
        <v>94</v>
      </c>
      <c r="C46" s="12">
        <v>35</v>
      </c>
      <c r="H46" s="12">
        <v>4</v>
      </c>
      <c r="I46" s="12">
        <v>88</v>
      </c>
      <c r="J46" s="12">
        <v>40</v>
      </c>
      <c r="N46" s="12">
        <v>4</v>
      </c>
      <c r="O46" s="12">
        <v>102</v>
      </c>
      <c r="P46" s="12">
        <v>25</v>
      </c>
    </row>
    <row r="47" spans="1:16" ht="15" x14ac:dyDescent="0.25">
      <c r="A47" s="12">
        <v>5</v>
      </c>
      <c r="B47" s="12">
        <v>112</v>
      </c>
      <c r="C47" s="12">
        <v>115</v>
      </c>
      <c r="H47" s="12">
        <v>5</v>
      </c>
      <c r="I47" s="12">
        <v>89</v>
      </c>
      <c r="J47" s="12">
        <v>25</v>
      </c>
      <c r="N47" s="12">
        <v>5</v>
      </c>
      <c r="O47" s="12">
        <v>92</v>
      </c>
      <c r="P47" s="12">
        <v>30</v>
      </c>
    </row>
    <row r="48" spans="1:16" ht="15" x14ac:dyDescent="0.25">
      <c r="A48" s="12">
        <v>6</v>
      </c>
      <c r="B48" s="12">
        <v>108</v>
      </c>
      <c r="C48" s="12">
        <v>40</v>
      </c>
      <c r="H48" s="12">
        <v>6</v>
      </c>
      <c r="I48" s="12">
        <v>90</v>
      </c>
      <c r="J48" s="12">
        <v>35</v>
      </c>
      <c r="N48" s="12">
        <v>6</v>
      </c>
      <c r="O48" s="12">
        <v>94</v>
      </c>
      <c r="P48" s="12">
        <v>35</v>
      </c>
    </row>
    <row r="49" spans="1:16" ht="15" x14ac:dyDescent="0.25">
      <c r="A49" s="12">
        <v>7</v>
      </c>
      <c r="B49" s="12">
        <v>100</v>
      </c>
      <c r="C49" s="12">
        <v>40</v>
      </c>
      <c r="H49" s="12">
        <v>7</v>
      </c>
      <c r="I49" s="12">
        <v>90</v>
      </c>
      <c r="J49" s="12">
        <v>65</v>
      </c>
      <c r="N49" s="12">
        <v>7</v>
      </c>
      <c r="O49" s="12">
        <v>90</v>
      </c>
      <c r="P49" s="12">
        <v>35</v>
      </c>
    </row>
    <row r="50" spans="1:16" ht="15" x14ac:dyDescent="0.25">
      <c r="A50" s="12">
        <v>8</v>
      </c>
      <c r="B50" s="12">
        <v>88</v>
      </c>
      <c r="C50" s="12">
        <v>50</v>
      </c>
      <c r="H50" s="12">
        <v>8</v>
      </c>
      <c r="I50" s="12">
        <v>90</v>
      </c>
      <c r="J50" s="12">
        <v>50</v>
      </c>
      <c r="N50" s="12">
        <v>8</v>
      </c>
      <c r="O50" s="12">
        <v>108</v>
      </c>
      <c r="P50" s="12">
        <v>40</v>
      </c>
    </row>
    <row r="51" spans="1:16" ht="15" x14ac:dyDescent="0.25">
      <c r="A51" s="12">
        <v>9</v>
      </c>
      <c r="B51" s="12">
        <v>92</v>
      </c>
      <c r="C51" s="12">
        <v>30</v>
      </c>
      <c r="H51" s="12">
        <v>9</v>
      </c>
      <c r="I51" s="12">
        <v>90</v>
      </c>
      <c r="J51" s="12">
        <v>50</v>
      </c>
      <c r="N51" s="12">
        <v>9</v>
      </c>
      <c r="O51" s="12">
        <v>100</v>
      </c>
      <c r="P51" s="12">
        <v>40</v>
      </c>
    </row>
    <row r="52" spans="1:16" ht="15" x14ac:dyDescent="0.25">
      <c r="A52" s="12">
        <v>10</v>
      </c>
      <c r="B52" s="12">
        <v>90</v>
      </c>
      <c r="C52" s="12">
        <v>35</v>
      </c>
      <c r="H52" s="12">
        <v>10</v>
      </c>
      <c r="I52" s="12">
        <v>90</v>
      </c>
      <c r="J52" s="12">
        <v>85</v>
      </c>
      <c r="N52" s="12">
        <v>10</v>
      </c>
      <c r="O52" s="12">
        <v>98</v>
      </c>
      <c r="P52" s="12">
        <v>40</v>
      </c>
    </row>
    <row r="53" spans="1:16" ht="15" x14ac:dyDescent="0.25">
      <c r="A53" s="12">
        <v>11</v>
      </c>
      <c r="B53" s="12">
        <v>92</v>
      </c>
      <c r="C53" s="12">
        <v>70</v>
      </c>
      <c r="H53" s="12">
        <v>11</v>
      </c>
      <c r="I53" s="12">
        <v>90</v>
      </c>
      <c r="J53" s="12">
        <v>60</v>
      </c>
      <c r="N53" s="12">
        <v>11</v>
      </c>
      <c r="O53" s="12">
        <v>88</v>
      </c>
      <c r="P53" s="12">
        <v>40</v>
      </c>
    </row>
    <row r="54" spans="1:16" ht="15" x14ac:dyDescent="0.25">
      <c r="A54" s="12">
        <v>12</v>
      </c>
      <c r="B54" s="12">
        <v>101</v>
      </c>
      <c r="C54" s="12">
        <v>120</v>
      </c>
      <c r="H54" s="12">
        <v>12</v>
      </c>
      <c r="I54" s="12">
        <v>90</v>
      </c>
      <c r="J54" s="12">
        <v>55</v>
      </c>
      <c r="N54" s="12">
        <v>12</v>
      </c>
      <c r="O54" s="12">
        <v>105</v>
      </c>
      <c r="P54" s="12">
        <v>50</v>
      </c>
    </row>
    <row r="55" spans="1:16" ht="15" x14ac:dyDescent="0.25">
      <c r="A55" s="12">
        <v>13</v>
      </c>
      <c r="B55" s="12">
        <v>98</v>
      </c>
      <c r="C55" s="12">
        <v>100</v>
      </c>
      <c r="H55" s="12">
        <v>13</v>
      </c>
      <c r="I55" s="12">
        <v>92</v>
      </c>
      <c r="J55" s="12">
        <v>30</v>
      </c>
      <c r="N55" s="12">
        <v>13</v>
      </c>
      <c r="O55" s="12">
        <v>88</v>
      </c>
      <c r="P55" s="12">
        <v>50</v>
      </c>
    </row>
    <row r="56" spans="1:16" ht="15" x14ac:dyDescent="0.25">
      <c r="A56" s="12">
        <v>14</v>
      </c>
      <c r="B56" s="12">
        <v>95</v>
      </c>
      <c r="C56" s="12">
        <v>70</v>
      </c>
      <c r="H56" s="12">
        <v>14</v>
      </c>
      <c r="I56" s="12">
        <v>92</v>
      </c>
      <c r="J56" s="12">
        <v>70</v>
      </c>
      <c r="N56" s="12">
        <v>14</v>
      </c>
      <c r="O56" s="12">
        <v>90</v>
      </c>
      <c r="P56" s="12">
        <v>50</v>
      </c>
    </row>
    <row r="57" spans="1:16" ht="15" x14ac:dyDescent="0.25">
      <c r="A57" s="12">
        <v>15</v>
      </c>
      <c r="B57" s="12">
        <v>90</v>
      </c>
      <c r="C57" s="12">
        <v>65</v>
      </c>
      <c r="H57" s="12">
        <v>15</v>
      </c>
      <c r="I57" s="12">
        <v>92</v>
      </c>
      <c r="J57" s="12">
        <v>75</v>
      </c>
      <c r="N57" s="12">
        <v>15</v>
      </c>
      <c r="O57" s="12">
        <v>90</v>
      </c>
      <c r="P57" s="12">
        <v>50</v>
      </c>
    </row>
    <row r="58" spans="1:16" ht="15" x14ac:dyDescent="0.25">
      <c r="A58" s="12">
        <v>16</v>
      </c>
      <c r="B58" s="12">
        <v>95</v>
      </c>
      <c r="C58" s="12">
        <v>80</v>
      </c>
      <c r="H58" s="12">
        <v>16</v>
      </c>
      <c r="I58" s="12">
        <v>92</v>
      </c>
      <c r="J58" s="12">
        <v>70</v>
      </c>
      <c r="N58" s="12">
        <v>16</v>
      </c>
      <c r="O58" s="12">
        <v>96</v>
      </c>
      <c r="P58" s="12">
        <v>50</v>
      </c>
    </row>
    <row r="59" spans="1:16" ht="15" x14ac:dyDescent="0.25">
      <c r="A59" s="12">
        <v>17</v>
      </c>
      <c r="B59" s="12">
        <v>109</v>
      </c>
      <c r="C59" s="12">
        <v>150</v>
      </c>
      <c r="H59" s="12">
        <v>17</v>
      </c>
      <c r="I59" s="12">
        <v>94</v>
      </c>
      <c r="J59" s="12">
        <v>35</v>
      </c>
      <c r="N59" s="12">
        <v>17</v>
      </c>
      <c r="O59" s="12">
        <v>97</v>
      </c>
      <c r="P59" s="12">
        <v>50</v>
      </c>
    </row>
    <row r="60" spans="1:16" ht="15" x14ac:dyDescent="0.25">
      <c r="A60" s="12">
        <v>18</v>
      </c>
      <c r="B60" s="12">
        <v>90</v>
      </c>
      <c r="C60" s="12">
        <v>50</v>
      </c>
      <c r="H60" s="12">
        <v>18</v>
      </c>
      <c r="I60" s="12">
        <v>95</v>
      </c>
      <c r="J60" s="12">
        <v>70</v>
      </c>
      <c r="N60" s="12">
        <v>18</v>
      </c>
      <c r="O60" s="12">
        <v>95</v>
      </c>
      <c r="P60" s="12">
        <v>50</v>
      </c>
    </row>
    <row r="61" spans="1:16" ht="15" x14ac:dyDescent="0.25">
      <c r="A61" s="12">
        <v>19</v>
      </c>
      <c r="B61" s="12">
        <v>97</v>
      </c>
      <c r="C61" s="12">
        <v>60</v>
      </c>
      <c r="H61" s="12">
        <v>19</v>
      </c>
      <c r="I61" s="12">
        <v>95</v>
      </c>
      <c r="J61" s="12">
        <v>80</v>
      </c>
      <c r="N61" s="12">
        <v>19</v>
      </c>
      <c r="O61" s="12">
        <v>90</v>
      </c>
      <c r="P61" s="12">
        <v>55</v>
      </c>
    </row>
    <row r="62" spans="1:16" ht="15" x14ac:dyDescent="0.25">
      <c r="A62" s="12">
        <v>20</v>
      </c>
      <c r="B62" s="12">
        <v>90</v>
      </c>
      <c r="C62" s="12">
        <v>50</v>
      </c>
      <c r="H62" s="12">
        <v>20</v>
      </c>
      <c r="I62" s="12">
        <v>95</v>
      </c>
      <c r="J62" s="12">
        <v>85</v>
      </c>
      <c r="N62" s="12">
        <v>20</v>
      </c>
      <c r="O62" s="12">
        <v>97</v>
      </c>
      <c r="P62" s="12">
        <v>60</v>
      </c>
    </row>
    <row r="63" spans="1:16" ht="15" x14ac:dyDescent="0.25">
      <c r="A63" s="12">
        <v>21</v>
      </c>
      <c r="B63" s="12">
        <v>87</v>
      </c>
      <c r="C63" s="12">
        <v>60</v>
      </c>
      <c r="H63" s="12">
        <v>21</v>
      </c>
      <c r="I63" s="12">
        <v>95</v>
      </c>
      <c r="J63" s="12">
        <v>120</v>
      </c>
      <c r="N63" s="12">
        <v>21</v>
      </c>
      <c r="O63" s="12">
        <v>87</v>
      </c>
      <c r="P63" s="12">
        <v>60</v>
      </c>
    </row>
    <row r="64" spans="1:16" ht="15" x14ac:dyDescent="0.25">
      <c r="A64" s="12">
        <v>22</v>
      </c>
      <c r="B64" s="12">
        <v>100</v>
      </c>
      <c r="C64" s="12">
        <v>90</v>
      </c>
      <c r="H64" s="12">
        <v>22</v>
      </c>
      <c r="I64" s="12">
        <v>95</v>
      </c>
      <c r="J64" s="12">
        <v>20</v>
      </c>
      <c r="N64" s="12">
        <v>22</v>
      </c>
      <c r="O64" s="12">
        <v>90</v>
      </c>
      <c r="P64" s="12">
        <v>60</v>
      </c>
    </row>
    <row r="65" spans="1:16" ht="15" x14ac:dyDescent="0.25">
      <c r="A65" s="12">
        <v>23</v>
      </c>
      <c r="B65" s="12">
        <v>98</v>
      </c>
      <c r="C65" s="12">
        <v>40</v>
      </c>
      <c r="H65" s="12">
        <v>23</v>
      </c>
      <c r="I65" s="12">
        <v>95</v>
      </c>
      <c r="J65" s="12">
        <v>50</v>
      </c>
      <c r="N65" s="12">
        <v>23</v>
      </c>
      <c r="O65" s="12">
        <v>101</v>
      </c>
      <c r="P65" s="12">
        <v>60</v>
      </c>
    </row>
    <row r="66" spans="1:16" ht="15" x14ac:dyDescent="0.25">
      <c r="A66" s="12">
        <v>24</v>
      </c>
      <c r="B66" s="12">
        <v>89</v>
      </c>
      <c r="C66" s="12">
        <v>25</v>
      </c>
      <c r="H66" s="12">
        <v>24</v>
      </c>
      <c r="I66" s="12">
        <v>96</v>
      </c>
      <c r="J66" s="12">
        <v>50</v>
      </c>
      <c r="N66" s="12">
        <v>24</v>
      </c>
      <c r="O66" s="12">
        <v>90</v>
      </c>
      <c r="P66" s="12">
        <v>65</v>
      </c>
    </row>
    <row r="67" spans="1:16" ht="15" x14ac:dyDescent="0.25">
      <c r="A67" s="12">
        <v>25</v>
      </c>
      <c r="B67" s="12">
        <v>90</v>
      </c>
      <c r="C67" s="12">
        <v>85</v>
      </c>
      <c r="H67" s="12">
        <v>25</v>
      </c>
      <c r="I67" s="12">
        <v>97</v>
      </c>
      <c r="J67" s="12">
        <v>60</v>
      </c>
      <c r="N67" s="12">
        <v>25</v>
      </c>
      <c r="O67" s="12">
        <v>92</v>
      </c>
      <c r="P67" s="12">
        <v>70</v>
      </c>
    </row>
    <row r="68" spans="1:16" ht="15" x14ac:dyDescent="0.25">
      <c r="A68" s="12">
        <v>26</v>
      </c>
      <c r="B68" s="12">
        <v>97</v>
      </c>
      <c r="C68" s="12">
        <v>75</v>
      </c>
      <c r="H68" s="12">
        <v>26</v>
      </c>
      <c r="I68" s="12">
        <v>97</v>
      </c>
      <c r="J68" s="12">
        <v>75</v>
      </c>
      <c r="N68" s="12">
        <v>26</v>
      </c>
      <c r="O68" s="12">
        <v>95</v>
      </c>
      <c r="P68" s="12">
        <v>70</v>
      </c>
    </row>
    <row r="69" spans="1:16" ht="15" x14ac:dyDescent="0.25">
      <c r="A69" s="12">
        <v>27</v>
      </c>
      <c r="B69" s="12">
        <v>108</v>
      </c>
      <c r="C69" s="12">
        <v>175</v>
      </c>
      <c r="H69" s="12">
        <v>27</v>
      </c>
      <c r="I69" s="12">
        <v>97</v>
      </c>
      <c r="J69" s="12">
        <v>50</v>
      </c>
      <c r="N69" s="12">
        <v>27</v>
      </c>
      <c r="O69" s="12">
        <v>92</v>
      </c>
      <c r="P69" s="12">
        <v>70</v>
      </c>
    </row>
    <row r="70" spans="1:16" ht="15" x14ac:dyDescent="0.25">
      <c r="A70" s="12">
        <v>28</v>
      </c>
      <c r="B70" s="12">
        <v>102</v>
      </c>
      <c r="C70" s="12">
        <v>100</v>
      </c>
      <c r="H70" s="12">
        <v>28</v>
      </c>
      <c r="I70" s="12">
        <v>98</v>
      </c>
      <c r="J70" s="12">
        <v>100</v>
      </c>
      <c r="N70" s="12">
        <v>28</v>
      </c>
      <c r="O70" s="12">
        <v>101</v>
      </c>
      <c r="P70" s="12">
        <v>70</v>
      </c>
    </row>
    <row r="71" spans="1:16" ht="15" x14ac:dyDescent="0.25">
      <c r="A71" s="12">
        <v>29</v>
      </c>
      <c r="B71" s="12">
        <v>88</v>
      </c>
      <c r="C71" s="12">
        <v>40</v>
      </c>
      <c r="H71" s="12">
        <v>29</v>
      </c>
      <c r="I71" s="12">
        <v>98</v>
      </c>
      <c r="J71" s="12">
        <v>40</v>
      </c>
      <c r="N71" s="12">
        <v>29</v>
      </c>
      <c r="O71" s="12">
        <v>98</v>
      </c>
      <c r="P71" s="12">
        <v>70</v>
      </c>
    </row>
    <row r="72" spans="1:16" ht="15" x14ac:dyDescent="0.25">
      <c r="A72" s="12">
        <v>30</v>
      </c>
      <c r="B72" s="12">
        <v>96</v>
      </c>
      <c r="C72" s="12">
        <v>50</v>
      </c>
      <c r="H72" s="12">
        <v>30</v>
      </c>
      <c r="I72" s="12">
        <v>98</v>
      </c>
      <c r="J72" s="12">
        <v>70</v>
      </c>
      <c r="N72" s="12">
        <v>30</v>
      </c>
      <c r="O72" s="12">
        <v>97</v>
      </c>
      <c r="P72" s="12">
        <v>75</v>
      </c>
    </row>
    <row r="73" spans="1:16" ht="15" x14ac:dyDescent="0.25">
      <c r="A73" s="12">
        <v>31</v>
      </c>
      <c r="B73" s="12">
        <v>92</v>
      </c>
      <c r="C73" s="12">
        <v>75</v>
      </c>
      <c r="H73" s="12">
        <v>31</v>
      </c>
      <c r="I73" s="12">
        <v>99</v>
      </c>
      <c r="J73" s="12">
        <v>160</v>
      </c>
      <c r="N73" s="12">
        <v>31</v>
      </c>
      <c r="O73" s="12">
        <v>92</v>
      </c>
      <c r="P73" s="12">
        <v>75</v>
      </c>
    </row>
    <row r="74" spans="1:16" ht="15" x14ac:dyDescent="0.25">
      <c r="A74" s="12">
        <v>32</v>
      </c>
      <c r="B74" s="12">
        <v>102</v>
      </c>
      <c r="C74" s="12">
        <v>25</v>
      </c>
      <c r="H74" s="12">
        <v>32</v>
      </c>
      <c r="I74" s="12">
        <v>100</v>
      </c>
      <c r="J74" s="12">
        <v>80</v>
      </c>
      <c r="N74" s="12">
        <v>32</v>
      </c>
      <c r="O74" s="12">
        <v>100</v>
      </c>
      <c r="P74" s="12">
        <v>80</v>
      </c>
    </row>
    <row r="75" spans="1:16" ht="15" x14ac:dyDescent="0.25">
      <c r="A75" s="12">
        <v>33</v>
      </c>
      <c r="B75" s="12">
        <v>115</v>
      </c>
      <c r="C75" s="12">
        <v>95</v>
      </c>
      <c r="H75" s="12">
        <v>33</v>
      </c>
      <c r="I75" s="12">
        <v>100</v>
      </c>
      <c r="J75" s="12">
        <v>40</v>
      </c>
      <c r="N75" s="12">
        <v>33</v>
      </c>
      <c r="O75" s="12">
        <v>95</v>
      </c>
      <c r="P75" s="12">
        <v>80</v>
      </c>
    </row>
    <row r="76" spans="1:16" ht="15" x14ac:dyDescent="0.25">
      <c r="A76" s="12">
        <v>34</v>
      </c>
      <c r="B76" s="12">
        <v>90</v>
      </c>
      <c r="C76" s="12">
        <v>60</v>
      </c>
      <c r="H76" s="12">
        <v>34</v>
      </c>
      <c r="I76" s="12">
        <v>100</v>
      </c>
      <c r="J76" s="12">
        <v>90</v>
      </c>
      <c r="N76" s="12">
        <v>34</v>
      </c>
      <c r="O76" s="12">
        <v>102</v>
      </c>
      <c r="P76" s="12">
        <v>80</v>
      </c>
    </row>
    <row r="77" spans="1:16" ht="15" x14ac:dyDescent="0.25">
      <c r="A77" s="12">
        <v>35</v>
      </c>
      <c r="B77" s="12">
        <v>92</v>
      </c>
      <c r="C77" s="12">
        <v>70</v>
      </c>
      <c r="H77" s="12">
        <v>35</v>
      </c>
      <c r="I77" s="12">
        <v>101</v>
      </c>
      <c r="J77" s="12">
        <v>120</v>
      </c>
      <c r="N77" s="12">
        <v>35</v>
      </c>
      <c r="O77" s="12">
        <v>104</v>
      </c>
      <c r="P77" s="12">
        <v>80</v>
      </c>
    </row>
    <row r="78" spans="1:16" ht="15" x14ac:dyDescent="0.25">
      <c r="A78" s="12">
        <v>36</v>
      </c>
      <c r="B78" s="12">
        <v>95</v>
      </c>
      <c r="C78" s="12">
        <v>85</v>
      </c>
      <c r="H78" s="12">
        <v>36</v>
      </c>
      <c r="I78" s="12">
        <v>101</v>
      </c>
      <c r="J78" s="12">
        <v>70</v>
      </c>
      <c r="N78" s="12">
        <v>36</v>
      </c>
      <c r="O78" s="12">
        <v>90</v>
      </c>
      <c r="P78" s="12">
        <v>85</v>
      </c>
    </row>
    <row r="79" spans="1:16" ht="15" x14ac:dyDescent="0.25">
      <c r="A79" s="12">
        <v>37</v>
      </c>
      <c r="B79" s="12">
        <v>108</v>
      </c>
      <c r="C79" s="12">
        <v>170</v>
      </c>
      <c r="H79" s="12">
        <v>37</v>
      </c>
      <c r="I79" s="12">
        <v>101</v>
      </c>
      <c r="J79" s="12">
        <v>60</v>
      </c>
      <c r="N79" s="12">
        <v>37</v>
      </c>
      <c r="O79" s="12">
        <v>95</v>
      </c>
      <c r="P79" s="12">
        <v>85</v>
      </c>
    </row>
    <row r="80" spans="1:16" ht="15" x14ac:dyDescent="0.25">
      <c r="A80" s="12">
        <v>38</v>
      </c>
      <c r="B80" s="12">
        <v>95</v>
      </c>
      <c r="C80" s="12">
        <v>120</v>
      </c>
      <c r="H80" s="12">
        <v>38</v>
      </c>
      <c r="I80" s="12">
        <v>102</v>
      </c>
      <c r="J80" s="12">
        <v>100</v>
      </c>
      <c r="N80" s="12">
        <v>38</v>
      </c>
      <c r="O80" s="12">
        <v>100</v>
      </c>
      <c r="P80" s="12">
        <v>90</v>
      </c>
    </row>
    <row r="81" spans="1:16" ht="15" x14ac:dyDescent="0.25">
      <c r="A81" s="12">
        <v>39</v>
      </c>
      <c r="B81" s="12">
        <v>99</v>
      </c>
      <c r="C81" s="12">
        <v>160</v>
      </c>
      <c r="H81" s="12">
        <v>39</v>
      </c>
      <c r="I81" s="12">
        <v>102</v>
      </c>
      <c r="J81" s="12">
        <v>25</v>
      </c>
      <c r="N81" s="12">
        <v>39</v>
      </c>
      <c r="O81" s="12">
        <v>115</v>
      </c>
      <c r="P81" s="12">
        <v>95</v>
      </c>
    </row>
    <row r="82" spans="1:16" ht="15" x14ac:dyDescent="0.25">
      <c r="A82" s="12">
        <v>40</v>
      </c>
      <c r="B82" s="12">
        <v>97</v>
      </c>
      <c r="C82" s="12">
        <v>50</v>
      </c>
      <c r="H82" s="12">
        <v>40</v>
      </c>
      <c r="I82" s="12">
        <v>102</v>
      </c>
      <c r="J82" s="12">
        <v>80</v>
      </c>
      <c r="N82" s="12">
        <v>40</v>
      </c>
      <c r="O82" s="12">
        <v>98</v>
      </c>
      <c r="P82" s="12">
        <v>100</v>
      </c>
    </row>
    <row r="83" spans="1:16" ht="15" x14ac:dyDescent="0.25">
      <c r="A83" s="12">
        <v>41</v>
      </c>
      <c r="B83" s="12">
        <v>102</v>
      </c>
      <c r="C83" s="12">
        <v>80</v>
      </c>
      <c r="H83" s="12">
        <v>41</v>
      </c>
      <c r="I83" s="12">
        <v>104</v>
      </c>
      <c r="J83" s="12">
        <v>80</v>
      </c>
      <c r="N83" s="12">
        <v>41</v>
      </c>
      <c r="O83" s="12">
        <v>102</v>
      </c>
      <c r="P83" s="12">
        <v>100</v>
      </c>
    </row>
    <row r="84" spans="1:16" ht="15" x14ac:dyDescent="0.25">
      <c r="A84" s="12">
        <v>42</v>
      </c>
      <c r="B84" s="12">
        <v>95</v>
      </c>
      <c r="C84" s="12">
        <v>20</v>
      </c>
      <c r="H84" s="12">
        <v>42</v>
      </c>
      <c r="I84" s="12">
        <v>105</v>
      </c>
      <c r="J84" s="12">
        <v>50</v>
      </c>
      <c r="N84" s="12">
        <v>42</v>
      </c>
      <c r="O84" s="12">
        <v>120</v>
      </c>
      <c r="P84" s="12">
        <v>100</v>
      </c>
    </row>
    <row r="85" spans="1:16" ht="15" x14ac:dyDescent="0.25">
      <c r="A85" s="12">
        <v>43</v>
      </c>
      <c r="B85" s="12">
        <v>90</v>
      </c>
      <c r="C85" s="12">
        <v>55</v>
      </c>
      <c r="H85" s="12">
        <v>43</v>
      </c>
      <c r="I85" s="12">
        <v>108</v>
      </c>
      <c r="J85" s="12">
        <v>40</v>
      </c>
      <c r="N85" s="12">
        <v>43</v>
      </c>
      <c r="O85" s="12">
        <v>112</v>
      </c>
      <c r="P85" s="12">
        <v>115</v>
      </c>
    </row>
    <row r="86" spans="1:16" ht="15" x14ac:dyDescent="0.25">
      <c r="A86" s="12">
        <v>44</v>
      </c>
      <c r="B86" s="12">
        <v>101</v>
      </c>
      <c r="C86" s="12">
        <v>70</v>
      </c>
      <c r="H86" s="12">
        <v>44</v>
      </c>
      <c r="I86" s="12">
        <v>108</v>
      </c>
      <c r="J86" s="12">
        <v>175</v>
      </c>
      <c r="N86" s="12">
        <v>44</v>
      </c>
      <c r="O86" s="12">
        <v>101</v>
      </c>
      <c r="P86" s="12">
        <v>120</v>
      </c>
    </row>
    <row r="87" spans="1:16" ht="15" x14ac:dyDescent="0.25">
      <c r="A87" s="12">
        <v>45</v>
      </c>
      <c r="B87" s="12">
        <v>104</v>
      </c>
      <c r="C87" s="12">
        <v>80</v>
      </c>
      <c r="H87" s="12">
        <v>45</v>
      </c>
      <c r="I87" s="12">
        <v>108</v>
      </c>
      <c r="J87" s="12">
        <v>170</v>
      </c>
      <c r="N87" s="12">
        <v>45</v>
      </c>
      <c r="O87" s="12">
        <v>95</v>
      </c>
      <c r="P87" s="12">
        <v>120</v>
      </c>
    </row>
    <row r="88" spans="1:16" ht="15" x14ac:dyDescent="0.25">
      <c r="A88" s="12">
        <v>46</v>
      </c>
      <c r="B88" s="12">
        <v>120</v>
      </c>
      <c r="C88" s="12">
        <v>100</v>
      </c>
      <c r="H88" s="12">
        <v>46</v>
      </c>
      <c r="I88" s="12">
        <v>108</v>
      </c>
      <c r="J88" s="12">
        <v>160</v>
      </c>
      <c r="N88" s="12">
        <v>46</v>
      </c>
      <c r="O88" s="12">
        <v>109</v>
      </c>
      <c r="P88" s="12">
        <v>150</v>
      </c>
    </row>
    <row r="89" spans="1:16" ht="15" x14ac:dyDescent="0.25">
      <c r="A89" s="12">
        <v>47</v>
      </c>
      <c r="B89" s="12">
        <v>101</v>
      </c>
      <c r="C89" s="12">
        <v>60</v>
      </c>
      <c r="H89" s="12">
        <v>47</v>
      </c>
      <c r="I89" s="12">
        <v>109</v>
      </c>
      <c r="J89" s="12">
        <v>150</v>
      </c>
      <c r="N89" s="12">
        <v>47</v>
      </c>
      <c r="O89" s="12">
        <v>99</v>
      </c>
      <c r="P89" s="12">
        <v>160</v>
      </c>
    </row>
    <row r="90" spans="1:16" ht="15" x14ac:dyDescent="0.25">
      <c r="A90" s="12">
        <v>48</v>
      </c>
      <c r="B90" s="12">
        <v>95</v>
      </c>
      <c r="C90" s="12">
        <v>50</v>
      </c>
      <c r="H90" s="12">
        <v>48</v>
      </c>
      <c r="I90" s="12">
        <v>112</v>
      </c>
      <c r="J90" s="12">
        <v>115</v>
      </c>
      <c r="N90" s="12">
        <v>48</v>
      </c>
      <c r="O90" s="12">
        <v>108</v>
      </c>
      <c r="P90" s="12">
        <v>160</v>
      </c>
    </row>
    <row r="91" spans="1:16" ht="15" x14ac:dyDescent="0.25">
      <c r="A91" s="12">
        <v>49</v>
      </c>
      <c r="B91" s="12">
        <v>98</v>
      </c>
      <c r="C91" s="12">
        <v>70</v>
      </c>
      <c r="H91" s="12">
        <v>49</v>
      </c>
      <c r="I91" s="12">
        <v>115</v>
      </c>
      <c r="J91" s="12">
        <v>95</v>
      </c>
      <c r="N91" s="12">
        <v>49</v>
      </c>
      <c r="O91" s="12">
        <v>108</v>
      </c>
      <c r="P91" s="12">
        <v>170</v>
      </c>
    </row>
    <row r="92" spans="1:16" ht="15" x14ac:dyDescent="0.25">
      <c r="A92" s="12">
        <v>50</v>
      </c>
      <c r="B92" s="12">
        <v>108</v>
      </c>
      <c r="C92" s="12">
        <v>160</v>
      </c>
      <c r="H92" s="12">
        <v>50</v>
      </c>
      <c r="I92" s="12">
        <v>120</v>
      </c>
      <c r="J92" s="12">
        <v>100</v>
      </c>
      <c r="N92" s="12">
        <v>50</v>
      </c>
      <c r="O92" s="12">
        <v>108</v>
      </c>
      <c r="P92" s="12">
        <v>175</v>
      </c>
    </row>
  </sheetData>
  <sortState xmlns:xlrd2="http://schemas.microsoft.com/office/spreadsheetml/2017/richdata2" ref="O43:P92">
    <sortCondition ref="P43:P92"/>
  </sortState>
  <mergeCells count="15">
    <mergeCell ref="J38:J42"/>
    <mergeCell ref="N38:N42"/>
    <mergeCell ref="O38:O42"/>
    <mergeCell ref="P38:P42"/>
    <mergeCell ref="A38:A42"/>
    <mergeCell ref="C38:C42"/>
    <mergeCell ref="B38:B42"/>
    <mergeCell ref="H38:H42"/>
    <mergeCell ref="I38:I42"/>
    <mergeCell ref="D4:D8"/>
    <mergeCell ref="E4:E8"/>
    <mergeCell ref="F4:F8"/>
    <mergeCell ref="A4:A8"/>
    <mergeCell ref="B4:B8"/>
    <mergeCell ref="C4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EBFA-485C-47DF-BB0D-F40EF7197A0B}">
  <dimension ref="B2:O21"/>
  <sheetViews>
    <sheetView zoomScale="77" workbookViewId="0">
      <selection activeCell="M12" sqref="M12:M18"/>
    </sheetView>
  </sheetViews>
  <sheetFormatPr defaultRowHeight="13.8" x14ac:dyDescent="0.25"/>
  <cols>
    <col min="2" max="2" width="41.796875" customWidth="1"/>
    <col min="9" max="9" width="16.69921875" customWidth="1"/>
    <col min="12" max="12" width="15.3984375" customWidth="1"/>
    <col min="13" max="13" width="32.59765625" customWidth="1"/>
    <col min="14" max="14" width="10.09765625" customWidth="1"/>
  </cols>
  <sheetData>
    <row r="2" spans="2:15" x14ac:dyDescent="0.25">
      <c r="B2" t="s">
        <v>49</v>
      </c>
    </row>
    <row r="4" spans="2:15" x14ac:dyDescent="0.25">
      <c r="B4" t="s">
        <v>50</v>
      </c>
    </row>
    <row r="6" spans="2:15" x14ac:dyDescent="0.25">
      <c r="B6" t="s">
        <v>52</v>
      </c>
      <c r="C6" t="s">
        <v>51</v>
      </c>
    </row>
    <row r="8" spans="2:15" x14ac:dyDescent="0.25">
      <c r="B8" t="s">
        <v>53</v>
      </c>
      <c r="C8" t="s">
        <v>54</v>
      </c>
    </row>
    <row r="10" spans="2:15" x14ac:dyDescent="0.25">
      <c r="I10" s="29" t="s">
        <v>55</v>
      </c>
      <c r="J10" s="29" t="s">
        <v>58</v>
      </c>
      <c r="K10" s="29"/>
      <c r="L10" s="29" t="s">
        <v>59</v>
      </c>
      <c r="N10" s="29" t="s">
        <v>60</v>
      </c>
    </row>
    <row r="11" spans="2:15" x14ac:dyDescent="0.25">
      <c r="I11" s="29"/>
      <c r="J11" t="s">
        <v>56</v>
      </c>
      <c r="K11" t="s">
        <v>57</v>
      </c>
      <c r="L11" s="29"/>
      <c r="M11" t="s">
        <v>61</v>
      </c>
      <c r="N11" s="29"/>
      <c r="O11" t="s">
        <v>62</v>
      </c>
    </row>
    <row r="12" spans="2:15" x14ac:dyDescent="0.25">
      <c r="I12">
        <v>1</v>
      </c>
      <c r="J12">
        <v>80</v>
      </c>
      <c r="K12">
        <v>85.72</v>
      </c>
      <c r="L12" cm="1">
        <f t="array" ref="L12:L18">FREQUENCY(Прибыль, Лист1!K12:K17)</f>
        <v>1</v>
      </c>
      <c r="M12">
        <f t="shared" ref="M12:M18" si="0">(J12+K12)/2</f>
        <v>82.86</v>
      </c>
      <c r="N12">
        <f t="shared" ref="N12:N18" si="1">L12/$L$21</f>
        <v>0.02</v>
      </c>
      <c r="O12">
        <v>0.02</v>
      </c>
    </row>
    <row r="13" spans="2:15" x14ac:dyDescent="0.25">
      <c r="I13">
        <v>2</v>
      </c>
      <c r="J13">
        <v>85.72</v>
      </c>
      <c r="K13">
        <v>91.44</v>
      </c>
      <c r="L13">
        <v>11</v>
      </c>
      <c r="M13">
        <f t="shared" si="0"/>
        <v>88.58</v>
      </c>
      <c r="N13">
        <f t="shared" si="1"/>
        <v>0.22</v>
      </c>
      <c r="O13">
        <f>O12+N13</f>
        <v>0.24</v>
      </c>
    </row>
    <row r="14" spans="2:15" x14ac:dyDescent="0.25">
      <c r="I14">
        <v>3</v>
      </c>
      <c r="J14">
        <v>91.44</v>
      </c>
      <c r="K14">
        <v>97.16</v>
      </c>
      <c r="L14">
        <v>15</v>
      </c>
      <c r="M14">
        <f t="shared" si="0"/>
        <v>94.3</v>
      </c>
      <c r="N14">
        <f t="shared" si="1"/>
        <v>0.3</v>
      </c>
      <c r="O14">
        <f t="shared" ref="O14:O18" si="2">O13+N14</f>
        <v>0.54</v>
      </c>
    </row>
    <row r="15" spans="2:15" x14ac:dyDescent="0.25">
      <c r="I15">
        <v>4</v>
      </c>
      <c r="J15">
        <v>97.16</v>
      </c>
      <c r="K15">
        <v>102.88</v>
      </c>
      <c r="L15">
        <v>13</v>
      </c>
      <c r="M15">
        <f t="shared" si="0"/>
        <v>100.02</v>
      </c>
      <c r="N15">
        <f t="shared" si="1"/>
        <v>0.26</v>
      </c>
      <c r="O15">
        <f t="shared" si="2"/>
        <v>0.8</v>
      </c>
    </row>
    <row r="16" spans="2:15" x14ac:dyDescent="0.25">
      <c r="I16">
        <v>5</v>
      </c>
      <c r="J16">
        <v>102.88</v>
      </c>
      <c r="K16">
        <v>108.6</v>
      </c>
      <c r="L16">
        <v>6</v>
      </c>
      <c r="M16">
        <f t="shared" si="0"/>
        <v>105.74</v>
      </c>
      <c r="N16">
        <f t="shared" si="1"/>
        <v>0.12</v>
      </c>
      <c r="O16">
        <f t="shared" si="2"/>
        <v>0.92</v>
      </c>
    </row>
    <row r="17" spans="9:15" x14ac:dyDescent="0.25">
      <c r="I17">
        <v>6</v>
      </c>
      <c r="J17">
        <v>108.6</v>
      </c>
      <c r="K17">
        <v>114.32</v>
      </c>
      <c r="L17">
        <v>2</v>
      </c>
      <c r="M17">
        <f t="shared" si="0"/>
        <v>111.46</v>
      </c>
      <c r="N17">
        <f t="shared" si="1"/>
        <v>0.04</v>
      </c>
      <c r="O17">
        <f t="shared" si="2"/>
        <v>0.96000000000000008</v>
      </c>
    </row>
    <row r="18" spans="9:15" x14ac:dyDescent="0.25">
      <c r="I18">
        <v>7</v>
      </c>
      <c r="J18">
        <v>114.32</v>
      </c>
      <c r="K18">
        <v>120.04</v>
      </c>
      <c r="L18">
        <v>2</v>
      </c>
      <c r="M18">
        <f t="shared" si="0"/>
        <v>117.18</v>
      </c>
      <c r="N18">
        <f t="shared" si="1"/>
        <v>0.04</v>
      </c>
      <c r="O18">
        <f t="shared" si="2"/>
        <v>1</v>
      </c>
    </row>
    <row r="21" spans="9:15" x14ac:dyDescent="0.25">
      <c r="L21">
        <f>SUM(L12:L18)</f>
        <v>50</v>
      </c>
      <c r="N21">
        <f t="shared" ref="N21" si="3">SUM(N12:N18)</f>
        <v>1</v>
      </c>
    </row>
  </sheetData>
  <mergeCells count="4">
    <mergeCell ref="J10:K10"/>
    <mergeCell ref="I10:I11"/>
    <mergeCell ref="L10:L11"/>
    <mergeCell ref="N10:N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81C3-95AB-42CC-AE6B-7249AE02435C}">
  <dimension ref="B2:D47"/>
  <sheetViews>
    <sheetView zoomScale="59" workbookViewId="0">
      <selection activeCell="D48" sqref="D48"/>
    </sheetView>
  </sheetViews>
  <sheetFormatPr defaultRowHeight="13.8" x14ac:dyDescent="0.25"/>
  <sheetData>
    <row r="2" spans="2:4" x14ac:dyDescent="0.25">
      <c r="B2" t="s">
        <v>63</v>
      </c>
    </row>
    <row r="4" spans="2:4" x14ac:dyDescent="0.25">
      <c r="C4" t="s">
        <v>65</v>
      </c>
      <c r="D4" t="s">
        <v>64</v>
      </c>
    </row>
    <row r="5" spans="2:4" x14ac:dyDescent="0.25">
      <c r="C5">
        <v>85.72</v>
      </c>
      <c r="D5">
        <v>1</v>
      </c>
    </row>
    <row r="6" spans="2:4" x14ac:dyDescent="0.25">
      <c r="C6">
        <v>91.44</v>
      </c>
      <c r="D6">
        <v>11</v>
      </c>
    </row>
    <row r="7" spans="2:4" x14ac:dyDescent="0.25">
      <c r="C7">
        <v>97.16</v>
      </c>
      <c r="D7">
        <v>15</v>
      </c>
    </row>
    <row r="8" spans="2:4" x14ac:dyDescent="0.25">
      <c r="C8">
        <v>102.88</v>
      </c>
      <c r="D8">
        <v>13</v>
      </c>
    </row>
    <row r="9" spans="2:4" x14ac:dyDescent="0.25">
      <c r="C9">
        <v>108.6</v>
      </c>
      <c r="D9">
        <v>6</v>
      </c>
    </row>
    <row r="10" spans="2:4" x14ac:dyDescent="0.25">
      <c r="C10">
        <v>114.32</v>
      </c>
      <c r="D10">
        <v>2</v>
      </c>
    </row>
    <row r="11" spans="2:4" x14ac:dyDescent="0.25">
      <c r="C11">
        <v>120.04</v>
      </c>
      <c r="D11">
        <v>2</v>
      </c>
    </row>
    <row r="22" spans="3:4" x14ac:dyDescent="0.25">
      <c r="C22" t="s">
        <v>66</v>
      </c>
    </row>
    <row r="24" spans="3:4" x14ac:dyDescent="0.25">
      <c r="C24" t="s">
        <v>67</v>
      </c>
      <c r="D24" t="s">
        <v>64</v>
      </c>
    </row>
    <row r="25" spans="3:4" x14ac:dyDescent="0.25">
      <c r="C25">
        <v>82.86</v>
      </c>
      <c r="D25">
        <v>1</v>
      </c>
    </row>
    <row r="26" spans="3:4" x14ac:dyDescent="0.25">
      <c r="C26">
        <v>88.58</v>
      </c>
      <c r="D26">
        <v>11</v>
      </c>
    </row>
    <row r="27" spans="3:4" x14ac:dyDescent="0.25">
      <c r="C27">
        <v>94.3</v>
      </c>
      <c r="D27">
        <v>15</v>
      </c>
    </row>
    <row r="28" spans="3:4" x14ac:dyDescent="0.25">
      <c r="C28">
        <v>100.02</v>
      </c>
      <c r="D28">
        <v>13</v>
      </c>
    </row>
    <row r="29" spans="3:4" x14ac:dyDescent="0.25">
      <c r="C29">
        <v>105.74</v>
      </c>
      <c r="D29">
        <v>6</v>
      </c>
    </row>
    <row r="30" spans="3:4" x14ac:dyDescent="0.25">
      <c r="C30">
        <v>111.46</v>
      </c>
      <c r="D30">
        <v>2</v>
      </c>
    </row>
    <row r="31" spans="3:4" x14ac:dyDescent="0.25">
      <c r="C31">
        <v>117.18</v>
      </c>
      <c r="D31">
        <v>2</v>
      </c>
    </row>
    <row r="38" spans="3:4" x14ac:dyDescent="0.25">
      <c r="C38" t="s">
        <v>68</v>
      </c>
    </row>
    <row r="41" spans="3:4" x14ac:dyDescent="0.25">
      <c r="C41">
        <v>82.86</v>
      </c>
      <c r="D41">
        <v>0.02</v>
      </c>
    </row>
    <row r="42" spans="3:4" x14ac:dyDescent="0.25">
      <c r="C42">
        <v>88.58</v>
      </c>
      <c r="D42">
        <v>0.24</v>
      </c>
    </row>
    <row r="43" spans="3:4" x14ac:dyDescent="0.25">
      <c r="C43">
        <v>94.3</v>
      </c>
      <c r="D43">
        <v>0.54</v>
      </c>
    </row>
    <row r="44" spans="3:4" x14ac:dyDescent="0.25">
      <c r="C44">
        <v>100.02</v>
      </c>
      <c r="D44">
        <v>0.8</v>
      </c>
    </row>
    <row r="45" spans="3:4" x14ac:dyDescent="0.25">
      <c r="C45">
        <v>105.74</v>
      </c>
      <c r="D45">
        <v>0.92</v>
      </c>
    </row>
    <row r="46" spans="3:4" x14ac:dyDescent="0.25">
      <c r="C46">
        <v>111.46</v>
      </c>
      <c r="D46">
        <v>0.96000000000000008</v>
      </c>
    </row>
    <row r="47" spans="3:4" x14ac:dyDescent="0.25">
      <c r="C47">
        <v>117.18</v>
      </c>
      <c r="D4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522E-CE99-44BF-994A-A960172941DC}">
  <dimension ref="B3:O22"/>
  <sheetViews>
    <sheetView zoomScale="89" workbookViewId="0">
      <selection activeCell="K34" sqref="K34"/>
    </sheetView>
  </sheetViews>
  <sheetFormatPr defaultRowHeight="13.8" x14ac:dyDescent="0.25"/>
  <cols>
    <col min="2" max="2" width="43.8984375" customWidth="1"/>
    <col min="12" max="12" width="13.59765625" customWidth="1"/>
    <col min="13" max="13" width="25.09765625" customWidth="1"/>
    <col min="14" max="14" width="28.59765625" customWidth="1"/>
    <col min="15" max="15" width="26.69921875" customWidth="1"/>
  </cols>
  <sheetData>
    <row r="3" spans="2:15" x14ac:dyDescent="0.25">
      <c r="B3" t="s">
        <v>69</v>
      </c>
    </row>
    <row r="5" spans="2:15" x14ac:dyDescent="0.25">
      <c r="B5" t="s">
        <v>50</v>
      </c>
    </row>
    <row r="7" spans="2:15" x14ac:dyDescent="0.25">
      <c r="B7" t="s">
        <v>70</v>
      </c>
      <c r="C7" t="s">
        <v>51</v>
      </c>
    </row>
    <row r="9" spans="2:15" x14ac:dyDescent="0.25">
      <c r="B9" t="s">
        <v>71</v>
      </c>
      <c r="C9" t="s">
        <v>54</v>
      </c>
    </row>
    <row r="11" spans="2:15" x14ac:dyDescent="0.25">
      <c r="I11" s="29" t="s">
        <v>55</v>
      </c>
      <c r="J11" s="29" t="s">
        <v>58</v>
      </c>
      <c r="K11" s="29"/>
      <c r="L11" s="29" t="s">
        <v>59</v>
      </c>
      <c r="N11" s="29" t="s">
        <v>60</v>
      </c>
    </row>
    <row r="12" spans="2:15" x14ac:dyDescent="0.25">
      <c r="I12" s="29"/>
      <c r="J12" t="s">
        <v>56</v>
      </c>
      <c r="K12" t="s">
        <v>57</v>
      </c>
      <c r="L12" s="29"/>
      <c r="M12" t="s">
        <v>61</v>
      </c>
      <c r="N12" s="29"/>
      <c r="O12" t="s">
        <v>62</v>
      </c>
    </row>
    <row r="13" spans="2:15" x14ac:dyDescent="0.25">
      <c r="I13">
        <v>1</v>
      </c>
      <c r="J13">
        <v>20</v>
      </c>
      <c r="K13">
        <v>42.15</v>
      </c>
      <c r="L13" cm="1">
        <f t="array" ref="L13:L19">FREQUENCY(Курс, K13:K18)</f>
        <v>11</v>
      </c>
      <c r="M13">
        <f t="shared" ref="M13:M19" si="0">(J13+K13)/2</f>
        <v>31.074999999999999</v>
      </c>
      <c r="N13">
        <f>L13/$L$22</f>
        <v>0.22</v>
      </c>
      <c r="O13">
        <v>0.22</v>
      </c>
    </row>
    <row r="14" spans="2:15" x14ac:dyDescent="0.25">
      <c r="I14">
        <v>2</v>
      </c>
      <c r="J14">
        <v>42.15</v>
      </c>
      <c r="K14">
        <v>64.3</v>
      </c>
      <c r="L14">
        <v>12</v>
      </c>
      <c r="M14">
        <f t="shared" si="0"/>
        <v>53.224999999999994</v>
      </c>
      <c r="N14">
        <f t="shared" ref="N14:N19" si="1">L14/$L$22</f>
        <v>0.24</v>
      </c>
      <c r="O14">
        <f>O13+N14</f>
        <v>0.45999999999999996</v>
      </c>
    </row>
    <row r="15" spans="2:15" x14ac:dyDescent="0.25">
      <c r="I15">
        <v>3</v>
      </c>
      <c r="J15">
        <v>64.3</v>
      </c>
      <c r="K15">
        <v>86.45</v>
      </c>
      <c r="L15">
        <v>14</v>
      </c>
      <c r="M15">
        <f t="shared" si="0"/>
        <v>75.375</v>
      </c>
      <c r="N15">
        <f t="shared" si="1"/>
        <v>0.28000000000000003</v>
      </c>
      <c r="O15">
        <f t="shared" ref="O15:O19" si="2">O14+N15</f>
        <v>0.74</v>
      </c>
    </row>
    <row r="16" spans="2:15" x14ac:dyDescent="0.25">
      <c r="I16">
        <v>4</v>
      </c>
      <c r="J16">
        <v>86.45</v>
      </c>
      <c r="K16">
        <v>108.6</v>
      </c>
      <c r="L16">
        <v>5</v>
      </c>
      <c r="M16">
        <f t="shared" si="0"/>
        <v>97.525000000000006</v>
      </c>
      <c r="N16">
        <f t="shared" si="1"/>
        <v>0.1</v>
      </c>
      <c r="O16">
        <f t="shared" si="2"/>
        <v>0.84</v>
      </c>
    </row>
    <row r="17" spans="9:15" x14ac:dyDescent="0.25">
      <c r="I17">
        <v>5</v>
      </c>
      <c r="J17">
        <v>108.6</v>
      </c>
      <c r="K17">
        <v>130.75</v>
      </c>
      <c r="L17">
        <v>3</v>
      </c>
      <c r="M17">
        <f t="shared" si="0"/>
        <v>119.675</v>
      </c>
      <c r="N17">
        <f t="shared" si="1"/>
        <v>0.06</v>
      </c>
      <c r="O17">
        <f t="shared" si="2"/>
        <v>0.89999999999999991</v>
      </c>
    </row>
    <row r="18" spans="9:15" x14ac:dyDescent="0.25">
      <c r="I18">
        <v>6</v>
      </c>
      <c r="J18">
        <v>130.75</v>
      </c>
      <c r="K18">
        <v>152.9</v>
      </c>
      <c r="L18">
        <v>1</v>
      </c>
      <c r="M18">
        <f t="shared" si="0"/>
        <v>141.82499999999999</v>
      </c>
      <c r="N18">
        <f t="shared" si="1"/>
        <v>0.02</v>
      </c>
      <c r="O18">
        <f t="shared" si="2"/>
        <v>0.91999999999999993</v>
      </c>
    </row>
    <row r="19" spans="9:15" x14ac:dyDescent="0.25">
      <c r="I19">
        <v>7</v>
      </c>
      <c r="J19">
        <v>152.9</v>
      </c>
      <c r="K19">
        <v>175.05</v>
      </c>
      <c r="L19">
        <v>4</v>
      </c>
      <c r="M19">
        <f t="shared" si="0"/>
        <v>163.97500000000002</v>
      </c>
      <c r="N19">
        <f t="shared" si="1"/>
        <v>0.08</v>
      </c>
      <c r="O19">
        <f t="shared" si="2"/>
        <v>0.99999999999999989</v>
      </c>
    </row>
    <row r="22" spans="9:15" x14ac:dyDescent="0.25">
      <c r="L22">
        <f>SUM(L13:L19)</f>
        <v>50</v>
      </c>
      <c r="N22">
        <f t="shared" ref="N22" si="3">SUM(N13:N19)</f>
        <v>0.99999999999999989</v>
      </c>
    </row>
  </sheetData>
  <mergeCells count="4">
    <mergeCell ref="I11:I12"/>
    <mergeCell ref="J11:K11"/>
    <mergeCell ref="L11:L12"/>
    <mergeCell ref="N11:N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BF56-0FFC-417A-A512-D587873E27DA}">
  <dimension ref="B2:C36"/>
  <sheetViews>
    <sheetView zoomScale="61" workbookViewId="0">
      <selection activeCell="P13" sqref="P13"/>
    </sheetView>
  </sheetViews>
  <sheetFormatPr defaultRowHeight="13.8" x14ac:dyDescent="0.25"/>
  <sheetData>
    <row r="2" spans="2:3" x14ac:dyDescent="0.25">
      <c r="B2">
        <v>42.15</v>
      </c>
      <c r="C2">
        <v>11</v>
      </c>
    </row>
    <row r="3" spans="2:3" x14ac:dyDescent="0.25">
      <c r="B3">
        <v>64.3</v>
      </c>
      <c r="C3">
        <v>12</v>
      </c>
    </row>
    <row r="4" spans="2:3" x14ac:dyDescent="0.25">
      <c r="B4">
        <v>86.45</v>
      </c>
      <c r="C4">
        <v>14</v>
      </c>
    </row>
    <row r="5" spans="2:3" x14ac:dyDescent="0.25">
      <c r="B5">
        <v>108.6</v>
      </c>
      <c r="C5">
        <v>5</v>
      </c>
    </row>
    <row r="6" spans="2:3" x14ac:dyDescent="0.25">
      <c r="B6">
        <v>130.75</v>
      </c>
      <c r="C6">
        <v>3</v>
      </c>
    </row>
    <row r="7" spans="2:3" x14ac:dyDescent="0.25">
      <c r="B7">
        <v>152.9</v>
      </c>
      <c r="C7">
        <v>1</v>
      </c>
    </row>
    <row r="8" spans="2:3" x14ac:dyDescent="0.25">
      <c r="B8">
        <v>175.05</v>
      </c>
      <c r="C8">
        <v>4</v>
      </c>
    </row>
    <row r="16" spans="2:3" x14ac:dyDescent="0.25">
      <c r="B16">
        <v>31.074999999999999</v>
      </c>
      <c r="C16">
        <v>11</v>
      </c>
    </row>
    <row r="17" spans="2:3" x14ac:dyDescent="0.25">
      <c r="B17">
        <v>53.224999999999994</v>
      </c>
      <c r="C17">
        <v>12</v>
      </c>
    </row>
    <row r="18" spans="2:3" x14ac:dyDescent="0.25">
      <c r="B18">
        <v>75.375</v>
      </c>
      <c r="C18">
        <v>14</v>
      </c>
    </row>
    <row r="19" spans="2:3" x14ac:dyDescent="0.25">
      <c r="B19">
        <v>97.525000000000006</v>
      </c>
      <c r="C19">
        <v>5</v>
      </c>
    </row>
    <row r="20" spans="2:3" x14ac:dyDescent="0.25">
      <c r="B20">
        <v>119.675</v>
      </c>
      <c r="C20">
        <v>3</v>
      </c>
    </row>
    <row r="21" spans="2:3" x14ac:dyDescent="0.25">
      <c r="B21">
        <v>141.82499999999999</v>
      </c>
      <c r="C21">
        <v>1</v>
      </c>
    </row>
    <row r="22" spans="2:3" x14ac:dyDescent="0.25">
      <c r="B22">
        <v>163.97500000000002</v>
      </c>
      <c r="C22">
        <v>4</v>
      </c>
    </row>
    <row r="30" spans="2:3" x14ac:dyDescent="0.25">
      <c r="B30">
        <v>31.074999999999999</v>
      </c>
      <c r="C30">
        <v>0.22</v>
      </c>
    </row>
    <row r="31" spans="2:3" x14ac:dyDescent="0.25">
      <c r="B31">
        <v>53.224999999999994</v>
      </c>
      <c r="C31">
        <v>0.45999999999999996</v>
      </c>
    </row>
    <row r="32" spans="2:3" x14ac:dyDescent="0.25">
      <c r="B32">
        <v>75.375</v>
      </c>
      <c r="C32">
        <v>0.74</v>
      </c>
    </row>
    <row r="33" spans="2:3" x14ac:dyDescent="0.25">
      <c r="B33">
        <v>97.525000000000006</v>
      </c>
      <c r="C33">
        <v>0.84</v>
      </c>
    </row>
    <row r="34" spans="2:3" x14ac:dyDescent="0.25">
      <c r="B34">
        <v>119.675</v>
      </c>
      <c r="C34">
        <v>0.89999999999999991</v>
      </c>
    </row>
    <row r="35" spans="2:3" x14ac:dyDescent="0.25">
      <c r="B35">
        <v>141.82499999999999</v>
      </c>
      <c r="C35">
        <v>0.91999999999999993</v>
      </c>
    </row>
    <row r="36" spans="2:3" x14ac:dyDescent="0.25">
      <c r="B36">
        <v>163.97500000000002</v>
      </c>
      <c r="C36">
        <v>0.99999999999999989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470-F259-4BFC-91CF-739ABA4963B8}">
  <dimension ref="B1:H41"/>
  <sheetViews>
    <sheetView zoomScale="114" workbookViewId="0">
      <selection activeCell="G6" sqref="G6"/>
    </sheetView>
  </sheetViews>
  <sheetFormatPr defaultRowHeight="13.8" x14ac:dyDescent="0.25"/>
  <cols>
    <col min="2" max="2" width="12.3984375" customWidth="1"/>
    <col min="3" max="3" width="25.69921875" customWidth="1"/>
    <col min="4" max="4" width="33.5" customWidth="1"/>
    <col min="7" max="7" width="32.69921875" customWidth="1"/>
  </cols>
  <sheetData>
    <row r="1" spans="2:8" x14ac:dyDescent="0.25">
      <c r="B1" t="s">
        <v>85</v>
      </c>
    </row>
    <row r="3" spans="2:8" x14ac:dyDescent="0.25">
      <c r="B3" t="s">
        <v>59</v>
      </c>
      <c r="C3" t="s">
        <v>61</v>
      </c>
      <c r="D3" t="s">
        <v>72</v>
      </c>
      <c r="E3" t="s">
        <v>73</v>
      </c>
    </row>
    <row r="4" spans="2:8" x14ac:dyDescent="0.25">
      <c r="B4">
        <v>1</v>
      </c>
      <c r="C4">
        <v>82.86</v>
      </c>
      <c r="D4">
        <f>B4*C4</f>
        <v>82.86</v>
      </c>
      <c r="E4">
        <f>C4*D4</f>
        <v>6865.7795999999998</v>
      </c>
    </row>
    <row r="5" spans="2:8" x14ac:dyDescent="0.25">
      <c r="B5">
        <v>11</v>
      </c>
      <c r="C5">
        <v>88.58</v>
      </c>
      <c r="D5">
        <f t="shared" ref="D5:D10" si="0">B5*C5</f>
        <v>974.38</v>
      </c>
      <c r="E5">
        <f t="shared" ref="E5:E10" si="1">C5*D5</f>
        <v>86310.580399999992</v>
      </c>
    </row>
    <row r="6" spans="2:8" x14ac:dyDescent="0.25">
      <c r="B6">
        <v>15</v>
      </c>
      <c r="C6">
        <v>94.3</v>
      </c>
      <c r="D6">
        <f t="shared" si="0"/>
        <v>1414.5</v>
      </c>
      <c r="E6">
        <f t="shared" si="1"/>
        <v>133387.35</v>
      </c>
    </row>
    <row r="7" spans="2:8" x14ac:dyDescent="0.25">
      <c r="B7">
        <v>13</v>
      </c>
      <c r="C7">
        <v>100.02</v>
      </c>
      <c r="D7">
        <f t="shared" si="0"/>
        <v>1300.26</v>
      </c>
      <c r="E7">
        <f t="shared" si="1"/>
        <v>130052.0052</v>
      </c>
    </row>
    <row r="8" spans="2:8" x14ac:dyDescent="0.25">
      <c r="B8">
        <v>6</v>
      </c>
      <c r="C8">
        <v>105.74</v>
      </c>
      <c r="D8">
        <f t="shared" si="0"/>
        <v>634.43999999999994</v>
      </c>
      <c r="E8">
        <f t="shared" si="1"/>
        <v>67085.685599999997</v>
      </c>
    </row>
    <row r="9" spans="2:8" x14ac:dyDescent="0.25">
      <c r="B9">
        <v>2</v>
      </c>
      <c r="C9">
        <v>111.46</v>
      </c>
      <c r="D9">
        <f t="shared" si="0"/>
        <v>222.92</v>
      </c>
      <c r="E9">
        <f t="shared" si="1"/>
        <v>24846.663199999995</v>
      </c>
    </row>
    <row r="10" spans="2:8" x14ac:dyDescent="0.25">
      <c r="B10">
        <v>2</v>
      </c>
      <c r="C10">
        <v>117.18</v>
      </c>
      <c r="D10">
        <f t="shared" si="0"/>
        <v>234.36</v>
      </c>
      <c r="E10">
        <f t="shared" si="1"/>
        <v>27462.304800000002</v>
      </c>
    </row>
    <row r="12" spans="2:8" x14ac:dyDescent="0.25">
      <c r="B12">
        <f>SUM(B4:B10)</f>
        <v>50</v>
      </c>
      <c r="D12" t="s">
        <v>87</v>
      </c>
      <c r="G12" t="s">
        <v>79</v>
      </c>
    </row>
    <row r="13" spans="2:8" x14ac:dyDescent="0.25">
      <c r="C13" t="s">
        <v>81</v>
      </c>
      <c r="D13">
        <f>SUM(D4:D10) /B12</f>
        <v>97.274399999999986</v>
      </c>
      <c r="E13">
        <f>SUM(E4:E10)/B12</f>
        <v>9520.2073759999985</v>
      </c>
      <c r="G13" t="s">
        <v>80</v>
      </c>
      <c r="H13">
        <f>AVERAGE(Прибыль)</f>
        <v>97.6</v>
      </c>
    </row>
    <row r="14" spans="2:8" x14ac:dyDescent="0.25">
      <c r="D14" t="s">
        <v>74</v>
      </c>
      <c r="E14">
        <f>E13-D13*D13</f>
        <v>57.898480640000344</v>
      </c>
      <c r="G14" t="s">
        <v>74</v>
      </c>
      <c r="H14">
        <f>_xlfn.VAR.P(Прибыль)</f>
        <v>60.999999999999979</v>
      </c>
    </row>
    <row r="15" spans="2:8" x14ac:dyDescent="0.25">
      <c r="D15" t="s">
        <v>76</v>
      </c>
      <c r="E15">
        <f>B12/(B12-1)*E14</f>
        <v>59.080082285714639</v>
      </c>
      <c r="G15" t="s">
        <v>76</v>
      </c>
      <c r="H15">
        <f>_xlfn.VAR.S(Прибыль)</f>
        <v>62.244897959183653</v>
      </c>
    </row>
    <row r="16" spans="2:8" x14ac:dyDescent="0.25">
      <c r="D16" t="s">
        <v>77</v>
      </c>
      <c r="E16">
        <f>SQRT(E14)</f>
        <v>7.609105114269374</v>
      </c>
      <c r="G16" t="s">
        <v>77</v>
      </c>
      <c r="H16">
        <f>_xlfn.STDEV.P(Прибыль)</f>
        <v>7.8102496759066531</v>
      </c>
    </row>
    <row r="17" spans="2:8" x14ac:dyDescent="0.25">
      <c r="D17" t="s">
        <v>84</v>
      </c>
      <c r="E17">
        <f>SQRT(E15)</f>
        <v>7.686356892944449</v>
      </c>
      <c r="G17" t="s">
        <v>78</v>
      </c>
      <c r="H17">
        <f>_xlfn.STDEV.S(Прибыль)</f>
        <v>7.8895435837051853</v>
      </c>
    </row>
    <row r="18" spans="2:8" x14ac:dyDescent="0.25">
      <c r="D18" t="s">
        <v>75</v>
      </c>
      <c r="E18">
        <f>C6</f>
        <v>94.3</v>
      </c>
      <c r="G18" t="s">
        <v>83</v>
      </c>
      <c r="H18">
        <f>_xlfn.MODE.SNGL('1'!B43:B92)</f>
        <v>90</v>
      </c>
    </row>
    <row r="19" spans="2:8" x14ac:dyDescent="0.25">
      <c r="G19" t="s">
        <v>82</v>
      </c>
      <c r="H19">
        <f>MEDIAN(Прибыль)</f>
        <v>97</v>
      </c>
    </row>
    <row r="22" spans="2:8" x14ac:dyDescent="0.25">
      <c r="B22" t="s">
        <v>86</v>
      </c>
    </row>
    <row r="24" spans="2:8" x14ac:dyDescent="0.25">
      <c r="B24" t="s">
        <v>59</v>
      </c>
    </row>
    <row r="25" spans="2:8" x14ac:dyDescent="0.25">
      <c r="C25" t="s">
        <v>61</v>
      </c>
      <c r="D25" t="s">
        <v>72</v>
      </c>
      <c r="E25" t="s">
        <v>73</v>
      </c>
    </row>
    <row r="26" spans="2:8" x14ac:dyDescent="0.25">
      <c r="B26">
        <v>11</v>
      </c>
      <c r="C26">
        <v>31.074999999999999</v>
      </c>
      <c r="D26">
        <f>B26*C26</f>
        <v>341.82499999999999</v>
      </c>
      <c r="E26">
        <f>C26*D26</f>
        <v>10622.211874999999</v>
      </c>
    </row>
    <row r="27" spans="2:8" x14ac:dyDescent="0.25">
      <c r="B27">
        <v>12</v>
      </c>
      <c r="C27">
        <v>53.224999999999994</v>
      </c>
      <c r="D27">
        <f t="shared" ref="D27:D32" si="2">B27*C27</f>
        <v>638.69999999999993</v>
      </c>
      <c r="E27">
        <f t="shared" ref="E27:E32" si="3">C27*D27</f>
        <v>33994.807499999995</v>
      </c>
    </row>
    <row r="28" spans="2:8" x14ac:dyDescent="0.25">
      <c r="B28">
        <v>14</v>
      </c>
      <c r="C28">
        <v>75.375</v>
      </c>
      <c r="D28">
        <f t="shared" si="2"/>
        <v>1055.25</v>
      </c>
      <c r="E28">
        <f t="shared" si="3"/>
        <v>79539.46875</v>
      </c>
    </row>
    <row r="29" spans="2:8" x14ac:dyDescent="0.25">
      <c r="B29">
        <v>5</v>
      </c>
      <c r="C29">
        <v>97.525000000000006</v>
      </c>
      <c r="D29">
        <f t="shared" si="2"/>
        <v>487.625</v>
      </c>
      <c r="E29">
        <f t="shared" si="3"/>
        <v>47555.628125000003</v>
      </c>
    </row>
    <row r="30" spans="2:8" x14ac:dyDescent="0.25">
      <c r="B30">
        <v>3</v>
      </c>
      <c r="C30">
        <v>119.675</v>
      </c>
      <c r="D30">
        <f t="shared" si="2"/>
        <v>359.02499999999998</v>
      </c>
      <c r="E30">
        <f t="shared" si="3"/>
        <v>42966.316874999997</v>
      </c>
    </row>
    <row r="31" spans="2:8" x14ac:dyDescent="0.25">
      <c r="B31">
        <v>1</v>
      </c>
      <c r="C31">
        <v>141.82499999999999</v>
      </c>
      <c r="D31">
        <f t="shared" si="2"/>
        <v>141.82499999999999</v>
      </c>
      <c r="E31">
        <f t="shared" si="3"/>
        <v>20114.330624999995</v>
      </c>
    </row>
    <row r="32" spans="2:8" x14ac:dyDescent="0.25">
      <c r="B32">
        <v>4</v>
      </c>
      <c r="C32">
        <v>163.97500000000002</v>
      </c>
      <c r="D32">
        <f t="shared" si="2"/>
        <v>655.90000000000009</v>
      </c>
      <c r="E32">
        <f t="shared" si="3"/>
        <v>107551.20250000003</v>
      </c>
    </row>
    <row r="34" spans="2:8" x14ac:dyDescent="0.25">
      <c r="B34">
        <f>SUM(B26:B32)</f>
        <v>50</v>
      </c>
      <c r="D34" t="s">
        <v>87</v>
      </c>
      <c r="G34" t="s">
        <v>79</v>
      </c>
    </row>
    <row r="35" spans="2:8" x14ac:dyDescent="0.25">
      <c r="C35" t="s">
        <v>81</v>
      </c>
      <c r="D35">
        <f>SUM(D26:D32) /B34</f>
        <v>73.602999999999994</v>
      </c>
      <c r="E35">
        <f>SUM(E26:E32)/B34</f>
        <v>6846.8793250000008</v>
      </c>
      <c r="G35" t="s">
        <v>80</v>
      </c>
      <c r="H35">
        <f>AVERAGE(Курс)</f>
        <v>74.099999999999994</v>
      </c>
    </row>
    <row r="36" spans="2:8" x14ac:dyDescent="0.25">
      <c r="D36" t="s">
        <v>74</v>
      </c>
      <c r="E36">
        <f>E35-D35*D35</f>
        <v>1429.4777160000012</v>
      </c>
      <c r="G36" t="s">
        <v>74</v>
      </c>
      <c r="H36">
        <f>_xlfn.VAR.P(Курс)</f>
        <v>1491.69</v>
      </c>
    </row>
    <row r="37" spans="2:8" x14ac:dyDescent="0.25">
      <c r="D37" t="s">
        <v>76</v>
      </c>
      <c r="E37">
        <f>B34/(B34-1)*E36</f>
        <v>1458.6507306122462</v>
      </c>
      <c r="G37" t="s">
        <v>76</v>
      </c>
      <c r="H37">
        <f>_xlfn.VAR.S(Курс)</f>
        <v>1522.1326530612246</v>
      </c>
    </row>
    <row r="38" spans="2:8" x14ac:dyDescent="0.25">
      <c r="D38" t="s">
        <v>77</v>
      </c>
      <c r="E38">
        <f>SQRT(E36)</f>
        <v>37.80843445581953</v>
      </c>
      <c r="G38" t="s">
        <v>77</v>
      </c>
      <c r="H38">
        <f>_xlfn.STDEV.P(Курс)</f>
        <v>38.622402825303347</v>
      </c>
    </row>
    <row r="39" spans="2:8" x14ac:dyDescent="0.25">
      <c r="D39" t="s">
        <v>84</v>
      </c>
      <c r="E39">
        <f>SQRT(E37)</f>
        <v>38.192286271081578</v>
      </c>
      <c r="G39" t="s">
        <v>78</v>
      </c>
      <c r="H39">
        <f>_xlfn.STDEV.S(Курс)</f>
        <v>39.014518490700674</v>
      </c>
    </row>
    <row r="40" spans="2:8" x14ac:dyDescent="0.25">
      <c r="D40" t="s">
        <v>75</v>
      </c>
      <c r="E40">
        <f>C28</f>
        <v>75.375</v>
      </c>
      <c r="G40" t="s">
        <v>83</v>
      </c>
      <c r="H40">
        <f>_xlfn.MODE.SNGL(Курс)</f>
        <v>50</v>
      </c>
    </row>
    <row r="41" spans="2:8" x14ac:dyDescent="0.25">
      <c r="G41" t="s">
        <v>82</v>
      </c>
      <c r="H41">
        <f>MEDIAN(Курс)</f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312-B270-4679-AF6B-CF6D9DC3B08E}">
  <dimension ref="A1:M53"/>
  <sheetViews>
    <sheetView topLeftCell="B31" zoomScale="103" workbookViewId="0">
      <selection activeCell="M41" sqref="M41"/>
    </sheetView>
  </sheetViews>
  <sheetFormatPr defaultRowHeight="13.8" x14ac:dyDescent="0.25"/>
  <cols>
    <col min="2" max="2" width="33.19921875" customWidth="1"/>
    <col min="5" max="5" width="11" customWidth="1"/>
    <col min="10" max="10" width="15.59765625" customWidth="1"/>
    <col min="11" max="11" width="25.69921875" customWidth="1"/>
  </cols>
  <sheetData>
    <row r="1" spans="1:3" x14ac:dyDescent="0.25">
      <c r="B1" s="13">
        <v>45358</v>
      </c>
    </row>
    <row r="4" spans="1:3" x14ac:dyDescent="0.25">
      <c r="B4" t="s">
        <v>88</v>
      </c>
    </row>
    <row r="6" spans="1:3" x14ac:dyDescent="0.25">
      <c r="A6" t="s">
        <v>93</v>
      </c>
      <c r="B6">
        <v>97.274399999999986</v>
      </c>
      <c r="C6">
        <v>9520.2073759999985</v>
      </c>
    </row>
    <row r="7" spans="1:3" x14ac:dyDescent="0.25">
      <c r="B7" t="s">
        <v>74</v>
      </c>
      <c r="C7">
        <v>57.898480640000344</v>
      </c>
    </row>
    <row r="8" spans="1:3" x14ac:dyDescent="0.25">
      <c r="B8" t="s">
        <v>76</v>
      </c>
      <c r="C8">
        <v>59.080082285714639</v>
      </c>
    </row>
    <row r="9" spans="1:3" x14ac:dyDescent="0.25">
      <c r="B9" t="s">
        <v>77</v>
      </c>
      <c r="C9">
        <v>7.609105114269374</v>
      </c>
    </row>
    <row r="10" spans="1:3" x14ac:dyDescent="0.25">
      <c r="A10" t="s">
        <v>103</v>
      </c>
      <c r="B10" t="s">
        <v>84</v>
      </c>
      <c r="C10">
        <v>7.686356892944449</v>
      </c>
    </row>
    <row r="11" spans="1:3" x14ac:dyDescent="0.25">
      <c r="B11" t="s">
        <v>75</v>
      </c>
      <c r="C11">
        <v>94.3</v>
      </c>
    </row>
    <row r="12" spans="1:3" x14ac:dyDescent="0.25">
      <c r="B12" t="s">
        <v>96</v>
      </c>
      <c r="C12">
        <v>7.6</v>
      </c>
    </row>
    <row r="13" spans="1:3" x14ac:dyDescent="0.25">
      <c r="B13" t="s">
        <v>97</v>
      </c>
      <c r="C13">
        <v>50</v>
      </c>
    </row>
    <row r="15" spans="1:3" x14ac:dyDescent="0.25">
      <c r="B15" t="s">
        <v>92</v>
      </c>
      <c r="C15">
        <v>0.9</v>
      </c>
    </row>
    <row r="17" spans="2:3" x14ac:dyDescent="0.25">
      <c r="B17" t="s">
        <v>89</v>
      </c>
    </row>
    <row r="19" spans="2:3" x14ac:dyDescent="0.25">
      <c r="B19" t="s">
        <v>90</v>
      </c>
    </row>
    <row r="20" spans="2:3" x14ac:dyDescent="0.25">
      <c r="B20" t="s">
        <v>91</v>
      </c>
      <c r="C20">
        <f>_xlfn.NORM.S.INV((1+C15)/2)</f>
        <v>1.6448536269514715</v>
      </c>
    </row>
    <row r="21" spans="2:3" x14ac:dyDescent="0.25">
      <c r="B21" t="s">
        <v>94</v>
      </c>
      <c r="C21">
        <f>B6-C20*C12/SQRT(C13)</f>
        <v>95.50650752641144</v>
      </c>
    </row>
    <row r="22" spans="2:3" x14ac:dyDescent="0.25">
      <c r="B22" t="s">
        <v>95</v>
      </c>
      <c r="C22">
        <f>B6+C20*C12/SQRT(C13)</f>
        <v>99.042292473588532</v>
      </c>
    </row>
    <row r="25" spans="2:3" x14ac:dyDescent="0.25">
      <c r="B25" t="s">
        <v>98</v>
      </c>
    </row>
    <row r="28" spans="2:3" x14ac:dyDescent="0.25">
      <c r="B28" t="s">
        <v>99</v>
      </c>
    </row>
    <row r="29" spans="2:3" x14ac:dyDescent="0.25">
      <c r="B29" t="s">
        <v>100</v>
      </c>
      <c r="C29">
        <f>_xlfn.T.INV(((1+C15)/2), C13-1)</f>
        <v>1.6765508926168529</v>
      </c>
    </row>
    <row r="30" spans="2:3" x14ac:dyDescent="0.25">
      <c r="B30" t="s">
        <v>101</v>
      </c>
      <c r="C30">
        <f>B6-C29*C10/SQRT(C13)</f>
        <v>95.451964004093725</v>
      </c>
    </row>
    <row r="31" spans="2:3" x14ac:dyDescent="0.25">
      <c r="B31" t="s">
        <v>102</v>
      </c>
      <c r="C31">
        <f>B6+C29*C10/SQRT(C13)</f>
        <v>99.096835995906247</v>
      </c>
    </row>
    <row r="35" spans="2:13" x14ac:dyDescent="0.25">
      <c r="B35" t="s">
        <v>104</v>
      </c>
    </row>
    <row r="36" spans="2:13" x14ac:dyDescent="0.25">
      <c r="E36" t="s">
        <v>105</v>
      </c>
      <c r="F36" t="s">
        <v>106</v>
      </c>
      <c r="J36" t="s">
        <v>59</v>
      </c>
      <c r="K36" t="s">
        <v>61</v>
      </c>
    </row>
    <row r="37" spans="2:13" x14ac:dyDescent="0.25">
      <c r="B37" t="s">
        <v>99</v>
      </c>
      <c r="E37">
        <f>(1-C15)/2</f>
        <v>4.9999999999999989E-2</v>
      </c>
      <c r="F37">
        <f>(1+C15)/2</f>
        <v>0.95</v>
      </c>
      <c r="J37">
        <v>1</v>
      </c>
      <c r="K37">
        <v>82.86</v>
      </c>
      <c r="L37">
        <f>(K37-$C$47)^2</f>
        <v>199.93960000000001</v>
      </c>
      <c r="M37">
        <f>J37*L37</f>
        <v>199.93960000000001</v>
      </c>
    </row>
    <row r="38" spans="2:13" x14ac:dyDescent="0.25">
      <c r="B38" t="s">
        <v>100</v>
      </c>
      <c r="J38">
        <v>11</v>
      </c>
      <c r="K38">
        <v>88.58</v>
      </c>
      <c r="L38">
        <f>(K38-$C$47)^2</f>
        <v>70.896400000000028</v>
      </c>
      <c r="M38">
        <f t="shared" ref="M38:M43" si="0">J38*L38</f>
        <v>779.86040000000025</v>
      </c>
    </row>
    <row r="39" spans="2:13" x14ac:dyDescent="0.25">
      <c r="B39" t="s">
        <v>101</v>
      </c>
      <c r="D39">
        <f>49*C8/D43</f>
        <v>43.638573917594599</v>
      </c>
      <c r="E39">
        <f>SQRT(D39)</f>
        <v>6.6059498876084879</v>
      </c>
      <c r="J39">
        <v>15</v>
      </c>
      <c r="K39">
        <v>94.3</v>
      </c>
      <c r="L39">
        <f t="shared" ref="L39:L43" si="1">(K39-$C$47)^2</f>
        <v>7.2900000000000151</v>
      </c>
      <c r="M39">
        <f t="shared" si="0"/>
        <v>109.35000000000022</v>
      </c>
    </row>
    <row r="40" spans="2:13" x14ac:dyDescent="0.25">
      <c r="B40" t="s">
        <v>102</v>
      </c>
      <c r="D40">
        <f>49*C8/D42</f>
        <v>85.319715788802924</v>
      </c>
      <c r="E40">
        <f>SQRT(D40)</f>
        <v>9.2368672064073181</v>
      </c>
      <c r="J40">
        <v>13</v>
      </c>
      <c r="K40">
        <v>100.02</v>
      </c>
      <c r="L40">
        <f t="shared" si="1"/>
        <v>9.1203999999999752</v>
      </c>
      <c r="M40">
        <f>J40*L40</f>
        <v>118.56519999999968</v>
      </c>
    </row>
    <row r="41" spans="2:13" x14ac:dyDescent="0.25">
      <c r="J41">
        <v>6</v>
      </c>
      <c r="K41">
        <v>105.74</v>
      </c>
      <c r="L41">
        <f t="shared" si="1"/>
        <v>76.387599999999907</v>
      </c>
      <c r="M41">
        <f t="shared" si="0"/>
        <v>458.32559999999944</v>
      </c>
    </row>
    <row r="42" spans="2:13" x14ac:dyDescent="0.25">
      <c r="B42" t="s">
        <v>107</v>
      </c>
      <c r="D42">
        <f>_xlfn.CHISQ.INV(E37,49)</f>
        <v>33.930305618527825</v>
      </c>
      <c r="J42">
        <v>2</v>
      </c>
      <c r="K42">
        <v>111.46</v>
      </c>
      <c r="L42">
        <f t="shared" si="1"/>
        <v>209.09159999999983</v>
      </c>
      <c r="M42">
        <f t="shared" si="0"/>
        <v>418.18319999999966</v>
      </c>
    </row>
    <row r="43" spans="2:13" x14ac:dyDescent="0.25">
      <c r="B43" t="s">
        <v>108</v>
      </c>
      <c r="D43">
        <f>_xlfn.CHISQ.INV(F37,49)</f>
        <v>66.33864886296881</v>
      </c>
      <c r="J43">
        <v>2</v>
      </c>
      <c r="K43">
        <v>117.18</v>
      </c>
      <c r="L43">
        <f t="shared" si="1"/>
        <v>407.23240000000027</v>
      </c>
      <c r="M43">
        <f t="shared" si="0"/>
        <v>814.46480000000054</v>
      </c>
    </row>
    <row r="45" spans="2:13" x14ac:dyDescent="0.25">
      <c r="M45">
        <f>SUM(M37:M43)</f>
        <v>2898.6887999999999</v>
      </c>
    </row>
    <row r="46" spans="2:13" x14ac:dyDescent="0.25">
      <c r="B46" t="s">
        <v>109</v>
      </c>
    </row>
    <row r="47" spans="2:13" x14ac:dyDescent="0.25">
      <c r="B47" t="s">
        <v>110</v>
      </c>
      <c r="C47">
        <v>97</v>
      </c>
      <c r="E47" t="s">
        <v>105</v>
      </c>
      <c r="F47" t="s">
        <v>106</v>
      </c>
    </row>
    <row r="48" spans="2:13" x14ac:dyDescent="0.25">
      <c r="E48">
        <f>(1-C15)/2</f>
        <v>4.9999999999999989E-2</v>
      </c>
      <c r="F48">
        <f>(1+C15)/2</f>
        <v>0.95</v>
      </c>
    </row>
    <row r="49" spans="2:5" x14ac:dyDescent="0.25">
      <c r="B49" t="s">
        <v>101</v>
      </c>
      <c r="D49">
        <f>M45/D53</f>
        <v>42.940480066003559</v>
      </c>
      <c r="E49">
        <f>SQRT(D49)</f>
        <v>6.5528986003144869</v>
      </c>
    </row>
    <row r="50" spans="2:5" x14ac:dyDescent="0.25">
      <c r="B50" t="s">
        <v>102</v>
      </c>
      <c r="D50">
        <f>M45/D52</f>
        <v>83.381308661266132</v>
      </c>
      <c r="E50">
        <f>SQRT(D50)</f>
        <v>9.131336630596099</v>
      </c>
    </row>
    <row r="52" spans="2:5" x14ac:dyDescent="0.25">
      <c r="B52" t="s">
        <v>107</v>
      </c>
      <c r="D52">
        <f>_xlfn.CHISQ.INV(E48,50)</f>
        <v>34.764251683501747</v>
      </c>
    </row>
    <row r="53" spans="2:5" x14ac:dyDescent="0.25">
      <c r="B53" t="s">
        <v>108</v>
      </c>
      <c r="D53">
        <f>_xlfn.CHISQ.INV(F48,50)</f>
        <v>67.504806549541186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7E4E-AAC9-4823-988A-1FC8636787C9}">
  <dimension ref="A1:AD340"/>
  <sheetViews>
    <sheetView topLeftCell="A193" zoomScale="82" workbookViewId="0">
      <selection activeCell="F340" sqref="F340"/>
    </sheetView>
  </sheetViews>
  <sheetFormatPr defaultRowHeight="13.8" x14ac:dyDescent="0.25"/>
  <cols>
    <col min="2" max="2" width="10.8984375" bestFit="1" customWidth="1"/>
    <col min="6" max="6" width="13.19921875" customWidth="1"/>
    <col min="7" max="7" width="13.8984375" customWidth="1"/>
    <col min="8" max="8" width="11.8984375" customWidth="1"/>
    <col min="9" max="9" width="13.09765625" customWidth="1"/>
    <col min="10" max="10" width="12.8984375" customWidth="1"/>
    <col min="11" max="11" width="15.8984375" customWidth="1"/>
    <col min="23" max="23" width="15.69921875" customWidth="1"/>
  </cols>
  <sheetData>
    <row r="1" spans="1:27" x14ac:dyDescent="0.25">
      <c r="A1" t="s">
        <v>298</v>
      </c>
    </row>
    <row r="3" spans="1:27" x14ac:dyDescent="0.25">
      <c r="A3" t="s">
        <v>299</v>
      </c>
      <c r="B3">
        <f>2^31-1</f>
        <v>2147483647</v>
      </c>
    </row>
    <row r="4" spans="1:27" x14ac:dyDescent="0.25">
      <c r="A4" t="s">
        <v>160</v>
      </c>
      <c r="B4">
        <v>630360016</v>
      </c>
    </row>
    <row r="5" spans="1:27" x14ac:dyDescent="0.25">
      <c r="A5" t="s">
        <v>300</v>
      </c>
      <c r="B5">
        <v>1</v>
      </c>
      <c r="F5" t="s">
        <v>254</v>
      </c>
      <c r="G5" t="s">
        <v>301</v>
      </c>
      <c r="H5" t="s">
        <v>301</v>
      </c>
      <c r="I5" t="s">
        <v>301</v>
      </c>
      <c r="J5" t="s">
        <v>301</v>
      </c>
      <c r="K5" t="s">
        <v>302</v>
      </c>
      <c r="L5" t="s">
        <v>302</v>
      </c>
      <c r="M5" t="s">
        <v>302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64</v>
      </c>
      <c r="V5" t="s">
        <v>307</v>
      </c>
      <c r="W5">
        <v>0</v>
      </c>
      <c r="X5">
        <v>1</v>
      </c>
      <c r="Y5">
        <v>2</v>
      </c>
      <c r="Z5">
        <v>3</v>
      </c>
      <c r="AA5">
        <v>4</v>
      </c>
    </row>
    <row r="6" spans="1:27" x14ac:dyDescent="0.25">
      <c r="F6">
        <v>1</v>
      </c>
      <c r="G6">
        <v>1</v>
      </c>
      <c r="H6">
        <f>MOD($B$4*G105,$B$3)</f>
        <v>2098115697</v>
      </c>
      <c r="I6">
        <f>MOD($B$4*H105,$B$3)</f>
        <v>2072170181</v>
      </c>
      <c r="J6">
        <f t="shared" ref="J6" si="0">MOD($B$4*I105,$B$3)</f>
        <v>1812084128</v>
      </c>
      <c r="K6">
        <f>G6/$B$3</f>
        <v>4.6566128752457969E-10</v>
      </c>
      <c r="L6">
        <f t="shared" ref="L6:N21" si="1">H6/$B$3</f>
        <v>0.9770112568405509</v>
      </c>
      <c r="M6">
        <f t="shared" si="1"/>
        <v>0.9649294344545013</v>
      </c>
      <c r="N6">
        <f t="shared" si="1"/>
        <v>0.84381742814733529</v>
      </c>
      <c r="O6">
        <f>IF(K6&lt;0.5, 0, 1)</f>
        <v>0</v>
      </c>
      <c r="P6">
        <f t="shared" ref="P6:R21" si="2">IF(L6&lt;0.5, 0, 1)</f>
        <v>1</v>
      </c>
      <c r="Q6">
        <f t="shared" si="2"/>
        <v>1</v>
      </c>
      <c r="R6">
        <f t="shared" si="2"/>
        <v>1</v>
      </c>
      <c r="S6">
        <f>SUM(O6:R6)</f>
        <v>3</v>
      </c>
      <c r="T6">
        <f>SUM(K6:N6)</f>
        <v>2.7857581199080488</v>
      </c>
      <c r="V6" t="s">
        <v>308</v>
      </c>
      <c r="W6">
        <f>COMBIN(4, W5)*(1/2)^4</f>
        <v>6.25E-2</v>
      </c>
      <c r="X6">
        <f t="shared" ref="X6:AA6" si="3">COMBIN(4, X5)*(1/2)^4</f>
        <v>0.25</v>
      </c>
      <c r="Y6">
        <f t="shared" si="3"/>
        <v>0.375</v>
      </c>
      <c r="Z6">
        <f t="shared" si="3"/>
        <v>0.25</v>
      </c>
      <c r="AA6">
        <f t="shared" si="3"/>
        <v>6.25E-2</v>
      </c>
    </row>
    <row r="7" spans="1:27" x14ac:dyDescent="0.25">
      <c r="F7">
        <v>2</v>
      </c>
      <c r="G7">
        <f>MOD($B$4*G6,$B$3)</f>
        <v>630360016</v>
      </c>
      <c r="H7">
        <f t="shared" ref="H7:J70" si="4">MOD($B$4*H6,$B$3)</f>
        <v>1061264543</v>
      </c>
      <c r="I7">
        <f t="shared" si="4"/>
        <v>1592596229</v>
      </c>
      <c r="J7">
        <f t="shared" si="4"/>
        <v>1090992799</v>
      </c>
      <c r="K7">
        <f t="shared" ref="K7:K70" si="5">G7/$B$3</f>
        <v>0.29353425665457467</v>
      </c>
      <c r="L7">
        <f t="shared" si="1"/>
        <v>0.49418981349756469</v>
      </c>
      <c r="M7">
        <f t="shared" si="1"/>
        <v>0.74161041050293042</v>
      </c>
      <c r="N7">
        <f t="shared" si="1"/>
        <v>0.50803311146238495</v>
      </c>
      <c r="O7">
        <f t="shared" ref="O7:O70" si="6">IF(K7&lt;0.5, 0, 1)</f>
        <v>0</v>
      </c>
      <c r="P7">
        <f t="shared" si="2"/>
        <v>0</v>
      </c>
      <c r="Q7">
        <f t="shared" si="2"/>
        <v>1</v>
      </c>
      <c r="R7">
        <f t="shared" si="2"/>
        <v>1</v>
      </c>
      <c r="S7">
        <f>SUM(O7:R7)</f>
        <v>2</v>
      </c>
      <c r="T7">
        <f t="shared" ref="T7:T70" si="7">SUM(K7:N7)</f>
        <v>2.0373675921174548</v>
      </c>
      <c r="V7" t="s">
        <v>309</v>
      </c>
      <c r="W7">
        <f>COUNTIF($S$6:$S$105, "="&amp;W5)/100</f>
        <v>0.09</v>
      </c>
      <c r="X7">
        <f t="shared" ref="X7:AA7" si="8">COUNTIF($S$6:$S$105, "="&amp;X5)/100</f>
        <v>0.21</v>
      </c>
      <c r="Y7">
        <f t="shared" si="8"/>
        <v>0.41</v>
      </c>
      <c r="Z7">
        <f t="shared" si="8"/>
        <v>0.23</v>
      </c>
      <c r="AA7">
        <f t="shared" si="8"/>
        <v>0.06</v>
      </c>
    </row>
    <row r="8" spans="1:27" x14ac:dyDescent="0.25">
      <c r="F8">
        <v>3</v>
      </c>
      <c r="G8">
        <f t="shared" ref="G8:G71" si="9">MOD($B$4*G7,$B$3)</f>
        <v>1549035330</v>
      </c>
      <c r="H8">
        <f t="shared" si="4"/>
        <v>1596357434</v>
      </c>
      <c r="I8">
        <f t="shared" si="4"/>
        <v>494766798</v>
      </c>
      <c r="J8">
        <f t="shared" si="4"/>
        <v>579732016</v>
      </c>
      <c r="K8">
        <f t="shared" si="5"/>
        <v>0.72132578618886223</v>
      </c>
      <c r="L8">
        <f t="shared" si="1"/>
        <v>0.74336185806587429</v>
      </c>
      <c r="M8">
        <f t="shared" si="1"/>
        <v>0.23039374418109365</v>
      </c>
      <c r="N8">
        <f t="shared" si="1"/>
        <v>0.26995875698978022</v>
      </c>
      <c r="O8">
        <f t="shared" si="6"/>
        <v>1</v>
      </c>
      <c r="P8">
        <f t="shared" si="2"/>
        <v>1</v>
      </c>
      <c r="Q8">
        <f t="shared" si="2"/>
        <v>0</v>
      </c>
      <c r="R8">
        <f t="shared" si="2"/>
        <v>0</v>
      </c>
      <c r="S8">
        <f t="shared" ref="S8:S71" si="10">SUM(O8:R8)</f>
        <v>2</v>
      </c>
      <c r="T8">
        <f t="shared" si="7"/>
        <v>1.9650401454256103</v>
      </c>
    </row>
    <row r="9" spans="1:27" x14ac:dyDescent="0.25">
      <c r="F9">
        <v>4</v>
      </c>
      <c r="G9">
        <f t="shared" si="9"/>
        <v>264620950</v>
      </c>
      <c r="H9">
        <f t="shared" si="4"/>
        <v>1598144888</v>
      </c>
      <c r="I9">
        <f t="shared" si="4"/>
        <v>576157212</v>
      </c>
      <c r="J9">
        <f t="shared" si="4"/>
        <v>806203974</v>
      </c>
      <c r="K9">
        <f t="shared" si="5"/>
        <v>0.12322373228297742</v>
      </c>
      <c r="L9">
        <f t="shared" si="1"/>
        <v>0.74419420619690524</v>
      </c>
      <c r="M9">
        <f t="shared" si="1"/>
        <v>0.26829410915649221</v>
      </c>
      <c r="N9">
        <f t="shared" si="1"/>
        <v>0.37541798054027276</v>
      </c>
      <c r="O9">
        <f t="shared" si="6"/>
        <v>0</v>
      </c>
      <c r="P9">
        <f t="shared" si="2"/>
        <v>1</v>
      </c>
      <c r="Q9">
        <f t="shared" si="2"/>
        <v>0</v>
      </c>
      <c r="R9">
        <f t="shared" si="2"/>
        <v>0</v>
      </c>
      <c r="S9">
        <f t="shared" si="10"/>
        <v>1</v>
      </c>
      <c r="T9">
        <f t="shared" si="7"/>
        <v>1.5111300281766478</v>
      </c>
    </row>
    <row r="10" spans="1:27" x14ac:dyDescent="0.25">
      <c r="F10">
        <v>5</v>
      </c>
      <c r="G10">
        <f t="shared" si="9"/>
        <v>1832828689</v>
      </c>
      <c r="H10">
        <f t="shared" si="4"/>
        <v>1557759871</v>
      </c>
      <c r="I10">
        <f t="shared" si="4"/>
        <v>2019906326</v>
      </c>
      <c r="J10">
        <f t="shared" si="4"/>
        <v>472562468</v>
      </c>
      <c r="K10">
        <f t="shared" si="5"/>
        <v>0.8534773671317275</v>
      </c>
      <c r="L10">
        <f t="shared" si="1"/>
        <v>0.7253884671839832</v>
      </c>
      <c r="M10">
        <f t="shared" si="1"/>
        <v>0.94059218044420345</v>
      </c>
      <c r="N10">
        <f t="shared" si="1"/>
        <v>0.22005404728467298</v>
      </c>
      <c r="O10">
        <f t="shared" si="6"/>
        <v>1</v>
      </c>
      <c r="P10">
        <f t="shared" si="2"/>
        <v>1</v>
      </c>
      <c r="Q10">
        <f t="shared" si="2"/>
        <v>1</v>
      </c>
      <c r="R10">
        <f t="shared" si="2"/>
        <v>0</v>
      </c>
      <c r="S10">
        <f t="shared" si="10"/>
        <v>3</v>
      </c>
      <c r="T10">
        <f t="shared" si="7"/>
        <v>2.7395120620445872</v>
      </c>
    </row>
    <row r="11" spans="1:27" x14ac:dyDescent="0.25">
      <c r="F11">
        <v>6</v>
      </c>
      <c r="G11">
        <f t="shared" si="9"/>
        <v>1719691190</v>
      </c>
      <c r="H11">
        <f t="shared" si="4"/>
        <v>1675705293</v>
      </c>
      <c r="I11">
        <f t="shared" si="4"/>
        <v>1963407701</v>
      </c>
      <c r="J11">
        <f t="shared" si="4"/>
        <v>1647616504</v>
      </c>
      <c r="K11">
        <f t="shared" si="5"/>
        <v>0.80079361368007662</v>
      </c>
      <c r="L11">
        <f t="shared" si="1"/>
        <v>0.78031108425013307</v>
      </c>
      <c r="M11">
        <f t="shared" si="1"/>
        <v>0.91428295798333503</v>
      </c>
      <c r="N11">
        <f t="shared" si="1"/>
        <v>0.76723122259938681</v>
      </c>
      <c r="O11">
        <f t="shared" si="6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10"/>
        <v>4</v>
      </c>
      <c r="T11">
        <f t="shared" si="7"/>
        <v>3.2626188785129315</v>
      </c>
    </row>
    <row r="12" spans="1:27" x14ac:dyDescent="0.25">
      <c r="F12">
        <v>7</v>
      </c>
      <c r="G12">
        <f t="shared" si="9"/>
        <v>283620147</v>
      </c>
      <c r="H12">
        <f t="shared" si="4"/>
        <v>1187324843</v>
      </c>
      <c r="I12">
        <f t="shared" si="4"/>
        <v>49182460</v>
      </c>
      <c r="J12">
        <f t="shared" si="4"/>
        <v>1618019469</v>
      </c>
      <c r="K12">
        <f t="shared" si="5"/>
        <v>0.13207092281993055</v>
      </c>
      <c r="L12">
        <f t="shared" si="1"/>
        <v>0.55289121510129946</v>
      </c>
      <c r="M12">
        <f t="shared" si="1"/>
        <v>2.2902367647226141E-2</v>
      </c>
      <c r="N12">
        <f t="shared" si="1"/>
        <v>0.75344902917437673</v>
      </c>
      <c r="O12">
        <f t="shared" si="6"/>
        <v>0</v>
      </c>
      <c r="P12">
        <f t="shared" si="2"/>
        <v>1</v>
      </c>
      <c r="Q12">
        <f t="shared" si="2"/>
        <v>0</v>
      </c>
      <c r="R12">
        <f t="shared" si="2"/>
        <v>1</v>
      </c>
      <c r="S12">
        <f t="shared" si="10"/>
        <v>2</v>
      </c>
      <c r="T12">
        <f t="shared" si="7"/>
        <v>1.461313534742833</v>
      </c>
    </row>
    <row r="13" spans="1:27" x14ac:dyDescent="0.25">
      <c r="F13">
        <v>8</v>
      </c>
      <c r="G13">
        <f t="shared" si="9"/>
        <v>47043205</v>
      </c>
      <c r="H13">
        <f t="shared" si="4"/>
        <v>424159299</v>
      </c>
      <c r="I13">
        <f t="shared" si="4"/>
        <v>1796463168</v>
      </c>
      <c r="J13">
        <f t="shared" si="4"/>
        <v>183705614</v>
      </c>
      <c r="K13">
        <f t="shared" si="5"/>
        <v>2.1906199409582744E-2</v>
      </c>
      <c r="L13">
        <f t="shared" si="1"/>
        <v>0.19751456528786318</v>
      </c>
      <c r="M13">
        <f t="shared" si="1"/>
        <v>0.8365433518013653</v>
      </c>
      <c r="N13">
        <f t="shared" si="1"/>
        <v>8.5544592740733449E-2</v>
      </c>
      <c r="O13">
        <f t="shared" si="6"/>
        <v>0</v>
      </c>
      <c r="P13">
        <f t="shared" si="2"/>
        <v>0</v>
      </c>
      <c r="Q13">
        <f t="shared" si="2"/>
        <v>1</v>
      </c>
      <c r="R13">
        <f t="shared" si="2"/>
        <v>0</v>
      </c>
      <c r="S13">
        <f t="shared" si="10"/>
        <v>1</v>
      </c>
      <c r="T13">
        <f t="shared" si="7"/>
        <v>1.1415087092395446</v>
      </c>
    </row>
    <row r="14" spans="1:27" x14ac:dyDescent="0.25">
      <c r="F14">
        <v>9</v>
      </c>
      <c r="G14">
        <f t="shared" si="9"/>
        <v>451666856</v>
      </c>
      <c r="H14">
        <f t="shared" si="4"/>
        <v>1149098052</v>
      </c>
      <c r="I14">
        <f t="shared" si="4"/>
        <v>1344759128</v>
      </c>
      <c r="J14">
        <f t="shared" si="4"/>
        <v>1822702994</v>
      </c>
      <c r="K14">
        <f t="shared" si="5"/>
        <v>0.21032376969713892</v>
      </c>
      <c r="L14">
        <f t="shared" si="1"/>
        <v>0.53509047838630641</v>
      </c>
      <c r="M14">
        <f t="shared" si="1"/>
        <v>0.6262022669549111</v>
      </c>
      <c r="N14">
        <f t="shared" si="1"/>
        <v>0.84876222296094628</v>
      </c>
      <c r="O14">
        <f t="shared" si="6"/>
        <v>0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10"/>
        <v>3</v>
      </c>
      <c r="T14">
        <f t="shared" si="7"/>
        <v>2.2203787379993027</v>
      </c>
    </row>
    <row r="15" spans="1:27" x14ac:dyDescent="0.25">
      <c r="F15">
        <v>10</v>
      </c>
      <c r="G15">
        <f t="shared" si="9"/>
        <v>1785565678</v>
      </c>
      <c r="H15">
        <f t="shared" si="4"/>
        <v>1110334394</v>
      </c>
      <c r="I15">
        <f t="shared" si="4"/>
        <v>36365511</v>
      </c>
      <c r="J15">
        <f t="shared" si="4"/>
        <v>957471976</v>
      </c>
      <c r="K15">
        <f t="shared" si="5"/>
        <v>0.83146881257717908</v>
      </c>
      <c r="L15">
        <f t="shared" si="1"/>
        <v>0.51703974349286397</v>
      </c>
      <c r="M15">
        <f t="shared" si="1"/>
        <v>1.6934010673749264E-2</v>
      </c>
      <c r="N15">
        <f t="shared" si="1"/>
        <v>0.44585763311286347</v>
      </c>
      <c r="O15">
        <f t="shared" si="6"/>
        <v>1</v>
      </c>
      <c r="P15">
        <f t="shared" si="2"/>
        <v>1</v>
      </c>
      <c r="Q15">
        <f t="shared" si="2"/>
        <v>0</v>
      </c>
      <c r="R15">
        <f t="shared" si="2"/>
        <v>0</v>
      </c>
      <c r="S15">
        <f t="shared" si="10"/>
        <v>2</v>
      </c>
      <c r="T15">
        <f t="shared" si="7"/>
        <v>1.8113001998566558</v>
      </c>
    </row>
    <row r="16" spans="1:27" x14ac:dyDescent="0.25">
      <c r="F16">
        <v>11</v>
      </c>
      <c r="G16">
        <f t="shared" si="9"/>
        <v>2146735509</v>
      </c>
      <c r="H16">
        <f t="shared" si="4"/>
        <v>2106246812</v>
      </c>
      <c r="I16">
        <f t="shared" si="4"/>
        <v>513782795</v>
      </c>
      <c r="J16">
        <f t="shared" si="4"/>
        <v>1595036488</v>
      </c>
      <c r="K16">
        <f t="shared" si="5"/>
        <v>0.99965162109567396</v>
      </c>
      <c r="L16">
        <f t="shared" si="1"/>
        <v>0.98079760232046131</v>
      </c>
      <c r="M16">
        <f t="shared" si="1"/>
        <v>0.23924875782767718</v>
      </c>
      <c r="N16">
        <f t="shared" si="1"/>
        <v>0.74274674465076385</v>
      </c>
      <c r="O16">
        <f t="shared" si="6"/>
        <v>1</v>
      </c>
      <c r="P16">
        <f t="shared" si="2"/>
        <v>1</v>
      </c>
      <c r="Q16">
        <f t="shared" si="2"/>
        <v>0</v>
      </c>
      <c r="R16">
        <f t="shared" si="2"/>
        <v>1</v>
      </c>
      <c r="S16">
        <f t="shared" si="10"/>
        <v>3</v>
      </c>
      <c r="T16">
        <f t="shared" si="7"/>
        <v>2.9624447258945761</v>
      </c>
    </row>
    <row r="17" spans="6:20" x14ac:dyDescent="0.25">
      <c r="F17">
        <v>12</v>
      </c>
      <c r="G17">
        <f t="shared" si="9"/>
        <v>1864649211</v>
      </c>
      <c r="H17">
        <f t="shared" si="4"/>
        <v>625965032</v>
      </c>
      <c r="I17">
        <f t="shared" si="4"/>
        <v>1744260786</v>
      </c>
      <c r="J17">
        <f t="shared" si="4"/>
        <v>1808188505</v>
      </c>
      <c r="K17">
        <f t="shared" si="5"/>
        <v>0.86829495237595167</v>
      </c>
      <c r="L17">
        <f t="shared" si="1"/>
        <v>0.29148768274648473</v>
      </c>
      <c r="M17">
        <f t="shared" si="1"/>
        <v>0.81223472338739533</v>
      </c>
      <c r="N17">
        <f t="shared" si="1"/>
        <v>0.84200338732544489</v>
      </c>
      <c r="O17">
        <f t="shared" si="6"/>
        <v>1</v>
      </c>
      <c r="P17">
        <f t="shared" si="2"/>
        <v>0</v>
      </c>
      <c r="Q17">
        <f t="shared" si="2"/>
        <v>1</v>
      </c>
      <c r="R17">
        <f t="shared" si="2"/>
        <v>1</v>
      </c>
      <c r="S17">
        <f t="shared" si="10"/>
        <v>3</v>
      </c>
      <c r="T17">
        <f t="shared" si="7"/>
        <v>2.8140207458352764</v>
      </c>
    </row>
    <row r="18" spans="6:20" x14ac:dyDescent="0.25">
      <c r="F18">
        <v>13</v>
      </c>
      <c r="G18">
        <f t="shared" si="9"/>
        <v>155529652</v>
      </c>
      <c r="H18">
        <f t="shared" si="4"/>
        <v>772830052</v>
      </c>
      <c r="I18">
        <f t="shared" si="4"/>
        <v>494423973</v>
      </c>
      <c r="J18">
        <f t="shared" si="4"/>
        <v>1517243732</v>
      </c>
      <c r="K18">
        <f t="shared" si="5"/>
        <v>7.2424137998569824E-2</v>
      </c>
      <c r="L18">
        <f t="shared" si="1"/>
        <v>0.35987703705200785</v>
      </c>
      <c r="M18">
        <f t="shared" si="1"/>
        <v>0.23023410385019802</v>
      </c>
      <c r="N18">
        <f t="shared" si="1"/>
        <v>0.70652166973171837</v>
      </c>
      <c r="O18">
        <f t="shared" si="6"/>
        <v>0</v>
      </c>
      <c r="P18">
        <f t="shared" si="2"/>
        <v>0</v>
      </c>
      <c r="Q18">
        <f t="shared" si="2"/>
        <v>0</v>
      </c>
      <c r="R18">
        <f t="shared" si="2"/>
        <v>1</v>
      </c>
      <c r="S18">
        <f t="shared" si="10"/>
        <v>1</v>
      </c>
      <c r="T18">
        <f t="shared" si="7"/>
        <v>1.3690569486324939</v>
      </c>
    </row>
    <row r="19" spans="6:20" x14ac:dyDescent="0.25">
      <c r="F19">
        <v>14</v>
      </c>
      <c r="G19">
        <f t="shared" si="9"/>
        <v>1691282272</v>
      </c>
      <c r="H19">
        <f t="shared" si="4"/>
        <v>1791294014</v>
      </c>
      <c r="I19">
        <f t="shared" si="4"/>
        <v>830553221</v>
      </c>
      <c r="J19">
        <f t="shared" si="4"/>
        <v>78238531</v>
      </c>
      <c r="K19">
        <f t="shared" si="5"/>
        <v>0.78756468034701643</v>
      </c>
      <c r="L19">
        <f t="shared" si="1"/>
        <v>0.83413627689431247</v>
      </c>
      <c r="M19">
        <f t="shared" si="1"/>
        <v>0.38675648224854681</v>
      </c>
      <c r="N19">
        <f t="shared" si="1"/>
        <v>3.6432655079491741E-2</v>
      </c>
      <c r="O19">
        <f t="shared" si="6"/>
        <v>1</v>
      </c>
      <c r="P19">
        <f t="shared" si="2"/>
        <v>1</v>
      </c>
      <c r="Q19">
        <f t="shared" si="2"/>
        <v>0</v>
      </c>
      <c r="R19">
        <f t="shared" si="2"/>
        <v>0</v>
      </c>
      <c r="S19">
        <f t="shared" si="10"/>
        <v>2</v>
      </c>
      <c r="T19">
        <f t="shared" si="7"/>
        <v>2.0448900945693675</v>
      </c>
    </row>
    <row r="20" spans="6:20" x14ac:dyDescent="0.25">
      <c r="F20">
        <v>15</v>
      </c>
      <c r="G20">
        <f t="shared" si="9"/>
        <v>1083577604</v>
      </c>
      <c r="H20">
        <f t="shared" si="4"/>
        <v>1823813324</v>
      </c>
      <c r="I20">
        <f t="shared" si="4"/>
        <v>726488686</v>
      </c>
      <c r="J20">
        <f t="shared" si="4"/>
        <v>83388713</v>
      </c>
      <c r="K20">
        <f t="shared" si="5"/>
        <v>0.50458014221143921</v>
      </c>
      <c r="L20">
        <f t="shared" si="1"/>
        <v>0.84927926065832338</v>
      </c>
      <c r="M20">
        <f t="shared" si="1"/>
        <v>0.33829765689480007</v>
      </c>
      <c r="N20">
        <f t="shared" si="1"/>
        <v>3.8830895460597654E-2</v>
      </c>
      <c r="O20">
        <f t="shared" si="6"/>
        <v>1</v>
      </c>
      <c r="P20">
        <f t="shared" si="2"/>
        <v>1</v>
      </c>
      <c r="Q20">
        <f t="shared" si="2"/>
        <v>0</v>
      </c>
      <c r="R20">
        <f t="shared" si="2"/>
        <v>0</v>
      </c>
      <c r="S20">
        <f t="shared" si="10"/>
        <v>2</v>
      </c>
      <c r="T20">
        <f t="shared" si="7"/>
        <v>1.7309879552251601</v>
      </c>
    </row>
    <row r="21" spans="6:20" x14ac:dyDescent="0.25">
      <c r="F21">
        <v>16</v>
      </c>
      <c r="G21">
        <f t="shared" si="9"/>
        <v>1111720138</v>
      </c>
      <c r="H21">
        <f t="shared" si="4"/>
        <v>723807112</v>
      </c>
      <c r="I21">
        <f t="shared" si="4"/>
        <v>886843556</v>
      </c>
      <c r="J21">
        <f t="shared" si="4"/>
        <v>1898024787</v>
      </c>
      <c r="K21">
        <f t="shared" si="5"/>
        <v>0.51768503082808337</v>
      </c>
      <c r="L21">
        <f t="shared" si="1"/>
        <v>0.33704895169336768</v>
      </c>
      <c r="M21">
        <f t="shared" si="1"/>
        <v>0.41296871211983671</v>
      </c>
      <c r="N21">
        <f t="shared" si="1"/>
        <v>0.88383666606798617</v>
      </c>
      <c r="O21">
        <f t="shared" si="6"/>
        <v>1</v>
      </c>
      <c r="P21">
        <f t="shared" si="2"/>
        <v>0</v>
      </c>
      <c r="Q21">
        <f t="shared" si="2"/>
        <v>0</v>
      </c>
      <c r="R21">
        <f t="shared" si="2"/>
        <v>1</v>
      </c>
      <c r="S21">
        <f t="shared" si="10"/>
        <v>2</v>
      </c>
      <c r="T21">
        <f t="shared" si="7"/>
        <v>2.1515393607092737</v>
      </c>
    </row>
    <row r="22" spans="6:20" x14ac:dyDescent="0.25">
      <c r="F22">
        <v>17</v>
      </c>
      <c r="G22">
        <f t="shared" si="9"/>
        <v>678070408</v>
      </c>
      <c r="H22">
        <f t="shared" si="4"/>
        <v>1250296038</v>
      </c>
      <c r="I22">
        <f t="shared" si="4"/>
        <v>2103158835</v>
      </c>
      <c r="J22">
        <f t="shared" si="4"/>
        <v>2070179262</v>
      </c>
      <c r="K22">
        <f t="shared" si="5"/>
        <v>0.31575113922159709</v>
      </c>
      <c r="L22">
        <f t="shared" ref="L22:L85" si="11">H22/$B$3</f>
        <v>0.58221446284196077</v>
      </c>
      <c r="M22">
        <f t="shared" ref="M22:M85" si="12">I22/$B$3</f>
        <v>0.97935965097479505</v>
      </c>
      <c r="N22">
        <f t="shared" ref="N22:N85" si="13">J22/$B$3</f>
        <v>0.96400234054960421</v>
      </c>
      <c r="O22">
        <f t="shared" si="6"/>
        <v>0</v>
      </c>
      <c r="P22">
        <f t="shared" ref="P22:P85" si="14">IF(L22&lt;0.5, 0, 1)</f>
        <v>1</v>
      </c>
      <c r="Q22">
        <f t="shared" ref="Q22:Q85" si="15">IF(M22&lt;0.5, 0, 1)</f>
        <v>1</v>
      </c>
      <c r="R22">
        <f t="shared" ref="R22:R85" si="16">IF(N22&lt;0.5, 0, 1)</f>
        <v>1</v>
      </c>
      <c r="S22">
        <f t="shared" si="10"/>
        <v>3</v>
      </c>
      <c r="T22">
        <f t="shared" si="7"/>
        <v>2.8413275935879572</v>
      </c>
    </row>
    <row r="23" spans="6:20" x14ac:dyDescent="0.25">
      <c r="F23">
        <v>18</v>
      </c>
      <c r="G23">
        <f t="shared" si="9"/>
        <v>368817757</v>
      </c>
      <c r="H23">
        <f t="shared" si="4"/>
        <v>241570094</v>
      </c>
      <c r="I23">
        <f t="shared" si="4"/>
        <v>554536493</v>
      </c>
      <c r="J23">
        <f t="shared" si="4"/>
        <v>1745659186</v>
      </c>
      <c r="K23">
        <f t="shared" si="5"/>
        <v>0.17174415158654757</v>
      </c>
      <c r="L23">
        <f t="shared" si="11"/>
        <v>0.11248984099947375</v>
      </c>
      <c r="M23">
        <f t="shared" si="12"/>
        <v>0.25822617730974506</v>
      </c>
      <c r="N23">
        <f t="shared" si="13"/>
        <v>0.81288590413186979</v>
      </c>
      <c r="O23">
        <f t="shared" si="6"/>
        <v>0</v>
      </c>
      <c r="P23">
        <f t="shared" si="14"/>
        <v>0</v>
      </c>
      <c r="Q23">
        <f t="shared" si="15"/>
        <v>0</v>
      </c>
      <c r="R23">
        <f t="shared" si="16"/>
        <v>1</v>
      </c>
      <c r="S23">
        <f t="shared" si="10"/>
        <v>1</v>
      </c>
      <c r="T23">
        <f t="shared" si="7"/>
        <v>1.3553460740276362</v>
      </c>
    </row>
    <row r="24" spans="6:20" x14ac:dyDescent="0.25">
      <c r="F24">
        <v>19</v>
      </c>
      <c r="G24">
        <f t="shared" si="9"/>
        <v>304948134</v>
      </c>
      <c r="H24">
        <f t="shared" si="4"/>
        <v>2087924745</v>
      </c>
      <c r="I24">
        <f t="shared" si="4"/>
        <v>559612193</v>
      </c>
      <c r="J24">
        <f t="shared" si="4"/>
        <v>1148345107</v>
      </c>
      <c r="K24">
        <f t="shared" si="5"/>
        <v>0.14200254070665805</v>
      </c>
      <c r="L24">
        <f t="shared" si="11"/>
        <v>0.97226572501112973</v>
      </c>
      <c r="M24">
        <f t="shared" si="12"/>
        <v>0.26058973430683358</v>
      </c>
      <c r="N24">
        <f t="shared" si="13"/>
        <v>0.53473986104817128</v>
      </c>
      <c r="O24">
        <f t="shared" si="6"/>
        <v>0</v>
      </c>
      <c r="P24">
        <f t="shared" si="14"/>
        <v>1</v>
      </c>
      <c r="Q24">
        <f t="shared" si="15"/>
        <v>0</v>
      </c>
      <c r="R24">
        <f t="shared" si="16"/>
        <v>1</v>
      </c>
      <c r="S24">
        <f t="shared" si="10"/>
        <v>2</v>
      </c>
      <c r="T24">
        <f t="shared" si="7"/>
        <v>1.9095978610727926</v>
      </c>
    </row>
    <row r="25" spans="6:20" x14ac:dyDescent="0.25">
      <c r="F25">
        <v>20</v>
      </c>
      <c r="G25">
        <f t="shared" si="9"/>
        <v>1786469363</v>
      </c>
      <c r="H25">
        <f t="shared" si="4"/>
        <v>2092223101</v>
      </c>
      <c r="I25">
        <f t="shared" si="4"/>
        <v>187027269</v>
      </c>
      <c r="J25">
        <f t="shared" si="4"/>
        <v>786329059</v>
      </c>
      <c r="K25">
        <f t="shared" si="5"/>
        <v>0.83188962369779573</v>
      </c>
      <c r="L25">
        <f t="shared" si="11"/>
        <v>0.97426730300032871</v>
      </c>
      <c r="M25">
        <f t="shared" si="12"/>
        <v>8.7091358884745909E-2</v>
      </c>
      <c r="N25">
        <f t="shared" si="13"/>
        <v>0.3661630020319312</v>
      </c>
      <c r="O25">
        <f t="shared" si="6"/>
        <v>1</v>
      </c>
      <c r="P25">
        <f t="shared" si="14"/>
        <v>1</v>
      </c>
      <c r="Q25">
        <f t="shared" si="15"/>
        <v>0</v>
      </c>
      <c r="R25">
        <f t="shared" si="16"/>
        <v>0</v>
      </c>
      <c r="S25">
        <f t="shared" si="10"/>
        <v>2</v>
      </c>
      <c r="T25">
        <f t="shared" si="7"/>
        <v>2.2594112876148018</v>
      </c>
    </row>
    <row r="26" spans="6:20" x14ac:dyDescent="0.25">
      <c r="F26">
        <v>21</v>
      </c>
      <c r="G26">
        <f t="shared" si="9"/>
        <v>1083140292</v>
      </c>
      <c r="H26">
        <f t="shared" si="4"/>
        <v>1519482384</v>
      </c>
      <c r="I26">
        <f t="shared" si="4"/>
        <v>816151534</v>
      </c>
      <c r="J26">
        <f t="shared" si="4"/>
        <v>1759768755</v>
      </c>
      <c r="K26">
        <f t="shared" si="5"/>
        <v>0.50437650294246916</v>
      </c>
      <c r="L26">
        <f t="shared" si="11"/>
        <v>0.70756412330435781</v>
      </c>
      <c r="M26">
        <f t="shared" si="12"/>
        <v>0.38005017413760078</v>
      </c>
      <c r="N26">
        <f t="shared" si="13"/>
        <v>0.8194561841988266</v>
      </c>
      <c r="O26">
        <f t="shared" si="6"/>
        <v>1</v>
      </c>
      <c r="P26">
        <f t="shared" si="14"/>
        <v>1</v>
      </c>
      <c r="Q26">
        <f t="shared" si="15"/>
        <v>0</v>
      </c>
      <c r="R26">
        <f t="shared" si="16"/>
        <v>1</v>
      </c>
      <c r="S26">
        <f t="shared" si="10"/>
        <v>3</v>
      </c>
      <c r="T26">
        <f t="shared" si="7"/>
        <v>2.4114469845832547</v>
      </c>
    </row>
    <row r="27" spans="6:20" x14ac:dyDescent="0.25">
      <c r="F27">
        <v>22</v>
      </c>
      <c r="G27">
        <f t="shared" si="9"/>
        <v>998233948</v>
      </c>
      <c r="H27">
        <f t="shared" si="4"/>
        <v>187176740</v>
      </c>
      <c r="I27">
        <f t="shared" si="4"/>
        <v>1825749425</v>
      </c>
      <c r="J27">
        <f t="shared" si="4"/>
        <v>822209885</v>
      </c>
      <c r="K27">
        <f t="shared" si="5"/>
        <v>0.46483890547642431</v>
      </c>
      <c r="L27">
        <f t="shared" si="11"/>
        <v>8.7160961743053503E-2</v>
      </c>
      <c r="M27">
        <f t="shared" si="12"/>
        <v>0.85018082794276106</v>
      </c>
      <c r="N27">
        <f t="shared" si="13"/>
        <v>0.38287131366453658</v>
      </c>
      <c r="O27">
        <f t="shared" si="6"/>
        <v>0</v>
      </c>
      <c r="P27">
        <f t="shared" si="14"/>
        <v>0</v>
      </c>
      <c r="Q27">
        <f t="shared" si="15"/>
        <v>1</v>
      </c>
      <c r="R27">
        <f t="shared" si="16"/>
        <v>0</v>
      </c>
      <c r="S27">
        <f t="shared" si="10"/>
        <v>1</v>
      </c>
      <c r="T27">
        <f t="shared" si="7"/>
        <v>1.7850520088267754</v>
      </c>
    </row>
    <row r="28" spans="6:20" x14ac:dyDescent="0.25">
      <c r="F28">
        <v>23</v>
      </c>
      <c r="G28">
        <f t="shared" si="9"/>
        <v>1918865459</v>
      </c>
      <c r="H28">
        <f t="shared" si="4"/>
        <v>513090945</v>
      </c>
      <c r="I28">
        <f t="shared" si="4"/>
        <v>654750848</v>
      </c>
      <c r="J28">
        <f t="shared" si="4"/>
        <v>875138895</v>
      </c>
      <c r="K28">
        <f t="shared" si="5"/>
        <v>0.89354136022438357</v>
      </c>
      <c r="L28">
        <f t="shared" si="11"/>
        <v>0.2389265900659033</v>
      </c>
      <c r="M28">
        <f t="shared" si="12"/>
        <v>0.3048921228874904</v>
      </c>
      <c r="N28">
        <f t="shared" si="13"/>
        <v>0.40751830460853794</v>
      </c>
      <c r="O28">
        <f t="shared" si="6"/>
        <v>1</v>
      </c>
      <c r="P28">
        <f t="shared" si="14"/>
        <v>0</v>
      </c>
      <c r="Q28">
        <f t="shared" si="15"/>
        <v>0</v>
      </c>
      <c r="R28">
        <f t="shared" si="16"/>
        <v>0</v>
      </c>
      <c r="S28">
        <f t="shared" si="10"/>
        <v>1</v>
      </c>
      <c r="T28">
        <f t="shared" si="7"/>
        <v>1.8448783777863151</v>
      </c>
    </row>
    <row r="29" spans="6:20" x14ac:dyDescent="0.25">
      <c r="F29">
        <v>24</v>
      </c>
      <c r="G29">
        <f t="shared" si="9"/>
        <v>274242570</v>
      </c>
      <c r="H29">
        <f t="shared" si="4"/>
        <v>293707561</v>
      </c>
      <c r="I29">
        <f t="shared" si="4"/>
        <v>991348027</v>
      </c>
      <c r="J29">
        <f t="shared" si="4"/>
        <v>28627821</v>
      </c>
      <c r="K29">
        <f t="shared" si="5"/>
        <v>0.12770414824024967</v>
      </c>
      <c r="L29">
        <f t="shared" si="11"/>
        <v>0.13676824101096402</v>
      </c>
      <c r="M29">
        <f t="shared" si="12"/>
        <v>0.46163239863777178</v>
      </c>
      <c r="N29">
        <f t="shared" si="13"/>
        <v>1.3330867985883201E-2</v>
      </c>
      <c r="O29">
        <f t="shared" si="6"/>
        <v>0</v>
      </c>
      <c r="P29">
        <f t="shared" si="14"/>
        <v>0</v>
      </c>
      <c r="Q29">
        <f t="shared" si="15"/>
        <v>0</v>
      </c>
      <c r="R29">
        <f t="shared" si="16"/>
        <v>0</v>
      </c>
      <c r="S29">
        <f t="shared" si="10"/>
        <v>0</v>
      </c>
      <c r="T29">
        <f t="shared" si="7"/>
        <v>0.7394356558748687</v>
      </c>
    </row>
    <row r="30" spans="6:20" x14ac:dyDescent="0.25">
      <c r="F30">
        <v>25</v>
      </c>
      <c r="G30">
        <f t="shared" si="9"/>
        <v>1992843684</v>
      </c>
      <c r="H30">
        <f t="shared" si="4"/>
        <v>1271231150</v>
      </c>
      <c r="I30">
        <f t="shared" si="4"/>
        <v>411080366</v>
      </c>
      <c r="J30">
        <f t="shared" si="4"/>
        <v>336886974</v>
      </c>
      <c r="K30">
        <f t="shared" si="5"/>
        <v>0.92799015572666665</v>
      </c>
      <c r="L30">
        <f t="shared" si="11"/>
        <v>0.59196313405035206</v>
      </c>
      <c r="M30">
        <f t="shared" si="12"/>
        <v>0.19142421250763544</v>
      </c>
      <c r="N30">
        <f t="shared" si="13"/>
        <v>0.15687522206309959</v>
      </c>
      <c r="O30">
        <f t="shared" si="6"/>
        <v>1</v>
      </c>
      <c r="P30">
        <f t="shared" si="14"/>
        <v>1</v>
      </c>
      <c r="Q30">
        <f t="shared" si="15"/>
        <v>0</v>
      </c>
      <c r="R30">
        <f t="shared" si="16"/>
        <v>0</v>
      </c>
      <c r="S30">
        <f t="shared" si="10"/>
        <v>2</v>
      </c>
      <c r="T30">
        <f t="shared" si="7"/>
        <v>1.8682527243477538</v>
      </c>
    </row>
    <row r="31" spans="6:20" x14ac:dyDescent="0.25">
      <c r="F31">
        <v>26</v>
      </c>
      <c r="G31">
        <f t="shared" si="9"/>
        <v>884127697</v>
      </c>
      <c r="H31">
        <f t="shared" si="4"/>
        <v>1398849602</v>
      </c>
      <c r="I31">
        <f t="shared" si="4"/>
        <v>1415407513</v>
      </c>
      <c r="J31">
        <f t="shared" si="4"/>
        <v>1051620635</v>
      </c>
      <c r="K31">
        <f t="shared" si="5"/>
        <v>0.41170404172116148</v>
      </c>
      <c r="L31">
        <f t="shared" si="11"/>
        <v>0.65139010672056585</v>
      </c>
      <c r="M31">
        <f t="shared" si="12"/>
        <v>0.65910048487554329</v>
      </c>
      <c r="N31">
        <f t="shared" si="13"/>
        <v>0.48969901888151607</v>
      </c>
      <c r="O31">
        <f t="shared" si="6"/>
        <v>0</v>
      </c>
      <c r="P31">
        <f t="shared" si="14"/>
        <v>1</v>
      </c>
      <c r="Q31">
        <f t="shared" si="15"/>
        <v>1</v>
      </c>
      <c r="R31">
        <f t="shared" si="16"/>
        <v>0</v>
      </c>
      <c r="S31">
        <f t="shared" si="10"/>
        <v>2</v>
      </c>
      <c r="T31">
        <f t="shared" si="7"/>
        <v>2.2118936521987869</v>
      </c>
    </row>
    <row r="32" spans="6:20" x14ac:dyDescent="0.25">
      <c r="F32">
        <v>27</v>
      </c>
      <c r="G32">
        <f t="shared" si="9"/>
        <v>701402534</v>
      </c>
      <c r="H32">
        <f t="shared" si="4"/>
        <v>203189734</v>
      </c>
      <c r="I32">
        <f t="shared" si="4"/>
        <v>411791232</v>
      </c>
      <c r="J32">
        <f t="shared" si="4"/>
        <v>810324569</v>
      </c>
      <c r="K32">
        <f t="shared" si="5"/>
        <v>0.3266160070554428</v>
      </c>
      <c r="L32">
        <f t="shared" si="11"/>
        <v>9.4617593146216872E-2</v>
      </c>
      <c r="M32">
        <f t="shared" si="12"/>
        <v>0.1917552352844529</v>
      </c>
      <c r="N32">
        <f t="shared" si="13"/>
        <v>0.3773367821133401</v>
      </c>
      <c r="O32">
        <f t="shared" si="6"/>
        <v>0</v>
      </c>
      <c r="P32">
        <f t="shared" si="14"/>
        <v>0</v>
      </c>
      <c r="Q32">
        <f t="shared" si="15"/>
        <v>0</v>
      </c>
      <c r="R32">
        <f t="shared" si="16"/>
        <v>0</v>
      </c>
      <c r="S32">
        <f t="shared" si="10"/>
        <v>0</v>
      </c>
      <c r="T32">
        <f t="shared" si="7"/>
        <v>0.9903256175994527</v>
      </c>
    </row>
    <row r="33" spans="6:20" x14ac:dyDescent="0.25">
      <c r="F33">
        <v>28</v>
      </c>
      <c r="G33">
        <f t="shared" si="9"/>
        <v>930558439</v>
      </c>
      <c r="H33">
        <f t="shared" si="4"/>
        <v>1137158635</v>
      </c>
      <c r="I33">
        <f t="shared" si="4"/>
        <v>390823761</v>
      </c>
      <c r="J33">
        <f t="shared" si="4"/>
        <v>22234148</v>
      </c>
      <c r="K33">
        <f t="shared" si="5"/>
        <v>0.43332504082160306</v>
      </c>
      <c r="L33">
        <f t="shared" si="11"/>
        <v>0.52953075409379358</v>
      </c>
      <c r="M33">
        <f t="shared" si="12"/>
        <v>0.18199149574245863</v>
      </c>
      <c r="N33">
        <f t="shared" si="13"/>
        <v>1.0353581984692059E-2</v>
      </c>
      <c r="O33">
        <f t="shared" si="6"/>
        <v>0</v>
      </c>
      <c r="P33">
        <f t="shared" si="14"/>
        <v>1</v>
      </c>
      <c r="Q33">
        <f t="shared" si="15"/>
        <v>0</v>
      </c>
      <c r="R33">
        <f t="shared" si="16"/>
        <v>0</v>
      </c>
      <c r="S33">
        <f t="shared" si="10"/>
        <v>1</v>
      </c>
      <c r="T33">
        <f t="shared" si="7"/>
        <v>1.1552008726425473</v>
      </c>
    </row>
    <row r="34" spans="6:20" x14ac:dyDescent="0.25">
      <c r="F34">
        <v>29</v>
      </c>
      <c r="G34">
        <f t="shared" si="9"/>
        <v>1429163963</v>
      </c>
      <c r="H34">
        <f t="shared" si="4"/>
        <v>1338002118</v>
      </c>
      <c r="I34">
        <f t="shared" si="4"/>
        <v>360949346</v>
      </c>
      <c r="J34">
        <f t="shared" si="4"/>
        <v>226619220</v>
      </c>
      <c r="K34">
        <f t="shared" si="5"/>
        <v>0.66550633109431079</v>
      </c>
      <c r="L34">
        <f t="shared" si="11"/>
        <v>0.62305578897849456</v>
      </c>
      <c r="M34">
        <f t="shared" si="12"/>
        <v>0.16808013718951501</v>
      </c>
      <c r="N34">
        <f t="shared" si="13"/>
        <v>0.10552779776301598</v>
      </c>
      <c r="O34">
        <f t="shared" si="6"/>
        <v>1</v>
      </c>
      <c r="P34">
        <f t="shared" si="14"/>
        <v>1</v>
      </c>
      <c r="Q34">
        <f t="shared" si="15"/>
        <v>0</v>
      </c>
      <c r="R34">
        <f t="shared" si="16"/>
        <v>0</v>
      </c>
      <c r="S34">
        <f t="shared" si="10"/>
        <v>2</v>
      </c>
      <c r="T34">
        <f t="shared" si="7"/>
        <v>1.5621700550253363</v>
      </c>
    </row>
    <row r="35" spans="6:20" x14ac:dyDescent="0.25">
      <c r="F35">
        <v>30</v>
      </c>
      <c r="G35">
        <f t="shared" si="9"/>
        <v>1109628517</v>
      </c>
      <c r="H35">
        <f t="shared" si="4"/>
        <v>234884241</v>
      </c>
      <c r="I35">
        <f t="shared" si="4"/>
        <v>2078903477</v>
      </c>
      <c r="J35">
        <f t="shared" si="4"/>
        <v>614909432</v>
      </c>
      <c r="K35">
        <f t="shared" si="5"/>
        <v>0.51671104390020994</v>
      </c>
      <c r="L35">
        <f t="shared" si="11"/>
        <v>0.10937649808329367</v>
      </c>
      <c r="M35">
        <f t="shared" si="12"/>
        <v>0.96806486973914541</v>
      </c>
      <c r="N35">
        <f t="shared" si="13"/>
        <v>0.28633951781612799</v>
      </c>
      <c r="O35">
        <f t="shared" si="6"/>
        <v>1</v>
      </c>
      <c r="P35">
        <f t="shared" si="14"/>
        <v>0</v>
      </c>
      <c r="Q35">
        <f t="shared" si="15"/>
        <v>1</v>
      </c>
      <c r="R35">
        <f t="shared" si="16"/>
        <v>0</v>
      </c>
      <c r="S35">
        <f t="shared" si="10"/>
        <v>2</v>
      </c>
      <c r="T35">
        <f t="shared" si="7"/>
        <v>1.8804919295387772</v>
      </c>
    </row>
    <row r="36" spans="6:20" x14ac:dyDescent="0.25">
      <c r="F36">
        <v>31</v>
      </c>
      <c r="G36">
        <f t="shared" si="9"/>
        <v>1933407549</v>
      </c>
      <c r="H36">
        <f t="shared" si="4"/>
        <v>175683403</v>
      </c>
      <c r="I36">
        <f t="shared" si="4"/>
        <v>1670324874</v>
      </c>
      <c r="J36">
        <f t="shared" si="4"/>
        <v>68733911</v>
      </c>
      <c r="K36">
        <f t="shared" si="5"/>
        <v>0.90031304857708194</v>
      </c>
      <c r="L36">
        <f t="shared" si="11"/>
        <v>8.1808959637679604E-2</v>
      </c>
      <c r="M36">
        <f t="shared" si="12"/>
        <v>0.77780563141117132</v>
      </c>
      <c r="N36">
        <f t="shared" si="13"/>
        <v>3.2006721492859873E-2</v>
      </c>
      <c r="O36">
        <f t="shared" si="6"/>
        <v>1</v>
      </c>
      <c r="P36">
        <f t="shared" si="14"/>
        <v>0</v>
      </c>
      <c r="Q36">
        <f t="shared" si="15"/>
        <v>1</v>
      </c>
      <c r="R36">
        <f t="shared" si="16"/>
        <v>0</v>
      </c>
      <c r="S36">
        <f t="shared" si="10"/>
        <v>2</v>
      </c>
      <c r="T36">
        <f t="shared" si="7"/>
        <v>1.7919343611187928</v>
      </c>
    </row>
    <row r="37" spans="6:20" x14ac:dyDescent="0.25">
      <c r="F37">
        <v>32</v>
      </c>
      <c r="G37">
        <f t="shared" si="9"/>
        <v>1516248387</v>
      </c>
      <c r="H37">
        <f t="shared" si="4"/>
        <v>227957689</v>
      </c>
      <c r="I37">
        <f t="shared" si="4"/>
        <v>561000162</v>
      </c>
      <c r="J37">
        <f t="shared" si="4"/>
        <v>1014356797</v>
      </c>
      <c r="K37">
        <f t="shared" si="5"/>
        <v>0.70605817609748722</v>
      </c>
      <c r="L37">
        <f t="shared" si="11"/>
        <v>0.10615107096086772</v>
      </c>
      <c r="M37">
        <f t="shared" si="12"/>
        <v>0.26123605773841779</v>
      </c>
      <c r="N37">
        <f t="shared" si="13"/>
        <v>0.4723466921003287</v>
      </c>
      <c r="O37">
        <f t="shared" si="6"/>
        <v>1</v>
      </c>
      <c r="P37">
        <f t="shared" si="14"/>
        <v>0</v>
      </c>
      <c r="Q37">
        <f t="shared" si="15"/>
        <v>0</v>
      </c>
      <c r="R37">
        <f t="shared" si="16"/>
        <v>0</v>
      </c>
      <c r="S37">
        <f t="shared" si="10"/>
        <v>1</v>
      </c>
      <c r="T37">
        <f t="shared" si="7"/>
        <v>1.5457919968971015</v>
      </c>
    </row>
    <row r="38" spans="6:20" x14ac:dyDescent="0.25">
      <c r="F38">
        <v>33</v>
      </c>
      <c r="G38">
        <f t="shared" si="9"/>
        <v>390289787</v>
      </c>
      <c r="H38">
        <f t="shared" si="4"/>
        <v>1695029694</v>
      </c>
      <c r="I38">
        <f t="shared" si="4"/>
        <v>1150548605</v>
      </c>
      <c r="J38">
        <f t="shared" si="4"/>
        <v>837325940</v>
      </c>
      <c r="K38">
        <f t="shared" si="5"/>
        <v>0.18174284472211397</v>
      </c>
      <c r="L38">
        <f t="shared" si="11"/>
        <v>0.78930970970043435</v>
      </c>
      <c r="M38">
        <f t="shared" si="12"/>
        <v>0.53576594476390904</v>
      </c>
      <c r="N38">
        <f t="shared" si="13"/>
        <v>0.38991027529812894</v>
      </c>
      <c r="O38">
        <f t="shared" si="6"/>
        <v>0</v>
      </c>
      <c r="P38">
        <f t="shared" si="14"/>
        <v>1</v>
      </c>
      <c r="Q38">
        <f t="shared" si="15"/>
        <v>1</v>
      </c>
      <c r="R38">
        <f t="shared" si="16"/>
        <v>0</v>
      </c>
      <c r="S38">
        <f t="shared" si="10"/>
        <v>2</v>
      </c>
      <c r="T38">
        <f t="shared" si="7"/>
        <v>1.8967287744845864</v>
      </c>
    </row>
    <row r="39" spans="6:20" x14ac:dyDescent="0.25">
      <c r="F39">
        <v>34</v>
      </c>
      <c r="G39">
        <f t="shared" si="9"/>
        <v>1088596574</v>
      </c>
      <c r="H39">
        <f t="shared" si="4"/>
        <v>506207329</v>
      </c>
      <c r="I39">
        <f t="shared" si="4"/>
        <v>1103018101</v>
      </c>
      <c r="J39">
        <f t="shared" si="4"/>
        <v>806365031</v>
      </c>
      <c r="K39">
        <f t="shared" si="5"/>
        <v>0.50691728224368637</v>
      </c>
      <c r="L39">
        <f t="shared" si="11"/>
        <v>0.23572115657651851</v>
      </c>
      <c r="M39">
        <f t="shared" si="12"/>
        <v>0.51363282907457686</v>
      </c>
      <c r="N39">
        <f t="shared" si="13"/>
        <v>0.37549297855025759</v>
      </c>
      <c r="O39">
        <f t="shared" si="6"/>
        <v>1</v>
      </c>
      <c r="P39">
        <f t="shared" si="14"/>
        <v>0</v>
      </c>
      <c r="Q39">
        <f t="shared" si="15"/>
        <v>1</v>
      </c>
      <c r="R39">
        <f t="shared" si="16"/>
        <v>0</v>
      </c>
      <c r="S39">
        <f t="shared" si="10"/>
        <v>2</v>
      </c>
      <c r="T39">
        <f t="shared" si="7"/>
        <v>1.6317642464450395</v>
      </c>
    </row>
    <row r="40" spans="6:20" x14ac:dyDescent="0.25">
      <c r="F40">
        <v>35</v>
      </c>
      <c r="G40">
        <f t="shared" si="9"/>
        <v>313117474</v>
      </c>
      <c r="H40">
        <f t="shared" si="4"/>
        <v>66814024</v>
      </c>
      <c r="I40">
        <f t="shared" si="4"/>
        <v>759297694</v>
      </c>
      <c r="J40">
        <f t="shared" si="4"/>
        <v>2076247439</v>
      </c>
      <c r="K40">
        <f t="shared" si="5"/>
        <v>0.1458066860892841</v>
      </c>
      <c r="L40">
        <f t="shared" si="11"/>
        <v>3.111270444053817E-2</v>
      </c>
      <c r="M40">
        <f t="shared" si="12"/>
        <v>0.35357554180248435</v>
      </c>
      <c r="N40">
        <f t="shared" si="13"/>
        <v>0.96682805566435126</v>
      </c>
      <c r="O40">
        <f t="shared" si="6"/>
        <v>0</v>
      </c>
      <c r="P40">
        <f t="shared" si="14"/>
        <v>0</v>
      </c>
      <c r="Q40">
        <f t="shared" si="15"/>
        <v>0</v>
      </c>
      <c r="R40">
        <f t="shared" si="16"/>
        <v>1</v>
      </c>
      <c r="S40">
        <f t="shared" si="10"/>
        <v>1</v>
      </c>
      <c r="T40">
        <f t="shared" si="7"/>
        <v>1.4973229879966579</v>
      </c>
    </row>
    <row r="41" spans="6:20" x14ac:dyDescent="0.25">
      <c r="F41">
        <v>36</v>
      </c>
      <c r="G41">
        <f t="shared" si="9"/>
        <v>2096262096</v>
      </c>
      <c r="H41">
        <f t="shared" si="4"/>
        <v>1866036396</v>
      </c>
      <c r="I41">
        <f t="shared" si="4"/>
        <v>403346188</v>
      </c>
      <c r="J41">
        <f t="shared" si="4"/>
        <v>1369728020</v>
      </c>
      <c r="K41">
        <f t="shared" si="5"/>
        <v>0.97614810661233409</v>
      </c>
      <c r="L41">
        <f t="shared" si="11"/>
        <v>0.86894091072908641</v>
      </c>
      <c r="M41">
        <f t="shared" si="12"/>
        <v>0.18782270522221117</v>
      </c>
      <c r="N41">
        <f t="shared" si="13"/>
        <v>0.63782931335169324</v>
      </c>
      <c r="O41">
        <f t="shared" si="6"/>
        <v>1</v>
      </c>
      <c r="P41">
        <f t="shared" si="14"/>
        <v>1</v>
      </c>
      <c r="Q41">
        <f t="shared" si="15"/>
        <v>0</v>
      </c>
      <c r="R41">
        <f t="shared" si="16"/>
        <v>1</v>
      </c>
      <c r="S41">
        <f t="shared" si="10"/>
        <v>3</v>
      </c>
      <c r="T41">
        <f t="shared" si="7"/>
        <v>2.6707410359153245</v>
      </c>
    </row>
    <row r="42" spans="6:20" x14ac:dyDescent="0.25">
      <c r="F42">
        <v>37</v>
      </c>
      <c r="G42">
        <f t="shared" si="9"/>
        <v>220161344</v>
      </c>
      <c r="H42">
        <f t="shared" si="4"/>
        <v>838037318</v>
      </c>
      <c r="I42">
        <f t="shared" si="4"/>
        <v>1007247827</v>
      </c>
      <c r="J42">
        <f t="shared" si="4"/>
        <v>364304144</v>
      </c>
      <c r="K42">
        <f t="shared" si="5"/>
        <v>0.1025206149101819</v>
      </c>
      <c r="L42">
        <f t="shared" si="11"/>
        <v>0.39024153649352561</v>
      </c>
      <c r="M42">
        <f t="shared" si="12"/>
        <v>0.46903631997715511</v>
      </c>
      <c r="N42">
        <f t="shared" si="13"/>
        <v>0.16964233674557988</v>
      </c>
      <c r="O42">
        <f t="shared" si="6"/>
        <v>0</v>
      </c>
      <c r="P42">
        <f t="shared" si="14"/>
        <v>0</v>
      </c>
      <c r="Q42">
        <f t="shared" si="15"/>
        <v>0</v>
      </c>
      <c r="R42">
        <f t="shared" si="16"/>
        <v>0</v>
      </c>
      <c r="S42">
        <f t="shared" si="10"/>
        <v>0</v>
      </c>
      <c r="T42">
        <f t="shared" si="7"/>
        <v>1.1314408081264424</v>
      </c>
    </row>
    <row r="43" spans="6:20" x14ac:dyDescent="0.25">
      <c r="F43">
        <v>38</v>
      </c>
      <c r="G43">
        <f t="shared" si="9"/>
        <v>977345792</v>
      </c>
      <c r="H43">
        <f t="shared" si="4"/>
        <v>403562453</v>
      </c>
      <c r="I43">
        <f t="shared" si="4"/>
        <v>355152174</v>
      </c>
      <c r="J43">
        <f t="shared" si="4"/>
        <v>225960642</v>
      </c>
      <c r="K43">
        <f t="shared" si="5"/>
        <v>0.45511209985945006</v>
      </c>
      <c r="L43">
        <f t="shared" si="11"/>
        <v>0.18792341146055769</v>
      </c>
      <c r="M43">
        <f t="shared" si="12"/>
        <v>0.16538061861199355</v>
      </c>
      <c r="N43">
        <f t="shared" si="13"/>
        <v>0.10522112348360062</v>
      </c>
      <c r="O43">
        <f t="shared" si="6"/>
        <v>0</v>
      </c>
      <c r="P43">
        <f t="shared" si="14"/>
        <v>0</v>
      </c>
      <c r="Q43">
        <f t="shared" si="15"/>
        <v>0</v>
      </c>
      <c r="R43">
        <f t="shared" si="16"/>
        <v>0</v>
      </c>
      <c r="S43">
        <f t="shared" si="10"/>
        <v>0</v>
      </c>
      <c r="T43">
        <f t="shared" si="7"/>
        <v>0.91363725341560176</v>
      </c>
    </row>
    <row r="44" spans="6:20" x14ac:dyDescent="0.25">
      <c r="F44">
        <v>39</v>
      </c>
      <c r="G44">
        <f t="shared" si="9"/>
        <v>1179390582</v>
      </c>
      <c r="H44">
        <f t="shared" si="4"/>
        <v>1406712844</v>
      </c>
      <c r="I44">
        <f t="shared" si="4"/>
        <v>846851921</v>
      </c>
      <c r="J44">
        <f t="shared" si="4"/>
        <v>177511989</v>
      </c>
      <c r="K44">
        <f t="shared" si="5"/>
        <v>0.54919653690848336</v>
      </c>
      <c r="L44">
        <f t="shared" si="11"/>
        <v>0.65505171411440322</v>
      </c>
      <c r="M44">
        <f t="shared" si="12"/>
        <v>0.39434615587552363</v>
      </c>
      <c r="N44">
        <f t="shared" si="13"/>
        <v>8.266046134878903E-2</v>
      </c>
      <c r="O44">
        <f t="shared" si="6"/>
        <v>1</v>
      </c>
      <c r="P44">
        <f t="shared" si="14"/>
        <v>1</v>
      </c>
      <c r="Q44">
        <f t="shared" si="15"/>
        <v>0</v>
      </c>
      <c r="R44">
        <f t="shared" si="16"/>
        <v>0</v>
      </c>
      <c r="S44">
        <f t="shared" si="10"/>
        <v>2</v>
      </c>
      <c r="T44">
        <f t="shared" si="7"/>
        <v>1.6812548682471995</v>
      </c>
    </row>
    <row r="45" spans="6:20" x14ac:dyDescent="0.25">
      <c r="F45">
        <v>40</v>
      </c>
      <c r="G45">
        <f t="shared" si="9"/>
        <v>1702473905</v>
      </c>
      <c r="H45">
        <f t="shared" si="4"/>
        <v>2125971592</v>
      </c>
      <c r="I45">
        <f t="shared" si="4"/>
        <v>273232017</v>
      </c>
      <c r="J45">
        <f t="shared" si="4"/>
        <v>1585680521</v>
      </c>
      <c r="K45">
        <f t="shared" si="5"/>
        <v>0.79277619057929893</v>
      </c>
      <c r="L45">
        <f t="shared" si="11"/>
        <v>0.9899826687714004</v>
      </c>
      <c r="M45">
        <f t="shared" si="12"/>
        <v>0.12723357282915784</v>
      </c>
      <c r="N45">
        <f t="shared" si="13"/>
        <v>0.7383900330115063</v>
      </c>
      <c r="O45">
        <f t="shared" si="6"/>
        <v>1</v>
      </c>
      <c r="P45">
        <f t="shared" si="14"/>
        <v>1</v>
      </c>
      <c r="Q45">
        <f t="shared" si="15"/>
        <v>0</v>
      </c>
      <c r="R45">
        <f t="shared" si="16"/>
        <v>1</v>
      </c>
      <c r="S45">
        <f t="shared" si="10"/>
        <v>3</v>
      </c>
      <c r="T45">
        <f t="shared" si="7"/>
        <v>2.6483824651913634</v>
      </c>
    </row>
    <row r="46" spans="6:20" x14ac:dyDescent="0.25">
      <c r="F46">
        <v>41</v>
      </c>
      <c r="G46">
        <f t="shared" si="9"/>
        <v>382221964</v>
      </c>
      <c r="H46">
        <f t="shared" si="4"/>
        <v>1989563314</v>
      </c>
      <c r="I46">
        <f t="shared" si="4"/>
        <v>9288077</v>
      </c>
      <c r="J46">
        <f t="shared" si="4"/>
        <v>50194593</v>
      </c>
      <c r="K46">
        <f t="shared" si="5"/>
        <v>0.17798597187641355</v>
      </c>
      <c r="L46">
        <f t="shared" si="11"/>
        <v>0.92646261440890965</v>
      </c>
      <c r="M46">
        <f t="shared" si="12"/>
        <v>4.3250978944474354E-3</v>
      </c>
      <c r="N46">
        <f t="shared" si="13"/>
        <v>2.3373678803152255E-2</v>
      </c>
      <c r="O46">
        <f t="shared" si="6"/>
        <v>0</v>
      </c>
      <c r="P46">
        <f t="shared" si="14"/>
        <v>1</v>
      </c>
      <c r="Q46">
        <f t="shared" si="15"/>
        <v>0</v>
      </c>
      <c r="R46">
        <f t="shared" si="16"/>
        <v>0</v>
      </c>
      <c r="S46">
        <f t="shared" si="10"/>
        <v>1</v>
      </c>
      <c r="T46">
        <f t="shared" si="7"/>
        <v>1.1321473629829228</v>
      </c>
    </row>
    <row r="47" spans="6:20" x14ac:dyDescent="0.25">
      <c r="F47">
        <v>42</v>
      </c>
      <c r="G47">
        <f t="shared" si="9"/>
        <v>171351144</v>
      </c>
      <c r="H47">
        <f t="shared" si="4"/>
        <v>949621884</v>
      </c>
      <c r="I47">
        <f t="shared" si="4"/>
        <v>1670625136</v>
      </c>
      <c r="J47">
        <f t="shared" si="4"/>
        <v>1168948184</v>
      </c>
      <c r="K47">
        <f t="shared" si="5"/>
        <v>7.9791594333849664E-2</v>
      </c>
      <c r="L47">
        <f t="shared" si="11"/>
        <v>0.44220214916495704</v>
      </c>
      <c r="M47">
        <f t="shared" si="12"/>
        <v>0.77794545180068608</v>
      </c>
      <c r="N47">
        <f t="shared" si="13"/>
        <v>0.5443339164109593</v>
      </c>
      <c r="O47">
        <f t="shared" si="6"/>
        <v>0</v>
      </c>
      <c r="P47">
        <f t="shared" si="14"/>
        <v>0</v>
      </c>
      <c r="Q47">
        <f t="shared" si="15"/>
        <v>1</v>
      </c>
      <c r="R47">
        <f t="shared" si="16"/>
        <v>1</v>
      </c>
      <c r="S47">
        <f t="shared" si="10"/>
        <v>2</v>
      </c>
      <c r="T47">
        <f t="shared" si="7"/>
        <v>1.8442731117104521</v>
      </c>
    </row>
    <row r="48" spans="6:20" x14ac:dyDescent="0.25">
      <c r="F48">
        <v>43</v>
      </c>
      <c r="G48">
        <f t="shared" si="9"/>
        <v>1462331094</v>
      </c>
      <c r="H48">
        <f t="shared" si="4"/>
        <v>1767071417</v>
      </c>
      <c r="I48">
        <f t="shared" si="4"/>
        <v>953928747</v>
      </c>
      <c r="J48">
        <f t="shared" si="4"/>
        <v>554383552</v>
      </c>
      <c r="K48">
        <f t="shared" si="5"/>
        <v>0.68095098001926713</v>
      </c>
      <c r="L48">
        <f t="shared" si="11"/>
        <v>0.82285675118810342</v>
      </c>
      <c r="M48">
        <f t="shared" si="12"/>
        <v>0.44420768853472903</v>
      </c>
      <c r="N48">
        <f t="shared" si="13"/>
        <v>0.25815495860676979</v>
      </c>
      <c r="O48">
        <f t="shared" si="6"/>
        <v>1</v>
      </c>
      <c r="P48">
        <f t="shared" si="14"/>
        <v>1</v>
      </c>
      <c r="Q48">
        <f t="shared" si="15"/>
        <v>0</v>
      </c>
      <c r="R48">
        <f t="shared" si="16"/>
        <v>0</v>
      </c>
      <c r="S48">
        <f t="shared" si="10"/>
        <v>2</v>
      </c>
      <c r="T48">
        <f t="shared" si="7"/>
        <v>2.2061703783488693</v>
      </c>
    </row>
    <row r="49" spans="6:20" x14ac:dyDescent="0.25">
      <c r="F49">
        <v>44</v>
      </c>
      <c r="G49">
        <f t="shared" si="9"/>
        <v>1417684846</v>
      </c>
      <c r="H49">
        <f t="shared" si="4"/>
        <v>1813852602</v>
      </c>
      <c r="I49">
        <f t="shared" si="4"/>
        <v>1400320013</v>
      </c>
      <c r="J49">
        <f t="shared" si="4"/>
        <v>1799253571</v>
      </c>
      <c r="K49">
        <f t="shared" si="5"/>
        <v>0.66016095069244551</v>
      </c>
      <c r="L49">
        <f t="shared" si="11"/>
        <v>0.84464093802712903</v>
      </c>
      <c r="M49">
        <f t="shared" si="12"/>
        <v>0.65207482020001617</v>
      </c>
      <c r="N49">
        <f t="shared" si="13"/>
        <v>0.83784273445505775</v>
      </c>
      <c r="O49">
        <f t="shared" si="6"/>
        <v>1</v>
      </c>
      <c r="P49">
        <f t="shared" si="14"/>
        <v>1</v>
      </c>
      <c r="Q49">
        <f t="shared" si="15"/>
        <v>1</v>
      </c>
      <c r="R49">
        <f t="shared" si="16"/>
        <v>1</v>
      </c>
      <c r="S49">
        <f t="shared" si="10"/>
        <v>4</v>
      </c>
      <c r="T49">
        <f t="shared" si="7"/>
        <v>2.9947194433746485</v>
      </c>
    </row>
    <row r="50" spans="6:20" x14ac:dyDescent="0.25">
      <c r="F50">
        <v>45</v>
      </c>
      <c r="G50">
        <f t="shared" si="9"/>
        <v>947180219</v>
      </c>
      <c r="H50">
        <f t="shared" si="4"/>
        <v>448901475</v>
      </c>
      <c r="I50">
        <f t="shared" si="4"/>
        <v>202892774</v>
      </c>
      <c r="J50">
        <f t="shared" si="4"/>
        <v>1066384479</v>
      </c>
      <c r="K50">
        <f t="shared" si="5"/>
        <v>0.44106516029735338</v>
      </c>
      <c r="L50">
        <f t="shared" si="11"/>
        <v>0.20903603882018293</v>
      </c>
      <c r="M50">
        <f t="shared" si="12"/>
        <v>9.4479310370273573E-2</v>
      </c>
      <c r="N50">
        <f t="shared" si="13"/>
        <v>0.49657396948736809</v>
      </c>
      <c r="O50">
        <f t="shared" si="6"/>
        <v>0</v>
      </c>
      <c r="P50">
        <f t="shared" si="14"/>
        <v>0</v>
      </c>
      <c r="Q50">
        <f t="shared" si="15"/>
        <v>0</v>
      </c>
      <c r="R50">
        <f t="shared" si="16"/>
        <v>0</v>
      </c>
      <c r="S50">
        <f t="shared" si="10"/>
        <v>0</v>
      </c>
      <c r="T50">
        <f t="shared" si="7"/>
        <v>1.2411544789751781</v>
      </c>
    </row>
    <row r="51" spans="6:20" x14ac:dyDescent="0.25">
      <c r="F51">
        <v>46</v>
      </c>
      <c r="G51">
        <f t="shared" si="9"/>
        <v>1078213393</v>
      </c>
      <c r="H51">
        <f t="shared" si="4"/>
        <v>1664873496</v>
      </c>
      <c r="I51">
        <f t="shared" si="4"/>
        <v>1281348971</v>
      </c>
      <c r="J51">
        <f t="shared" si="4"/>
        <v>754283991</v>
      </c>
      <c r="K51">
        <f t="shared" si="5"/>
        <v>0.50208223681062569</v>
      </c>
      <c r="L51">
        <f t="shared" si="11"/>
        <v>0.77526713571290817</v>
      </c>
      <c r="M51">
        <f t="shared" si="12"/>
        <v>0.59667461160415536</v>
      </c>
      <c r="N51">
        <f t="shared" si="13"/>
        <v>0.35124085440823849</v>
      </c>
      <c r="O51">
        <f t="shared" si="6"/>
        <v>1</v>
      </c>
      <c r="P51">
        <f t="shared" si="14"/>
        <v>1</v>
      </c>
      <c r="Q51">
        <f t="shared" si="15"/>
        <v>1</v>
      </c>
      <c r="R51">
        <f t="shared" si="16"/>
        <v>0</v>
      </c>
      <c r="S51">
        <f t="shared" si="10"/>
        <v>3</v>
      </c>
      <c r="T51">
        <f t="shared" si="7"/>
        <v>2.2252648385359279</v>
      </c>
    </row>
    <row r="52" spans="6:20" x14ac:dyDescent="0.25">
      <c r="F52">
        <v>47</v>
      </c>
      <c r="G52">
        <f t="shared" si="9"/>
        <v>1780826134</v>
      </c>
      <c r="H52">
        <f t="shared" si="4"/>
        <v>155183548</v>
      </c>
      <c r="I52">
        <f t="shared" si="4"/>
        <v>1541010953</v>
      </c>
      <c r="J52">
        <f t="shared" si="4"/>
        <v>1298434942</v>
      </c>
      <c r="K52">
        <f t="shared" si="5"/>
        <v>0.82926179041585968</v>
      </c>
      <c r="L52">
        <f t="shared" si="11"/>
        <v>7.2262970764312415E-2</v>
      </c>
      <c r="M52">
        <f t="shared" si="12"/>
        <v>0.71758914446345956</v>
      </c>
      <c r="N52">
        <f t="shared" si="13"/>
        <v>0.60463088685862298</v>
      </c>
      <c r="O52">
        <f t="shared" si="6"/>
        <v>1</v>
      </c>
      <c r="P52">
        <f t="shared" si="14"/>
        <v>0</v>
      </c>
      <c r="Q52">
        <f t="shared" si="15"/>
        <v>1</v>
      </c>
      <c r="R52">
        <f t="shared" si="16"/>
        <v>1</v>
      </c>
      <c r="S52">
        <f t="shared" si="10"/>
        <v>3</v>
      </c>
      <c r="T52">
        <f t="shared" si="7"/>
        <v>2.2237447925022549</v>
      </c>
    </row>
    <row r="53" spans="6:20" x14ac:dyDescent="0.25">
      <c r="F53">
        <v>48</v>
      </c>
      <c r="G53">
        <f t="shared" si="9"/>
        <v>1019474851</v>
      </c>
      <c r="H53">
        <f t="shared" si="4"/>
        <v>874454279</v>
      </c>
      <c r="I53">
        <f t="shared" si="4"/>
        <v>1257164208</v>
      </c>
      <c r="J53">
        <f t="shared" si="4"/>
        <v>1104441759</v>
      </c>
      <c r="K53">
        <f t="shared" si="5"/>
        <v>0.47472997171558906</v>
      </c>
      <c r="L53">
        <f t="shared" si="11"/>
        <v>0.40719950544051803</v>
      </c>
      <c r="M53">
        <f t="shared" si="12"/>
        <v>0.58541270372709853</v>
      </c>
      <c r="N53">
        <f t="shared" si="13"/>
        <v>0.51429577149185157</v>
      </c>
      <c r="O53">
        <f t="shared" si="6"/>
        <v>0</v>
      </c>
      <c r="P53">
        <f t="shared" si="14"/>
        <v>0</v>
      </c>
      <c r="Q53">
        <f t="shared" si="15"/>
        <v>1</v>
      </c>
      <c r="R53">
        <f t="shared" si="16"/>
        <v>1</v>
      </c>
      <c r="S53">
        <f t="shared" si="10"/>
        <v>2</v>
      </c>
      <c r="T53">
        <f t="shared" si="7"/>
        <v>1.9816379523750571</v>
      </c>
    </row>
    <row r="54" spans="6:20" x14ac:dyDescent="0.25">
      <c r="F54">
        <v>49</v>
      </c>
      <c r="G54">
        <f t="shared" si="9"/>
        <v>1216159208</v>
      </c>
      <c r="H54">
        <f t="shared" si="4"/>
        <v>1642131438</v>
      </c>
      <c r="I54">
        <f t="shared" si="4"/>
        <v>618511961</v>
      </c>
      <c r="J54">
        <f t="shared" si="4"/>
        <v>1602744066</v>
      </c>
      <c r="K54">
        <f t="shared" si="5"/>
        <v>0.56631826263215312</v>
      </c>
      <c r="L54">
        <f t="shared" si="11"/>
        <v>0.76467703970366951</v>
      </c>
      <c r="M54">
        <f t="shared" si="12"/>
        <v>0.2880170761086126</v>
      </c>
      <c r="N54">
        <f t="shared" si="13"/>
        <v>0.74633586534593999</v>
      </c>
      <c r="O54">
        <f t="shared" si="6"/>
        <v>1</v>
      </c>
      <c r="P54">
        <f t="shared" si="14"/>
        <v>1</v>
      </c>
      <c r="Q54">
        <f t="shared" si="15"/>
        <v>0</v>
      </c>
      <c r="R54">
        <f t="shared" si="16"/>
        <v>1</v>
      </c>
      <c r="S54">
        <f t="shared" si="10"/>
        <v>3</v>
      </c>
      <c r="T54">
        <f t="shared" si="7"/>
        <v>2.3653482437903754</v>
      </c>
    </row>
    <row r="55" spans="6:20" x14ac:dyDescent="0.25">
      <c r="F55">
        <v>50</v>
      </c>
      <c r="G55">
        <f t="shared" si="9"/>
        <v>201640645</v>
      </c>
      <c r="H55">
        <f t="shared" si="4"/>
        <v>2109769030</v>
      </c>
      <c r="I55">
        <f t="shared" si="4"/>
        <v>1512039504</v>
      </c>
      <c r="J55">
        <f t="shared" si="4"/>
        <v>44754688</v>
      </c>
      <c r="K55">
        <f t="shared" si="5"/>
        <v>9.3896242367986701E-2</v>
      </c>
      <c r="L55">
        <f t="shared" si="11"/>
        <v>0.98243776288928364</v>
      </c>
      <c r="M55">
        <f t="shared" si="12"/>
        <v>0.70409826222066685</v>
      </c>
      <c r="N55">
        <f t="shared" si="13"/>
        <v>2.0840525636840856E-2</v>
      </c>
      <c r="O55">
        <f t="shared" si="6"/>
        <v>0</v>
      </c>
      <c r="P55">
        <f t="shared" si="14"/>
        <v>1</v>
      </c>
      <c r="Q55">
        <f t="shared" si="15"/>
        <v>1</v>
      </c>
      <c r="R55">
        <f t="shared" si="16"/>
        <v>0</v>
      </c>
      <c r="S55">
        <f t="shared" si="10"/>
        <v>2</v>
      </c>
      <c r="T55">
        <f t="shared" si="7"/>
        <v>1.8012727931147781</v>
      </c>
    </row>
    <row r="56" spans="6:20" x14ac:dyDescent="0.25">
      <c r="F56">
        <v>51</v>
      </c>
      <c r="G56">
        <f t="shared" si="9"/>
        <v>1806944228</v>
      </c>
      <c r="H56">
        <f t="shared" si="4"/>
        <v>2005520011</v>
      </c>
      <c r="I56">
        <f t="shared" si="4"/>
        <v>1801721087</v>
      </c>
      <c r="J56">
        <f t="shared" si="4"/>
        <v>158672010</v>
      </c>
      <c r="K56">
        <f t="shared" si="5"/>
        <v>0.84142397569558769</v>
      </c>
      <c r="L56">
        <f t="shared" si="11"/>
        <v>0.9338930304785692</v>
      </c>
      <c r="M56">
        <f t="shared" si="12"/>
        <v>0.83899176113260521</v>
      </c>
      <c r="N56">
        <f t="shared" si="13"/>
        <v>7.3887412470712982E-2</v>
      </c>
      <c r="O56">
        <f t="shared" si="6"/>
        <v>1</v>
      </c>
      <c r="P56">
        <f t="shared" si="14"/>
        <v>1</v>
      </c>
      <c r="Q56">
        <f t="shared" si="15"/>
        <v>1</v>
      </c>
      <c r="R56">
        <f t="shared" si="16"/>
        <v>0</v>
      </c>
      <c r="S56">
        <f t="shared" si="10"/>
        <v>3</v>
      </c>
      <c r="T56">
        <f t="shared" si="7"/>
        <v>2.6881961797774756</v>
      </c>
    </row>
    <row r="57" spans="6:20" x14ac:dyDescent="0.25">
      <c r="F57">
        <v>52</v>
      </c>
      <c r="G57">
        <f t="shared" si="9"/>
        <v>1679878174</v>
      </c>
      <c r="H57">
        <f t="shared" si="4"/>
        <v>1363135417</v>
      </c>
      <c r="I57">
        <f t="shared" si="4"/>
        <v>2086102571</v>
      </c>
      <c r="J57">
        <f t="shared" si="4"/>
        <v>1089283670</v>
      </c>
      <c r="K57">
        <f t="shared" si="5"/>
        <v>0.78225423338927991</v>
      </c>
      <c r="L57">
        <f t="shared" si="11"/>
        <v>0.63475939335057485</v>
      </c>
      <c r="M57">
        <f t="shared" si="12"/>
        <v>0.97141720912019591</v>
      </c>
      <c r="N57">
        <f t="shared" si="13"/>
        <v>0.50723723625169936</v>
      </c>
      <c r="O57">
        <f t="shared" si="6"/>
        <v>1</v>
      </c>
      <c r="P57">
        <f t="shared" si="14"/>
        <v>1</v>
      </c>
      <c r="Q57">
        <f t="shared" si="15"/>
        <v>1</v>
      </c>
      <c r="R57">
        <f t="shared" si="16"/>
        <v>1</v>
      </c>
      <c r="S57">
        <f t="shared" si="10"/>
        <v>4</v>
      </c>
      <c r="T57">
        <f t="shared" si="7"/>
        <v>2.89566807211175</v>
      </c>
    </row>
    <row r="58" spans="6:20" x14ac:dyDescent="0.25">
      <c r="F58">
        <v>53</v>
      </c>
      <c r="G58">
        <f t="shared" si="9"/>
        <v>161779039</v>
      </c>
      <c r="H58">
        <f t="shared" si="4"/>
        <v>748652893</v>
      </c>
      <c r="I58">
        <f t="shared" si="4"/>
        <v>1038699303</v>
      </c>
      <c r="J58">
        <f t="shared" si="4"/>
        <v>771842168</v>
      </c>
      <c r="K58">
        <f t="shared" si="5"/>
        <v>7.5334235595229185E-2</v>
      </c>
      <c r="L58">
        <f t="shared" si="11"/>
        <v>0.34861867006338138</v>
      </c>
      <c r="M58">
        <f t="shared" si="12"/>
        <v>0.48368205478586351</v>
      </c>
      <c r="N58">
        <f t="shared" si="13"/>
        <v>0.35941701771664292</v>
      </c>
      <c r="O58">
        <f t="shared" si="6"/>
        <v>0</v>
      </c>
      <c r="P58">
        <f t="shared" si="14"/>
        <v>0</v>
      </c>
      <c r="Q58">
        <f t="shared" si="15"/>
        <v>0</v>
      </c>
      <c r="R58">
        <f t="shared" si="16"/>
        <v>0</v>
      </c>
      <c r="S58">
        <f t="shared" si="10"/>
        <v>0</v>
      </c>
      <c r="T58">
        <f t="shared" si="7"/>
        <v>1.2670519781611169</v>
      </c>
    </row>
    <row r="59" spans="6:20" x14ac:dyDescent="0.25">
      <c r="F59">
        <v>54</v>
      </c>
      <c r="G59">
        <f t="shared" si="9"/>
        <v>2051182841</v>
      </c>
      <c r="H59">
        <f t="shared" si="4"/>
        <v>942856582</v>
      </c>
      <c r="I59">
        <f t="shared" si="4"/>
        <v>1704521731</v>
      </c>
      <c r="J59">
        <f t="shared" si="4"/>
        <v>82753989</v>
      </c>
      <c r="K59">
        <f t="shared" si="5"/>
        <v>0.95515644268838518</v>
      </c>
      <c r="L59">
        <f t="shared" si="11"/>
        <v>0.43905180992514448</v>
      </c>
      <c r="M59">
        <f t="shared" si="12"/>
        <v>0.79372978387108528</v>
      </c>
      <c r="N59">
        <f t="shared" si="13"/>
        <v>3.8535329065534904E-2</v>
      </c>
      <c r="O59">
        <f t="shared" si="6"/>
        <v>1</v>
      </c>
      <c r="P59">
        <f t="shared" si="14"/>
        <v>0</v>
      </c>
      <c r="Q59">
        <f t="shared" si="15"/>
        <v>1</v>
      </c>
      <c r="R59">
        <f t="shared" si="16"/>
        <v>0</v>
      </c>
      <c r="S59">
        <f t="shared" si="10"/>
        <v>2</v>
      </c>
      <c r="T59">
        <f t="shared" si="7"/>
        <v>2.2264733655501496</v>
      </c>
    </row>
    <row r="60" spans="6:20" x14ac:dyDescent="0.25">
      <c r="F60">
        <v>55</v>
      </c>
      <c r="G60">
        <f t="shared" si="9"/>
        <v>1064193166</v>
      </c>
      <c r="H60">
        <f t="shared" si="4"/>
        <v>1995534209</v>
      </c>
      <c r="I60">
        <f t="shared" si="4"/>
        <v>559749919</v>
      </c>
      <c r="J60">
        <f t="shared" si="4"/>
        <v>1387952714</v>
      </c>
      <c r="K60">
        <f t="shared" si="5"/>
        <v>0.49555355985441879</v>
      </c>
      <c r="L60">
        <f t="shared" si="11"/>
        <v>0.92924302906228373</v>
      </c>
      <c r="M60">
        <f t="shared" si="12"/>
        <v>0.26065386797331919</v>
      </c>
      <c r="N60">
        <f t="shared" si="13"/>
        <v>0.64631584782447471</v>
      </c>
      <c r="O60">
        <f t="shared" si="6"/>
        <v>0</v>
      </c>
      <c r="P60">
        <f t="shared" si="14"/>
        <v>1</v>
      </c>
      <c r="Q60">
        <f t="shared" si="15"/>
        <v>0</v>
      </c>
      <c r="R60">
        <f t="shared" si="16"/>
        <v>1</v>
      </c>
      <c r="S60">
        <f t="shared" si="10"/>
        <v>2</v>
      </c>
      <c r="T60">
        <f t="shared" si="7"/>
        <v>2.3317663047144963</v>
      </c>
    </row>
    <row r="61" spans="6:20" x14ac:dyDescent="0.25">
      <c r="F61">
        <v>56</v>
      </c>
      <c r="G61">
        <f t="shared" si="9"/>
        <v>1972868285</v>
      </c>
      <c r="H61">
        <f t="shared" si="4"/>
        <v>1433637842</v>
      </c>
      <c r="I61">
        <f t="shared" si="4"/>
        <v>829193648</v>
      </c>
      <c r="J61">
        <f t="shared" si="4"/>
        <v>377290196</v>
      </c>
      <c r="K61">
        <f t="shared" si="5"/>
        <v>0.91868838570950939</v>
      </c>
      <c r="L61">
        <f t="shared" si="11"/>
        <v>0.66758964334967996</v>
      </c>
      <c r="M61">
        <f t="shared" si="12"/>
        <v>0.38612338173488314</v>
      </c>
      <c r="N61">
        <f t="shared" si="13"/>
        <v>0.17568943843976104</v>
      </c>
      <c r="O61">
        <f t="shared" si="6"/>
        <v>1</v>
      </c>
      <c r="P61">
        <f t="shared" si="14"/>
        <v>1</v>
      </c>
      <c r="Q61">
        <f t="shared" si="15"/>
        <v>0</v>
      </c>
      <c r="R61">
        <f t="shared" si="16"/>
        <v>0</v>
      </c>
      <c r="S61">
        <f t="shared" si="10"/>
        <v>2</v>
      </c>
      <c r="T61">
        <f t="shared" si="7"/>
        <v>2.1480908492338338</v>
      </c>
    </row>
    <row r="62" spans="6:20" x14ac:dyDescent="0.25">
      <c r="F62">
        <v>57</v>
      </c>
      <c r="G62">
        <f t="shared" si="9"/>
        <v>1105654697</v>
      </c>
      <c r="H62">
        <f t="shared" si="4"/>
        <v>565515194</v>
      </c>
      <c r="I62">
        <f t="shared" si="4"/>
        <v>189783941</v>
      </c>
      <c r="J62">
        <f t="shared" si="4"/>
        <v>485156877</v>
      </c>
      <c r="K62">
        <f t="shared" si="5"/>
        <v>0.51486058976261906</v>
      </c>
      <c r="L62">
        <f t="shared" si="11"/>
        <v>0.26333853335275248</v>
      </c>
      <c r="M62">
        <f t="shared" si="12"/>
        <v>8.8375034317548867E-2</v>
      </c>
      <c r="N62">
        <f t="shared" si="13"/>
        <v>0.22591877599522414</v>
      </c>
      <c r="O62">
        <f t="shared" si="6"/>
        <v>1</v>
      </c>
      <c r="P62">
        <f t="shared" si="14"/>
        <v>0</v>
      </c>
      <c r="Q62">
        <f t="shared" si="15"/>
        <v>0</v>
      </c>
      <c r="R62">
        <f t="shared" si="16"/>
        <v>0</v>
      </c>
      <c r="S62">
        <f t="shared" si="10"/>
        <v>1</v>
      </c>
      <c r="T62">
        <f t="shared" si="7"/>
        <v>1.0924929334281446</v>
      </c>
    </row>
    <row r="63" spans="6:20" x14ac:dyDescent="0.25">
      <c r="F63">
        <v>58</v>
      </c>
      <c r="G63">
        <f t="shared" si="9"/>
        <v>1289636937</v>
      </c>
      <c r="H63">
        <f t="shared" si="4"/>
        <v>209718018</v>
      </c>
      <c r="I63">
        <f t="shared" si="4"/>
        <v>99666120</v>
      </c>
      <c r="J63">
        <f t="shared" si="4"/>
        <v>539125555</v>
      </c>
      <c r="K63">
        <f t="shared" si="5"/>
        <v>0.60053399652267525</v>
      </c>
      <c r="L63">
        <f t="shared" si="11"/>
        <v>9.7657562278982979E-2</v>
      </c>
      <c r="M63">
        <f t="shared" si="12"/>
        <v>4.6410653761779261E-2</v>
      </c>
      <c r="N63">
        <f t="shared" si="13"/>
        <v>0.25104990007870359</v>
      </c>
      <c r="O63">
        <f t="shared" si="6"/>
        <v>1</v>
      </c>
      <c r="P63">
        <f t="shared" si="14"/>
        <v>0</v>
      </c>
      <c r="Q63">
        <f t="shared" si="15"/>
        <v>0</v>
      </c>
      <c r="R63">
        <f t="shared" si="16"/>
        <v>0</v>
      </c>
      <c r="S63">
        <f t="shared" si="10"/>
        <v>1</v>
      </c>
      <c r="T63">
        <f t="shared" si="7"/>
        <v>0.99565211264214115</v>
      </c>
    </row>
    <row r="64" spans="6:20" x14ac:dyDescent="0.25">
      <c r="F64">
        <v>59</v>
      </c>
      <c r="G64">
        <f t="shared" si="9"/>
        <v>1409989547</v>
      </c>
      <c r="H64">
        <f t="shared" si="4"/>
        <v>1118196254</v>
      </c>
      <c r="I64">
        <f t="shared" si="4"/>
        <v>961741180</v>
      </c>
      <c r="J64">
        <f t="shared" si="4"/>
        <v>65305003</v>
      </c>
      <c r="K64">
        <f t="shared" si="5"/>
        <v>0.65657754785221889</v>
      </c>
      <c r="L64">
        <f t="shared" si="11"/>
        <v>0.52070070734280194</v>
      </c>
      <c r="M64">
        <f t="shared" si="12"/>
        <v>0.44784563614420853</v>
      </c>
      <c r="N64">
        <f t="shared" si="13"/>
        <v>3.041001177877654E-2</v>
      </c>
      <c r="O64">
        <f t="shared" si="6"/>
        <v>1</v>
      </c>
      <c r="P64">
        <f t="shared" si="14"/>
        <v>1</v>
      </c>
      <c r="Q64">
        <f t="shared" si="15"/>
        <v>0</v>
      </c>
      <c r="R64">
        <f t="shared" si="16"/>
        <v>0</v>
      </c>
      <c r="S64">
        <f t="shared" si="10"/>
        <v>2</v>
      </c>
      <c r="T64">
        <f t="shared" si="7"/>
        <v>1.6555339031180059</v>
      </c>
    </row>
    <row r="65" spans="6:20" x14ac:dyDescent="0.25">
      <c r="F65">
        <v>60</v>
      </c>
      <c r="G65">
        <f t="shared" si="9"/>
        <v>1222703017</v>
      </c>
      <c r="H65">
        <f t="shared" si="4"/>
        <v>454879914</v>
      </c>
      <c r="I65">
        <f t="shared" si="4"/>
        <v>784676590</v>
      </c>
      <c r="J65">
        <f t="shared" si="4"/>
        <v>1098287063</v>
      </c>
      <c r="K65">
        <f t="shared" si="5"/>
        <v>0.56936546115640807</v>
      </c>
      <c r="L65">
        <f t="shared" si="11"/>
        <v>0.21181996642231007</v>
      </c>
      <c r="M65">
        <f t="shared" si="12"/>
        <v>0.36539351118979674</v>
      </c>
      <c r="N65">
        <f t="shared" si="13"/>
        <v>0.51142976782816918</v>
      </c>
      <c r="O65">
        <f t="shared" si="6"/>
        <v>1</v>
      </c>
      <c r="P65">
        <f t="shared" si="14"/>
        <v>0</v>
      </c>
      <c r="Q65">
        <f t="shared" si="15"/>
        <v>0</v>
      </c>
      <c r="R65">
        <f t="shared" si="16"/>
        <v>1</v>
      </c>
      <c r="S65">
        <f t="shared" si="10"/>
        <v>2</v>
      </c>
      <c r="T65">
        <f t="shared" si="7"/>
        <v>1.658008706596684</v>
      </c>
    </row>
    <row r="66" spans="6:20" x14ac:dyDescent="0.25">
      <c r="F66">
        <v>61</v>
      </c>
      <c r="G66">
        <f t="shared" si="9"/>
        <v>438947333</v>
      </c>
      <c r="H66">
        <f t="shared" si="4"/>
        <v>908572085</v>
      </c>
      <c r="I66">
        <f t="shared" si="4"/>
        <v>1202368499</v>
      </c>
      <c r="J66">
        <f t="shared" si="4"/>
        <v>1355150188</v>
      </c>
      <c r="K66">
        <f t="shared" si="5"/>
        <v>0.20440078024026043</v>
      </c>
      <c r="L66">
        <f t="shared" si="11"/>
        <v>0.42308684690999188</v>
      </c>
      <c r="M66">
        <f t="shared" si="12"/>
        <v>0.55989646332333631</v>
      </c>
      <c r="N66">
        <f t="shared" si="13"/>
        <v>0.63104098133325626</v>
      </c>
      <c r="O66">
        <f t="shared" si="6"/>
        <v>0</v>
      </c>
      <c r="P66">
        <f t="shared" si="14"/>
        <v>0</v>
      </c>
      <c r="Q66">
        <f t="shared" si="15"/>
        <v>1</v>
      </c>
      <c r="R66">
        <f t="shared" si="16"/>
        <v>1</v>
      </c>
      <c r="S66">
        <f t="shared" si="10"/>
        <v>2</v>
      </c>
      <c r="T66">
        <f t="shared" si="7"/>
        <v>1.8184250718068449</v>
      </c>
    </row>
    <row r="67" spans="6:20" x14ac:dyDescent="0.25">
      <c r="F67">
        <v>62</v>
      </c>
      <c r="G67">
        <f t="shared" si="9"/>
        <v>220467199</v>
      </c>
      <c r="H67">
        <f t="shared" si="4"/>
        <v>1261801287</v>
      </c>
      <c r="I67">
        <f t="shared" si="4"/>
        <v>1243053079</v>
      </c>
      <c r="J67">
        <f t="shared" si="4"/>
        <v>193031131</v>
      </c>
      <c r="K67">
        <f t="shared" si="5"/>
        <v>0.10266303974327773</v>
      </c>
      <c r="L67">
        <f t="shared" si="11"/>
        <v>0.58757201190459174</v>
      </c>
      <c r="M67">
        <f t="shared" si="12"/>
        <v>0.57884169722853307</v>
      </c>
      <c r="N67">
        <f t="shared" si="13"/>
        <v>8.9887124993785802E-2</v>
      </c>
      <c r="O67">
        <f t="shared" si="6"/>
        <v>0</v>
      </c>
      <c r="P67">
        <f t="shared" si="14"/>
        <v>1</v>
      </c>
      <c r="Q67">
        <f t="shared" si="15"/>
        <v>1</v>
      </c>
      <c r="R67">
        <f t="shared" si="16"/>
        <v>0</v>
      </c>
      <c r="S67">
        <f t="shared" si="10"/>
        <v>2</v>
      </c>
      <c r="T67">
        <f t="shared" si="7"/>
        <v>1.3589638738701884</v>
      </c>
    </row>
    <row r="68" spans="6:20" x14ac:dyDescent="0.25">
      <c r="F68">
        <v>63</v>
      </c>
      <c r="G68">
        <f t="shared" si="9"/>
        <v>805695459</v>
      </c>
      <c r="H68">
        <f t="shared" si="4"/>
        <v>1772383950</v>
      </c>
      <c r="I68">
        <f t="shared" si="4"/>
        <v>1130532549</v>
      </c>
      <c r="J68">
        <f t="shared" si="4"/>
        <v>1179562993</v>
      </c>
      <c r="K68">
        <f t="shared" si="5"/>
        <v>0.37518118479064722</v>
      </c>
      <c r="L68">
        <f t="shared" si="11"/>
        <v>0.82533059214490023</v>
      </c>
      <c r="M68">
        <f t="shared" si="12"/>
        <v>0.52644524235578494</v>
      </c>
      <c r="N68">
        <f t="shared" si="13"/>
        <v>0.54927682203672679</v>
      </c>
      <c r="O68">
        <f t="shared" si="6"/>
        <v>0</v>
      </c>
      <c r="P68">
        <f t="shared" si="14"/>
        <v>1</v>
      </c>
      <c r="Q68">
        <f t="shared" si="15"/>
        <v>1</v>
      </c>
      <c r="R68">
        <f t="shared" si="16"/>
        <v>1</v>
      </c>
      <c r="S68">
        <f t="shared" si="10"/>
        <v>3</v>
      </c>
      <c r="T68">
        <f t="shared" si="7"/>
        <v>2.2762338413280592</v>
      </c>
    </row>
    <row r="69" spans="6:20" x14ac:dyDescent="0.25">
      <c r="F69">
        <v>64</v>
      </c>
      <c r="G69">
        <f t="shared" si="9"/>
        <v>1390562961</v>
      </c>
      <c r="H69">
        <f t="shared" si="4"/>
        <v>579281197</v>
      </c>
      <c r="I69">
        <f t="shared" si="4"/>
        <v>847217711</v>
      </c>
      <c r="J69">
        <f t="shared" si="4"/>
        <v>703301474</v>
      </c>
      <c r="K69">
        <f t="shared" si="5"/>
        <v>0.64753133880325187</v>
      </c>
      <c r="L69">
        <f t="shared" si="11"/>
        <v>0.26974882803379968</v>
      </c>
      <c r="M69">
        <f t="shared" si="12"/>
        <v>0.39451649011788725</v>
      </c>
      <c r="N69">
        <f t="shared" si="13"/>
        <v>0.32750026990077469</v>
      </c>
      <c r="O69">
        <f t="shared" si="6"/>
        <v>1</v>
      </c>
      <c r="P69">
        <f t="shared" si="14"/>
        <v>0</v>
      </c>
      <c r="Q69">
        <f t="shared" si="15"/>
        <v>0</v>
      </c>
      <c r="R69">
        <f t="shared" si="16"/>
        <v>0</v>
      </c>
      <c r="S69">
        <f t="shared" si="10"/>
        <v>1</v>
      </c>
      <c r="T69">
        <f t="shared" si="7"/>
        <v>1.6392969268557136</v>
      </c>
    </row>
    <row r="70" spans="6:20" x14ac:dyDescent="0.25">
      <c r="F70">
        <v>65</v>
      </c>
      <c r="G70">
        <f t="shared" si="9"/>
        <v>190093769</v>
      </c>
      <c r="H70">
        <f t="shared" si="4"/>
        <v>1192642011</v>
      </c>
      <c r="I70">
        <f t="shared" si="4"/>
        <v>49339005</v>
      </c>
      <c r="J70">
        <f t="shared" si="4"/>
        <v>804569027</v>
      </c>
      <c r="K70">
        <f t="shared" si="5"/>
        <v>8.8519309222940032E-2</v>
      </c>
      <c r="L70">
        <f t="shared" si="11"/>
        <v>0.55536721439816394</v>
      </c>
      <c r="M70">
        <f t="shared" si="12"/>
        <v>2.2975264593481676E-2</v>
      </c>
      <c r="N70">
        <f t="shared" si="13"/>
        <v>0.37465664901521833</v>
      </c>
      <c r="O70">
        <f t="shared" si="6"/>
        <v>0</v>
      </c>
      <c r="P70">
        <f t="shared" si="14"/>
        <v>1</v>
      </c>
      <c r="Q70">
        <f t="shared" si="15"/>
        <v>0</v>
      </c>
      <c r="R70">
        <f t="shared" si="16"/>
        <v>0</v>
      </c>
      <c r="S70">
        <f t="shared" si="10"/>
        <v>1</v>
      </c>
      <c r="T70">
        <f t="shared" si="7"/>
        <v>1.0415184372298039</v>
      </c>
    </row>
    <row r="71" spans="6:20" x14ac:dyDescent="0.25">
      <c r="F71">
        <v>66</v>
      </c>
      <c r="G71">
        <f t="shared" si="9"/>
        <v>382426953</v>
      </c>
      <c r="H71">
        <f t="shared" ref="H71:H105" si="17">MOD($B$4*H70,$B$3)</f>
        <v>330502150</v>
      </c>
      <c r="I71">
        <f t="shared" ref="I71:I105" si="18">MOD($B$4*I70,$B$3)</f>
        <v>336620944</v>
      </c>
      <c r="J71">
        <f t="shared" ref="J71:J105" si="19">MOD($B$4*J70,$B$3)</f>
        <v>574966011</v>
      </c>
      <c r="K71">
        <f t="shared" ref="K71:K105" si="20">G71/$B$3</f>
        <v>0.17808142731808194</v>
      </c>
      <c r="L71">
        <f t="shared" si="11"/>
        <v>0.15390205669864176</v>
      </c>
      <c r="M71">
        <f t="shared" si="12"/>
        <v>0.15675134219077944</v>
      </c>
      <c r="N71">
        <f t="shared" si="13"/>
        <v>0.26773941296513165</v>
      </c>
      <c r="O71">
        <f t="shared" ref="O71:O105" si="21">IF(K71&lt;0.5, 0, 1)</f>
        <v>0</v>
      </c>
      <c r="P71">
        <f t="shared" si="14"/>
        <v>0</v>
      </c>
      <c r="Q71">
        <f t="shared" si="15"/>
        <v>0</v>
      </c>
      <c r="R71">
        <f t="shared" si="16"/>
        <v>0</v>
      </c>
      <c r="S71">
        <f t="shared" si="10"/>
        <v>0</v>
      </c>
      <c r="T71">
        <f t="shared" ref="T71:T105" si="22">SUM(K71:N71)</f>
        <v>0.7564742391726349</v>
      </c>
    </row>
    <row r="72" spans="6:20" x14ac:dyDescent="0.25">
      <c r="F72">
        <v>67</v>
      </c>
      <c r="G72">
        <f t="shared" ref="G72:G104" si="23">MOD($B$4*G71,$B$3)</f>
        <v>802147315</v>
      </c>
      <c r="H72">
        <f t="shared" si="17"/>
        <v>1982103206</v>
      </c>
      <c r="I72">
        <f t="shared" si="18"/>
        <v>1227074738</v>
      </c>
      <c r="J72">
        <f t="shared" si="19"/>
        <v>1375529852</v>
      </c>
      <c r="K72">
        <f t="shared" si="20"/>
        <v>0.3735289514872846</v>
      </c>
      <c r="L72">
        <f t="shared" si="11"/>
        <v>0.92298873091255718</v>
      </c>
      <c r="M72">
        <f t="shared" si="12"/>
        <v>0.57140120238596626</v>
      </c>
      <c r="N72">
        <f t="shared" si="13"/>
        <v>0.64053100191081458</v>
      </c>
      <c r="O72">
        <f t="shared" si="21"/>
        <v>0</v>
      </c>
      <c r="P72">
        <f t="shared" si="14"/>
        <v>1</v>
      </c>
      <c r="Q72">
        <f t="shared" si="15"/>
        <v>1</v>
      </c>
      <c r="R72">
        <f t="shared" si="16"/>
        <v>1</v>
      </c>
      <c r="S72">
        <f t="shared" ref="S72:S105" si="24">SUM(O72:R72)</f>
        <v>3</v>
      </c>
      <c r="T72">
        <f t="shared" si="22"/>
        <v>2.5084498866966225</v>
      </c>
    </row>
    <row r="73" spans="6:20" x14ac:dyDescent="0.25">
      <c r="F73">
        <v>68</v>
      </c>
      <c r="G73">
        <f t="shared" si="23"/>
        <v>1795270451</v>
      </c>
      <c r="H73">
        <f t="shared" si="17"/>
        <v>399129751</v>
      </c>
      <c r="I73">
        <f t="shared" si="18"/>
        <v>168442039</v>
      </c>
      <c r="J73">
        <f t="shared" si="19"/>
        <v>1316401292</v>
      </c>
      <c r="K73">
        <f t="shared" si="20"/>
        <v>0.8359879496674929</v>
      </c>
      <c r="L73">
        <f t="shared" si="11"/>
        <v>0.18585927374002489</v>
      </c>
      <c r="M73">
        <f t="shared" si="12"/>
        <v>7.8436936754005468E-2</v>
      </c>
      <c r="N73">
        <f t="shared" si="13"/>
        <v>0.61299712053174016</v>
      </c>
      <c r="O73">
        <f t="shared" si="21"/>
        <v>1</v>
      </c>
      <c r="P73">
        <f t="shared" si="14"/>
        <v>0</v>
      </c>
      <c r="Q73">
        <f t="shared" si="15"/>
        <v>0</v>
      </c>
      <c r="R73">
        <f t="shared" si="16"/>
        <v>1</v>
      </c>
      <c r="S73">
        <f t="shared" si="24"/>
        <v>2</v>
      </c>
      <c r="T73">
        <f t="shared" si="22"/>
        <v>1.7132812806932634</v>
      </c>
    </row>
    <row r="74" spans="6:20" x14ac:dyDescent="0.25">
      <c r="F74">
        <v>69</v>
      </c>
      <c r="G74">
        <f t="shared" si="23"/>
        <v>704821313</v>
      </c>
      <c r="H74">
        <f t="shared" si="17"/>
        <v>1650363694</v>
      </c>
      <c r="I74">
        <f t="shared" si="18"/>
        <v>1518798948</v>
      </c>
      <c r="J74">
        <f t="shared" si="19"/>
        <v>1516857258</v>
      </c>
      <c r="K74">
        <f t="shared" si="20"/>
        <v>0.32820800008634476</v>
      </c>
      <c r="L74">
        <f t="shared" si="11"/>
        <v>0.7685104826318615</v>
      </c>
      <c r="M74">
        <f t="shared" si="12"/>
        <v>0.70724587361665714</v>
      </c>
      <c r="N74">
        <f t="shared" si="13"/>
        <v>0.70634170375128358</v>
      </c>
      <c r="O74">
        <f t="shared" si="21"/>
        <v>0</v>
      </c>
      <c r="P74">
        <f t="shared" si="14"/>
        <v>1</v>
      </c>
      <c r="Q74">
        <f t="shared" si="15"/>
        <v>1</v>
      </c>
      <c r="R74">
        <f t="shared" si="16"/>
        <v>1</v>
      </c>
      <c r="S74">
        <f t="shared" si="24"/>
        <v>3</v>
      </c>
      <c r="T74">
        <f t="shared" si="22"/>
        <v>2.5103060600861471</v>
      </c>
    </row>
    <row r="75" spans="6:20" x14ac:dyDescent="0.25">
      <c r="F75">
        <v>70</v>
      </c>
      <c r="G75">
        <f t="shared" si="23"/>
        <v>398908592</v>
      </c>
      <c r="H75">
        <f t="shared" si="17"/>
        <v>274851976</v>
      </c>
      <c r="I75">
        <f t="shared" si="18"/>
        <v>448673664</v>
      </c>
      <c r="J75">
        <f t="shared" si="19"/>
        <v>1456265247</v>
      </c>
      <c r="K75">
        <f t="shared" si="20"/>
        <v>0.18575628855533724</v>
      </c>
      <c r="L75">
        <f t="shared" si="11"/>
        <v>0.12798792502283488</v>
      </c>
      <c r="M75">
        <f t="shared" si="12"/>
        <v>0.20892995605661066</v>
      </c>
      <c r="N75">
        <f t="shared" si="13"/>
        <v>0.67812634989532006</v>
      </c>
      <c r="O75">
        <f t="shared" si="21"/>
        <v>0</v>
      </c>
      <c r="P75">
        <f t="shared" si="14"/>
        <v>0</v>
      </c>
      <c r="Q75">
        <f t="shared" si="15"/>
        <v>0</v>
      </c>
      <c r="R75">
        <f t="shared" si="16"/>
        <v>1</v>
      </c>
      <c r="S75">
        <f t="shared" si="24"/>
        <v>1</v>
      </c>
      <c r="T75">
        <f t="shared" si="22"/>
        <v>1.2008005195301028</v>
      </c>
    </row>
    <row r="76" spans="6:20" x14ac:dyDescent="0.25">
      <c r="F76">
        <v>71</v>
      </c>
      <c r="G76">
        <f t="shared" si="23"/>
        <v>55497433</v>
      </c>
      <c r="H76">
        <f t="shared" si="17"/>
        <v>999011526</v>
      </c>
      <c r="I76">
        <f t="shared" si="18"/>
        <v>950743394</v>
      </c>
      <c r="J76">
        <f t="shared" si="19"/>
        <v>1653638712</v>
      </c>
      <c r="K76">
        <f t="shared" si="20"/>
        <v>2.5843006105089099E-2</v>
      </c>
      <c r="L76">
        <f t="shared" si="11"/>
        <v>0.46520099344905513</v>
      </c>
      <c r="M76">
        <f t="shared" si="12"/>
        <v>0.44272439295552873</v>
      </c>
      <c r="N76">
        <f t="shared" si="13"/>
        <v>0.77003553173040762</v>
      </c>
      <c r="O76">
        <f t="shared" si="21"/>
        <v>0</v>
      </c>
      <c r="P76">
        <f t="shared" si="14"/>
        <v>0</v>
      </c>
      <c r="Q76">
        <f t="shared" si="15"/>
        <v>0</v>
      </c>
      <c r="R76">
        <f t="shared" si="16"/>
        <v>1</v>
      </c>
      <c r="S76">
        <f t="shared" si="24"/>
        <v>1</v>
      </c>
      <c r="T76">
        <f t="shared" si="22"/>
        <v>1.7038039242400806</v>
      </c>
    </row>
    <row r="77" spans="6:20" x14ac:dyDescent="0.25">
      <c r="F77">
        <v>72</v>
      </c>
      <c r="G77">
        <f t="shared" si="23"/>
        <v>1593201069</v>
      </c>
      <c r="H77">
        <f t="shared" si="17"/>
        <v>1446893513</v>
      </c>
      <c r="I77">
        <f t="shared" si="18"/>
        <v>917055787</v>
      </c>
      <c r="J77">
        <f t="shared" si="19"/>
        <v>219361722</v>
      </c>
      <c r="K77">
        <f t="shared" si="20"/>
        <v>0.74189206107607675</v>
      </c>
      <c r="L77">
        <f t="shared" si="11"/>
        <v>0.6737622961745422</v>
      </c>
      <c r="M77">
        <f t="shared" si="12"/>
        <v>0.4270373785062867</v>
      </c>
      <c r="N77">
        <f t="shared" si="13"/>
        <v>0.10214826190012892</v>
      </c>
      <c r="O77">
        <f t="shared" si="21"/>
        <v>1</v>
      </c>
      <c r="P77">
        <f t="shared" si="14"/>
        <v>1</v>
      </c>
      <c r="Q77">
        <f t="shared" si="15"/>
        <v>0</v>
      </c>
      <c r="R77">
        <f t="shared" si="16"/>
        <v>0</v>
      </c>
      <c r="S77">
        <f t="shared" si="24"/>
        <v>2</v>
      </c>
      <c r="T77">
        <f t="shared" si="22"/>
        <v>1.9448399976570343</v>
      </c>
    </row>
    <row r="78" spans="6:20" x14ac:dyDescent="0.25">
      <c r="F78">
        <v>73</v>
      </c>
      <c r="G78">
        <f t="shared" si="23"/>
        <v>1052672211</v>
      </c>
      <c r="H78">
        <f t="shared" si="17"/>
        <v>1711074539</v>
      </c>
      <c r="I78">
        <f t="shared" si="18"/>
        <v>1605933272</v>
      </c>
      <c r="J78">
        <f t="shared" si="19"/>
        <v>12321092</v>
      </c>
      <c r="K78">
        <f t="shared" si="20"/>
        <v>0.49018869711560603</v>
      </c>
      <c r="L78">
        <f t="shared" si="11"/>
        <v>0.7967811728812666</v>
      </c>
      <c r="M78">
        <f t="shared" si="12"/>
        <v>0.747820955118081</v>
      </c>
      <c r="N78">
        <f t="shared" si="13"/>
        <v>5.7374555644287987E-3</v>
      </c>
      <c r="O78">
        <f t="shared" si="21"/>
        <v>0</v>
      </c>
      <c r="P78">
        <f t="shared" si="14"/>
        <v>1</v>
      </c>
      <c r="Q78">
        <f t="shared" si="15"/>
        <v>1</v>
      </c>
      <c r="R78">
        <f t="shared" si="16"/>
        <v>0</v>
      </c>
      <c r="S78">
        <f t="shared" si="24"/>
        <v>2</v>
      </c>
      <c r="T78">
        <f t="shared" si="22"/>
        <v>2.0405282806793821</v>
      </c>
    </row>
    <row r="79" spans="6:20" x14ac:dyDescent="0.25">
      <c r="F79">
        <v>74</v>
      </c>
      <c r="G79">
        <f t="shared" si="23"/>
        <v>2054739354</v>
      </c>
      <c r="H79">
        <f t="shared" si="17"/>
        <v>1902528816</v>
      </c>
      <c r="I79">
        <f t="shared" si="18"/>
        <v>501155789</v>
      </c>
      <c r="J79">
        <f t="shared" si="19"/>
        <v>1248531158</v>
      </c>
      <c r="K79">
        <f t="shared" si="20"/>
        <v>0.95681257311106316</v>
      </c>
      <c r="L79">
        <f t="shared" si="11"/>
        <v>0.88593401801117422</v>
      </c>
      <c r="M79">
        <f t="shared" si="12"/>
        <v>0.2333688499561366</v>
      </c>
      <c r="N79">
        <f t="shared" si="13"/>
        <v>0.58139262654883439</v>
      </c>
      <c r="O79">
        <f t="shared" si="21"/>
        <v>1</v>
      </c>
      <c r="P79">
        <f t="shared" si="14"/>
        <v>1</v>
      </c>
      <c r="Q79">
        <f t="shared" si="15"/>
        <v>0</v>
      </c>
      <c r="R79">
        <f t="shared" si="16"/>
        <v>1</v>
      </c>
      <c r="S79">
        <f t="shared" si="24"/>
        <v>3</v>
      </c>
      <c r="T79">
        <f t="shared" si="22"/>
        <v>2.6575080676272083</v>
      </c>
    </row>
    <row r="80" spans="6:20" x14ac:dyDescent="0.25">
      <c r="F80">
        <v>75</v>
      </c>
      <c r="G80">
        <f t="shared" si="23"/>
        <v>1922622596</v>
      </c>
      <c r="H80">
        <f t="shared" si="17"/>
        <v>1650272549</v>
      </c>
      <c r="I80">
        <f t="shared" si="18"/>
        <v>2130844631</v>
      </c>
      <c r="J80">
        <f t="shared" si="19"/>
        <v>802311305</v>
      </c>
      <c r="K80">
        <f t="shared" si="20"/>
        <v>0.89529091347720979</v>
      </c>
      <c r="L80">
        <f t="shared" si="11"/>
        <v>0.76846803993381008</v>
      </c>
      <c r="M80">
        <f t="shared" si="12"/>
        <v>0.99225185438629793</v>
      </c>
      <c r="N80">
        <f t="shared" si="13"/>
        <v>0.37360531528182578</v>
      </c>
      <c r="O80">
        <f t="shared" si="21"/>
        <v>1</v>
      </c>
      <c r="P80">
        <f t="shared" si="14"/>
        <v>1</v>
      </c>
      <c r="Q80">
        <f t="shared" si="15"/>
        <v>1</v>
      </c>
      <c r="R80">
        <f t="shared" si="16"/>
        <v>0</v>
      </c>
      <c r="S80">
        <f t="shared" si="24"/>
        <v>3</v>
      </c>
      <c r="T80">
        <f t="shared" si="22"/>
        <v>3.0296161230791441</v>
      </c>
    </row>
    <row r="81" spans="6:20" x14ac:dyDescent="0.25">
      <c r="F81">
        <v>76</v>
      </c>
      <c r="G81">
        <f t="shared" si="23"/>
        <v>1168550154</v>
      </c>
      <c r="H81">
        <f t="shared" si="17"/>
        <v>2036169093</v>
      </c>
      <c r="I81">
        <f t="shared" si="18"/>
        <v>1732968758</v>
      </c>
      <c r="J81">
        <f t="shared" si="19"/>
        <v>1113978620</v>
      </c>
      <c r="K81">
        <f t="shared" si="20"/>
        <v>0.54414856924868593</v>
      </c>
      <c r="L81">
        <f t="shared" si="11"/>
        <v>0.94816512146413567</v>
      </c>
      <c r="M81">
        <f t="shared" si="12"/>
        <v>0.80697646309015181</v>
      </c>
      <c r="N81">
        <f t="shared" si="13"/>
        <v>0.51873671846405445</v>
      </c>
      <c r="O81">
        <f t="shared" si="21"/>
        <v>1</v>
      </c>
      <c r="P81">
        <f t="shared" si="14"/>
        <v>1</v>
      </c>
      <c r="Q81">
        <f t="shared" si="15"/>
        <v>1</v>
      </c>
      <c r="R81">
        <f t="shared" si="16"/>
        <v>1</v>
      </c>
      <c r="S81">
        <f t="shared" si="24"/>
        <v>4</v>
      </c>
      <c r="T81">
        <f t="shared" si="22"/>
        <v>2.8180268722670281</v>
      </c>
    </row>
    <row r="82" spans="6:20" x14ac:dyDescent="0.25">
      <c r="F82">
        <v>77</v>
      </c>
      <c r="G82">
        <f t="shared" si="23"/>
        <v>1756595932</v>
      </c>
      <c r="H82">
        <f t="shared" si="17"/>
        <v>293720965</v>
      </c>
      <c r="I82">
        <f t="shared" si="18"/>
        <v>397566848</v>
      </c>
      <c r="J82">
        <f t="shared" si="19"/>
        <v>323816742</v>
      </c>
      <c r="K82">
        <f t="shared" si="20"/>
        <v>0.81797872335555899</v>
      </c>
      <c r="L82">
        <f t="shared" si="11"/>
        <v>0.13677448273486201</v>
      </c>
      <c r="M82">
        <f t="shared" si="12"/>
        <v>0.18513149031676887</v>
      </c>
      <c r="N82">
        <f t="shared" si="13"/>
        <v>0.15078892100173463</v>
      </c>
      <c r="O82">
        <f t="shared" si="21"/>
        <v>1</v>
      </c>
      <c r="P82">
        <f t="shared" si="14"/>
        <v>0</v>
      </c>
      <c r="Q82">
        <f t="shared" si="15"/>
        <v>0</v>
      </c>
      <c r="R82">
        <f t="shared" si="16"/>
        <v>0</v>
      </c>
      <c r="S82">
        <f t="shared" si="24"/>
        <v>1</v>
      </c>
      <c r="T82">
        <f t="shared" si="22"/>
        <v>1.2906736174089244</v>
      </c>
    </row>
    <row r="83" spans="6:20" x14ac:dyDescent="0.25">
      <c r="F83">
        <v>78</v>
      </c>
      <c r="G83">
        <f t="shared" si="23"/>
        <v>305092569</v>
      </c>
      <c r="H83">
        <f t="shared" si="17"/>
        <v>268734669</v>
      </c>
      <c r="I83">
        <f t="shared" si="18"/>
        <v>425593185</v>
      </c>
      <c r="J83">
        <f t="shared" si="19"/>
        <v>1407194890</v>
      </c>
      <c r="K83">
        <f t="shared" si="20"/>
        <v>0.14206979849472168</v>
      </c>
      <c r="L83">
        <f t="shared" si="11"/>
        <v>0.12513933196903176</v>
      </c>
      <c r="M83">
        <f t="shared" si="12"/>
        <v>0.19818227048878664</v>
      </c>
      <c r="N83">
        <f t="shared" si="13"/>
        <v>0.65527618427540935</v>
      </c>
      <c r="O83">
        <f t="shared" si="21"/>
        <v>0</v>
      </c>
      <c r="P83">
        <f t="shared" si="14"/>
        <v>0</v>
      </c>
      <c r="Q83">
        <f t="shared" si="15"/>
        <v>0</v>
      </c>
      <c r="R83">
        <f t="shared" si="16"/>
        <v>1</v>
      </c>
      <c r="S83">
        <f t="shared" si="24"/>
        <v>1</v>
      </c>
      <c r="T83">
        <f t="shared" si="22"/>
        <v>1.1206675852279493</v>
      </c>
    </row>
    <row r="84" spans="6:20" x14ac:dyDescent="0.25">
      <c r="F84">
        <v>79</v>
      </c>
      <c r="G84">
        <f t="shared" si="23"/>
        <v>971198448</v>
      </c>
      <c r="H84">
        <f t="shared" si="17"/>
        <v>649030031</v>
      </c>
      <c r="I84">
        <f t="shared" si="18"/>
        <v>421396131</v>
      </c>
      <c r="J84">
        <f t="shared" si="19"/>
        <v>9161026</v>
      </c>
      <c r="K84">
        <f t="shared" si="20"/>
        <v>0.45224951973755356</v>
      </c>
      <c r="L84">
        <f t="shared" si="11"/>
        <v>0.3022281598775779</v>
      </c>
      <c r="M84">
        <f t="shared" si="12"/>
        <v>0.19622786491933644</v>
      </c>
      <c r="N84">
        <f t="shared" si="13"/>
        <v>4.2659351622061506E-3</v>
      </c>
      <c r="O84">
        <f t="shared" si="21"/>
        <v>0</v>
      </c>
      <c r="P84">
        <f t="shared" si="14"/>
        <v>0</v>
      </c>
      <c r="Q84">
        <f t="shared" si="15"/>
        <v>0</v>
      </c>
      <c r="R84">
        <f t="shared" si="16"/>
        <v>0</v>
      </c>
      <c r="S84">
        <f t="shared" si="24"/>
        <v>0</v>
      </c>
      <c r="T84">
        <f t="shared" si="22"/>
        <v>0.95497147969667406</v>
      </c>
    </row>
    <row r="85" spans="6:20" x14ac:dyDescent="0.25">
      <c r="F85">
        <v>80</v>
      </c>
      <c r="G85">
        <f t="shared" si="23"/>
        <v>1068924110</v>
      </c>
      <c r="H85">
        <f t="shared" si="17"/>
        <v>1494821603</v>
      </c>
      <c r="I85">
        <f t="shared" si="18"/>
        <v>150750712</v>
      </c>
      <c r="J85">
        <f t="shared" si="19"/>
        <v>2055363538</v>
      </c>
      <c r="K85">
        <f t="shared" si="20"/>
        <v>0.49775657732866546</v>
      </c>
      <c r="L85">
        <f t="shared" si="11"/>
        <v>0.69608055227253607</v>
      </c>
      <c r="M85">
        <f t="shared" si="12"/>
        <v>7.0198770645167108E-2</v>
      </c>
      <c r="N85">
        <f t="shared" si="13"/>
        <v>0.95710323143615539</v>
      </c>
      <c r="O85">
        <f t="shared" si="21"/>
        <v>0</v>
      </c>
      <c r="P85">
        <f t="shared" si="14"/>
        <v>1</v>
      </c>
      <c r="Q85">
        <f t="shared" si="15"/>
        <v>0</v>
      </c>
      <c r="R85">
        <f t="shared" si="16"/>
        <v>1</v>
      </c>
      <c r="S85">
        <f t="shared" si="24"/>
        <v>2</v>
      </c>
      <c r="T85">
        <f t="shared" si="22"/>
        <v>2.2211391316825244</v>
      </c>
    </row>
    <row r="86" spans="6:20" x14ac:dyDescent="0.25">
      <c r="F86">
        <v>81</v>
      </c>
      <c r="G86">
        <f t="shared" si="23"/>
        <v>105232724</v>
      </c>
      <c r="H86">
        <f t="shared" si="17"/>
        <v>145609508</v>
      </c>
      <c r="I86">
        <f t="shared" si="18"/>
        <v>401725186</v>
      </c>
      <c r="J86">
        <f t="shared" si="19"/>
        <v>605046328</v>
      </c>
      <c r="K86">
        <f t="shared" si="20"/>
        <v>4.9002805747558741E-2</v>
      </c>
      <c r="L86">
        <f t="shared" ref="L86:L105" si="25">H86/$B$3</f>
        <v>6.7804710971100593E-2</v>
      </c>
      <c r="M86">
        <f t="shared" ref="M86:M105" si="26">I86/$B$3</f>
        <v>0.18706786734381126</v>
      </c>
      <c r="N86">
        <f t="shared" ref="N86:N105" si="27">J86/$B$3</f>
        <v>0.28174665210849914</v>
      </c>
      <c r="O86">
        <f t="shared" si="21"/>
        <v>0</v>
      </c>
      <c r="P86">
        <f t="shared" ref="P86:P105" si="28">IF(L86&lt;0.5, 0, 1)</f>
        <v>0</v>
      </c>
      <c r="Q86">
        <f t="shared" ref="Q86:Q105" si="29">IF(M86&lt;0.5, 0, 1)</f>
        <v>0</v>
      </c>
      <c r="R86">
        <f t="shared" ref="R86:R105" si="30">IF(N86&lt;0.5, 0, 1)</f>
        <v>0</v>
      </c>
      <c r="S86">
        <f t="shared" si="24"/>
        <v>0</v>
      </c>
      <c r="T86">
        <f t="shared" si="22"/>
        <v>0.58562203617096975</v>
      </c>
    </row>
    <row r="87" spans="6:20" x14ac:dyDescent="0.25">
      <c r="F87">
        <v>82</v>
      </c>
      <c r="G87">
        <f t="shared" si="23"/>
        <v>891368961</v>
      </c>
      <c r="H87">
        <f t="shared" si="17"/>
        <v>1487386562</v>
      </c>
      <c r="I87">
        <f t="shared" si="18"/>
        <v>1829507335</v>
      </c>
      <c r="J87">
        <f t="shared" si="19"/>
        <v>281449120</v>
      </c>
      <c r="K87">
        <f t="shared" si="20"/>
        <v>0.41507601803870686</v>
      </c>
      <c r="L87">
        <f t="shared" si="25"/>
        <v>0.69261834150767809</v>
      </c>
      <c r="M87">
        <f t="shared" si="26"/>
        <v>0.85193074115176259</v>
      </c>
      <c r="N87">
        <f t="shared" si="27"/>
        <v>0.13105995959185993</v>
      </c>
      <c r="O87">
        <f t="shared" si="21"/>
        <v>0</v>
      </c>
      <c r="P87">
        <f t="shared" si="28"/>
        <v>1</v>
      </c>
      <c r="Q87">
        <f t="shared" si="29"/>
        <v>1</v>
      </c>
      <c r="R87">
        <f t="shared" si="30"/>
        <v>0</v>
      </c>
      <c r="S87">
        <f t="shared" si="24"/>
        <v>2</v>
      </c>
      <c r="T87">
        <f t="shared" si="22"/>
        <v>2.0906850602900073</v>
      </c>
    </row>
    <row r="88" spans="6:20" x14ac:dyDescent="0.25">
      <c r="F88">
        <v>83</v>
      </c>
      <c r="G88">
        <f t="shared" si="23"/>
        <v>799069085</v>
      </c>
      <c r="H88">
        <f t="shared" si="17"/>
        <v>1792447484</v>
      </c>
      <c r="I88">
        <f t="shared" si="18"/>
        <v>1338562915</v>
      </c>
      <c r="J88">
        <f t="shared" si="19"/>
        <v>483794094</v>
      </c>
      <c r="K88">
        <f t="shared" si="20"/>
        <v>0.37209553894218783</v>
      </c>
      <c r="L88">
        <f t="shared" si="25"/>
        <v>0.83467340321963346</v>
      </c>
      <c r="M88">
        <f t="shared" si="26"/>
        <v>0.62331693043155456</v>
      </c>
      <c r="N88">
        <f t="shared" si="27"/>
        <v>0.22528418070882752</v>
      </c>
      <c r="O88">
        <f t="shared" si="21"/>
        <v>0</v>
      </c>
      <c r="P88">
        <f t="shared" si="28"/>
        <v>1</v>
      </c>
      <c r="Q88">
        <f t="shared" si="29"/>
        <v>1</v>
      </c>
      <c r="R88">
        <f t="shared" si="30"/>
        <v>0</v>
      </c>
      <c r="S88">
        <f t="shared" si="24"/>
        <v>2</v>
      </c>
      <c r="T88">
        <f t="shared" si="22"/>
        <v>2.0553700533022035</v>
      </c>
    </row>
    <row r="89" spans="6:20" x14ac:dyDescent="0.25">
      <c r="F89">
        <v>84</v>
      </c>
      <c r="G89">
        <f t="shared" si="23"/>
        <v>1892203941</v>
      </c>
      <c r="H89">
        <f t="shared" si="17"/>
        <v>1735816675</v>
      </c>
      <c r="I89">
        <f t="shared" si="18"/>
        <v>515193366</v>
      </c>
      <c r="J89">
        <f t="shared" si="19"/>
        <v>1623848603</v>
      </c>
      <c r="K89">
        <f t="shared" si="20"/>
        <v>0.88112612342514385</v>
      </c>
      <c r="L89">
        <f t="shared" si="25"/>
        <v>0.80830262778713491</v>
      </c>
      <c r="M89">
        <f t="shared" si="26"/>
        <v>0.23990560613568201</v>
      </c>
      <c r="N89">
        <f t="shared" si="27"/>
        <v>0.75616343121797003</v>
      </c>
      <c r="O89">
        <f t="shared" si="21"/>
        <v>1</v>
      </c>
      <c r="P89">
        <f t="shared" si="28"/>
        <v>1</v>
      </c>
      <c r="Q89">
        <f t="shared" si="29"/>
        <v>0</v>
      </c>
      <c r="R89">
        <f t="shared" si="30"/>
        <v>1</v>
      </c>
      <c r="S89">
        <f t="shared" si="24"/>
        <v>3</v>
      </c>
      <c r="T89">
        <f t="shared" si="22"/>
        <v>2.685497788565931</v>
      </c>
    </row>
    <row r="90" spans="6:20" x14ac:dyDescent="0.25">
      <c r="F90">
        <v>85</v>
      </c>
      <c r="G90">
        <f t="shared" si="23"/>
        <v>558972021</v>
      </c>
      <c r="H90">
        <f t="shared" si="17"/>
        <v>826223737</v>
      </c>
      <c r="I90">
        <f t="shared" si="18"/>
        <v>1550865941</v>
      </c>
      <c r="J90">
        <f t="shared" si="19"/>
        <v>1291012440</v>
      </c>
      <c r="K90">
        <f t="shared" si="20"/>
        <v>0.26029163098907637</v>
      </c>
      <c r="L90">
        <f t="shared" si="25"/>
        <v>0.38474040915478969</v>
      </c>
      <c r="M90">
        <f t="shared" si="26"/>
        <v>0.72217823086407884</v>
      </c>
      <c r="N90">
        <f t="shared" si="27"/>
        <v>0.60117451502064922</v>
      </c>
      <c r="O90">
        <f t="shared" si="21"/>
        <v>0</v>
      </c>
      <c r="P90">
        <f t="shared" si="28"/>
        <v>0</v>
      </c>
      <c r="Q90">
        <f t="shared" si="29"/>
        <v>1</v>
      </c>
      <c r="R90">
        <f t="shared" si="30"/>
        <v>1</v>
      </c>
      <c r="S90">
        <f t="shared" si="24"/>
        <v>2</v>
      </c>
      <c r="T90">
        <f t="shared" si="22"/>
        <v>1.9683847860285941</v>
      </c>
    </row>
    <row r="91" spans="6:20" x14ac:dyDescent="0.25">
      <c r="F91">
        <v>86</v>
      </c>
      <c r="G91">
        <f t="shared" si="23"/>
        <v>1449423228</v>
      </c>
      <c r="H91">
        <f t="shared" si="17"/>
        <v>1010734186</v>
      </c>
      <c r="I91">
        <f t="shared" si="18"/>
        <v>348606233</v>
      </c>
      <c r="J91">
        <f t="shared" si="19"/>
        <v>1948215768</v>
      </c>
      <c r="K91">
        <f t="shared" si="20"/>
        <v>0.67494028651851246</v>
      </c>
      <c r="L91">
        <f t="shared" si="25"/>
        <v>0.47065978239786799</v>
      </c>
      <c r="M91">
        <f t="shared" si="26"/>
        <v>0.16233242729787362</v>
      </c>
      <c r="N91">
        <f t="shared" si="27"/>
        <v>0.90720866290256785</v>
      </c>
      <c r="O91">
        <f t="shared" si="21"/>
        <v>1</v>
      </c>
      <c r="P91">
        <f t="shared" si="28"/>
        <v>0</v>
      </c>
      <c r="Q91">
        <f t="shared" si="29"/>
        <v>0</v>
      </c>
      <c r="R91">
        <f t="shared" si="30"/>
        <v>1</v>
      </c>
      <c r="S91">
        <f t="shared" si="24"/>
        <v>2</v>
      </c>
      <c r="T91">
        <f t="shared" si="22"/>
        <v>2.215141159116822</v>
      </c>
    </row>
    <row r="92" spans="6:20" x14ac:dyDescent="0.25">
      <c r="F92">
        <v>87</v>
      </c>
      <c r="G92">
        <f t="shared" si="23"/>
        <v>1737000969</v>
      </c>
      <c r="H92">
        <f t="shared" si="17"/>
        <v>2067761715</v>
      </c>
      <c r="I92">
        <f t="shared" si="18"/>
        <v>1006754175</v>
      </c>
      <c r="J92">
        <f t="shared" si="19"/>
        <v>563932067</v>
      </c>
      <c r="K92">
        <f t="shared" si="20"/>
        <v>0.80885410765598253</v>
      </c>
      <c r="L92">
        <f t="shared" si="25"/>
        <v>0.962876582500933</v>
      </c>
      <c r="M92">
        <f t="shared" si="26"/>
        <v>0.46880644535124599</v>
      </c>
      <c r="N92">
        <f t="shared" si="27"/>
        <v>0.26260133239561756</v>
      </c>
      <c r="O92">
        <f t="shared" si="21"/>
        <v>1</v>
      </c>
      <c r="P92">
        <f t="shared" si="28"/>
        <v>1</v>
      </c>
      <c r="Q92">
        <f t="shared" si="29"/>
        <v>0</v>
      </c>
      <c r="R92">
        <f t="shared" si="30"/>
        <v>0</v>
      </c>
      <c r="S92">
        <f t="shared" si="24"/>
        <v>2</v>
      </c>
      <c r="T92">
        <f t="shared" si="22"/>
        <v>2.5031384679037787</v>
      </c>
    </row>
    <row r="93" spans="6:20" x14ac:dyDescent="0.25">
      <c r="F93">
        <v>88</v>
      </c>
      <c r="G93">
        <f t="shared" si="23"/>
        <v>523322216</v>
      </c>
      <c r="H93">
        <f t="shared" si="17"/>
        <v>2042929969</v>
      </c>
      <c r="I93">
        <f t="shared" si="18"/>
        <v>842918566</v>
      </c>
      <c r="J93">
        <f t="shared" si="19"/>
        <v>194396228</v>
      </c>
      <c r="K93">
        <f t="shared" si="20"/>
        <v>0.2436908968927762</v>
      </c>
      <c r="L93">
        <f t="shared" si="25"/>
        <v>0.95131339968708972</v>
      </c>
      <c r="M93">
        <f t="shared" si="26"/>
        <v>0.39251454472193242</v>
      </c>
      <c r="N93">
        <f t="shared" si="27"/>
        <v>9.0522797820401749E-2</v>
      </c>
      <c r="O93">
        <f t="shared" si="21"/>
        <v>0</v>
      </c>
      <c r="P93">
        <f t="shared" si="28"/>
        <v>1</v>
      </c>
      <c r="Q93">
        <f t="shared" si="29"/>
        <v>0</v>
      </c>
      <c r="R93">
        <f t="shared" si="30"/>
        <v>0</v>
      </c>
      <c r="S93">
        <f t="shared" si="24"/>
        <v>1</v>
      </c>
      <c r="T93">
        <f t="shared" si="22"/>
        <v>1.6780416391222002</v>
      </c>
    </row>
    <row r="94" spans="6:20" x14ac:dyDescent="0.25">
      <c r="F94">
        <v>89</v>
      </c>
      <c r="G94">
        <f t="shared" si="23"/>
        <v>1426755397</v>
      </c>
      <c r="H94">
        <f t="shared" si="17"/>
        <v>1820568489</v>
      </c>
      <c r="I94">
        <f t="shared" si="18"/>
        <v>1484233410</v>
      </c>
      <c r="J94">
        <f t="shared" si="19"/>
        <v>606520704</v>
      </c>
      <c r="K94">
        <f t="shared" si="20"/>
        <v>0.66438475514966289</v>
      </c>
      <c r="L94">
        <f t="shared" si="25"/>
        <v>0.84776826661441862</v>
      </c>
      <c r="M94">
        <f t="shared" si="26"/>
        <v>0.69115004068759733</v>
      </c>
      <c r="N94">
        <f t="shared" si="27"/>
        <v>0.28243321193495452</v>
      </c>
      <c r="O94">
        <f t="shared" si="21"/>
        <v>1</v>
      </c>
      <c r="P94">
        <f t="shared" si="28"/>
        <v>1</v>
      </c>
      <c r="Q94">
        <f t="shared" si="29"/>
        <v>1</v>
      </c>
      <c r="R94">
        <f t="shared" si="30"/>
        <v>0</v>
      </c>
      <c r="S94">
        <f t="shared" si="24"/>
        <v>3</v>
      </c>
      <c r="T94">
        <f t="shared" si="22"/>
        <v>2.4857362743866336</v>
      </c>
    </row>
    <row r="95" spans="6:20" x14ac:dyDescent="0.25">
      <c r="F95">
        <v>90</v>
      </c>
      <c r="G95">
        <f t="shared" si="23"/>
        <v>1903309488</v>
      </c>
      <c r="H95">
        <f t="shared" si="17"/>
        <v>230547826</v>
      </c>
      <c r="I95">
        <f t="shared" si="18"/>
        <v>1516627078</v>
      </c>
      <c r="J95">
        <f t="shared" si="19"/>
        <v>2135134123</v>
      </c>
      <c r="K95">
        <f t="shared" si="20"/>
        <v>0.88629754673982852</v>
      </c>
      <c r="L95">
        <f t="shared" si="25"/>
        <v>0.10735719749115277</v>
      </c>
      <c r="M95">
        <f t="shared" si="26"/>
        <v>0.70623451783612112</v>
      </c>
      <c r="N95">
        <f t="shared" si="27"/>
        <v>0.99424930475384432</v>
      </c>
      <c r="O95">
        <f t="shared" si="21"/>
        <v>1</v>
      </c>
      <c r="P95">
        <f t="shared" si="28"/>
        <v>0</v>
      </c>
      <c r="Q95">
        <f t="shared" si="29"/>
        <v>1</v>
      </c>
      <c r="R95">
        <f t="shared" si="30"/>
        <v>1</v>
      </c>
      <c r="S95">
        <f t="shared" si="24"/>
        <v>3</v>
      </c>
      <c r="T95">
        <f t="shared" si="22"/>
        <v>2.6941385668209468</v>
      </c>
    </row>
    <row r="96" spans="6:20" x14ac:dyDescent="0.25">
      <c r="F96">
        <v>91</v>
      </c>
      <c r="G96">
        <f t="shared" si="23"/>
        <v>1597038663</v>
      </c>
      <c r="H96">
        <f t="shared" si="17"/>
        <v>1563879668</v>
      </c>
      <c r="I96">
        <f t="shared" si="18"/>
        <v>2067875633</v>
      </c>
      <c r="J96">
        <f t="shared" si="19"/>
        <v>1401495455</v>
      </c>
      <c r="K96">
        <f t="shared" si="20"/>
        <v>0.74367908003911332</v>
      </c>
      <c r="L96">
        <f t="shared" si="25"/>
        <v>0.72823821973439218</v>
      </c>
      <c r="M96">
        <f t="shared" si="26"/>
        <v>0.96292962970348528</v>
      </c>
      <c r="N96">
        <f t="shared" si="27"/>
        <v>0.65262217803514666</v>
      </c>
      <c r="O96">
        <f t="shared" si="21"/>
        <v>1</v>
      </c>
      <c r="P96">
        <f t="shared" si="28"/>
        <v>1</v>
      </c>
      <c r="Q96">
        <f t="shared" si="29"/>
        <v>1</v>
      </c>
      <c r="R96">
        <f t="shared" si="30"/>
        <v>1</v>
      </c>
      <c r="S96">
        <f t="shared" si="24"/>
        <v>4</v>
      </c>
      <c r="T96">
        <f t="shared" si="22"/>
        <v>3.0874691075121374</v>
      </c>
    </row>
    <row r="97" spans="1:30" x14ac:dyDescent="0.25">
      <c r="F97">
        <v>92</v>
      </c>
      <c r="G97">
        <f t="shared" si="23"/>
        <v>1701495828</v>
      </c>
      <c r="H97">
        <f t="shared" si="17"/>
        <v>1811580639</v>
      </c>
      <c r="I97">
        <f t="shared" si="18"/>
        <v>1689560784</v>
      </c>
      <c r="J97">
        <f t="shared" si="19"/>
        <v>1263128110</v>
      </c>
      <c r="K97">
        <f t="shared" si="20"/>
        <v>0.79232073798418079</v>
      </c>
      <c r="L97">
        <f t="shared" si="25"/>
        <v>0.84358297281134076</v>
      </c>
      <c r="M97">
        <f t="shared" si="26"/>
        <v>0.78676305002847824</v>
      </c>
      <c r="N97">
        <f t="shared" si="27"/>
        <v>0.58818986201108892</v>
      </c>
      <c r="O97">
        <f t="shared" si="21"/>
        <v>1</v>
      </c>
      <c r="P97">
        <f t="shared" si="28"/>
        <v>1</v>
      </c>
      <c r="Q97">
        <f t="shared" si="29"/>
        <v>1</v>
      </c>
      <c r="R97">
        <f t="shared" si="30"/>
        <v>1</v>
      </c>
      <c r="S97">
        <f t="shared" si="24"/>
        <v>4</v>
      </c>
      <c r="T97">
        <f t="shared" si="22"/>
        <v>3.0108566228350888</v>
      </c>
    </row>
    <row r="98" spans="1:30" x14ac:dyDescent="0.25">
      <c r="F98">
        <v>93</v>
      </c>
      <c r="G98">
        <f t="shared" si="23"/>
        <v>156422673</v>
      </c>
      <c r="H98">
        <f t="shared" si="17"/>
        <v>512570704</v>
      </c>
      <c r="I98">
        <f t="shared" si="18"/>
        <v>1726921248</v>
      </c>
      <c r="J98">
        <f t="shared" si="19"/>
        <v>1778863402</v>
      </c>
      <c r="K98">
        <f t="shared" si="20"/>
        <v>7.2839983307216305E-2</v>
      </c>
      <c r="L98">
        <f t="shared" si="25"/>
        <v>0.23868433397202024</v>
      </c>
      <c r="M98">
        <f t="shared" si="26"/>
        <v>0.80416037179723399</v>
      </c>
      <c r="N98">
        <f t="shared" si="27"/>
        <v>0.82834782210567404</v>
      </c>
      <c r="O98">
        <f t="shared" si="21"/>
        <v>0</v>
      </c>
      <c r="P98">
        <f t="shared" si="28"/>
        <v>0</v>
      </c>
      <c r="Q98">
        <f t="shared" si="29"/>
        <v>1</v>
      </c>
      <c r="R98">
        <f t="shared" si="30"/>
        <v>1</v>
      </c>
      <c r="S98">
        <f t="shared" si="24"/>
        <v>2</v>
      </c>
      <c r="T98">
        <f t="shared" si="22"/>
        <v>1.9440325111821446</v>
      </c>
    </row>
    <row r="99" spans="1:30" x14ac:dyDescent="0.25">
      <c r="F99">
        <v>94</v>
      </c>
      <c r="G99">
        <f t="shared" si="23"/>
        <v>92291557</v>
      </c>
      <c r="H99">
        <f t="shared" si="17"/>
        <v>1248873444</v>
      </c>
      <c r="I99">
        <f t="shared" si="18"/>
        <v>1788146000</v>
      </c>
      <c r="J99">
        <f t="shared" si="19"/>
        <v>850613538</v>
      </c>
      <c r="K99">
        <f t="shared" si="20"/>
        <v>4.2976605260268134E-2</v>
      </c>
      <c r="L99">
        <f t="shared" si="25"/>
        <v>0.58155201588829608</v>
      </c>
      <c r="M99">
        <f t="shared" si="26"/>
        <v>0.83267036864192712</v>
      </c>
      <c r="N99">
        <f t="shared" si="27"/>
        <v>0.39609779529091799</v>
      </c>
      <c r="O99">
        <f t="shared" si="21"/>
        <v>0</v>
      </c>
      <c r="P99">
        <f t="shared" si="28"/>
        <v>1</v>
      </c>
      <c r="Q99">
        <f t="shared" si="29"/>
        <v>1</v>
      </c>
      <c r="R99">
        <f t="shared" si="30"/>
        <v>0</v>
      </c>
      <c r="S99">
        <f t="shared" si="24"/>
        <v>2</v>
      </c>
      <c r="T99">
        <f t="shared" si="22"/>
        <v>1.8532967850814093</v>
      </c>
    </row>
    <row r="100" spans="1:30" x14ac:dyDescent="0.25">
      <c r="F100">
        <v>95</v>
      </c>
      <c r="G100">
        <f t="shared" si="23"/>
        <v>1244441661</v>
      </c>
      <c r="H100">
        <f t="shared" si="17"/>
        <v>86282754</v>
      </c>
      <c r="I100">
        <f t="shared" si="18"/>
        <v>1932415418</v>
      </c>
      <c r="J100">
        <f t="shared" si="19"/>
        <v>1239415412</v>
      </c>
      <c r="K100">
        <f t="shared" si="20"/>
        <v>0.57948830611048652</v>
      </c>
      <c r="L100">
        <f t="shared" si="25"/>
        <v>4.0178538318806578E-2</v>
      </c>
      <c r="M100">
        <f t="shared" si="26"/>
        <v>0.89985105157822887</v>
      </c>
      <c r="N100">
        <f t="shared" si="27"/>
        <v>0.57714777652972737</v>
      </c>
      <c r="O100">
        <f t="shared" si="21"/>
        <v>1</v>
      </c>
      <c r="P100">
        <f t="shared" si="28"/>
        <v>0</v>
      </c>
      <c r="Q100">
        <f t="shared" si="29"/>
        <v>1</v>
      </c>
      <c r="R100">
        <f t="shared" si="30"/>
        <v>1</v>
      </c>
      <c r="S100">
        <f t="shared" si="24"/>
        <v>3</v>
      </c>
      <c r="T100">
        <f t="shared" si="22"/>
        <v>2.0966656725372492</v>
      </c>
    </row>
    <row r="101" spans="1:30" x14ac:dyDescent="0.25">
      <c r="F101">
        <v>96</v>
      </c>
      <c r="G101">
        <f t="shared" si="23"/>
        <v>1957687281</v>
      </c>
      <c r="H101">
        <f t="shared" si="17"/>
        <v>123479296</v>
      </c>
      <c r="I101">
        <f t="shared" si="18"/>
        <v>580828075</v>
      </c>
      <c r="J101">
        <f t="shared" si="19"/>
        <v>1390803521</v>
      </c>
      <c r="K101">
        <f t="shared" si="20"/>
        <v>0.91161917984095364</v>
      </c>
      <c r="L101">
        <f t="shared" si="25"/>
        <v>5.7499527957988683E-2</v>
      </c>
      <c r="M101">
        <f t="shared" si="26"/>
        <v>0.27046914923492316</v>
      </c>
      <c r="N101">
        <f t="shared" si="27"/>
        <v>0.6476433582825788</v>
      </c>
      <c r="O101">
        <f t="shared" si="21"/>
        <v>1</v>
      </c>
      <c r="P101">
        <f t="shared" si="28"/>
        <v>0</v>
      </c>
      <c r="Q101">
        <f t="shared" si="29"/>
        <v>0</v>
      </c>
      <c r="R101">
        <f t="shared" si="30"/>
        <v>1</v>
      </c>
      <c r="S101">
        <f t="shared" si="24"/>
        <v>2</v>
      </c>
      <c r="T101">
        <f t="shared" si="22"/>
        <v>1.8872312153164441</v>
      </c>
    </row>
    <row r="102" spans="1:30" x14ac:dyDescent="0.25">
      <c r="F102">
        <v>97</v>
      </c>
      <c r="G102">
        <f t="shared" si="23"/>
        <v>1697479384</v>
      </c>
      <c r="H102">
        <f t="shared" si="17"/>
        <v>780803995</v>
      </c>
      <c r="I102">
        <f t="shared" si="18"/>
        <v>513747977</v>
      </c>
      <c r="J102">
        <f t="shared" si="19"/>
        <v>1480260765</v>
      </c>
      <c r="K102">
        <f t="shared" si="20"/>
        <v>0.79045043549987037</v>
      </c>
      <c r="L102">
        <f t="shared" si="25"/>
        <v>0.36359019361603551</v>
      </c>
      <c r="M102">
        <f t="shared" si="26"/>
        <v>0.23923254443296815</v>
      </c>
      <c r="N102">
        <f t="shared" si="27"/>
        <v>0.68930013370201926</v>
      </c>
      <c r="O102">
        <f t="shared" si="21"/>
        <v>1</v>
      </c>
      <c r="P102">
        <f t="shared" si="28"/>
        <v>0</v>
      </c>
      <c r="Q102">
        <f t="shared" si="29"/>
        <v>0</v>
      </c>
      <c r="R102">
        <f t="shared" si="30"/>
        <v>1</v>
      </c>
      <c r="S102">
        <f t="shared" si="24"/>
        <v>2</v>
      </c>
      <c r="T102">
        <f t="shared" si="22"/>
        <v>2.0825733072508932</v>
      </c>
    </row>
    <row r="103" spans="1:30" x14ac:dyDescent="0.25">
      <c r="F103">
        <v>98</v>
      </c>
      <c r="G103">
        <f t="shared" si="23"/>
        <v>362721341</v>
      </c>
      <c r="H103">
        <f t="shared" si="17"/>
        <v>569614096</v>
      </c>
      <c r="I103">
        <f t="shared" si="18"/>
        <v>1152096006</v>
      </c>
      <c r="J103">
        <f t="shared" si="19"/>
        <v>664017003</v>
      </c>
      <c r="K103">
        <f t="shared" si="20"/>
        <v>0.1689052866627021</v>
      </c>
      <c r="L103">
        <f t="shared" si="25"/>
        <v>0.26524723333550954</v>
      </c>
      <c r="M103">
        <f t="shared" si="26"/>
        <v>0.53648650950588594</v>
      </c>
      <c r="N103">
        <f t="shared" si="27"/>
        <v>0.30920701255519267</v>
      </c>
      <c r="O103">
        <f t="shared" si="21"/>
        <v>0</v>
      </c>
      <c r="P103">
        <f t="shared" si="28"/>
        <v>0</v>
      </c>
      <c r="Q103">
        <f t="shared" si="29"/>
        <v>1</v>
      </c>
      <c r="R103">
        <f t="shared" si="30"/>
        <v>0</v>
      </c>
      <c r="S103">
        <f t="shared" si="24"/>
        <v>1</v>
      </c>
      <c r="T103">
        <f t="shared" si="22"/>
        <v>1.2798460420592903</v>
      </c>
    </row>
    <row r="104" spans="1:30" x14ac:dyDescent="0.25">
      <c r="F104">
        <v>99</v>
      </c>
      <c r="G104">
        <f t="shared" si="23"/>
        <v>436337507</v>
      </c>
      <c r="H104">
        <f t="shared" si="17"/>
        <v>535426786</v>
      </c>
      <c r="I104">
        <f t="shared" si="18"/>
        <v>1537414460</v>
      </c>
      <c r="J104">
        <f t="shared" si="19"/>
        <v>819487225</v>
      </c>
      <c r="K104">
        <f t="shared" si="20"/>
        <v>0.20318548530488531</v>
      </c>
      <c r="L104">
        <f t="shared" si="25"/>
        <v>0.24932752654390761</v>
      </c>
      <c r="M104">
        <f t="shared" si="26"/>
        <v>0.71591439690250647</v>
      </c>
      <c r="N104">
        <f t="shared" si="27"/>
        <v>0.38160347630344493</v>
      </c>
      <c r="O104">
        <f t="shared" si="21"/>
        <v>0</v>
      </c>
      <c r="P104">
        <f t="shared" si="28"/>
        <v>0</v>
      </c>
      <c r="Q104">
        <f t="shared" si="29"/>
        <v>1</v>
      </c>
      <c r="R104">
        <f t="shared" si="30"/>
        <v>0</v>
      </c>
      <c r="S104">
        <f t="shared" si="24"/>
        <v>1</v>
      </c>
      <c r="T104">
        <f t="shared" si="22"/>
        <v>1.5500308850547442</v>
      </c>
    </row>
    <row r="105" spans="1:30" x14ac:dyDescent="0.25">
      <c r="F105">
        <v>100</v>
      </c>
      <c r="G105">
        <f>MOD($B$4*G104,$B$3)</f>
        <v>1648741893</v>
      </c>
      <c r="H105">
        <f t="shared" si="17"/>
        <v>1334570903</v>
      </c>
      <c r="I105">
        <f t="shared" si="18"/>
        <v>1473376354</v>
      </c>
      <c r="J105">
        <f t="shared" si="19"/>
        <v>919756853</v>
      </c>
      <c r="K105">
        <f t="shared" si="20"/>
        <v>0.7677552726900928</v>
      </c>
      <c r="L105">
        <f t="shared" si="25"/>
        <v>0.62145800498382098</v>
      </c>
      <c r="M105">
        <f t="shared" si="26"/>
        <v>0.68609433001191089</v>
      </c>
      <c r="N105">
        <f t="shared" si="27"/>
        <v>0.42829516037753557</v>
      </c>
      <c r="O105">
        <f t="shared" si="21"/>
        <v>1</v>
      </c>
      <c r="P105">
        <f t="shared" si="28"/>
        <v>1</v>
      </c>
      <c r="Q105">
        <f t="shared" si="29"/>
        <v>1</v>
      </c>
      <c r="R105">
        <f t="shared" si="30"/>
        <v>0</v>
      </c>
      <c r="S105">
        <f t="shared" si="24"/>
        <v>3</v>
      </c>
      <c r="T105">
        <f t="shared" si="22"/>
        <v>2.5036027680633604</v>
      </c>
    </row>
    <row r="108" spans="1:30" x14ac:dyDescent="0.25">
      <c r="A108" t="s">
        <v>310</v>
      </c>
    </row>
    <row r="110" spans="1:30" x14ac:dyDescent="0.25">
      <c r="P110" t="s">
        <v>326</v>
      </c>
      <c r="Q110" s="29" t="s">
        <v>327</v>
      </c>
      <c r="R110" s="29"/>
      <c r="S110" t="s">
        <v>328</v>
      </c>
    </row>
    <row r="111" spans="1:30" x14ac:dyDescent="0.25">
      <c r="B111" t="s">
        <v>254</v>
      </c>
      <c r="C111" t="s">
        <v>314</v>
      </c>
      <c r="D111" t="s">
        <v>312</v>
      </c>
      <c r="E111" t="s">
        <v>313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322</v>
      </c>
      <c r="N111" t="s">
        <v>323</v>
      </c>
      <c r="P111" t="s">
        <v>65</v>
      </c>
      <c r="Q111" t="s">
        <v>324</v>
      </c>
      <c r="R111" t="s">
        <v>325</v>
      </c>
      <c r="S111" t="s">
        <v>65</v>
      </c>
    </row>
    <row r="112" spans="1:30" x14ac:dyDescent="0.25">
      <c r="B112">
        <v>1</v>
      </c>
      <c r="C112" s="14">
        <f ca="1">RAND()</f>
        <v>0.90618406043959032</v>
      </c>
      <c r="D112" s="14">
        <f t="shared" ref="D112:N127" ca="1" si="31">RAND()</f>
        <v>0.57000211371420451</v>
      </c>
      <c r="E112" s="14">
        <f t="shared" ca="1" si="31"/>
        <v>0.35133975083168179</v>
      </c>
      <c r="F112" s="14">
        <f t="shared" ca="1" si="31"/>
        <v>8.920083190617567E-2</v>
      </c>
      <c r="G112" s="14">
        <f t="shared" ca="1" si="31"/>
        <v>0.81910572955226268</v>
      </c>
      <c r="H112" s="14">
        <f t="shared" ca="1" si="31"/>
        <v>2.2787207401601006E-2</v>
      </c>
      <c r="I112" s="14">
        <f t="shared" ca="1" si="31"/>
        <v>0.56606547963899745</v>
      </c>
      <c r="J112" s="14">
        <f t="shared" ca="1" si="31"/>
        <v>9.2024018099946425E-2</v>
      </c>
      <c r="K112" s="14">
        <f t="shared" ca="1" si="31"/>
        <v>9.0827565741917415E-2</v>
      </c>
      <c r="L112" s="14">
        <f t="shared" ca="1" si="31"/>
        <v>0.25230051432547884</v>
      </c>
      <c r="M112" s="14">
        <f t="shared" ca="1" si="31"/>
        <v>0.38390702320822589</v>
      </c>
      <c r="N112" s="14">
        <f t="shared" ca="1" si="31"/>
        <v>0.4635907200692323</v>
      </c>
      <c r="O112" s="14"/>
      <c r="P112" s="14">
        <f ca="1">_xlfn.NORM.S.INV(C112)</f>
        <v>1.3176170379297887</v>
      </c>
      <c r="Q112" s="14">
        <f ca="1">SQRT(-2*LN(C112))*COS(2*PI()*D112)</f>
        <v>-0.40162826761116233</v>
      </c>
      <c r="R112" s="14">
        <f ca="1">SQRT(-2*LN(C112))*SIN(2*PI()*D112)</f>
        <v>-0.18899843217618631</v>
      </c>
      <c r="S112" s="14">
        <f ca="1">SUM(C112:N112)-6</f>
        <v>-1.3926649850706854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2:30" x14ac:dyDescent="0.25">
      <c r="B113">
        <v>2</v>
      </c>
      <c r="C113" s="14">
        <f t="shared" ref="C113:N144" ca="1" si="32">RAND()</f>
        <v>0.71194473384934565</v>
      </c>
      <c r="D113" s="14">
        <f t="shared" ca="1" si="31"/>
        <v>0.41063803609261396</v>
      </c>
      <c r="E113" s="14">
        <f t="shared" ca="1" si="31"/>
        <v>0.49550359838739966</v>
      </c>
      <c r="F113" s="14">
        <f t="shared" ca="1" si="31"/>
        <v>0.33098651836308479</v>
      </c>
      <c r="G113" s="14">
        <f t="shared" ca="1" si="31"/>
        <v>0.32404434629545875</v>
      </c>
      <c r="H113" s="14">
        <f t="shared" ca="1" si="31"/>
        <v>0.98081294899915639</v>
      </c>
      <c r="I113" s="14">
        <f t="shared" ca="1" si="31"/>
        <v>0.9282113973495163</v>
      </c>
      <c r="J113" s="14">
        <f t="shared" ca="1" si="31"/>
        <v>0.12618180307196258</v>
      </c>
      <c r="K113" s="14">
        <f t="shared" ca="1" si="31"/>
        <v>0.20518613495788596</v>
      </c>
      <c r="L113" s="14">
        <f t="shared" ca="1" si="31"/>
        <v>0.8551905435458933</v>
      </c>
      <c r="M113" s="14">
        <f t="shared" ca="1" si="31"/>
        <v>0.44499709227076534</v>
      </c>
      <c r="N113" s="14">
        <f t="shared" ca="1" si="31"/>
        <v>0.73388751187466905</v>
      </c>
      <c r="O113" s="14"/>
      <c r="P113" s="14">
        <f t="shared" ref="P113:P176" ca="1" si="33">_xlfn.NORM.S.INV(C113)</f>
        <v>0.55907500506416385</v>
      </c>
      <c r="Q113" s="14">
        <f t="shared" ref="Q113:Q176" ca="1" si="34">SQRT(-2*LN(C113))*COS(2*PI()*D113)</f>
        <v>-0.69776484761867985</v>
      </c>
      <c r="R113" s="14">
        <f t="shared" ref="R113:R176" ca="1" si="35">SQRT(-2*LN(C113))*SIN(2*PI()*D113)</f>
        <v>0.43890112848972529</v>
      </c>
      <c r="S113" s="14">
        <f ca="1">SUM(C113:N113)-6</f>
        <v>0.54758466505775161</v>
      </c>
      <c r="T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2:30" x14ac:dyDescent="0.25">
      <c r="B114">
        <v>3</v>
      </c>
      <c r="C114" s="14">
        <f t="shared" ca="1" si="32"/>
        <v>0.56490119130650085</v>
      </c>
      <c r="D114" s="14">
        <f t="shared" ca="1" si="31"/>
        <v>0.79712503540669855</v>
      </c>
      <c r="E114" s="14">
        <f t="shared" ca="1" si="31"/>
        <v>0.85585210436227976</v>
      </c>
      <c r="F114" s="14">
        <f t="shared" ca="1" si="31"/>
        <v>0.94760547302918985</v>
      </c>
      <c r="G114" s="14">
        <f t="shared" ca="1" si="31"/>
        <v>0.97077776034282515</v>
      </c>
      <c r="H114" s="14">
        <f t="shared" ca="1" si="31"/>
        <v>0.56310771318097763</v>
      </c>
      <c r="I114" s="14">
        <f t="shared" ca="1" si="31"/>
        <v>1.6311873219152173E-2</v>
      </c>
      <c r="J114" s="14">
        <f t="shared" ca="1" si="31"/>
        <v>0.67747779299398725</v>
      </c>
      <c r="K114" s="14">
        <f t="shared" ca="1" si="31"/>
        <v>0.59228107391058604</v>
      </c>
      <c r="L114" s="14">
        <f t="shared" ca="1" si="31"/>
        <v>0.49637833566621237</v>
      </c>
      <c r="M114" s="14">
        <f t="shared" ca="1" si="31"/>
        <v>9.2208533378754898E-2</v>
      </c>
      <c r="N114" s="14">
        <f t="shared" ca="1" si="31"/>
        <v>0.94634035237591685</v>
      </c>
      <c r="O114" s="14"/>
      <c r="P114" s="14">
        <f t="shared" ca="1" si="33"/>
        <v>0.16340747551362869</v>
      </c>
      <c r="Q114" s="14">
        <f t="shared" ca="1" si="34"/>
        <v>0.31184568107523469</v>
      </c>
      <c r="R114" s="14">
        <f t="shared" ca="1" si="35"/>
        <v>-1.0222334189119151</v>
      </c>
      <c r="S114" s="14">
        <f t="shared" ref="S114:S176" ca="1" si="36">SUM(C114:N114)-6</f>
        <v>1.5203672391730816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2:30" x14ac:dyDescent="0.25">
      <c r="B115">
        <v>4</v>
      </c>
      <c r="C115" s="14">
        <f t="shared" ca="1" si="32"/>
        <v>3.2404993549618677E-2</v>
      </c>
      <c r="D115" s="14">
        <f t="shared" ca="1" si="31"/>
        <v>3.090455430318706E-2</v>
      </c>
      <c r="E115" s="14">
        <f t="shared" ca="1" si="31"/>
        <v>0.37557391554048103</v>
      </c>
      <c r="F115" s="14">
        <f t="shared" ca="1" si="31"/>
        <v>0.9253067783184481</v>
      </c>
      <c r="G115" s="14">
        <f t="shared" ca="1" si="31"/>
        <v>0.76462034602923679</v>
      </c>
      <c r="H115" s="14">
        <f t="shared" ca="1" si="31"/>
        <v>0.15579737210699818</v>
      </c>
      <c r="I115" s="14">
        <f t="shared" ca="1" si="31"/>
        <v>0.32652854195474701</v>
      </c>
      <c r="J115" s="14">
        <f t="shared" ca="1" si="31"/>
        <v>0.32767400602432328</v>
      </c>
      <c r="K115" s="14">
        <f t="shared" ca="1" si="31"/>
        <v>0.73895409140601753</v>
      </c>
      <c r="L115" s="14">
        <f t="shared" ca="1" si="31"/>
        <v>0.22316969517983309</v>
      </c>
      <c r="M115" s="14">
        <f t="shared" ca="1" si="31"/>
        <v>0.36386064435990173</v>
      </c>
      <c r="N115" s="14">
        <f t="shared" ca="1" si="31"/>
        <v>0.66257869079548415</v>
      </c>
      <c r="O115" s="14"/>
      <c r="P115" s="14">
        <f ca="1">_xlfn.NORM.S.INV(C115)</f>
        <v>-1.8465665416381065</v>
      </c>
      <c r="Q115" s="14">
        <f t="shared" ca="1" si="34"/>
        <v>2.5697279863074454</v>
      </c>
      <c r="R115" s="14">
        <f t="shared" ca="1" si="35"/>
        <v>0.50535489381570886</v>
      </c>
      <c r="S115" s="14">
        <f t="shared" ca="1" si="36"/>
        <v>-1.0726263704317232</v>
      </c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2:30" x14ac:dyDescent="0.25">
      <c r="B116">
        <v>5</v>
      </c>
      <c r="C116" s="14">
        <f t="shared" ca="1" si="32"/>
        <v>5.2262192740575197E-2</v>
      </c>
      <c r="D116" s="14">
        <f t="shared" ca="1" si="31"/>
        <v>9.716920744405666E-2</v>
      </c>
      <c r="E116" s="14">
        <f t="shared" ca="1" si="31"/>
        <v>0.23461144354913777</v>
      </c>
      <c r="F116" s="14">
        <f t="shared" ca="1" si="31"/>
        <v>0.97551643675049537</v>
      </c>
      <c r="G116" s="14">
        <f t="shared" ca="1" si="31"/>
        <v>0.45021396650087753</v>
      </c>
      <c r="H116" s="14">
        <f t="shared" ca="1" si="31"/>
        <v>0.24466067569978256</v>
      </c>
      <c r="I116" s="14">
        <f t="shared" ca="1" si="31"/>
        <v>0.94915442731991095</v>
      </c>
      <c r="J116" s="14">
        <f t="shared" ca="1" si="31"/>
        <v>0.77217364184851023</v>
      </c>
      <c r="K116" s="14">
        <f t="shared" ca="1" si="31"/>
        <v>9.1103613579449072E-2</v>
      </c>
      <c r="L116" s="14">
        <f t="shared" ca="1" si="31"/>
        <v>0.51870841086763086</v>
      </c>
      <c r="M116" s="14">
        <f t="shared" ca="1" si="31"/>
        <v>0.83304921711267321</v>
      </c>
      <c r="N116" s="14">
        <f t="shared" ca="1" si="31"/>
        <v>0.73067200157560852</v>
      </c>
      <c r="O116" s="14"/>
      <c r="P116" s="14">
        <f t="shared" ca="1" si="33"/>
        <v>-1.6233042312862083</v>
      </c>
      <c r="Q116" s="14">
        <f ca="1">SQRT(-2*LN(C116))*COS(2*PI()*D116)</f>
        <v>1.9906772366757295</v>
      </c>
      <c r="R116" s="14">
        <f t="shared" ca="1" si="35"/>
        <v>1.3928992290642814</v>
      </c>
      <c r="S116" s="14">
        <f t="shared" ca="1" si="36"/>
        <v>-5.0704765011291286E-2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2:30" x14ac:dyDescent="0.25">
      <c r="B117">
        <v>6</v>
      </c>
      <c r="C117" s="14">
        <f t="shared" ca="1" si="32"/>
        <v>0.51501922533234135</v>
      </c>
      <c r="D117" s="14">
        <f t="shared" ca="1" si="31"/>
        <v>0.77329417804761325</v>
      </c>
      <c r="E117" s="14">
        <f t="shared" ca="1" si="31"/>
        <v>0.60495766195940959</v>
      </c>
      <c r="F117" s="14">
        <f t="shared" ca="1" si="31"/>
        <v>0.88988022426571811</v>
      </c>
      <c r="G117" s="14">
        <f t="shared" ca="1" si="31"/>
        <v>6.193106475786414E-3</v>
      </c>
      <c r="H117" s="14">
        <f t="shared" ca="1" si="31"/>
        <v>0.80231197550194278</v>
      </c>
      <c r="I117" s="14">
        <f t="shared" ca="1" si="31"/>
        <v>0.58172583947073231</v>
      </c>
      <c r="J117" s="14">
        <f t="shared" ca="1" si="31"/>
        <v>0.21531454100891356</v>
      </c>
      <c r="K117" s="14">
        <f t="shared" ca="1" si="31"/>
        <v>0.28441836124247299</v>
      </c>
      <c r="L117" s="14">
        <f t="shared" ca="1" si="31"/>
        <v>0.83718992213677423</v>
      </c>
      <c r="M117" s="14">
        <f t="shared" ca="1" si="31"/>
        <v>0.78255699714703908</v>
      </c>
      <c r="N117" s="14">
        <f t="shared" ca="1" si="31"/>
        <v>0.46610443762245024</v>
      </c>
      <c r="O117" s="14"/>
      <c r="P117" s="14">
        <f t="shared" ca="1" si="33"/>
        <v>3.7656512558799926E-2</v>
      </c>
      <c r="Q117" s="14">
        <f ca="1">SQRT(-2*LN(C117))*COS(2*PI()*D117)</f>
        <v>0.16800714876606801</v>
      </c>
      <c r="R117" s="14">
        <f t="shared" ca="1" si="35"/>
        <v>-1.1396822778779299</v>
      </c>
      <c r="S117" s="14">
        <f t="shared" ca="1" si="36"/>
        <v>0.75896647021119357</v>
      </c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2:30" x14ac:dyDescent="0.25">
      <c r="B118">
        <v>7</v>
      </c>
      <c r="C118" s="14">
        <f t="shared" ca="1" si="32"/>
        <v>0.26628484586598911</v>
      </c>
      <c r="D118" s="14">
        <f t="shared" ca="1" si="31"/>
        <v>0.27385867856576851</v>
      </c>
      <c r="E118" s="14">
        <f t="shared" ca="1" si="31"/>
        <v>4.5306076743404811E-2</v>
      </c>
      <c r="F118" s="14">
        <f t="shared" ca="1" si="31"/>
        <v>0.17069546244825407</v>
      </c>
      <c r="G118" s="14">
        <f t="shared" ca="1" si="31"/>
        <v>0.55943749127402986</v>
      </c>
      <c r="H118" s="14">
        <f t="shared" ca="1" si="31"/>
        <v>0.18563777098414158</v>
      </c>
      <c r="I118" s="14">
        <f t="shared" ca="1" si="31"/>
        <v>0.81691621753767041</v>
      </c>
      <c r="J118" s="14">
        <f t="shared" ca="1" si="31"/>
        <v>0.55535788439879907</v>
      </c>
      <c r="K118" s="14">
        <f t="shared" ca="1" si="31"/>
        <v>0.2820431398127512</v>
      </c>
      <c r="L118" s="14">
        <f t="shared" ca="1" si="31"/>
        <v>8.4006837475423035E-2</v>
      </c>
      <c r="M118" s="14">
        <f t="shared" ca="1" si="31"/>
        <v>0.86515065559015902</v>
      </c>
      <c r="N118" s="14">
        <f t="shared" ca="1" si="31"/>
        <v>0.95562782201351326</v>
      </c>
      <c r="O118" s="14"/>
      <c r="P118" s="14">
        <f t="shared" ca="1" si="33"/>
        <v>-0.62408815610371793</v>
      </c>
      <c r="Q118" s="14">
        <f ca="1">SQRT(-2*LN(C118))*COS(2*PI()*D118)</f>
        <v>-0.24295414053144992</v>
      </c>
      <c r="R118" s="14">
        <f t="shared" ca="1" si="35"/>
        <v>1.6085243777011384</v>
      </c>
      <c r="S118" s="14">
        <f t="shared" ca="1" si="36"/>
        <v>-0.9396771172900964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2:30" x14ac:dyDescent="0.25">
      <c r="B119">
        <v>8</v>
      </c>
      <c r="C119" s="14">
        <f t="shared" ca="1" si="32"/>
        <v>0.88459036019101267</v>
      </c>
      <c r="D119" s="14">
        <f t="shared" ca="1" si="31"/>
        <v>0.95322332914660191</v>
      </c>
      <c r="E119" s="14">
        <f t="shared" ca="1" si="31"/>
        <v>0.19894955695052652</v>
      </c>
      <c r="F119" s="14">
        <f t="shared" ca="1" si="31"/>
        <v>0.58579468532206447</v>
      </c>
      <c r="G119" s="14">
        <f t="shared" ca="1" si="31"/>
        <v>0.38365936364071562</v>
      </c>
      <c r="H119" s="14">
        <f t="shared" ca="1" si="31"/>
        <v>0.62744105170205211</v>
      </c>
      <c r="I119" s="14">
        <f t="shared" ca="1" si="31"/>
        <v>0.11046742733708725</v>
      </c>
      <c r="J119" s="14">
        <f t="shared" ca="1" si="31"/>
        <v>0.13836451255426074</v>
      </c>
      <c r="K119" s="14">
        <f t="shared" ca="1" si="31"/>
        <v>0.92805493343205492</v>
      </c>
      <c r="L119" s="14">
        <f t="shared" ca="1" si="31"/>
        <v>0.60537150884912716</v>
      </c>
      <c r="M119" s="14">
        <f t="shared" ca="1" si="31"/>
        <v>0.65723556653394688</v>
      </c>
      <c r="N119" s="14">
        <f t="shared" ca="1" si="31"/>
        <v>0.9512137548301286</v>
      </c>
      <c r="O119" s="14"/>
      <c r="P119" s="14">
        <f t="shared" ca="1" si="33"/>
        <v>1.1982510940838886</v>
      </c>
      <c r="Q119" s="14">
        <f ca="1">SQRT(-2*LN(C119))*COS(2*PI()*D119)</f>
        <v>0.47400247231165649</v>
      </c>
      <c r="R119" s="14">
        <f t="shared" ca="1" si="35"/>
        <v>-0.14346734188241181</v>
      </c>
      <c r="S119" s="14">
        <f t="shared" ca="1" si="36"/>
        <v>1.0243660504895784</v>
      </c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2:30" x14ac:dyDescent="0.25">
      <c r="B120">
        <v>9</v>
      </c>
      <c r="C120" s="14">
        <f t="shared" ca="1" si="32"/>
        <v>0.20930292601776013</v>
      </c>
      <c r="D120" s="14">
        <f t="shared" ca="1" si="31"/>
        <v>0.44867155434511541</v>
      </c>
      <c r="E120" s="14">
        <f t="shared" ca="1" si="31"/>
        <v>0.88182676066978793</v>
      </c>
      <c r="F120" s="14">
        <f t="shared" ca="1" si="31"/>
        <v>0.51605393032832514</v>
      </c>
      <c r="G120" s="14">
        <f t="shared" ca="1" si="31"/>
        <v>0.55578180987916259</v>
      </c>
      <c r="H120" s="14">
        <f t="shared" ca="1" si="31"/>
        <v>0.36145217184627498</v>
      </c>
      <c r="I120" s="14">
        <f t="shared" ca="1" si="31"/>
        <v>0.97098664822785219</v>
      </c>
      <c r="J120" s="14">
        <f t="shared" ca="1" si="31"/>
        <v>0.67568082035747667</v>
      </c>
      <c r="K120" s="14">
        <f t="shared" ca="1" si="31"/>
        <v>8.069395819579539E-2</v>
      </c>
      <c r="L120" s="14">
        <f t="shared" ca="1" si="31"/>
        <v>0.5690525198788422</v>
      </c>
      <c r="M120" s="14">
        <f t="shared" ca="1" si="31"/>
        <v>0.75182325823940432</v>
      </c>
      <c r="N120" s="14">
        <f t="shared" ca="1" si="31"/>
        <v>0.35001836353086169</v>
      </c>
      <c r="O120" s="14"/>
      <c r="P120" s="14">
        <f t="shared" ca="1" si="33"/>
        <v>-0.80884231664150852</v>
      </c>
      <c r="Q120" s="14">
        <f t="shared" ca="1" si="34"/>
        <v>-1.6774180538114072</v>
      </c>
      <c r="R120" s="14">
        <f t="shared" ca="1" si="35"/>
        <v>0.56054795688453374</v>
      </c>
      <c r="S120" s="14">
        <f t="shared" ca="1" si="36"/>
        <v>0.37134472151665854</v>
      </c>
      <c r="T120" s="14"/>
      <c r="U120" s="14"/>
      <c r="W120" s="14"/>
      <c r="X120" s="14"/>
      <c r="Y120" s="14"/>
      <c r="Z120" s="14"/>
      <c r="AA120" s="14"/>
      <c r="AB120" s="14"/>
      <c r="AC120" s="14"/>
      <c r="AD120" s="14"/>
    </row>
    <row r="121" spans="2:30" x14ac:dyDescent="0.25">
      <c r="B121">
        <v>10</v>
      </c>
      <c r="C121" s="14">
        <f t="shared" ca="1" si="32"/>
        <v>0.4301987377768457</v>
      </c>
      <c r="D121" s="14">
        <f t="shared" ca="1" si="31"/>
        <v>0.58402318740347825</v>
      </c>
      <c r="E121" s="14">
        <f t="shared" ca="1" si="31"/>
        <v>0.84292782538646283</v>
      </c>
      <c r="F121" s="14">
        <f t="shared" ca="1" si="31"/>
        <v>0.72487818676871729</v>
      </c>
      <c r="G121" s="14">
        <f t="shared" ca="1" si="31"/>
        <v>0.65980245668872539</v>
      </c>
      <c r="H121" s="14">
        <f t="shared" ca="1" si="31"/>
        <v>0.32128166995243834</v>
      </c>
      <c r="I121" s="14">
        <f t="shared" ca="1" si="31"/>
        <v>0.46601458047420474</v>
      </c>
      <c r="J121" s="14">
        <f t="shared" ca="1" si="31"/>
        <v>0.87680802649832268</v>
      </c>
      <c r="K121" s="14">
        <f t="shared" ca="1" si="31"/>
        <v>0.51904870433662542</v>
      </c>
      <c r="L121" s="14">
        <f t="shared" ca="1" si="31"/>
        <v>7.2203032888836782E-3</v>
      </c>
      <c r="M121" s="14">
        <f t="shared" ca="1" si="31"/>
        <v>0.55666604005833653</v>
      </c>
      <c r="N121" s="14">
        <f t="shared" ca="1" si="31"/>
        <v>0.16463313097623611</v>
      </c>
      <c r="O121" s="14"/>
      <c r="P121" s="14">
        <f t="shared" ca="1" si="33"/>
        <v>-0.17586821666209609</v>
      </c>
      <c r="Q121" s="14">
        <f t="shared" ca="1" si="34"/>
        <v>-1.1220131706161827</v>
      </c>
      <c r="R121" s="14">
        <f t="shared" ca="1" si="35"/>
        <v>-0.6542953746936282</v>
      </c>
      <c r="S121" s="14">
        <f t="shared" ca="1" si="36"/>
        <v>0.15350284960927674</v>
      </c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2:30" x14ac:dyDescent="0.25">
      <c r="B122">
        <v>11</v>
      </c>
      <c r="C122" s="14">
        <f t="shared" ca="1" si="32"/>
        <v>0.89083693217473714</v>
      </c>
      <c r="D122" s="14">
        <f t="shared" ca="1" si="31"/>
        <v>0.31353305319449931</v>
      </c>
      <c r="E122" s="14">
        <f t="shared" ca="1" si="31"/>
        <v>0.29741194897066403</v>
      </c>
      <c r="F122" s="14">
        <f t="shared" ca="1" si="31"/>
        <v>3.3753863127573225E-2</v>
      </c>
      <c r="G122" s="14">
        <f t="shared" ca="1" si="31"/>
        <v>0.55046395753206712</v>
      </c>
      <c r="H122" s="14">
        <f ca="1">RAND()</f>
        <v>0.40810276844510929</v>
      </c>
      <c r="I122" s="14">
        <f t="shared" ca="1" si="31"/>
        <v>0.51587408046583361</v>
      </c>
      <c r="J122" s="14">
        <f t="shared" ca="1" si="31"/>
        <v>0.46433331697084623</v>
      </c>
      <c r="K122" s="14">
        <f t="shared" ca="1" si="31"/>
        <v>9.0089796704030056E-2</v>
      </c>
      <c r="L122" s="14">
        <f t="shared" ca="1" si="31"/>
        <v>0.38265613434346435</v>
      </c>
      <c r="M122" s="14">
        <f t="shared" ca="1" si="31"/>
        <v>0.62005227307824784</v>
      </c>
      <c r="N122" s="14">
        <f t="shared" ca="1" si="31"/>
        <v>0.55270956611928879</v>
      </c>
      <c r="O122" s="14"/>
      <c r="P122" s="14">
        <f t="shared" ca="1" si="33"/>
        <v>1.2309912533156047</v>
      </c>
      <c r="Q122" s="14">
        <f t="shared" ca="1" si="34"/>
        <v>-0.18688128044517674</v>
      </c>
      <c r="R122" s="14">
        <f t="shared" ca="1" si="35"/>
        <v>0.44301597806265497</v>
      </c>
      <c r="S122" s="14">
        <f t="shared" ca="1" si="36"/>
        <v>-0.88018230887363913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2:30" x14ac:dyDescent="0.25">
      <c r="B123">
        <v>12</v>
      </c>
      <c r="C123" s="14">
        <f t="shared" ca="1" si="32"/>
        <v>0.45275434916357127</v>
      </c>
      <c r="D123" s="14">
        <f t="shared" ca="1" si="31"/>
        <v>5.4055584999481043E-2</v>
      </c>
      <c r="E123" s="14">
        <f t="shared" ca="1" si="31"/>
        <v>0.5606572392836523</v>
      </c>
      <c r="F123" s="14">
        <f t="shared" ca="1" si="31"/>
        <v>2.9533667549682674E-3</v>
      </c>
      <c r="G123" s="14">
        <f t="shared" ca="1" si="31"/>
        <v>0.2153070754201557</v>
      </c>
      <c r="H123" s="14">
        <f t="shared" ca="1" si="31"/>
        <v>0.74064383092651831</v>
      </c>
      <c r="I123" s="14">
        <f t="shared" ca="1" si="31"/>
        <v>0.91340624789631442</v>
      </c>
      <c r="J123" s="14">
        <f t="shared" ca="1" si="31"/>
        <v>0.46492577035594118</v>
      </c>
      <c r="K123" s="14">
        <f t="shared" ca="1" si="31"/>
        <v>0.54874780583606442</v>
      </c>
      <c r="L123" s="14">
        <f t="shared" ca="1" si="31"/>
        <v>0.9375277562584472</v>
      </c>
      <c r="M123" s="14">
        <f t="shared" ca="1" si="31"/>
        <v>0.27809528095273295</v>
      </c>
      <c r="N123" s="14">
        <f t="shared" ca="1" si="31"/>
        <v>0.3776096068608592</v>
      </c>
      <c r="O123" s="14"/>
      <c r="P123" s="14">
        <f t="shared" ca="1" si="33"/>
        <v>-0.11870547559526659</v>
      </c>
      <c r="Q123" s="14">
        <f t="shared" ca="1" si="34"/>
        <v>1.1869776195173467</v>
      </c>
      <c r="R123" s="14">
        <f t="shared" ca="1" si="35"/>
        <v>0.41939871612405211</v>
      </c>
      <c r="S123" s="14">
        <f t="shared" ca="1" si="36"/>
        <v>-0.45331608529129408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2:30" x14ac:dyDescent="0.25">
      <c r="B124">
        <v>13</v>
      </c>
      <c r="C124" s="14">
        <f t="shared" ca="1" si="32"/>
        <v>0.15848312954061528</v>
      </c>
      <c r="D124" s="14">
        <f t="shared" ca="1" si="31"/>
        <v>0.95355966906326395</v>
      </c>
      <c r="E124" s="14">
        <f t="shared" ca="1" si="31"/>
        <v>0.84505061447817476</v>
      </c>
      <c r="F124" s="14">
        <f t="shared" ca="1" si="31"/>
        <v>0.47609968531001912</v>
      </c>
      <c r="G124" s="14">
        <f t="shared" ca="1" si="31"/>
        <v>0.36172970567021601</v>
      </c>
      <c r="H124" s="14">
        <f t="shared" ca="1" si="31"/>
        <v>0.5811968277209838</v>
      </c>
      <c r="I124" s="14">
        <f t="shared" ca="1" si="31"/>
        <v>0.86947237302080238</v>
      </c>
      <c r="J124" s="14">
        <f t="shared" ca="1" si="31"/>
        <v>0.95433975132275106</v>
      </c>
      <c r="K124" s="14">
        <f t="shared" ca="1" si="31"/>
        <v>0.97445971588294178</v>
      </c>
      <c r="L124" s="14">
        <f t="shared" ca="1" si="31"/>
        <v>0.43538802421842737</v>
      </c>
      <c r="M124" s="14">
        <f t="shared" ca="1" si="31"/>
        <v>0.74362798326419566</v>
      </c>
      <c r="N124" s="14">
        <f t="shared" ca="1" si="31"/>
        <v>0.13579593483609642</v>
      </c>
      <c r="O124" s="14"/>
      <c r="P124" s="14">
        <f t="shared" ca="1" si="33"/>
        <v>-1.0007115970520002</v>
      </c>
      <c r="Q124" s="14">
        <f t="shared" ca="1" si="34"/>
        <v>1.8382955394962495</v>
      </c>
      <c r="R124" s="14">
        <f t="shared" ca="1" si="35"/>
        <v>-0.55216280985485633</v>
      </c>
      <c r="S124" s="14">
        <f t="shared" ca="1" si="36"/>
        <v>1.4892034143284878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2:30" x14ac:dyDescent="0.25">
      <c r="B125">
        <v>14</v>
      </c>
      <c r="C125" s="14">
        <f t="shared" ca="1" si="32"/>
        <v>0.54865035112342653</v>
      </c>
      <c r="D125" s="14">
        <f t="shared" ca="1" si="31"/>
        <v>0.15939648258473782</v>
      </c>
      <c r="E125" s="14">
        <f t="shared" ca="1" si="31"/>
        <v>0.405565872247587</v>
      </c>
      <c r="F125" s="14">
        <f t="shared" ca="1" si="31"/>
        <v>0.94031796352762331</v>
      </c>
      <c r="G125" s="14">
        <f t="shared" ca="1" si="31"/>
        <v>0.84435432040834257</v>
      </c>
      <c r="H125" s="14">
        <f t="shared" ca="1" si="31"/>
        <v>0.69619943672823459</v>
      </c>
      <c r="I125" s="14">
        <f t="shared" ca="1" si="31"/>
        <v>0.45923649642199738</v>
      </c>
      <c r="J125" s="14">
        <f t="shared" ca="1" si="31"/>
        <v>0.69210398129493123</v>
      </c>
      <c r="K125" s="14">
        <f t="shared" ca="1" si="31"/>
        <v>0.49647299985796534</v>
      </c>
      <c r="L125" s="14">
        <f t="shared" ca="1" si="31"/>
        <v>0.16472977132097144</v>
      </c>
      <c r="M125" s="14">
        <f t="shared" ca="1" si="31"/>
        <v>0.91135082650530652</v>
      </c>
      <c r="N125" s="14">
        <f t="shared" ca="1" si="31"/>
        <v>0.66191930119284825</v>
      </c>
      <c r="O125" s="14"/>
      <c r="P125" s="14">
        <f t="shared" ca="1" si="33"/>
        <v>0.12225218620539702</v>
      </c>
      <c r="Q125" s="14">
        <f t="shared" ca="1" si="34"/>
        <v>0.59061651501444745</v>
      </c>
      <c r="R125" s="14">
        <f t="shared" ca="1" si="35"/>
        <v>0.92290843496475361</v>
      </c>
      <c r="S125" s="14">
        <f t="shared" ca="1" si="36"/>
        <v>0.98029780321397197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2:30" x14ac:dyDescent="0.25">
      <c r="B126">
        <v>15</v>
      </c>
      <c r="C126" s="14">
        <f t="shared" ca="1" si="32"/>
        <v>0.31783396172621814</v>
      </c>
      <c r="D126" s="14">
        <f t="shared" ca="1" si="31"/>
        <v>0.62383662524189121</v>
      </c>
      <c r="E126" s="14">
        <f t="shared" ca="1" si="31"/>
        <v>0.58244278758012036</v>
      </c>
      <c r="F126" s="14">
        <f t="shared" ca="1" si="31"/>
        <v>0.6683828272266692</v>
      </c>
      <c r="G126" s="14">
        <f t="shared" ca="1" si="31"/>
        <v>0.12621313783735522</v>
      </c>
      <c r="H126" s="14">
        <f t="shared" ca="1" si="31"/>
        <v>0.4531459098139945</v>
      </c>
      <c r="I126" s="14">
        <f t="shared" ca="1" si="31"/>
        <v>0.64459933753192233</v>
      </c>
      <c r="J126" s="14">
        <f t="shared" ca="1" si="31"/>
        <v>0.12482335912518161</v>
      </c>
      <c r="K126" s="14">
        <f t="shared" ca="1" si="31"/>
        <v>0.32036969895569412</v>
      </c>
      <c r="L126" s="14">
        <f t="shared" ca="1" si="31"/>
        <v>0.99299900098093641</v>
      </c>
      <c r="M126" s="14">
        <f t="shared" ca="1" si="31"/>
        <v>6.4492956208503927E-3</v>
      </c>
      <c r="N126" s="14">
        <f t="shared" ca="1" si="31"/>
        <v>0.22972190266340631</v>
      </c>
      <c r="O126" s="14"/>
      <c r="P126" s="14">
        <f t="shared" ca="1" si="33"/>
        <v>-0.47376440032084882</v>
      </c>
      <c r="Q126" s="14">
        <f t="shared" ca="1" si="34"/>
        <v>-1.0784167587418398</v>
      </c>
      <c r="R126" s="14">
        <f t="shared" ca="1" si="35"/>
        <v>-1.0627650847949626</v>
      </c>
      <c r="S126" s="14">
        <f t="shared" ca="1" si="36"/>
        <v>-0.90918215569575977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2:30" x14ac:dyDescent="0.25">
      <c r="B127">
        <v>16</v>
      </c>
      <c r="C127" s="14">
        <f t="shared" ca="1" si="32"/>
        <v>0.69618802035264293</v>
      </c>
      <c r="D127" s="14">
        <f t="shared" ca="1" si="31"/>
        <v>0.39870028661937462</v>
      </c>
      <c r="E127" s="14">
        <f t="shared" ca="1" si="31"/>
        <v>0.66696165957794928</v>
      </c>
      <c r="F127" s="14">
        <f t="shared" ca="1" si="31"/>
        <v>0.22864145815500747</v>
      </c>
      <c r="G127" s="14">
        <f t="shared" ca="1" si="31"/>
        <v>0.67841558235600841</v>
      </c>
      <c r="H127" s="14">
        <f t="shared" ca="1" si="31"/>
        <v>0.24145608470752389</v>
      </c>
      <c r="I127" s="14">
        <f t="shared" ca="1" si="31"/>
        <v>0.41879563359274585</v>
      </c>
      <c r="J127" s="14">
        <f t="shared" ca="1" si="31"/>
        <v>0.6170454541068805</v>
      </c>
      <c r="K127" s="14">
        <f t="shared" ca="1" si="31"/>
        <v>0.11736872970858336</v>
      </c>
      <c r="L127" s="14">
        <f t="shared" ca="1" si="31"/>
        <v>0.44234546829058652</v>
      </c>
      <c r="M127" s="14">
        <f t="shared" ca="1" si="31"/>
        <v>3.3114007808250245E-2</v>
      </c>
      <c r="N127" s="14">
        <f t="shared" ca="1" si="31"/>
        <v>0.61223259006123198</v>
      </c>
      <c r="O127" s="14"/>
      <c r="P127" s="14">
        <f t="shared" ca="1" si="33"/>
        <v>0.51346804324365014</v>
      </c>
      <c r="Q127" s="14">
        <f t="shared" ca="1" si="34"/>
        <v>-0.68439878909337815</v>
      </c>
      <c r="R127" s="14">
        <f t="shared" ca="1" si="35"/>
        <v>0.50583526901356823</v>
      </c>
      <c r="S127" s="14">
        <f t="shared" ca="1" si="36"/>
        <v>-0.84873502466321504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2:30" x14ac:dyDescent="0.25">
      <c r="B128">
        <v>17</v>
      </c>
      <c r="C128" s="14">
        <f t="shared" ca="1" si="32"/>
        <v>0.42439289766634658</v>
      </c>
      <c r="D128" s="14">
        <f t="shared" ca="1" si="32"/>
        <v>0.8464216996675068</v>
      </c>
      <c r="E128" s="14">
        <f t="shared" ca="1" si="32"/>
        <v>1.7586717998713697E-2</v>
      </c>
      <c r="F128" s="14">
        <f t="shared" ca="1" si="32"/>
        <v>0.56469101993923709</v>
      </c>
      <c r="G128" s="14">
        <f t="shared" ca="1" si="32"/>
        <v>0.96569554279055991</v>
      </c>
      <c r="H128" s="14">
        <f t="shared" ca="1" si="32"/>
        <v>0.8295897064592066</v>
      </c>
      <c r="I128" s="14">
        <f t="shared" ca="1" si="32"/>
        <v>0.65012697316191426</v>
      </c>
      <c r="J128" s="14">
        <f t="shared" ca="1" si="32"/>
        <v>0.57310958545254687</v>
      </c>
      <c r="K128" s="14">
        <f t="shared" ca="1" si="32"/>
        <v>0.78873751591970831</v>
      </c>
      <c r="L128" s="14">
        <f t="shared" ca="1" si="32"/>
        <v>0.92356096730231863</v>
      </c>
      <c r="M128" s="14">
        <f t="shared" ca="1" si="32"/>
        <v>0.37778957484966513</v>
      </c>
      <c r="N128" s="14">
        <f t="shared" ca="1" si="32"/>
        <v>0.94589817347852267</v>
      </c>
      <c r="O128" s="14"/>
      <c r="P128" s="14">
        <f t="shared" ca="1" si="33"/>
        <v>-0.19066789237699677</v>
      </c>
      <c r="Q128" s="14">
        <f t="shared" ca="1" si="34"/>
        <v>0.74556320779657981</v>
      </c>
      <c r="R128" s="14">
        <f t="shared" ca="1" si="35"/>
        <v>-1.0762558794000254</v>
      </c>
      <c r="S128" s="14">
        <f t="shared" ca="1" si="36"/>
        <v>1.907600374686246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2:30" x14ac:dyDescent="0.25">
      <c r="B129">
        <v>18</v>
      </c>
      <c r="C129" s="14">
        <f t="shared" ca="1" si="32"/>
        <v>0.83711559927731205</v>
      </c>
      <c r="D129" s="14">
        <f t="shared" ca="1" si="32"/>
        <v>0.6729954086991714</v>
      </c>
      <c r="E129" s="14">
        <f t="shared" ca="1" si="32"/>
        <v>0.51828077648548609</v>
      </c>
      <c r="F129" s="14">
        <f t="shared" ca="1" si="32"/>
        <v>0.13387482516714855</v>
      </c>
      <c r="G129" s="14">
        <f t="shared" ca="1" si="32"/>
        <v>4.6764111316869195E-2</v>
      </c>
      <c r="H129" s="14">
        <f t="shared" ca="1" si="32"/>
        <v>0.56357673099129135</v>
      </c>
      <c r="I129" s="14">
        <f t="shared" ca="1" si="32"/>
        <v>0.39151204681412988</v>
      </c>
      <c r="J129" s="14">
        <f t="shared" ca="1" si="32"/>
        <v>0.87600804430432433</v>
      </c>
      <c r="K129" s="14">
        <f t="shared" ca="1" si="32"/>
        <v>4.2849767303638764E-3</v>
      </c>
      <c r="L129" s="14">
        <f t="shared" ca="1" si="32"/>
        <v>7.6927822279687641E-3</v>
      </c>
      <c r="M129" s="14">
        <f t="shared" ca="1" si="32"/>
        <v>0.83535049540183937</v>
      </c>
      <c r="N129" s="14">
        <f t="shared" ca="1" si="32"/>
        <v>7.3794542733991442E-3</v>
      </c>
      <c r="O129" s="14"/>
      <c r="P129" s="14">
        <f t="shared" ca="1" si="33"/>
        <v>0.98267219139181394</v>
      </c>
      <c r="Q129" s="14">
        <f t="shared" ca="1" si="34"/>
        <v>-0.2773897001953648</v>
      </c>
      <c r="R129" s="14">
        <f t="shared" ca="1" si="35"/>
        <v>-0.5278647245260929</v>
      </c>
      <c r="S129" s="14">
        <f t="shared" ca="1" si="36"/>
        <v>-1.1051647483106954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2:30" x14ac:dyDescent="0.25">
      <c r="B130">
        <v>19</v>
      </c>
      <c r="C130" s="14">
        <f t="shared" ca="1" si="32"/>
        <v>0.16511498653106038</v>
      </c>
      <c r="D130" s="14">
        <f t="shared" ca="1" si="32"/>
        <v>0.75120935333718419</v>
      </c>
      <c r="E130" s="14">
        <f t="shared" ca="1" si="32"/>
        <v>4.2924112390374525E-2</v>
      </c>
      <c r="F130" s="14">
        <f t="shared" ca="1" si="32"/>
        <v>4.4969386275855339E-2</v>
      </c>
      <c r="G130" s="14">
        <f t="shared" ca="1" si="32"/>
        <v>0.13153978474974759</v>
      </c>
      <c r="H130" s="14">
        <f t="shared" ca="1" si="32"/>
        <v>0.8376817824333278</v>
      </c>
      <c r="I130" s="14">
        <f t="shared" ca="1" si="32"/>
        <v>0.59820675530428058</v>
      </c>
      <c r="J130" s="14">
        <f t="shared" ca="1" si="32"/>
        <v>0.97725370473206663</v>
      </c>
      <c r="K130" s="14">
        <f t="shared" ca="1" si="32"/>
        <v>0.761087970578182</v>
      </c>
      <c r="L130" s="14">
        <f t="shared" ca="1" si="32"/>
        <v>9.0271189167489552E-2</v>
      </c>
      <c r="M130" s="14">
        <f t="shared" ca="1" si="32"/>
        <v>0.45672333179454017</v>
      </c>
      <c r="N130" s="14">
        <f t="shared" ca="1" si="32"/>
        <v>0.26428614361185743</v>
      </c>
      <c r="O130" s="14"/>
      <c r="P130" s="14">
        <f t="shared" ca="1" si="33"/>
        <v>-0.97365076135703399</v>
      </c>
      <c r="Q130" s="14">
        <f t="shared" ca="1" si="34"/>
        <v>1.4421631488900214E-2</v>
      </c>
      <c r="R130" s="14">
        <f t="shared" ca="1" si="35"/>
        <v>-1.8978983998100931</v>
      </c>
      <c r="S130" s="14">
        <f t="shared" ca="1" si="36"/>
        <v>-0.87873149909403381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2:30" x14ac:dyDescent="0.25">
      <c r="B131">
        <v>20</v>
      </c>
      <c r="C131" s="14">
        <f t="shared" ca="1" si="32"/>
        <v>0.92550878763468536</v>
      </c>
      <c r="D131" s="14">
        <f t="shared" ca="1" si="32"/>
        <v>0.31358971814945857</v>
      </c>
      <c r="E131" s="14">
        <f t="shared" ca="1" si="32"/>
        <v>0.60068535164036774</v>
      </c>
      <c r="F131" s="14">
        <f t="shared" ca="1" si="32"/>
        <v>0.91317798732595989</v>
      </c>
      <c r="G131" s="14">
        <f t="shared" ca="1" si="32"/>
        <v>0.28622257198513645</v>
      </c>
      <c r="H131" s="14">
        <f t="shared" ca="1" si="32"/>
        <v>1.0293089156456547E-2</v>
      </c>
      <c r="I131" s="14">
        <f t="shared" ca="1" si="32"/>
        <v>1.3639178177449418E-2</v>
      </c>
      <c r="J131" s="14">
        <f t="shared" ca="1" si="32"/>
        <v>0.75288159643944652</v>
      </c>
      <c r="K131" s="14">
        <f t="shared" ca="1" si="32"/>
        <v>5.3381600138835195E-2</v>
      </c>
      <c r="L131" s="14">
        <f t="shared" ca="1" si="32"/>
        <v>0.57759288651321594</v>
      </c>
      <c r="M131" s="14">
        <f t="shared" ca="1" si="32"/>
        <v>0.49919942946108009</v>
      </c>
      <c r="N131" s="14">
        <f t="shared" ca="1" si="32"/>
        <v>0.87964296145717757</v>
      </c>
      <c r="O131" s="14"/>
      <c r="P131" s="14">
        <f t="shared" ca="1" si="33"/>
        <v>1.4431350739489168</v>
      </c>
      <c r="Q131" s="14">
        <f t="shared" ca="1" si="34"/>
        <v>-0.15306218408099809</v>
      </c>
      <c r="R131" s="14">
        <f t="shared" ca="1" si="35"/>
        <v>0.36248485734627123</v>
      </c>
      <c r="S131" s="14">
        <f t="shared" ca="1" si="36"/>
        <v>-0.1741848419207308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2:30" x14ac:dyDescent="0.25">
      <c r="B132">
        <v>21</v>
      </c>
      <c r="C132" s="14">
        <f t="shared" ca="1" si="32"/>
        <v>0.70351641320652691</v>
      </c>
      <c r="D132" s="14">
        <f t="shared" ca="1" si="32"/>
        <v>0.38227512569091104</v>
      </c>
      <c r="E132" s="14">
        <f t="shared" ca="1" si="32"/>
        <v>3.9801775510058257E-2</v>
      </c>
      <c r="F132" s="14">
        <f t="shared" ca="1" si="32"/>
        <v>0.66698005849354869</v>
      </c>
      <c r="G132" s="14">
        <f t="shared" ca="1" si="32"/>
        <v>0.87918020073013126</v>
      </c>
      <c r="H132" s="14">
        <f t="shared" ca="1" si="32"/>
        <v>0.37228527665904543</v>
      </c>
      <c r="I132" s="14">
        <f t="shared" ca="1" si="32"/>
        <v>0.18171326929023823</v>
      </c>
      <c r="J132" s="14">
        <f t="shared" ca="1" si="32"/>
        <v>0.45405515828109722</v>
      </c>
      <c r="K132" s="14">
        <f t="shared" ca="1" si="32"/>
        <v>0.70546432551454297</v>
      </c>
      <c r="L132" s="14">
        <f t="shared" ca="1" si="32"/>
        <v>0.18936135777247409</v>
      </c>
      <c r="M132" s="14">
        <f t="shared" ca="1" si="32"/>
        <v>0.30214407909171637</v>
      </c>
      <c r="N132" s="14">
        <f t="shared" ca="1" si="32"/>
        <v>0.54147700489201389</v>
      </c>
      <c r="O132" s="14"/>
      <c r="P132" s="14">
        <f t="shared" ca="1" si="33"/>
        <v>0.53454116979243327</v>
      </c>
      <c r="Q132" s="14">
        <f t="shared" ca="1" si="34"/>
        <v>-0.6194910110477938</v>
      </c>
      <c r="R132" s="14">
        <f t="shared" ca="1" si="35"/>
        <v>0.56529552542253025</v>
      </c>
      <c r="S132" s="14">
        <f t="shared" ca="1" si="36"/>
        <v>-0.58174595486769576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2:30" x14ac:dyDescent="0.25">
      <c r="B133">
        <v>22</v>
      </c>
      <c r="C133" s="14">
        <f t="shared" ca="1" si="32"/>
        <v>0.62711438360351501</v>
      </c>
      <c r="D133" s="14">
        <f t="shared" ca="1" si="32"/>
        <v>0.45425090964073678</v>
      </c>
      <c r="E133" s="14">
        <f t="shared" ca="1" si="32"/>
        <v>0.97356220318860653</v>
      </c>
      <c r="F133" s="14">
        <f t="shared" ca="1" si="32"/>
        <v>0.17625079335026028</v>
      </c>
      <c r="G133" s="14">
        <f t="shared" ca="1" si="32"/>
        <v>0.41382077268716222</v>
      </c>
      <c r="H133" s="14">
        <f t="shared" ca="1" si="32"/>
        <v>1.2262337561635639E-2</v>
      </c>
      <c r="I133" s="14">
        <f t="shared" ca="1" si="32"/>
        <v>0.81760293291440334</v>
      </c>
      <c r="J133" s="14">
        <f t="shared" ca="1" si="32"/>
        <v>0.85925468923405768</v>
      </c>
      <c r="K133" s="14">
        <f t="shared" ca="1" si="32"/>
        <v>0.19635033482482633</v>
      </c>
      <c r="L133" s="14">
        <f t="shared" ca="1" si="32"/>
        <v>0.69895778325612201</v>
      </c>
      <c r="M133" s="14">
        <f t="shared" ca="1" si="32"/>
        <v>0.72567850376258258</v>
      </c>
      <c r="N133" s="14">
        <f t="shared" ca="1" si="32"/>
        <v>0.14117237019672435</v>
      </c>
      <c r="O133" s="14"/>
      <c r="P133" s="14">
        <f t="shared" ca="1" si="33"/>
        <v>0.32422032840080939</v>
      </c>
      <c r="Q133" s="14">
        <f t="shared" ca="1" si="34"/>
        <v>-0.926412928220823</v>
      </c>
      <c r="R133" s="14">
        <f t="shared" ca="1" si="35"/>
        <v>0.27388270558962396</v>
      </c>
      <c r="S133" s="14">
        <f t="shared" ca="1" si="36"/>
        <v>9.6278014220633423E-2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2:30" x14ac:dyDescent="0.25">
      <c r="B134">
        <v>23</v>
      </c>
      <c r="C134" s="14">
        <f t="shared" ca="1" si="32"/>
        <v>0.30383240966994651</v>
      </c>
      <c r="D134" s="14">
        <f t="shared" ca="1" si="32"/>
        <v>0.43332515125529925</v>
      </c>
      <c r="E134" s="14">
        <f t="shared" ca="1" si="32"/>
        <v>0.37060578265719546</v>
      </c>
      <c r="F134" s="14">
        <f t="shared" ca="1" si="32"/>
        <v>0.79308855829215807</v>
      </c>
      <c r="G134" s="14">
        <f t="shared" ca="1" si="32"/>
        <v>0.79121700827336328</v>
      </c>
      <c r="H134" s="14">
        <f t="shared" ca="1" si="32"/>
        <v>0.50975013961814108</v>
      </c>
      <c r="I134" s="14">
        <f t="shared" ca="1" si="32"/>
        <v>0.56717272142286967</v>
      </c>
      <c r="J134" s="14">
        <f t="shared" ca="1" si="32"/>
        <v>0.13747146230426099</v>
      </c>
      <c r="K134" s="14">
        <f t="shared" ca="1" si="32"/>
        <v>0.50801498325107808</v>
      </c>
      <c r="L134" s="14">
        <f t="shared" ca="1" si="32"/>
        <v>0.53154812614146485</v>
      </c>
      <c r="M134" s="14">
        <f t="shared" ca="1" si="32"/>
        <v>0.25962491964641277</v>
      </c>
      <c r="N134" s="14">
        <f t="shared" ca="1" si="32"/>
        <v>0.4658916431618263</v>
      </c>
      <c r="O134" s="14"/>
      <c r="P134" s="14">
        <f t="shared" ca="1" si="33"/>
        <v>-0.51340961766619087</v>
      </c>
      <c r="Q134" s="14">
        <f t="shared" ca="1" si="34"/>
        <v>-1.4100741941834163</v>
      </c>
      <c r="R134" s="14">
        <f t="shared" ca="1" si="35"/>
        <v>0.62789234271208227</v>
      </c>
      <c r="S134" s="14">
        <f t="shared" ca="1" si="36"/>
        <v>-0.32845709430598369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2:30" x14ac:dyDescent="0.25">
      <c r="B135">
        <v>24</v>
      </c>
      <c r="C135" s="14">
        <f t="shared" ca="1" si="32"/>
        <v>0.69177711590525703</v>
      </c>
      <c r="D135" s="14">
        <f t="shared" ca="1" si="32"/>
        <v>0.19694440693133397</v>
      </c>
      <c r="E135" s="14">
        <f t="shared" ca="1" si="32"/>
        <v>0.40016504810152653</v>
      </c>
      <c r="F135" s="14">
        <f t="shared" ca="1" si="32"/>
        <v>0.65168772495652927</v>
      </c>
      <c r="G135" s="14">
        <f t="shared" ca="1" si="32"/>
        <v>5.1410075543715683E-2</v>
      </c>
      <c r="H135" s="14">
        <f t="shared" ca="1" si="32"/>
        <v>0.76361368691673503</v>
      </c>
      <c r="I135" s="14">
        <f t="shared" ca="1" si="32"/>
        <v>0.1847004214821234</v>
      </c>
      <c r="J135" s="14">
        <f t="shared" ca="1" si="32"/>
        <v>0.60183281785554155</v>
      </c>
      <c r="K135" s="14">
        <f t="shared" ca="1" si="32"/>
        <v>0.63633654756800584</v>
      </c>
      <c r="L135" s="14">
        <f t="shared" ca="1" si="32"/>
        <v>7.3784900718120161E-2</v>
      </c>
      <c r="M135" s="14">
        <f t="shared" ca="1" si="32"/>
        <v>0.88684508955825836</v>
      </c>
      <c r="N135" s="14">
        <f t="shared" ca="1" si="32"/>
        <v>0.51420315783173653</v>
      </c>
      <c r="O135" s="14"/>
      <c r="P135" s="14">
        <f t="shared" ca="1" si="33"/>
        <v>0.50089393920672531</v>
      </c>
      <c r="Q135" s="14">
        <f t="shared" ca="1" si="34"/>
        <v>0.28090926284558521</v>
      </c>
      <c r="R135" s="14">
        <f t="shared" ca="1" si="35"/>
        <v>0.81121693166681863</v>
      </c>
      <c r="S135" s="14">
        <f t="shared" ca="1" si="36"/>
        <v>-0.34669900663111619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2:30" x14ac:dyDescent="0.25">
      <c r="B136">
        <v>25</v>
      </c>
      <c r="C136" s="14">
        <f t="shared" ca="1" si="32"/>
        <v>0.64464928547153533</v>
      </c>
      <c r="D136" s="14">
        <f t="shared" ca="1" si="32"/>
        <v>2.1990420032732994E-2</v>
      </c>
      <c r="E136" s="14">
        <f t="shared" ca="1" si="32"/>
        <v>0.96675955127770075</v>
      </c>
      <c r="F136" s="14">
        <f t="shared" ca="1" si="32"/>
        <v>0.82645188732886499</v>
      </c>
      <c r="G136" s="14">
        <f t="shared" ca="1" si="32"/>
        <v>0.37432163004251762</v>
      </c>
      <c r="H136" s="14">
        <f t="shared" ca="1" si="32"/>
        <v>0.22995982658414638</v>
      </c>
      <c r="I136" s="14">
        <f t="shared" ca="1" si="32"/>
        <v>0.89340316210351445</v>
      </c>
      <c r="J136" s="14">
        <f t="shared" ca="1" si="32"/>
        <v>0.56163460888106387</v>
      </c>
      <c r="K136" s="14">
        <f t="shared" ca="1" si="32"/>
        <v>0.22734898817701155</v>
      </c>
      <c r="L136" s="14">
        <f t="shared" ca="1" si="32"/>
        <v>0.29153126512075189</v>
      </c>
      <c r="M136" s="14">
        <f t="shared" ca="1" si="32"/>
        <v>0.80657106614192575</v>
      </c>
      <c r="N136" s="14">
        <f t="shared" ca="1" si="32"/>
        <v>0.36058302985424429</v>
      </c>
      <c r="O136" s="14"/>
      <c r="P136" s="14">
        <f t="shared" ca="1" si="33"/>
        <v>0.37091421245970574</v>
      </c>
      <c r="Q136" s="14">
        <f t="shared" ca="1" si="34"/>
        <v>0.92813814899876712</v>
      </c>
      <c r="R136" s="14">
        <f t="shared" ca="1" si="35"/>
        <v>0.12906309859910486</v>
      </c>
      <c r="S136" s="14">
        <f t="shared" ca="1" si="36"/>
        <v>0.20520472101600973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2:30" x14ac:dyDescent="0.25">
      <c r="B137">
        <v>26</v>
      </c>
      <c r="C137" s="14">
        <f t="shared" ca="1" si="32"/>
        <v>0.94729122192292603</v>
      </c>
      <c r="D137" s="14">
        <f t="shared" ca="1" si="32"/>
        <v>0.98169290346236338</v>
      </c>
      <c r="E137" s="14">
        <f t="shared" ca="1" si="32"/>
        <v>0.57077901754342109</v>
      </c>
      <c r="F137" s="14">
        <f t="shared" ca="1" si="32"/>
        <v>0.85635393462432097</v>
      </c>
      <c r="G137" s="14">
        <f t="shared" ca="1" si="32"/>
        <v>0.54370925093877953</v>
      </c>
      <c r="H137" s="14">
        <f t="shared" ca="1" si="32"/>
        <v>8.2130466347024256E-2</v>
      </c>
      <c r="I137" s="14">
        <f t="shared" ca="1" si="32"/>
        <v>4.1489315181076125E-2</v>
      </c>
      <c r="J137" s="14">
        <f t="shared" ca="1" si="32"/>
        <v>0.95598337466388517</v>
      </c>
      <c r="K137" s="14">
        <f t="shared" ca="1" si="32"/>
        <v>9.9156368294815778E-2</v>
      </c>
      <c r="L137" s="14">
        <f t="shared" ca="1" si="32"/>
        <v>0.2356717982479386</v>
      </c>
      <c r="M137" s="14">
        <f t="shared" ca="1" si="32"/>
        <v>0.57248166074464146</v>
      </c>
      <c r="N137" s="14">
        <f t="shared" ca="1" si="32"/>
        <v>0.41024008241268994</v>
      </c>
      <c r="O137" s="14"/>
      <c r="P137" s="14">
        <f t="shared" ca="1" si="33"/>
        <v>1.6191380843892047</v>
      </c>
      <c r="Q137" s="14">
        <f t="shared" ca="1" si="34"/>
        <v>0.32691104384509789</v>
      </c>
      <c r="R137" s="14">
        <f t="shared" ca="1" si="35"/>
        <v>-3.7770286387576506E-2</v>
      </c>
      <c r="S137" s="14">
        <f t="shared" ca="1" si="36"/>
        <v>0.29697939438388232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2:30" x14ac:dyDescent="0.25">
      <c r="B138">
        <v>27</v>
      </c>
      <c r="C138" s="14">
        <f t="shared" ca="1" si="32"/>
        <v>0.71544725584503632</v>
      </c>
      <c r="D138" s="14">
        <f t="shared" ca="1" si="32"/>
        <v>0.26513558019746364</v>
      </c>
      <c r="E138" s="14">
        <f t="shared" ca="1" si="32"/>
        <v>0.51456767640900014</v>
      </c>
      <c r="F138" s="14">
        <f t="shared" ca="1" si="32"/>
        <v>0.13773778487016397</v>
      </c>
      <c r="G138" s="14">
        <f t="shared" ca="1" si="32"/>
        <v>0.5529323507158912</v>
      </c>
      <c r="H138" s="14">
        <f t="shared" ca="1" si="32"/>
        <v>0.91001383018716697</v>
      </c>
      <c r="I138" s="14">
        <f t="shared" ca="1" si="32"/>
        <v>0.14552293383322501</v>
      </c>
      <c r="J138" s="14">
        <f t="shared" ca="1" si="32"/>
        <v>0.38014694679681182</v>
      </c>
      <c r="K138" s="14">
        <f t="shared" ca="1" si="32"/>
        <v>0.12615654088216954</v>
      </c>
      <c r="L138" s="14">
        <f t="shared" ca="1" si="32"/>
        <v>0.12876293039920328</v>
      </c>
      <c r="M138" s="14">
        <f t="shared" ca="1" si="32"/>
        <v>0.26704854291314406</v>
      </c>
      <c r="N138" s="14">
        <f t="shared" ca="1" si="32"/>
        <v>0.53316070981239538</v>
      </c>
      <c r="O138" s="14"/>
      <c r="P138" s="14">
        <f t="shared" ca="1" si="33"/>
        <v>0.56936938557788619</v>
      </c>
      <c r="Q138" s="14">
        <f t="shared" ca="1" si="34"/>
        <v>-7.7707436967204196E-2</v>
      </c>
      <c r="R138" s="14">
        <f t="shared" ca="1" si="35"/>
        <v>0.81465106189303049</v>
      </c>
      <c r="S138" s="14">
        <f t="shared" ca="1" si="36"/>
        <v>-1.3233669171383289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2:30" x14ac:dyDescent="0.25">
      <c r="B139">
        <v>28</v>
      </c>
      <c r="C139" s="14">
        <f t="shared" ca="1" si="32"/>
        <v>0.62317302941495389</v>
      </c>
      <c r="D139" s="14">
        <f t="shared" ca="1" si="32"/>
        <v>0.22734815209316639</v>
      </c>
      <c r="E139" s="14">
        <f t="shared" ca="1" si="32"/>
        <v>0.41590608725739808</v>
      </c>
      <c r="F139" s="14">
        <f t="shared" ca="1" si="32"/>
        <v>0.13950273983865391</v>
      </c>
      <c r="G139" s="14">
        <f t="shared" ca="1" si="32"/>
        <v>0.9534474635281176</v>
      </c>
      <c r="H139" s="14">
        <f t="shared" ca="1" si="32"/>
        <v>0.790110101131553</v>
      </c>
      <c r="I139" s="14">
        <f t="shared" ca="1" si="32"/>
        <v>0.40484354799541977</v>
      </c>
      <c r="J139" s="14">
        <f t="shared" ca="1" si="32"/>
        <v>6.9684419370190653E-3</v>
      </c>
      <c r="K139" s="14">
        <f t="shared" ca="1" si="32"/>
        <v>0.40037736503849986</v>
      </c>
      <c r="L139" s="14">
        <f t="shared" ca="1" si="32"/>
        <v>0.71817764217067837</v>
      </c>
      <c r="M139" s="14">
        <f t="shared" ca="1" si="32"/>
        <v>0.93972045057732501</v>
      </c>
      <c r="N139" s="14">
        <f t="shared" ca="1" si="32"/>
        <v>0.73396529232233998</v>
      </c>
      <c r="O139" s="14"/>
      <c r="P139" s="14">
        <f t="shared" ca="1" si="33"/>
        <v>0.3138250190789042</v>
      </c>
      <c r="Q139" s="14">
        <f t="shared" ca="1" si="34"/>
        <v>0.13795270123765374</v>
      </c>
      <c r="R139" s="14">
        <f t="shared" ca="1" si="35"/>
        <v>0.96272071656135905</v>
      </c>
      <c r="S139" s="14">
        <f t="shared" ca="1" si="36"/>
        <v>0.35354031330512559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2:30" x14ac:dyDescent="0.25">
      <c r="B140">
        <v>29</v>
      </c>
      <c r="C140" s="14">
        <f t="shared" ca="1" si="32"/>
        <v>6.6405929139290887E-2</v>
      </c>
      <c r="D140" s="14">
        <f t="shared" ca="1" si="32"/>
        <v>0.44820673401887001</v>
      </c>
      <c r="E140" s="14">
        <f t="shared" ca="1" si="32"/>
        <v>0.63758913594784417</v>
      </c>
      <c r="F140" s="14">
        <f t="shared" ca="1" si="32"/>
        <v>9.7316514895967265E-2</v>
      </c>
      <c r="G140" s="14">
        <f t="shared" ca="1" si="32"/>
        <v>0.37136182956237129</v>
      </c>
      <c r="H140" s="14">
        <f t="shared" ca="1" si="32"/>
        <v>0.96129635108464917</v>
      </c>
      <c r="I140" s="14">
        <f t="shared" ca="1" si="32"/>
        <v>0.50575981710661166</v>
      </c>
      <c r="J140" s="14">
        <f t="shared" ca="1" si="32"/>
        <v>0.74156129705668494</v>
      </c>
      <c r="K140" s="14">
        <f t="shared" ca="1" si="32"/>
        <v>0.65263816931974772</v>
      </c>
      <c r="L140" s="14">
        <f t="shared" ca="1" si="32"/>
        <v>0.90812674093699342</v>
      </c>
      <c r="M140" s="14">
        <f t="shared" ca="1" si="32"/>
        <v>0.12520665120668739</v>
      </c>
      <c r="N140" s="14">
        <f t="shared" ca="1" si="32"/>
        <v>0.50833872438276628</v>
      </c>
      <c r="O140" s="14"/>
      <c r="P140" s="14">
        <f t="shared" ca="1" si="33"/>
        <v>-1.5031054320556778</v>
      </c>
      <c r="Q140" s="14">
        <f t="shared" ca="1" si="34"/>
        <v>-2.2066993622554514</v>
      </c>
      <c r="R140" s="14">
        <f t="shared" ca="1" si="35"/>
        <v>0.74459102134058575</v>
      </c>
      <c r="S140" s="14">
        <f t="shared" ca="1" si="36"/>
        <v>2.3807894658484763E-2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2:30" x14ac:dyDescent="0.25">
      <c r="B141">
        <v>30</v>
      </c>
      <c r="C141" s="14">
        <f t="shared" ca="1" si="32"/>
        <v>0.70129642769471645</v>
      </c>
      <c r="D141" s="14">
        <f t="shared" ca="1" si="32"/>
        <v>0.63138552246853641</v>
      </c>
      <c r="E141" s="14">
        <f t="shared" ca="1" si="32"/>
        <v>0.51735955094260622</v>
      </c>
      <c r="F141" s="14">
        <f t="shared" ca="1" si="32"/>
        <v>0.44508943186376526</v>
      </c>
      <c r="G141" s="14">
        <f t="shared" ca="1" si="32"/>
        <v>0.16652521892190919</v>
      </c>
      <c r="H141" s="14">
        <f t="shared" ca="1" si="32"/>
        <v>0.58285678716084577</v>
      </c>
      <c r="I141" s="14">
        <f t="shared" ca="1" si="32"/>
        <v>0.35836572176807957</v>
      </c>
      <c r="J141" s="14">
        <f t="shared" ca="1" si="32"/>
        <v>0.69938666466589494</v>
      </c>
      <c r="K141" s="14">
        <f t="shared" ca="1" si="32"/>
        <v>0.54606752065255226</v>
      </c>
      <c r="L141" s="14">
        <f t="shared" ca="1" si="32"/>
        <v>0.48622153666172596</v>
      </c>
      <c r="M141" s="14">
        <f t="shared" ca="1" si="32"/>
        <v>0.47493474398298097</v>
      </c>
      <c r="N141" s="14">
        <f t="shared" ca="1" si="32"/>
        <v>0.18313979170289796</v>
      </c>
      <c r="O141" s="14"/>
      <c r="P141" s="14">
        <f t="shared" ca="1" si="33"/>
        <v>0.52813283191938998</v>
      </c>
      <c r="Q141" s="14">
        <f t="shared" ca="1" si="34"/>
        <v>-0.57129941949745178</v>
      </c>
      <c r="R141" s="14">
        <f t="shared" ca="1" si="35"/>
        <v>-0.61908497627784387</v>
      </c>
      <c r="S141" s="14">
        <f t="shared" ca="1" si="36"/>
        <v>-0.2073710815134886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2:30" x14ac:dyDescent="0.25">
      <c r="B142">
        <v>31</v>
      </c>
      <c r="C142" s="14">
        <f t="shared" ca="1" si="32"/>
        <v>0.67532314606928101</v>
      </c>
      <c r="D142" s="14">
        <f t="shared" ca="1" si="32"/>
        <v>0.78844316931613956</v>
      </c>
      <c r="E142" s="14">
        <f t="shared" ca="1" si="32"/>
        <v>0.9022091922185228</v>
      </c>
      <c r="F142" s="14">
        <f t="shared" ca="1" si="32"/>
        <v>0.56521488024697497</v>
      </c>
      <c r="G142" s="14">
        <f t="shared" ca="1" si="32"/>
        <v>0.79956600658997967</v>
      </c>
      <c r="H142" s="14">
        <f t="shared" ca="1" si="32"/>
        <v>0.48001533945762631</v>
      </c>
      <c r="I142" s="14">
        <f t="shared" ca="1" si="32"/>
        <v>0.83583807338784277</v>
      </c>
      <c r="J142" s="14">
        <f t="shared" ca="1" si="32"/>
        <v>0.13196835994484335</v>
      </c>
      <c r="K142" s="14">
        <f t="shared" ca="1" si="32"/>
        <v>0.889164713065693</v>
      </c>
      <c r="L142" s="14">
        <f t="shared" ca="1" si="32"/>
        <v>0.43752549093089366</v>
      </c>
      <c r="M142" s="14">
        <f t="shared" ca="1" si="32"/>
        <v>2.1833458515848947E-2</v>
      </c>
      <c r="N142" s="14">
        <f t="shared" ca="1" si="32"/>
        <v>0.19183690034851897</v>
      </c>
      <c r="O142" s="14"/>
      <c r="P142" s="14">
        <f t="shared" ca="1" si="33"/>
        <v>0.45466021427931241</v>
      </c>
      <c r="Q142" s="14">
        <f t="shared" ca="1" si="34"/>
        <v>0.21195219870157703</v>
      </c>
      <c r="R142" s="14">
        <f t="shared" ca="1" si="35"/>
        <v>-0.86035120791678776</v>
      </c>
      <c r="S142" s="14">
        <f t="shared" ca="1" si="36"/>
        <v>0.71893873009216591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2:30" x14ac:dyDescent="0.25">
      <c r="B143">
        <v>32</v>
      </c>
      <c r="C143" s="14">
        <f t="shared" ca="1" si="32"/>
        <v>8.0123686437112096E-2</v>
      </c>
      <c r="D143" s="14">
        <f t="shared" ca="1" si="32"/>
        <v>0.58281040596571698</v>
      </c>
      <c r="E143" s="14">
        <f t="shared" ca="1" si="32"/>
        <v>0.91660482679019506</v>
      </c>
      <c r="F143" s="14">
        <f t="shared" ca="1" si="32"/>
        <v>0.46356582185697115</v>
      </c>
      <c r="G143" s="14">
        <f t="shared" ca="1" si="32"/>
        <v>0.65773809658989857</v>
      </c>
      <c r="H143" s="14">
        <f t="shared" ca="1" si="32"/>
        <v>0.53138688739936057</v>
      </c>
      <c r="I143" s="14">
        <f t="shared" ca="1" si="32"/>
        <v>0.86906688506085761</v>
      </c>
      <c r="J143" s="14">
        <f t="shared" ca="1" si="32"/>
        <v>3.206914732224031E-2</v>
      </c>
      <c r="K143" s="14">
        <f t="shared" ca="1" si="32"/>
        <v>0.56581908000296532</v>
      </c>
      <c r="L143" s="14">
        <f t="shared" ca="1" si="32"/>
        <v>0.20158147275473193</v>
      </c>
      <c r="M143" s="14">
        <f t="shared" ca="1" si="32"/>
        <v>0.58429946355436357</v>
      </c>
      <c r="N143" s="14">
        <f t="shared" ca="1" si="32"/>
        <v>0.84027804370179915</v>
      </c>
      <c r="O143" s="14"/>
      <c r="P143" s="14">
        <f t="shared" ca="1" si="33"/>
        <v>-1.4042400721022712</v>
      </c>
      <c r="Q143" s="14">
        <f t="shared" ca="1" si="34"/>
        <v>-1.9495161428264325</v>
      </c>
      <c r="R143" s="14">
        <f t="shared" ca="1" si="35"/>
        <v>-1.1170292406431059</v>
      </c>
      <c r="S143" s="14">
        <f t="shared" ca="1" si="36"/>
        <v>0.3253438174362131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2:30" x14ac:dyDescent="0.25">
      <c r="B144">
        <v>33</v>
      </c>
      <c r="C144" s="14">
        <f t="shared" ca="1" si="32"/>
        <v>0.15101020845061164</v>
      </c>
      <c r="D144" s="14">
        <f t="shared" ca="1" si="32"/>
        <v>0.61066864127783338</v>
      </c>
      <c r="E144" s="14">
        <f t="shared" ca="1" si="32"/>
        <v>0.8627212142464834</v>
      </c>
      <c r="F144" s="14">
        <f t="shared" ca="1" si="32"/>
        <v>0.74155246110071471</v>
      </c>
      <c r="G144" s="14">
        <f t="shared" ca="1" si="32"/>
        <v>0.45704979597046647</v>
      </c>
      <c r="H144" s="14">
        <f t="shared" ca="1" si="32"/>
        <v>0.39315280134825437</v>
      </c>
      <c r="I144" s="14">
        <f t="shared" ca="1" si="32"/>
        <v>0.74440651926306178</v>
      </c>
      <c r="J144" s="14">
        <f t="shared" ca="1" si="32"/>
        <v>0.72644418599031779</v>
      </c>
      <c r="K144" s="14">
        <f t="shared" ca="1" si="32"/>
        <v>0.72242061644529398</v>
      </c>
      <c r="L144" s="14">
        <f t="shared" ca="1" si="32"/>
        <v>0.64765425360629147</v>
      </c>
      <c r="M144" s="14">
        <f t="shared" ca="1" si="32"/>
        <v>6.95846183393658E-2</v>
      </c>
      <c r="N144" s="14">
        <f t="shared" ca="1" si="32"/>
        <v>0.45409522010590786</v>
      </c>
      <c r="O144" s="14"/>
      <c r="P144" s="14">
        <f t="shared" ca="1" si="33"/>
        <v>-1.0321103690474291</v>
      </c>
      <c r="Q144" s="14">
        <f t="shared" ca="1" si="34"/>
        <v>-1.4929902949917211</v>
      </c>
      <c r="R144" s="14">
        <f t="shared" ca="1" si="35"/>
        <v>-1.2457109041422474</v>
      </c>
      <c r="S144" s="14">
        <f t="shared" ca="1" si="36"/>
        <v>0.58076053614460221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30" x14ac:dyDescent="0.25">
      <c r="B145">
        <v>34</v>
      </c>
      <c r="C145" s="14">
        <f t="shared" ref="C145:N166" ca="1" si="37">RAND()</f>
        <v>0.14029452424977285</v>
      </c>
      <c r="D145" s="14">
        <f t="shared" ca="1" si="37"/>
        <v>0.97677052110166929</v>
      </c>
      <c r="E145" s="14">
        <f t="shared" ca="1" si="37"/>
        <v>0.75958063303063006</v>
      </c>
      <c r="F145" s="14">
        <f t="shared" ca="1" si="37"/>
        <v>0.29493281727318366</v>
      </c>
      <c r="G145" s="14">
        <f t="shared" ca="1" si="37"/>
        <v>0.40512932179178418</v>
      </c>
      <c r="H145" s="14">
        <f t="shared" ca="1" si="37"/>
        <v>0.65660219968759026</v>
      </c>
      <c r="I145" s="14">
        <f t="shared" ca="1" si="37"/>
        <v>0.64664836611653143</v>
      </c>
      <c r="J145" s="14">
        <f t="shared" ca="1" si="37"/>
        <v>0.96302127245927394</v>
      </c>
      <c r="K145" s="14">
        <f t="shared" ca="1" si="37"/>
        <v>0.70245206854507747</v>
      </c>
      <c r="L145" s="14">
        <f t="shared" ca="1" si="37"/>
        <v>0.72173145476248801</v>
      </c>
      <c r="M145" s="14">
        <f t="shared" ca="1" si="37"/>
        <v>3.5986419117917112E-3</v>
      </c>
      <c r="N145" s="14">
        <f t="shared" ca="1" si="37"/>
        <v>0.63967866344036817</v>
      </c>
      <c r="O145" s="14"/>
      <c r="P145" s="14">
        <f t="shared" ca="1" si="33"/>
        <v>-1.0789970370570725</v>
      </c>
      <c r="Q145" s="14">
        <f t="shared" ca="1" si="34"/>
        <v>1.9608510631173286</v>
      </c>
      <c r="R145" s="14">
        <f t="shared" ca="1" si="35"/>
        <v>-0.28824599091582259</v>
      </c>
      <c r="S145" s="14">
        <f t="shared" ca="1" si="36"/>
        <v>0.91044048437016123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2:30" x14ac:dyDescent="0.25">
      <c r="B146">
        <v>35</v>
      </c>
      <c r="C146" s="14">
        <f t="shared" ca="1" si="37"/>
        <v>0.60904159193042173</v>
      </c>
      <c r="D146" s="14">
        <f t="shared" ca="1" si="37"/>
        <v>0.28718950861019221</v>
      </c>
      <c r="E146" s="14">
        <f t="shared" ca="1" si="37"/>
        <v>0.42434281863268297</v>
      </c>
      <c r="F146" s="14">
        <f t="shared" ca="1" si="37"/>
        <v>0.69081688374398642</v>
      </c>
      <c r="G146" s="14">
        <f t="shared" ca="1" si="37"/>
        <v>8.0201940682560924E-2</v>
      </c>
      <c r="H146" s="14">
        <f t="shared" ca="1" si="37"/>
        <v>0.28815766444520508</v>
      </c>
      <c r="I146" s="14">
        <f t="shared" ca="1" si="37"/>
        <v>0.15792999624680015</v>
      </c>
      <c r="J146" s="14">
        <f t="shared" ca="1" si="37"/>
        <v>0.7798549821289894</v>
      </c>
      <c r="K146" s="14">
        <f t="shared" ca="1" si="37"/>
        <v>8.9382801595311867E-2</v>
      </c>
      <c r="L146" s="14">
        <f t="shared" ca="1" si="37"/>
        <v>8.417820419870381E-3</v>
      </c>
      <c r="M146" s="14">
        <f t="shared" ca="1" si="37"/>
        <v>9.7652857137175753E-2</v>
      </c>
      <c r="N146" s="14">
        <f t="shared" ca="1" si="37"/>
        <v>0.51932564274371618</v>
      </c>
      <c r="O146" s="14"/>
      <c r="P146" s="14">
        <f t="shared" ca="1" si="33"/>
        <v>0.27682196270536252</v>
      </c>
      <c r="Q146" s="14">
        <f t="shared" ca="1" si="34"/>
        <v>-0.23058937470008073</v>
      </c>
      <c r="R146" s="14">
        <f t="shared" ca="1" si="35"/>
        <v>0.96879614810312775</v>
      </c>
      <c r="S146" s="14">
        <f t="shared" ca="1" si="36"/>
        <v>-1.9676854916830866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2:30" x14ac:dyDescent="0.25">
      <c r="B147">
        <v>36</v>
      </c>
      <c r="C147" s="14">
        <f t="shared" ca="1" si="37"/>
        <v>0.69110750785672836</v>
      </c>
      <c r="D147" s="14">
        <f t="shared" ca="1" si="37"/>
        <v>0.34578238266048522</v>
      </c>
      <c r="E147" s="14">
        <f t="shared" ca="1" si="37"/>
        <v>0.41435501703916455</v>
      </c>
      <c r="F147" s="14">
        <f t="shared" ca="1" si="37"/>
        <v>9.1393836560143438E-2</v>
      </c>
      <c r="G147" s="14">
        <f t="shared" ca="1" si="37"/>
        <v>2.2677638691035451E-2</v>
      </c>
      <c r="H147" s="14">
        <f t="shared" ca="1" si="37"/>
        <v>0.75423759623666153</v>
      </c>
      <c r="I147" s="14">
        <f t="shared" ca="1" si="37"/>
        <v>0.82541120027627601</v>
      </c>
      <c r="J147" s="14">
        <f t="shared" ca="1" si="37"/>
        <v>0.41030649448788981</v>
      </c>
      <c r="K147" s="14">
        <f t="shared" ca="1" si="37"/>
        <v>0.57116415182810265</v>
      </c>
      <c r="L147" s="14">
        <f t="shared" ca="1" si="37"/>
        <v>7.7234123401792365E-2</v>
      </c>
      <c r="M147" s="14">
        <f t="shared" ca="1" si="37"/>
        <v>0.57403401603245963</v>
      </c>
      <c r="N147" s="14">
        <f t="shared" ca="1" si="37"/>
        <v>0.81652553888921853</v>
      </c>
      <c r="O147" s="14"/>
      <c r="P147" s="14">
        <f t="shared" ca="1" si="33"/>
        <v>0.49899205058225393</v>
      </c>
      <c r="Q147" s="14">
        <f t="shared" ca="1" si="34"/>
        <v>-0.48665849395360122</v>
      </c>
      <c r="R147" s="14">
        <f t="shared" ca="1" si="35"/>
        <v>0.70857835056154295</v>
      </c>
      <c r="S147" s="14">
        <f t="shared" ca="1" si="36"/>
        <v>-0.40577049604004145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2:30" x14ac:dyDescent="0.25">
      <c r="B148">
        <v>37</v>
      </c>
      <c r="C148" s="14">
        <f t="shared" ca="1" si="37"/>
        <v>0.51098515868216554</v>
      </c>
      <c r="D148" s="14">
        <f t="shared" ca="1" si="37"/>
        <v>0.5426463852212966</v>
      </c>
      <c r="E148" s="14">
        <f t="shared" ca="1" si="37"/>
        <v>0.54166750409544939</v>
      </c>
      <c r="F148" s="14">
        <f t="shared" ca="1" si="37"/>
        <v>0.21318600490778739</v>
      </c>
      <c r="G148" s="14">
        <f t="shared" ca="1" si="37"/>
        <v>0.34336704232911475</v>
      </c>
      <c r="H148" s="14">
        <f t="shared" ca="1" si="37"/>
        <v>0.66250951495113319</v>
      </c>
      <c r="I148" s="14">
        <f t="shared" ca="1" si="37"/>
        <v>0.42087297122318323</v>
      </c>
      <c r="J148" s="14">
        <f t="shared" ca="1" si="37"/>
        <v>0.21176076074242578</v>
      </c>
      <c r="K148" s="14">
        <f t="shared" ca="1" si="37"/>
        <v>0.14433520164829117</v>
      </c>
      <c r="L148" s="14">
        <f t="shared" ca="1" si="37"/>
        <v>0.56481457493038145</v>
      </c>
      <c r="M148" s="14">
        <f t="shared" ca="1" si="37"/>
        <v>0.36694582821046418</v>
      </c>
      <c r="N148" s="14">
        <f t="shared" ca="1" si="37"/>
        <v>4.7199695674909892E-2</v>
      </c>
      <c r="O148" s="14"/>
      <c r="P148" s="14">
        <f t="shared" ca="1" si="33"/>
        <v>2.7539189943718342E-2</v>
      </c>
      <c r="Q148" s="14">
        <f t="shared" ca="1" si="34"/>
        <v>-1.1174524251776077</v>
      </c>
      <c r="R148" s="14">
        <f t="shared" ca="1" si="35"/>
        <v>-0.30680538328840518</v>
      </c>
      <c r="S148" s="14">
        <f t="shared" ca="1" si="36"/>
        <v>-1.4297093573833974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2:30" x14ac:dyDescent="0.25">
      <c r="B149">
        <v>38</v>
      </c>
      <c r="C149" s="14">
        <f t="shared" ca="1" si="37"/>
        <v>0.41851318469363585</v>
      </c>
      <c r="D149" s="14">
        <f t="shared" ca="1" si="37"/>
        <v>7.5673739255834538E-2</v>
      </c>
      <c r="E149" s="14">
        <f t="shared" ca="1" si="37"/>
        <v>0.89039211768716964</v>
      </c>
      <c r="F149" s="14">
        <f t="shared" ca="1" si="37"/>
        <v>0.28006218051907006</v>
      </c>
      <c r="G149" s="14">
        <f t="shared" ca="1" si="37"/>
        <v>0.56716130476457227</v>
      </c>
      <c r="H149" s="14">
        <f t="shared" ca="1" si="37"/>
        <v>0.11342833328414959</v>
      </c>
      <c r="I149" s="14">
        <f t="shared" ca="1" si="37"/>
        <v>5.9873277661808277E-3</v>
      </c>
      <c r="J149" s="14">
        <f t="shared" ca="1" si="37"/>
        <v>0.40231431229949288</v>
      </c>
      <c r="K149" s="14">
        <f t="shared" ca="1" si="37"/>
        <v>0.39703581626752438</v>
      </c>
      <c r="L149" s="14">
        <f t="shared" ca="1" si="37"/>
        <v>0.59226291548667431</v>
      </c>
      <c r="M149" s="14">
        <f t="shared" ca="1" si="37"/>
        <v>0.77454374227198008</v>
      </c>
      <c r="N149" s="14">
        <f t="shared" ca="1" si="37"/>
        <v>0.19388615684187482</v>
      </c>
      <c r="O149" s="14"/>
      <c r="P149" s="14">
        <f t="shared" ca="1" si="33"/>
        <v>-0.20569857801596475</v>
      </c>
      <c r="Q149" s="14">
        <f t="shared" ca="1" si="34"/>
        <v>1.1734781110061665</v>
      </c>
      <c r="R149" s="14">
        <f t="shared" ca="1" si="35"/>
        <v>0.60418779596955863</v>
      </c>
      <c r="S149" s="14">
        <f t="shared" ca="1" si="36"/>
        <v>-1.2887388688618406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2:30" x14ac:dyDescent="0.25">
      <c r="B150">
        <v>39</v>
      </c>
      <c r="C150" s="14">
        <f t="shared" ca="1" si="37"/>
        <v>0.6370653183342343</v>
      </c>
      <c r="D150" s="14">
        <f t="shared" ca="1" si="37"/>
        <v>0.22727993618148112</v>
      </c>
      <c r="E150" s="14">
        <f t="shared" ca="1" si="37"/>
        <v>0.96530037488633147</v>
      </c>
      <c r="F150" s="14">
        <f t="shared" ca="1" si="37"/>
        <v>0.46034148310151479</v>
      </c>
      <c r="G150" s="14">
        <f t="shared" ca="1" si="37"/>
        <v>0.89173306505087802</v>
      </c>
      <c r="H150" s="14">
        <f t="shared" ca="1" si="37"/>
        <v>2.5036640862507564E-2</v>
      </c>
      <c r="I150" s="14">
        <f t="shared" ca="1" si="37"/>
        <v>0.26166622646772719</v>
      </c>
      <c r="J150" s="14">
        <f t="shared" ca="1" si="37"/>
        <v>0.8071378808995916</v>
      </c>
      <c r="K150" s="14">
        <f t="shared" ca="1" si="37"/>
        <v>3.0117327837531516E-2</v>
      </c>
      <c r="L150" s="14">
        <f t="shared" ca="1" si="37"/>
        <v>0.34450590861527208</v>
      </c>
      <c r="M150" s="14">
        <f t="shared" ca="1" si="37"/>
        <v>0.37410639433763782</v>
      </c>
      <c r="N150" s="14">
        <f t="shared" ca="1" si="37"/>
        <v>4.7126528701564419E-2</v>
      </c>
      <c r="O150" s="14"/>
      <c r="P150" s="14">
        <f t="shared" ca="1" si="33"/>
        <v>0.35062544676191854</v>
      </c>
      <c r="Q150" s="14">
        <f t="shared" ca="1" si="34"/>
        <v>0.13510154491405946</v>
      </c>
      <c r="R150" s="14">
        <f t="shared" ca="1" si="35"/>
        <v>0.93995412057367633</v>
      </c>
      <c r="S150" s="14">
        <f t="shared" ca="1" si="36"/>
        <v>-0.92858291472372834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2:30" x14ac:dyDescent="0.25">
      <c r="B151">
        <v>40</v>
      </c>
      <c r="C151" s="14">
        <f t="shared" ca="1" si="37"/>
        <v>0.3356388270750591</v>
      </c>
      <c r="D151" s="14">
        <f t="shared" ca="1" si="37"/>
        <v>0.87989335924058887</v>
      </c>
      <c r="E151" s="14">
        <f t="shared" ca="1" si="37"/>
        <v>0.18997644039154871</v>
      </c>
      <c r="F151" s="14">
        <f t="shared" ca="1" si="37"/>
        <v>0.49623686776782572</v>
      </c>
      <c r="G151" s="14">
        <f t="shared" ca="1" si="37"/>
        <v>0.72862249452767625</v>
      </c>
      <c r="H151" s="14">
        <f t="shared" ca="1" si="37"/>
        <v>0.58045278529324007</v>
      </c>
      <c r="I151" s="14">
        <f t="shared" ca="1" si="37"/>
        <v>0.79087092424056249</v>
      </c>
      <c r="J151" s="14">
        <f t="shared" ca="1" si="37"/>
        <v>0.29051068499740307</v>
      </c>
      <c r="K151" s="14">
        <f t="shared" ca="1" si="37"/>
        <v>0.62065032581695789</v>
      </c>
      <c r="L151" s="14">
        <f t="shared" ca="1" si="37"/>
        <v>0.21956989520098613</v>
      </c>
      <c r="M151" s="14">
        <f t="shared" ca="1" si="37"/>
        <v>0.21420141635469592</v>
      </c>
      <c r="N151" s="14">
        <f t="shared" ca="1" si="37"/>
        <v>0.47784171419611599</v>
      </c>
      <c r="O151" s="14"/>
      <c r="P151" s="14">
        <f t="shared" ca="1" si="33"/>
        <v>-0.42439515419024021</v>
      </c>
      <c r="Q151" s="14">
        <f t="shared" ca="1" si="34"/>
        <v>1.0764799508887315</v>
      </c>
      <c r="R151" s="14">
        <f t="shared" ca="1" si="35"/>
        <v>-1.0122401634453317</v>
      </c>
      <c r="S151" s="14">
        <f t="shared" ca="1" si="36"/>
        <v>-0.17553426489734036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2:30" x14ac:dyDescent="0.25">
      <c r="B152">
        <v>41</v>
      </c>
      <c r="C152" s="14">
        <f t="shared" ca="1" si="37"/>
        <v>0.80673355007900593</v>
      </c>
      <c r="D152" s="14">
        <f t="shared" ca="1" si="37"/>
        <v>0.40857394299560645</v>
      </c>
      <c r="E152" s="14">
        <f t="shared" ca="1" si="37"/>
        <v>7.1918244291421796E-2</v>
      </c>
      <c r="F152" s="14">
        <f t="shared" ca="1" si="37"/>
        <v>0.85480479924170472</v>
      </c>
      <c r="G152" s="14">
        <f t="shared" ca="1" si="37"/>
        <v>1.068284165295641E-2</v>
      </c>
      <c r="H152" s="14">
        <f t="shared" ca="1" si="37"/>
        <v>0.91589781863659425</v>
      </c>
      <c r="I152" s="14">
        <f t="shared" ca="1" si="37"/>
        <v>0.79586275877250445</v>
      </c>
      <c r="J152" s="14">
        <f t="shared" ca="1" si="37"/>
        <v>0.40096482371859532</v>
      </c>
      <c r="K152" s="14">
        <f t="shared" ca="1" si="37"/>
        <v>0.39141635544313969</v>
      </c>
      <c r="L152" s="14">
        <f t="shared" ca="1" si="37"/>
        <v>0.61774541857074161</v>
      </c>
      <c r="M152" s="14">
        <f t="shared" ca="1" si="37"/>
        <v>0.67470828691972873</v>
      </c>
      <c r="N152" s="14">
        <f t="shared" ca="1" si="37"/>
        <v>0.93694057515212226</v>
      </c>
      <c r="O152" s="14"/>
      <c r="P152" s="14">
        <f t="shared" ca="1" si="33"/>
        <v>0.86592206888326506</v>
      </c>
      <c r="Q152" s="14">
        <f t="shared" ca="1" si="34"/>
        <v>-0.55018738635112807</v>
      </c>
      <c r="R152" s="14">
        <f t="shared" ca="1" si="35"/>
        <v>0.35611447194858442</v>
      </c>
      <c r="S152" s="14">
        <f t="shared" ca="1" si="36"/>
        <v>0.88624941547412117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2:30" x14ac:dyDescent="0.25">
      <c r="B153">
        <v>42</v>
      </c>
      <c r="C153" s="14">
        <f t="shared" ca="1" si="37"/>
        <v>0.23586069807803789</v>
      </c>
      <c r="D153" s="14">
        <f t="shared" ca="1" si="37"/>
        <v>0.63068482608044063</v>
      </c>
      <c r="E153" s="14">
        <f t="shared" ca="1" si="37"/>
        <v>0.89876749581280357</v>
      </c>
      <c r="F153" s="14">
        <f t="shared" ca="1" si="37"/>
        <v>0.22502717826523511</v>
      </c>
      <c r="G153" s="14">
        <f t="shared" ca="1" si="37"/>
        <v>0.40987102614235005</v>
      </c>
      <c r="H153" s="14">
        <f t="shared" ca="1" si="37"/>
        <v>0.33767881325995019</v>
      </c>
      <c r="I153" s="14">
        <f t="shared" ca="1" si="37"/>
        <v>0.57642763164715916</v>
      </c>
      <c r="J153" s="14">
        <f t="shared" ca="1" si="37"/>
        <v>0.12639702657418284</v>
      </c>
      <c r="K153" s="14">
        <f t="shared" ca="1" si="37"/>
        <v>0.38280935751419065</v>
      </c>
      <c r="L153" s="14">
        <f t="shared" ca="1" si="37"/>
        <v>8.3941151298057348E-2</v>
      </c>
      <c r="M153" s="14">
        <f t="shared" ca="1" si="37"/>
        <v>0.10987265952128245</v>
      </c>
      <c r="N153" s="14">
        <f t="shared" ca="1" si="37"/>
        <v>0.95248385762686882</v>
      </c>
      <c r="O153" s="14"/>
      <c r="P153" s="14">
        <f t="shared" ca="1" si="33"/>
        <v>-0.71968105043586983</v>
      </c>
      <c r="Q153" s="14">
        <f t="shared" ca="1" si="34"/>
        <v>-1.1581921287193484</v>
      </c>
      <c r="R153" s="14">
        <f t="shared" ca="1" si="35"/>
        <v>-1.2440332850027889</v>
      </c>
      <c r="S153" s="14">
        <f t="shared" ca="1" si="36"/>
        <v>-1.0301782781794406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2:30" x14ac:dyDescent="0.25">
      <c r="B154">
        <v>43</v>
      </c>
      <c r="C154" s="14">
        <f t="shared" ca="1" si="37"/>
        <v>0.8072970920424124</v>
      </c>
      <c r="D154" s="14">
        <f t="shared" ca="1" si="37"/>
        <v>0.22331697482916812</v>
      </c>
      <c r="E154" s="14">
        <f t="shared" ca="1" si="37"/>
        <v>0.17048554036814156</v>
      </c>
      <c r="F154" s="14">
        <f t="shared" ca="1" si="37"/>
        <v>0.97753882483709365</v>
      </c>
      <c r="G154" s="14">
        <f t="shared" ca="1" si="37"/>
        <v>0.39547525500504954</v>
      </c>
      <c r="H154" s="14">
        <f t="shared" ca="1" si="37"/>
        <v>0.53236514323281914</v>
      </c>
      <c r="I154" s="14">
        <f t="shared" ca="1" si="37"/>
        <v>0.99690613092498381</v>
      </c>
      <c r="J154" s="14">
        <f t="shared" ca="1" si="37"/>
        <v>0.54477372855906692</v>
      </c>
      <c r="K154" s="14">
        <f t="shared" ca="1" si="37"/>
        <v>0.48044884575969182</v>
      </c>
      <c r="L154" s="14">
        <f t="shared" ca="1" si="37"/>
        <v>0.76493863040603427</v>
      </c>
      <c r="M154" s="14">
        <f t="shared" ca="1" si="37"/>
        <v>0.59038460015358463</v>
      </c>
      <c r="N154" s="14">
        <f t="shared" ca="1" si="37"/>
        <v>0.79340317232612934</v>
      </c>
      <c r="O154" s="14"/>
      <c r="P154" s="14">
        <f t="shared" ca="1" si="33"/>
        <v>0.86797902386055137</v>
      </c>
      <c r="Q154" s="14">
        <f t="shared" ca="1" si="34"/>
        <v>0.10918546904234004</v>
      </c>
      <c r="R154" s="14">
        <f t="shared" ca="1" si="35"/>
        <v>0.64513998688762009</v>
      </c>
      <c r="S154" s="14">
        <f t="shared" ca="1" si="36"/>
        <v>1.2773339384441744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2:30" x14ac:dyDescent="0.25">
      <c r="B155">
        <v>44</v>
      </c>
      <c r="C155" s="14">
        <f t="shared" ca="1" si="37"/>
        <v>0.28016986839694513</v>
      </c>
      <c r="D155" s="14">
        <f t="shared" ca="1" si="37"/>
        <v>0.78690074480527783</v>
      </c>
      <c r="E155" s="14">
        <f t="shared" ca="1" si="37"/>
        <v>0.11203829038441659</v>
      </c>
      <c r="F155" s="14">
        <f t="shared" ca="1" si="37"/>
        <v>0.30230795665085508</v>
      </c>
      <c r="G155" s="14">
        <f t="shared" ca="1" si="37"/>
        <v>0.19649624628781048</v>
      </c>
      <c r="H155" s="14">
        <f t="shared" ca="1" si="37"/>
        <v>0.47277195016971452</v>
      </c>
      <c r="I155" s="14">
        <f t="shared" ca="1" si="37"/>
        <v>1.6021533999289517E-2</v>
      </c>
      <c r="J155" s="14">
        <f t="shared" ca="1" si="37"/>
        <v>0.78773015198355389</v>
      </c>
      <c r="K155" s="14">
        <f t="shared" ca="1" si="37"/>
        <v>0.2842622669325201</v>
      </c>
      <c r="L155" s="14">
        <f t="shared" ca="1" si="37"/>
        <v>0.87590333370385565</v>
      </c>
      <c r="M155" s="14">
        <f t="shared" ca="1" si="37"/>
        <v>0.31985214234200687</v>
      </c>
      <c r="N155" s="14">
        <f t="shared" ca="1" si="37"/>
        <v>0.76111747273148866</v>
      </c>
      <c r="O155" s="14"/>
      <c r="P155" s="14">
        <f t="shared" ca="1" si="33"/>
        <v>-0.58233695691519971</v>
      </c>
      <c r="Q155" s="14">
        <f t="shared" ca="1" si="34"/>
        <v>0.36655306110856672</v>
      </c>
      <c r="R155" s="14">
        <f t="shared" ca="1" si="35"/>
        <v>-1.5525325205058995</v>
      </c>
      <c r="S155" s="14">
        <f t="shared" ca="1" si="36"/>
        <v>-0.80442804161226533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2:30" x14ac:dyDescent="0.25">
      <c r="B156">
        <v>45</v>
      </c>
      <c r="C156" s="14">
        <f t="shared" ca="1" si="37"/>
        <v>0.4704057129044642</v>
      </c>
      <c r="D156" s="14">
        <f t="shared" ca="1" si="37"/>
        <v>0.1258720321916893</v>
      </c>
      <c r="E156" s="14">
        <f t="shared" ca="1" si="37"/>
        <v>8.2654712232653527E-2</v>
      </c>
      <c r="F156" s="14">
        <f t="shared" ca="1" si="37"/>
        <v>0.6919973002441735</v>
      </c>
      <c r="G156" s="14">
        <f t="shared" ca="1" si="37"/>
        <v>0.44895447265578703</v>
      </c>
      <c r="H156" s="14">
        <f t="shared" ca="1" si="37"/>
        <v>0.61503434596162521</v>
      </c>
      <c r="I156" s="14">
        <f t="shared" ca="1" si="37"/>
        <v>0.26666462907599575</v>
      </c>
      <c r="J156" s="14">
        <f t="shared" ca="1" si="37"/>
        <v>0.65866697049079259</v>
      </c>
      <c r="K156" s="14">
        <f t="shared" ca="1" si="37"/>
        <v>0.60057170857539588</v>
      </c>
      <c r="L156" s="14">
        <f t="shared" ca="1" si="37"/>
        <v>0.84401701756818259</v>
      </c>
      <c r="M156" s="14">
        <f t="shared" ca="1" si="37"/>
        <v>0.61391019657156531</v>
      </c>
      <c r="N156" s="14">
        <f t="shared" ca="1" si="37"/>
        <v>0.62277116696275925</v>
      </c>
      <c r="O156" s="14"/>
      <c r="P156" s="14">
        <f t="shared" ca="1" si="33"/>
        <v>-7.4250044691087203E-2</v>
      </c>
      <c r="Q156" s="14">
        <f t="shared" ca="1" si="34"/>
        <v>0.86365248204445322</v>
      </c>
      <c r="R156" s="14">
        <f t="shared" ca="1" si="35"/>
        <v>0.87316886433357954</v>
      </c>
      <c r="S156" s="14">
        <f t="shared" ca="1" si="36"/>
        <v>4.1520265435083914E-2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2:30" x14ac:dyDescent="0.25">
      <c r="B157">
        <v>46</v>
      </c>
      <c r="C157" s="14">
        <f t="shared" ca="1" si="37"/>
        <v>0.83128206873936394</v>
      </c>
      <c r="D157" s="14">
        <f t="shared" ca="1" si="37"/>
        <v>0.43464091313538378</v>
      </c>
      <c r="E157" s="14">
        <f t="shared" ca="1" si="37"/>
        <v>0.71889935528939564</v>
      </c>
      <c r="F157" s="14">
        <f t="shared" ca="1" si="37"/>
        <v>0.62790572299041569</v>
      </c>
      <c r="G157" s="14">
        <f t="shared" ca="1" si="37"/>
        <v>0.52353066862608122</v>
      </c>
      <c r="H157" s="14">
        <f t="shared" ca="1" si="37"/>
        <v>0.11349612489946048</v>
      </c>
      <c r="I157" s="14">
        <f t="shared" ca="1" si="37"/>
        <v>0.56026328188453856</v>
      </c>
      <c r="J157" s="14">
        <f t="shared" ca="1" si="37"/>
        <v>6.9535981723424123E-2</v>
      </c>
      <c r="K157" s="14">
        <f t="shared" ca="1" si="37"/>
        <v>6.1723109647680907E-2</v>
      </c>
      <c r="L157" s="14">
        <f t="shared" ca="1" si="37"/>
        <v>0.17602434304436121</v>
      </c>
      <c r="M157" s="14">
        <f t="shared" ca="1" si="37"/>
        <v>2.1457135528862969E-2</v>
      </c>
      <c r="N157" s="14">
        <f t="shared" ca="1" si="37"/>
        <v>0.31085648681951006</v>
      </c>
      <c r="O157" s="14"/>
      <c r="P157" s="14">
        <f t="shared" ca="1" si="33"/>
        <v>0.95924395378599969</v>
      </c>
      <c r="Q157" s="14">
        <f t="shared" ca="1" si="34"/>
        <v>-0.5573793873888262</v>
      </c>
      <c r="R157" s="14">
        <f t="shared" ca="1" si="35"/>
        <v>0.24269412056610001</v>
      </c>
      <c r="S157" s="14">
        <f t="shared" ca="1" si="36"/>
        <v>-1.550384807671521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2:30" x14ac:dyDescent="0.25">
      <c r="B158">
        <v>47</v>
      </c>
      <c r="C158" s="14">
        <f t="shared" ca="1" si="37"/>
        <v>0.91237139170532155</v>
      </c>
      <c r="D158" s="14">
        <f t="shared" ca="1" si="37"/>
        <v>0.79609355488440914</v>
      </c>
      <c r="E158" s="14">
        <f t="shared" ca="1" si="37"/>
        <v>0.31740234692813496</v>
      </c>
      <c r="F158" s="14">
        <f t="shared" ca="1" si="37"/>
        <v>0.10195880684244263</v>
      </c>
      <c r="G158" s="14">
        <f t="shared" ca="1" si="37"/>
        <v>0.20096231462554848</v>
      </c>
      <c r="H158" s="14">
        <f t="shared" ca="1" si="37"/>
        <v>0.85649545151605266</v>
      </c>
      <c r="I158" s="14">
        <f t="shared" ca="1" si="37"/>
        <v>0.81046607388763825</v>
      </c>
      <c r="J158" s="14">
        <f t="shared" ca="1" si="37"/>
        <v>0.34341115118802257</v>
      </c>
      <c r="K158" s="14">
        <f t="shared" ca="1" si="37"/>
        <v>0.84702863380089222</v>
      </c>
      <c r="L158" s="14">
        <f t="shared" ca="1" si="37"/>
        <v>0.26211086584765786</v>
      </c>
      <c r="M158" s="14">
        <f t="shared" ca="1" si="37"/>
        <v>0.3369452424567505</v>
      </c>
      <c r="N158" s="14">
        <f t="shared" ca="1" si="37"/>
        <v>1.1778815437032963E-2</v>
      </c>
      <c r="O158" s="14"/>
      <c r="P158" s="14">
        <f t="shared" ca="1" si="33"/>
        <v>1.3555034297864805</v>
      </c>
      <c r="Q158" s="14">
        <f t="shared" ca="1" si="34"/>
        <v>0.12230684840307425</v>
      </c>
      <c r="R158" s="14">
        <f t="shared" ca="1" si="35"/>
        <v>-0.41043552836544578</v>
      </c>
      <c r="S158" s="14">
        <f t="shared" ca="1" si="36"/>
        <v>-0.20297535088009599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2:30" x14ac:dyDescent="0.25">
      <c r="B159">
        <v>48</v>
      </c>
      <c r="C159" s="14">
        <f t="shared" ca="1" si="37"/>
        <v>0.37947676586325152</v>
      </c>
      <c r="D159" s="14">
        <f t="shared" ca="1" si="37"/>
        <v>0.1794245736825828</v>
      </c>
      <c r="E159" s="14">
        <f t="shared" ca="1" si="37"/>
        <v>0.57746627552182184</v>
      </c>
      <c r="F159" s="14">
        <f t="shared" ca="1" si="37"/>
        <v>0.80843130138203267</v>
      </c>
      <c r="G159" s="14">
        <f t="shared" ca="1" si="37"/>
        <v>0.94824635440423122</v>
      </c>
      <c r="H159" s="14">
        <f t="shared" ca="1" si="37"/>
        <v>0.29438572051096323</v>
      </c>
      <c r="I159" s="14">
        <f t="shared" ca="1" si="37"/>
        <v>0.73842704579013596</v>
      </c>
      <c r="J159" s="14">
        <f t="shared" ca="1" si="37"/>
        <v>0.85042615540098454</v>
      </c>
      <c r="K159" s="14">
        <f t="shared" ca="1" si="37"/>
        <v>0.90849482762974476</v>
      </c>
      <c r="L159" s="14">
        <f t="shared" ca="1" si="37"/>
        <v>0.51653667896183142</v>
      </c>
      <c r="M159" s="14">
        <f t="shared" ca="1" si="37"/>
        <v>0.97413324947655289</v>
      </c>
      <c r="N159" s="14">
        <f t="shared" ca="1" si="37"/>
        <v>0.78631274976900345</v>
      </c>
      <c r="O159" s="14"/>
      <c r="P159" s="14">
        <f t="shared" ca="1" si="33"/>
        <v>-0.3068552767915384</v>
      </c>
      <c r="Q159" s="14">
        <f t="shared" ca="1" si="34"/>
        <v>0.59727473401482778</v>
      </c>
      <c r="R159" s="14">
        <f t="shared" ca="1" si="35"/>
        <v>1.2574524667725231</v>
      </c>
      <c r="S159" s="14">
        <f t="shared" ca="1" si="36"/>
        <v>1.9617616983931345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2:30" x14ac:dyDescent="0.25">
      <c r="B160">
        <v>49</v>
      </c>
      <c r="C160" s="14">
        <f t="shared" ca="1" si="37"/>
        <v>0.57355680604853143</v>
      </c>
      <c r="D160" s="14">
        <f t="shared" ca="1" si="37"/>
        <v>0.85434592961989664</v>
      </c>
      <c r="E160" s="14">
        <f t="shared" ca="1" si="37"/>
        <v>0.5975994574170812</v>
      </c>
      <c r="F160" s="14">
        <f t="shared" ca="1" si="37"/>
        <v>0.46918173736961022</v>
      </c>
      <c r="G160" s="14">
        <f t="shared" ca="1" si="37"/>
        <v>5.8878708700849769E-2</v>
      </c>
      <c r="H160" s="14">
        <f t="shared" ca="1" si="37"/>
        <v>0.76425837304540667</v>
      </c>
      <c r="I160" s="14">
        <f t="shared" ca="1" si="37"/>
        <v>0.91834468592448515</v>
      </c>
      <c r="J160" s="14">
        <f t="shared" ca="1" si="37"/>
        <v>0.61541834963779884</v>
      </c>
      <c r="K160" s="14">
        <f t="shared" ca="1" si="37"/>
        <v>0.43376640833491453</v>
      </c>
      <c r="L160" s="14">
        <f t="shared" ca="1" si="37"/>
        <v>0.25768460691827422</v>
      </c>
      <c r="M160" s="14">
        <f t="shared" ca="1" si="37"/>
        <v>0.7166785487317634</v>
      </c>
      <c r="N160" s="14">
        <f t="shared" ca="1" si="37"/>
        <v>0.90955249367831381</v>
      </c>
      <c r="O160" s="14"/>
      <c r="P160" s="14">
        <f t="shared" ca="1" si="33"/>
        <v>0.18543687495679789</v>
      </c>
      <c r="Q160" s="14">
        <f t="shared" ca="1" si="34"/>
        <v>0.64283060558846772</v>
      </c>
      <c r="R160" s="14">
        <f t="shared" ca="1" si="35"/>
        <v>-0.83580225179669521</v>
      </c>
      <c r="S160" s="14">
        <f t="shared" ca="1" si="36"/>
        <v>1.1692661054269262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2:30" x14ac:dyDescent="0.25">
      <c r="B161">
        <v>50</v>
      </c>
      <c r="C161" s="14">
        <f t="shared" ca="1" si="37"/>
        <v>0.69715234579809782</v>
      </c>
      <c r="D161" s="14">
        <f t="shared" ca="1" si="37"/>
        <v>0.5460481222389002</v>
      </c>
      <c r="E161" s="14">
        <f t="shared" ca="1" si="37"/>
        <v>0.76490848489712526</v>
      </c>
      <c r="F161" s="14">
        <f t="shared" ca="1" si="37"/>
        <v>0.97094658351854013</v>
      </c>
      <c r="G161" s="14">
        <f t="shared" ca="1" si="37"/>
        <v>0.96937499962990059</v>
      </c>
      <c r="H161" s="14">
        <f t="shared" ca="1" si="37"/>
        <v>4.7475405567158235E-2</v>
      </c>
      <c r="I161" s="14">
        <f t="shared" ca="1" si="37"/>
        <v>0.25229765038911367</v>
      </c>
      <c r="J161" s="14">
        <f t="shared" ca="1" si="37"/>
        <v>0.16282821037266437</v>
      </c>
      <c r="K161" s="14">
        <f t="shared" ca="1" si="37"/>
        <v>0.55689559825780155</v>
      </c>
      <c r="L161" s="14">
        <f t="shared" ca="1" si="37"/>
        <v>0.58286754114482298</v>
      </c>
      <c r="M161" s="14">
        <f t="shared" ca="1" si="37"/>
        <v>0.42880479003268912</v>
      </c>
      <c r="N161" s="14">
        <f t="shared" ca="1" si="37"/>
        <v>0.13715707919845332</v>
      </c>
      <c r="O161" s="14"/>
      <c r="P161" s="14">
        <f t="shared" ca="1" si="33"/>
        <v>0.51622781096740966</v>
      </c>
      <c r="Q161" s="14">
        <f t="shared" ca="1" si="34"/>
        <v>-0.81410773842878814</v>
      </c>
      <c r="R161" s="14">
        <f t="shared" ca="1" si="35"/>
        <v>-0.24234526453844829</v>
      </c>
      <c r="S161" s="14">
        <f t="shared" ca="1" si="36"/>
        <v>0.11675681104526792</v>
      </c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2:30" x14ac:dyDescent="0.25">
      <c r="B162">
        <v>51</v>
      </c>
      <c r="C162" s="14">
        <f t="shared" ca="1" si="37"/>
        <v>0.58486577996751532</v>
      </c>
      <c r="D162" s="14">
        <f t="shared" ca="1" si="37"/>
        <v>0.72929740638524454</v>
      </c>
      <c r="E162" s="14">
        <f t="shared" ca="1" si="37"/>
        <v>0.12551593468943445</v>
      </c>
      <c r="F162" s="14">
        <f t="shared" ca="1" si="37"/>
        <v>0.6844628719098621</v>
      </c>
      <c r="G162" s="14">
        <f t="shared" ca="1" si="37"/>
        <v>0.42432808375293729</v>
      </c>
      <c r="H162" s="14">
        <f t="shared" ca="1" si="37"/>
        <v>0.56513676079162711</v>
      </c>
      <c r="I162" s="14">
        <f t="shared" ca="1" si="37"/>
        <v>0.70867843637193839</v>
      </c>
      <c r="J162" s="14">
        <f t="shared" ca="1" si="37"/>
        <v>0.99276205984029564</v>
      </c>
      <c r="K162" s="14">
        <f t="shared" ca="1" si="37"/>
        <v>6.9258630522714082E-2</v>
      </c>
      <c r="L162" s="14">
        <f t="shared" ca="1" si="37"/>
        <v>5.2828163393409122E-2</v>
      </c>
      <c r="M162" s="14">
        <f t="shared" ca="1" si="37"/>
        <v>0.43195201026805474</v>
      </c>
      <c r="N162" s="14">
        <f t="shared" ca="1" si="37"/>
        <v>0.49754869113368505</v>
      </c>
      <c r="O162" s="14"/>
      <c r="P162" s="14">
        <f t="shared" ca="1" si="33"/>
        <v>0.21435729654544725</v>
      </c>
      <c r="Q162" s="14">
        <f t="shared" ca="1" si="34"/>
        <v>-0.13434688693969024</v>
      </c>
      <c r="R162" s="14">
        <f t="shared" ca="1" si="35"/>
        <v>-1.0269842754516816</v>
      </c>
      <c r="S162" s="14">
        <f t="shared" ca="1" si="36"/>
        <v>-0.13336517097328304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2:30" x14ac:dyDescent="0.25">
      <c r="B163">
        <v>52</v>
      </c>
      <c r="C163" s="14">
        <f t="shared" ca="1" si="37"/>
        <v>0.78361552617445973</v>
      </c>
      <c r="D163" s="14">
        <f t="shared" ca="1" si="37"/>
        <v>0.15468844263256687</v>
      </c>
      <c r="E163" s="14">
        <f t="shared" ca="1" si="37"/>
        <v>0.54016240588317854</v>
      </c>
      <c r="F163" s="14">
        <f t="shared" ca="1" si="37"/>
        <v>0.82332099018529881</v>
      </c>
      <c r="G163" s="14">
        <f t="shared" ca="1" si="37"/>
        <v>0.44935237829621399</v>
      </c>
      <c r="H163" s="14">
        <f t="shared" ca="1" si="37"/>
        <v>6.7235578772861571E-2</v>
      </c>
      <c r="I163" s="14">
        <f t="shared" ca="1" si="37"/>
        <v>0.24262138874060868</v>
      </c>
      <c r="J163" s="14">
        <f t="shared" ca="1" si="37"/>
        <v>7.3798423917593947E-2</v>
      </c>
      <c r="K163" s="14">
        <f t="shared" ca="1" si="37"/>
        <v>0.50403597365399744</v>
      </c>
      <c r="L163" s="14">
        <f t="shared" ca="1" si="37"/>
        <v>0.77845373199365386</v>
      </c>
      <c r="M163" s="14">
        <f t="shared" ca="1" si="37"/>
        <v>0.17747915267291714</v>
      </c>
      <c r="N163" s="14">
        <f t="shared" ca="1" si="37"/>
        <v>0.45426023428599638</v>
      </c>
      <c r="O163" s="14"/>
      <c r="P163" s="14">
        <f t="shared" ca="1" si="33"/>
        <v>0.78446221003817673</v>
      </c>
      <c r="Q163" s="14">
        <f t="shared" ca="1" si="34"/>
        <v>0.39365311724951518</v>
      </c>
      <c r="R163" s="14">
        <f t="shared" ca="1" si="35"/>
        <v>0.57681087168122269</v>
      </c>
      <c r="S163" s="14">
        <f t="shared" ca="1" si="36"/>
        <v>-0.95097577279065248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2:30" x14ac:dyDescent="0.25">
      <c r="B164">
        <v>53</v>
      </c>
      <c r="C164" s="14">
        <f t="shared" ca="1" si="37"/>
        <v>0.32418244867596324</v>
      </c>
      <c r="D164" s="14">
        <f t="shared" ca="1" si="37"/>
        <v>0.50621009688286545</v>
      </c>
      <c r="E164" s="14">
        <f t="shared" ca="1" si="37"/>
        <v>0.88324850171880198</v>
      </c>
      <c r="F164" s="14">
        <f t="shared" ca="1" si="37"/>
        <v>0.20197793857467461</v>
      </c>
      <c r="G164" s="14">
        <f t="shared" ca="1" si="37"/>
        <v>0.97312174414864949</v>
      </c>
      <c r="H164" s="14">
        <f t="shared" ca="1" si="37"/>
        <v>0.54141499669343085</v>
      </c>
      <c r="I164" s="14">
        <f t="shared" ca="1" si="37"/>
        <v>0.80437631235289309</v>
      </c>
      <c r="J164" s="14">
        <f t="shared" ca="1" si="37"/>
        <v>0.8045466739621614</v>
      </c>
      <c r="K164" s="14">
        <f t="shared" ca="1" si="37"/>
        <v>0.51852884351044637</v>
      </c>
      <c r="L164" s="14">
        <f t="shared" ca="1" si="37"/>
        <v>5.311179102775565E-2</v>
      </c>
      <c r="M164" s="14">
        <f t="shared" ca="1" si="37"/>
        <v>7.2133821386647368E-3</v>
      </c>
      <c r="N164" s="14">
        <f t="shared" ca="1" si="37"/>
        <v>0.3961208547541365</v>
      </c>
      <c r="O164" s="14"/>
      <c r="P164" s="14">
        <f t="shared" ca="1" si="33"/>
        <v>-0.45603487856478686</v>
      </c>
      <c r="Q164" s="14">
        <f t="shared" ca="1" si="34"/>
        <v>-1.499823098618069</v>
      </c>
      <c r="R164" s="14">
        <f t="shared" ca="1" si="35"/>
        <v>-5.8551599584958432E-2</v>
      </c>
      <c r="S164" s="14">
        <f t="shared" ca="1" si="36"/>
        <v>1.4053584440443245E-2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2:30" x14ac:dyDescent="0.25">
      <c r="B165">
        <v>54</v>
      </c>
      <c r="C165" s="14">
        <f t="shared" ca="1" si="37"/>
        <v>0.73426812332990121</v>
      </c>
      <c r="D165" s="14">
        <f t="shared" ca="1" si="37"/>
        <v>0.67585059865689656</v>
      </c>
      <c r="E165" s="14">
        <f t="shared" ca="1" si="37"/>
        <v>0.62141857963495939</v>
      </c>
      <c r="F165" s="14">
        <f t="shared" ca="1" si="37"/>
        <v>0.90037386994012925</v>
      </c>
      <c r="G165" s="14">
        <f t="shared" ca="1" si="37"/>
        <v>5.723423904701419E-2</v>
      </c>
      <c r="H165" s="14">
        <f t="shared" ca="1" si="37"/>
        <v>0.27998118078480794</v>
      </c>
      <c r="I165" s="14">
        <f t="shared" ca="1" si="37"/>
        <v>0.7186471678847266</v>
      </c>
      <c r="J165" s="14">
        <f t="shared" ca="1" si="37"/>
        <v>0.46188424997601951</v>
      </c>
      <c r="K165" s="14">
        <f t="shared" ca="1" si="37"/>
        <v>0.28480187017791125</v>
      </c>
      <c r="L165" s="14">
        <f t="shared" ca="1" si="37"/>
        <v>0.72450577492249646</v>
      </c>
      <c r="M165" s="14">
        <f t="shared" ca="1" si="37"/>
        <v>2.8765323233503892E-3</v>
      </c>
      <c r="N165" s="14">
        <f t="shared" ca="1" si="37"/>
        <v>0.568130167173728</v>
      </c>
      <c r="O165" s="14"/>
      <c r="P165" s="14">
        <f t="shared" ca="1" si="33"/>
        <v>0.62577313793217693</v>
      </c>
      <c r="Q165" s="14">
        <f t="shared" ca="1" si="34"/>
        <v>-0.35307885538371803</v>
      </c>
      <c r="R165" s="14">
        <f t="shared" ca="1" si="35"/>
        <v>-0.70220892527832968</v>
      </c>
      <c r="S165" s="14">
        <f t="shared" ca="1" si="36"/>
        <v>2.9972353851940525E-2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2:30" x14ac:dyDescent="0.25">
      <c r="B166">
        <v>55</v>
      </c>
      <c r="C166" s="14">
        <f t="shared" ca="1" si="37"/>
        <v>0.5577064179310911</v>
      </c>
      <c r="D166" s="14">
        <f t="shared" ca="1" si="37"/>
        <v>0.94870408617450974</v>
      </c>
      <c r="E166" s="14">
        <f t="shared" ca="1" si="37"/>
        <v>0.21239891682737688</v>
      </c>
      <c r="F166" s="14">
        <f t="shared" ref="D166:N189" ca="1" si="38">RAND()</f>
        <v>0.20762588926387626</v>
      </c>
      <c r="G166" s="14">
        <f t="shared" ca="1" si="38"/>
        <v>0.21654450993039176</v>
      </c>
      <c r="H166" s="14">
        <f t="shared" ca="1" si="38"/>
        <v>0.68789523857643597</v>
      </c>
      <c r="I166" s="14">
        <f t="shared" ca="1" si="38"/>
        <v>0.40993438130658355</v>
      </c>
      <c r="J166" s="14">
        <f t="shared" ca="1" si="38"/>
        <v>0.27652612954712985</v>
      </c>
      <c r="K166" s="14">
        <f t="shared" ca="1" si="38"/>
        <v>0.97323260013383417</v>
      </c>
      <c r="L166" s="14">
        <f t="shared" ca="1" si="38"/>
        <v>0.8368543015067208</v>
      </c>
      <c r="M166" s="14">
        <f t="shared" ca="1" si="38"/>
        <v>0.16418557058195293</v>
      </c>
      <c r="N166" s="14">
        <f t="shared" ca="1" si="38"/>
        <v>0.96498806854089469</v>
      </c>
      <c r="O166" s="14"/>
      <c r="P166" s="14">
        <f t="shared" ca="1" si="33"/>
        <v>0.14515668483319813</v>
      </c>
      <c r="Q166" s="14">
        <f t="shared" ca="1" si="34"/>
        <v>1.0250239802918693</v>
      </c>
      <c r="R166" s="14">
        <f t="shared" ca="1" si="35"/>
        <v>-0.34230252032525071</v>
      </c>
      <c r="S166" s="14">
        <f t="shared" ca="1" si="36"/>
        <v>0.45659611032079805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2:30" x14ac:dyDescent="0.25">
      <c r="B167">
        <v>56</v>
      </c>
      <c r="C167" s="14">
        <f t="shared" ref="C167:C211" ca="1" si="39">RAND()</f>
        <v>0.95873495352055682</v>
      </c>
      <c r="D167" s="14">
        <f t="shared" ca="1" si="38"/>
        <v>0.28812071257794036</v>
      </c>
      <c r="E167" s="14">
        <f t="shared" ca="1" si="38"/>
        <v>0.58991283556608309</v>
      </c>
      <c r="F167" s="14">
        <f t="shared" ca="1" si="38"/>
        <v>0.17612174226962674</v>
      </c>
      <c r="G167" s="14">
        <f t="shared" ca="1" si="38"/>
        <v>0.98897608190800301</v>
      </c>
      <c r="H167" s="14">
        <f t="shared" ca="1" si="38"/>
        <v>0.45312981419385756</v>
      </c>
      <c r="I167" s="14">
        <f t="shared" ca="1" si="38"/>
        <v>0.26247140046462514</v>
      </c>
      <c r="J167" s="14">
        <f t="shared" ca="1" si="38"/>
        <v>0.96192769660393829</v>
      </c>
      <c r="K167" s="14">
        <f t="shared" ca="1" si="38"/>
        <v>0.79975956529178616</v>
      </c>
      <c r="L167" s="14">
        <f t="shared" ca="1" si="38"/>
        <v>0.10403522808350241</v>
      </c>
      <c r="M167" s="14">
        <f t="shared" ca="1" si="38"/>
        <v>0.65405747938356751</v>
      </c>
      <c r="N167" s="14">
        <f t="shared" ca="1" si="38"/>
        <v>0.63144651393744844</v>
      </c>
      <c r="O167" s="14"/>
      <c r="P167" s="14">
        <f t="shared" ca="1" si="33"/>
        <v>1.7361908593243434</v>
      </c>
      <c r="Q167" s="14">
        <f t="shared" ca="1" si="34"/>
        <v>-6.8872495398075079E-2</v>
      </c>
      <c r="R167" s="14">
        <f t="shared" ca="1" si="35"/>
        <v>0.28202450235194149</v>
      </c>
      <c r="S167" s="14">
        <f t="shared" ca="1" si="36"/>
        <v>0.86869402380093508</v>
      </c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2:30" x14ac:dyDescent="0.25">
      <c r="B168">
        <v>57</v>
      </c>
      <c r="C168" s="14">
        <f t="shared" ca="1" si="39"/>
        <v>0.77523505465315146</v>
      </c>
      <c r="D168" s="14">
        <f t="shared" ca="1" si="38"/>
        <v>0.6213155014820555</v>
      </c>
      <c r="E168" s="14">
        <f t="shared" ca="1" si="38"/>
        <v>0.66506310034232596</v>
      </c>
      <c r="F168" s="14">
        <f t="shared" ca="1" si="38"/>
        <v>0.860930514848953</v>
      </c>
      <c r="G168" s="14">
        <f t="shared" ca="1" si="38"/>
        <v>0.77851656775025391</v>
      </c>
      <c r="H168" s="14">
        <f t="shared" ca="1" si="38"/>
        <v>8.1361230171335452E-2</v>
      </c>
      <c r="I168" s="14">
        <f t="shared" ca="1" si="38"/>
        <v>0.39681973460878484</v>
      </c>
      <c r="J168" s="14">
        <f t="shared" ca="1" si="38"/>
        <v>0.72236867679298267</v>
      </c>
      <c r="K168" s="14">
        <f t="shared" ca="1" si="38"/>
        <v>0.20918139074486608</v>
      </c>
      <c r="L168" s="14">
        <f t="shared" ca="1" si="38"/>
        <v>0.26941728177707336</v>
      </c>
      <c r="M168" s="14">
        <f t="shared" ca="1" si="38"/>
        <v>0.25028160255318277</v>
      </c>
      <c r="N168" s="14">
        <f t="shared" ca="1" si="38"/>
        <v>0.77389516109852341</v>
      </c>
      <c r="O168" s="14"/>
      <c r="P168" s="14">
        <f t="shared" ca="1" si="33"/>
        <v>0.756199002604933</v>
      </c>
      <c r="Q168" s="14">
        <f t="shared" ca="1" si="34"/>
        <v>-0.51611283240665606</v>
      </c>
      <c r="R168" s="14">
        <f t="shared" ca="1" si="35"/>
        <v>-0.49275302414042166</v>
      </c>
      <c r="S168" s="14">
        <f t="shared" ca="1" si="36"/>
        <v>0.40438581682348929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2:30" x14ac:dyDescent="0.25">
      <c r="B169">
        <v>58</v>
      </c>
      <c r="C169" s="14">
        <f t="shared" ca="1" si="39"/>
        <v>0.21044625121772875</v>
      </c>
      <c r="D169" s="14">
        <f t="shared" ca="1" si="38"/>
        <v>0.25981196694623609</v>
      </c>
      <c r="E169" s="14">
        <f t="shared" ca="1" si="38"/>
        <v>0.39908374355457432</v>
      </c>
      <c r="F169" s="14">
        <f t="shared" ca="1" si="38"/>
        <v>0.22268822408511479</v>
      </c>
      <c r="G169" s="14">
        <f t="shared" ca="1" si="38"/>
        <v>0.96321033771845599</v>
      </c>
      <c r="H169" s="14">
        <f t="shared" ca="1" si="38"/>
        <v>0.46135307680017412</v>
      </c>
      <c r="I169" s="14">
        <f t="shared" ca="1" si="38"/>
        <v>0.20902891630175557</v>
      </c>
      <c r="J169" s="14">
        <f t="shared" ca="1" si="38"/>
        <v>0.76985002475827347</v>
      </c>
      <c r="K169" s="14">
        <f t="shared" ca="1" si="38"/>
        <v>0.74650289864813157</v>
      </c>
      <c r="L169" s="14">
        <f t="shared" ca="1" si="38"/>
        <v>1.1076483051716601E-2</v>
      </c>
      <c r="M169" s="14">
        <f t="shared" ca="1" si="38"/>
        <v>0.90190289728829964</v>
      </c>
      <c r="N169" s="14">
        <f t="shared" ca="1" si="38"/>
        <v>0.64264099555779552</v>
      </c>
      <c r="O169" s="14"/>
      <c r="P169" s="14">
        <f t="shared" ca="1" si="33"/>
        <v>-0.80487381108946587</v>
      </c>
      <c r="Q169" s="14">
        <f t="shared" ca="1" si="34"/>
        <v>-0.10877589990319017</v>
      </c>
      <c r="R169" s="14">
        <f t="shared" ca="1" si="35"/>
        <v>1.7621628181853135</v>
      </c>
      <c r="S169" s="14">
        <f t="shared" ca="1" si="36"/>
        <v>-0.20240418407174321</v>
      </c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2:30" x14ac:dyDescent="0.25">
      <c r="B170">
        <v>59</v>
      </c>
      <c r="C170" s="14">
        <f t="shared" ca="1" si="39"/>
        <v>0.32705088919421843</v>
      </c>
      <c r="D170" s="14">
        <f t="shared" ca="1" si="38"/>
        <v>0.14369547523234605</v>
      </c>
      <c r="E170" s="14">
        <f t="shared" ca="1" si="38"/>
        <v>0.90751111045416055</v>
      </c>
      <c r="F170" s="14">
        <f t="shared" ca="1" si="38"/>
        <v>2.5863287238960364E-2</v>
      </c>
      <c r="G170" s="14">
        <f t="shared" ca="1" si="38"/>
        <v>6.216087507627488E-2</v>
      </c>
      <c r="H170" s="14">
        <f t="shared" ca="1" si="38"/>
        <v>0.41924498444964953</v>
      </c>
      <c r="I170" s="14">
        <f t="shared" ca="1" si="38"/>
        <v>0.6514642753207005</v>
      </c>
      <c r="J170" s="14">
        <f t="shared" ca="1" si="38"/>
        <v>3.2010848488023713E-2</v>
      </c>
      <c r="K170" s="14">
        <f t="shared" ca="1" si="38"/>
        <v>0.92909907616001242</v>
      </c>
      <c r="L170" s="14">
        <f t="shared" ca="1" si="38"/>
        <v>0.31102219649045937</v>
      </c>
      <c r="M170" s="14">
        <f t="shared" ca="1" si="38"/>
        <v>0.61098138099256272</v>
      </c>
      <c r="N170" s="14">
        <f t="shared" ca="1" si="38"/>
        <v>0.37327841695771424</v>
      </c>
      <c r="O170" s="14"/>
      <c r="P170" s="14">
        <f t="shared" ca="1" si="33"/>
        <v>-0.44807124693973288</v>
      </c>
      <c r="Q170" s="14">
        <f t="shared" ca="1" si="34"/>
        <v>0.92600022788367586</v>
      </c>
      <c r="R170" s="14">
        <f t="shared" ca="1" si="35"/>
        <v>1.1737983512730377</v>
      </c>
      <c r="S170" s="14">
        <f t="shared" ca="1" si="36"/>
        <v>-1.2066171839449167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2:30" x14ac:dyDescent="0.25">
      <c r="B171">
        <v>60</v>
      </c>
      <c r="C171" s="14">
        <f t="shared" ca="1" si="39"/>
        <v>0.42778264648727571</v>
      </c>
      <c r="D171" s="14">
        <f t="shared" ca="1" si="38"/>
        <v>0.83153916211559387</v>
      </c>
      <c r="E171" s="14">
        <f t="shared" ca="1" si="38"/>
        <v>0.35269155966411725</v>
      </c>
      <c r="F171" s="14">
        <f t="shared" ca="1" si="38"/>
        <v>0.93449841569018888</v>
      </c>
      <c r="G171" s="14">
        <f t="shared" ca="1" si="38"/>
        <v>4.8693581181961654E-2</v>
      </c>
      <c r="H171" s="14">
        <f t="shared" ca="1" si="38"/>
        <v>5.6058569870103936E-2</v>
      </c>
      <c r="I171" s="14">
        <f t="shared" ca="1" si="38"/>
        <v>0.20452133554277763</v>
      </c>
      <c r="J171" s="14">
        <f t="shared" ca="1" si="38"/>
        <v>0.99131966629110468</v>
      </c>
      <c r="K171" s="14">
        <f t="shared" ca="1" si="38"/>
        <v>0.5390959333700418</v>
      </c>
      <c r="L171" s="14">
        <f t="shared" ca="1" si="38"/>
        <v>0.97710956615843014</v>
      </c>
      <c r="M171" s="14">
        <f t="shared" ca="1" si="38"/>
        <v>0.29464959028226911</v>
      </c>
      <c r="N171" s="14">
        <f t="shared" ca="1" si="38"/>
        <v>0.90296652940626132</v>
      </c>
      <c r="O171" s="14"/>
      <c r="P171" s="14">
        <f t="shared" ca="1" si="33"/>
        <v>-0.18202221385322565</v>
      </c>
      <c r="Q171" s="14">
        <f t="shared" ca="1" si="34"/>
        <v>0.6388265543651821</v>
      </c>
      <c r="R171" s="14">
        <f t="shared" ca="1" si="35"/>
        <v>-1.1358612278103539</v>
      </c>
      <c r="S171" s="14">
        <f t="shared" ca="1" si="36"/>
        <v>0.5609265560601262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2:30" x14ac:dyDescent="0.25">
      <c r="B172">
        <v>61</v>
      </c>
      <c r="C172" s="14">
        <f t="shared" ca="1" si="39"/>
        <v>0.18048393650481764</v>
      </c>
      <c r="D172" s="14">
        <f t="shared" ca="1" si="38"/>
        <v>3.2448333774224736E-2</v>
      </c>
      <c r="E172" s="14">
        <f t="shared" ca="1" si="38"/>
        <v>0.29327293188773529</v>
      </c>
      <c r="F172" s="14">
        <f t="shared" ca="1" si="38"/>
        <v>0.61954692638756381</v>
      </c>
      <c r="G172" s="14">
        <f t="shared" ca="1" si="38"/>
        <v>0.10303016735331738</v>
      </c>
      <c r="H172" s="14">
        <f t="shared" ca="1" si="38"/>
        <v>9.1445364585832745E-2</v>
      </c>
      <c r="I172" s="14">
        <f t="shared" ca="1" si="38"/>
        <v>0.70305759686017666</v>
      </c>
      <c r="J172" s="14">
        <f t="shared" ca="1" si="38"/>
        <v>0.78940491772410115</v>
      </c>
      <c r="K172" s="14">
        <f t="shared" ca="1" si="38"/>
        <v>0.86251339382840608</v>
      </c>
      <c r="L172" s="14">
        <f t="shared" ca="1" si="38"/>
        <v>9.5701791425749305E-2</v>
      </c>
      <c r="M172" s="14">
        <f t="shared" ca="1" si="38"/>
        <v>0.68080564839989055</v>
      </c>
      <c r="N172" s="14">
        <f t="shared" ca="1" si="38"/>
        <v>0.56093243512032831</v>
      </c>
      <c r="O172" s="14"/>
      <c r="P172" s="14">
        <f t="shared" ca="1" si="33"/>
        <v>-0.91352237168740724</v>
      </c>
      <c r="Q172" s="14">
        <f t="shared" ca="1" si="34"/>
        <v>1.812140922381456</v>
      </c>
      <c r="R172" s="14">
        <f t="shared" ca="1" si="35"/>
        <v>0.37466288398459607</v>
      </c>
      <c r="S172" s="14">
        <f t="shared" ca="1" si="36"/>
        <v>-0.98735655614785678</v>
      </c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2:30" x14ac:dyDescent="0.25">
      <c r="B173">
        <v>62</v>
      </c>
      <c r="C173" s="14">
        <f t="shared" ca="1" si="39"/>
        <v>1.7987896620581756E-2</v>
      </c>
      <c r="D173" s="14">
        <f t="shared" ca="1" si="38"/>
        <v>5.6520315692086376E-2</v>
      </c>
      <c r="E173" s="14">
        <f t="shared" ca="1" si="38"/>
        <v>0.84073924589960258</v>
      </c>
      <c r="F173" s="14">
        <f t="shared" ca="1" si="38"/>
        <v>0.1591085805702952</v>
      </c>
      <c r="G173" s="14">
        <f t="shared" ca="1" si="38"/>
        <v>0.48393594289051045</v>
      </c>
      <c r="H173" s="14">
        <f t="shared" ca="1" si="38"/>
        <v>0.68308409036246631</v>
      </c>
      <c r="I173" s="14">
        <f t="shared" ca="1" si="38"/>
        <v>0.17788678982854045</v>
      </c>
      <c r="J173" s="14">
        <f t="shared" ca="1" si="38"/>
        <v>9.1292186350920179E-2</v>
      </c>
      <c r="K173" s="14">
        <f t="shared" ca="1" si="38"/>
        <v>0.59153792504670033</v>
      </c>
      <c r="L173" s="14">
        <f t="shared" ca="1" si="38"/>
        <v>0.27013302045947518</v>
      </c>
      <c r="M173" s="14">
        <f t="shared" ca="1" si="38"/>
        <v>0.60917305354868301</v>
      </c>
      <c r="N173" s="14">
        <f t="shared" ca="1" si="38"/>
        <v>0.70913432939007703</v>
      </c>
      <c r="O173" s="14"/>
      <c r="P173" s="14">
        <f t="shared" ca="1" si="33"/>
        <v>-2.097200918410429</v>
      </c>
      <c r="Q173" s="14">
        <f t="shared" ca="1" si="34"/>
        <v>2.6579180156732671</v>
      </c>
      <c r="R173" s="14">
        <f t="shared" ca="1" si="35"/>
        <v>0.9856896755088479</v>
      </c>
      <c r="S173" s="14">
        <f t="shared" ca="1" si="36"/>
        <v>-1.3094666233400618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2:30" x14ac:dyDescent="0.25">
      <c r="B174">
        <v>63</v>
      </c>
      <c r="C174" s="14">
        <f t="shared" ca="1" si="39"/>
        <v>0.98232054943398339</v>
      </c>
      <c r="D174" s="14">
        <f t="shared" ca="1" si="38"/>
        <v>0.98723034531902232</v>
      </c>
      <c r="E174" s="14">
        <f t="shared" ca="1" si="38"/>
        <v>0.60795026315429368</v>
      </c>
      <c r="F174" s="14">
        <f t="shared" ca="1" si="38"/>
        <v>0.43479997877367882</v>
      </c>
      <c r="G174" s="14">
        <f t="shared" ca="1" si="38"/>
        <v>0.82766247130432946</v>
      </c>
      <c r="H174" s="14">
        <f t="shared" ca="1" si="38"/>
        <v>0.17520271308546831</v>
      </c>
      <c r="I174" s="14">
        <f t="shared" ca="1" si="38"/>
        <v>0.68212997341984372</v>
      </c>
      <c r="J174" s="14">
        <f t="shared" ca="1" si="38"/>
        <v>0.33641926820723655</v>
      </c>
      <c r="K174" s="14">
        <f t="shared" ca="1" si="38"/>
        <v>0.59082415143066869</v>
      </c>
      <c r="L174" s="14">
        <f t="shared" ca="1" si="38"/>
        <v>0.58127567715781059</v>
      </c>
      <c r="M174" s="14">
        <f t="shared" ca="1" si="38"/>
        <v>0.40982359379922229</v>
      </c>
      <c r="N174" s="14">
        <f t="shared" ca="1" si="38"/>
        <v>0.96106100945220851</v>
      </c>
      <c r="O174" s="14"/>
      <c r="P174" s="14">
        <f t="shared" ca="1" si="33"/>
        <v>2.1042241240145905</v>
      </c>
      <c r="Q174" s="14">
        <f t="shared" ca="1" si="34"/>
        <v>0.18827116214484241</v>
      </c>
      <c r="R174" s="14">
        <f t="shared" ca="1" si="35"/>
        <v>-1.5138266713251278E-2</v>
      </c>
      <c r="S174" s="14">
        <f t="shared" ca="1" si="36"/>
        <v>1.5766999945377664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2:30" x14ac:dyDescent="0.25">
      <c r="B175">
        <v>64</v>
      </c>
      <c r="C175" s="14">
        <f t="shared" ca="1" si="39"/>
        <v>0.19987418444911365</v>
      </c>
      <c r="D175" s="14">
        <f t="shared" ca="1" si="38"/>
        <v>0.67059069957032524</v>
      </c>
      <c r="E175" s="14">
        <f t="shared" ca="1" si="38"/>
        <v>0.94613417594468807</v>
      </c>
      <c r="F175" s="14">
        <f t="shared" ca="1" si="38"/>
        <v>0.98267079460601148</v>
      </c>
      <c r="G175" s="14">
        <f t="shared" ca="1" si="38"/>
        <v>0.48001749225547719</v>
      </c>
      <c r="H175" s="14">
        <f t="shared" ca="1" si="38"/>
        <v>0.37852037875232336</v>
      </c>
      <c r="I175" s="14">
        <f t="shared" ca="1" si="38"/>
        <v>0.21593880099855378</v>
      </c>
      <c r="J175" s="14">
        <f t="shared" ca="1" si="38"/>
        <v>0.78238799861415131</v>
      </c>
      <c r="K175" s="14">
        <f t="shared" ca="1" si="38"/>
        <v>0.9395525740632874</v>
      </c>
      <c r="L175" s="14">
        <f t="shared" ca="1" si="38"/>
        <v>0.87845336004280072</v>
      </c>
      <c r="M175" s="14">
        <f t="shared" ca="1" si="38"/>
        <v>0.77278769350196552</v>
      </c>
      <c r="N175" s="14">
        <f t="shared" ca="1" si="38"/>
        <v>3.7327690504845745E-2</v>
      </c>
      <c r="O175" s="14"/>
      <c r="P175" s="14">
        <f t="shared" ca="1" si="33"/>
        <v>-0.84207072096868107</v>
      </c>
      <c r="Q175" s="14">
        <f t="shared" ca="1" si="34"/>
        <v>-0.85865183071889406</v>
      </c>
      <c r="R175" s="14">
        <f t="shared" ca="1" si="35"/>
        <v>-1.5757066382690093</v>
      </c>
      <c r="S175" s="14">
        <f t="shared" ca="1" si="36"/>
        <v>1.2842558433035425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2:30" x14ac:dyDescent="0.25">
      <c r="B176">
        <v>65</v>
      </c>
      <c r="C176" s="14">
        <f t="shared" ca="1" si="39"/>
        <v>0.89430092181598997</v>
      </c>
      <c r="D176" s="14">
        <f t="shared" ca="1" si="38"/>
        <v>0.9850574777058243</v>
      </c>
      <c r="E176" s="14">
        <f t="shared" ca="1" si="38"/>
        <v>0.58811259692789097</v>
      </c>
      <c r="F176" s="14">
        <f t="shared" ca="1" si="38"/>
        <v>0.76177116025823799</v>
      </c>
      <c r="G176" s="14">
        <f t="shared" ca="1" si="38"/>
        <v>0.8844119020868384</v>
      </c>
      <c r="H176" s="14">
        <f t="shared" ca="1" si="38"/>
        <v>0.59510710973324965</v>
      </c>
      <c r="I176" s="14">
        <f t="shared" ca="1" si="38"/>
        <v>0.39934746907524166</v>
      </c>
      <c r="J176" s="14">
        <f t="shared" ca="1" si="38"/>
        <v>0.83297958634568159</v>
      </c>
      <c r="K176" s="14">
        <f t="shared" ca="1" si="38"/>
        <v>3.917792841279133E-3</v>
      </c>
      <c r="L176" s="14">
        <f t="shared" ca="1" si="38"/>
        <v>0.8374533089301176</v>
      </c>
      <c r="M176" s="14">
        <f t="shared" ca="1" si="38"/>
        <v>0.51734135117211089</v>
      </c>
      <c r="N176" s="14">
        <f t="shared" ca="1" si="38"/>
        <v>0.26574531825616377</v>
      </c>
      <c r="O176" s="14"/>
      <c r="P176" s="14">
        <f t="shared" ca="1" si="33"/>
        <v>1.2497301043079798</v>
      </c>
      <c r="Q176" s="14">
        <f t="shared" ca="1" si="34"/>
        <v>0.4705977741423395</v>
      </c>
      <c r="R176" s="14">
        <f t="shared" ca="1" si="35"/>
        <v>-4.4313121047457021E-2</v>
      </c>
      <c r="S176" s="14">
        <f t="shared" ca="1" si="36"/>
        <v>1.565545995148625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2:30" x14ac:dyDescent="0.25">
      <c r="B177">
        <v>66</v>
      </c>
      <c r="C177" s="14">
        <f t="shared" ca="1" si="39"/>
        <v>1.6281615319893472E-2</v>
      </c>
      <c r="D177" s="14">
        <f t="shared" ca="1" si="38"/>
        <v>0.15671055714288495</v>
      </c>
      <c r="E177" s="14">
        <f t="shared" ca="1" si="38"/>
        <v>0.35265460276489791</v>
      </c>
      <c r="F177" s="14">
        <f t="shared" ca="1" si="38"/>
        <v>0.21970298476215888</v>
      </c>
      <c r="G177" s="14">
        <f t="shared" ca="1" si="38"/>
        <v>0.77084745615862904</v>
      </c>
      <c r="H177" s="14">
        <f t="shared" ca="1" si="38"/>
        <v>0.62009966224668933</v>
      </c>
      <c r="I177" s="14">
        <f t="shared" ca="1" si="38"/>
        <v>0.77312279618662194</v>
      </c>
      <c r="J177" s="14">
        <f t="shared" ca="1" si="38"/>
        <v>0.19822356748801018</v>
      </c>
      <c r="K177" s="14">
        <f t="shared" ca="1" si="38"/>
        <v>2.089743272549005E-2</v>
      </c>
      <c r="L177" s="14">
        <f t="shared" ca="1" si="38"/>
        <v>0.1400181971699439</v>
      </c>
      <c r="M177" s="14">
        <f t="shared" ca="1" si="38"/>
        <v>0.59028123761388096</v>
      </c>
      <c r="N177" s="14">
        <f t="shared" ca="1" si="38"/>
        <v>0.37266195352843556</v>
      </c>
      <c r="O177" s="14"/>
      <c r="P177" s="14">
        <f t="shared" ref="P177:P211" ca="1" si="40">_xlfn.NORM.S.INV(C177)</f>
        <v>-2.1374275743591804</v>
      </c>
      <c r="Q177" s="14">
        <f t="shared" ref="Q177:Q211" ca="1" si="41">SQRT(-2*LN(C177))*COS(2*PI()*D177)</f>
        <v>1.5874335013195733</v>
      </c>
      <c r="R177" s="14">
        <f t="shared" ref="R177:R211" ca="1" si="42">SQRT(-2*LN(C177))*SIN(2*PI()*D177)</f>
        <v>2.3907095773641327</v>
      </c>
      <c r="S177" s="14">
        <f t="shared" ref="S177:S211" ca="1" si="43">SUM(C177:N177)-6</f>
        <v>-1.768497936892464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2:30" x14ac:dyDescent="0.25">
      <c r="B178">
        <v>67</v>
      </c>
      <c r="C178" s="14">
        <f t="shared" ca="1" si="39"/>
        <v>0.47092892971929468</v>
      </c>
      <c r="D178" s="14">
        <f t="shared" ca="1" si="38"/>
        <v>9.1011516015325311E-2</v>
      </c>
      <c r="E178" s="14">
        <f t="shared" ca="1" si="38"/>
        <v>2.8200843027021971E-2</v>
      </c>
      <c r="F178" s="14">
        <f t="shared" ca="1" si="38"/>
        <v>0.82152475929358515</v>
      </c>
      <c r="G178" s="14">
        <f t="shared" ca="1" si="38"/>
        <v>7.5885196886984363E-2</v>
      </c>
      <c r="H178" s="14">
        <f t="shared" ca="1" si="38"/>
        <v>0.83286658229251054</v>
      </c>
      <c r="I178" s="14">
        <f t="shared" ca="1" si="38"/>
        <v>0.5659535535402509</v>
      </c>
      <c r="J178" s="14">
        <f t="shared" ca="1" si="38"/>
        <v>0.76960762800650229</v>
      </c>
      <c r="K178" s="14">
        <f t="shared" ca="1" si="38"/>
        <v>0.65376286195087763</v>
      </c>
      <c r="L178" s="14">
        <f t="shared" ca="1" si="38"/>
        <v>0.35304738219214526</v>
      </c>
      <c r="M178" s="14">
        <f t="shared" ca="1" si="38"/>
        <v>0.10003873634014315</v>
      </c>
      <c r="N178" s="14">
        <f t="shared" ca="1" si="38"/>
        <v>0.82033181665477306</v>
      </c>
      <c r="O178" s="14"/>
      <c r="P178" s="14">
        <f t="shared" ca="1" si="40"/>
        <v>-7.2934978246144505E-2</v>
      </c>
      <c r="Q178" s="14">
        <f t="shared" ca="1" si="41"/>
        <v>1.0319852925538939</v>
      </c>
      <c r="R178" s="14">
        <f t="shared" ca="1" si="42"/>
        <v>0.66415550384388089</v>
      </c>
      <c r="S178" s="14">
        <f t="shared" ca="1" si="43"/>
        <v>-0.41684019408058504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2:30" x14ac:dyDescent="0.25">
      <c r="B179">
        <v>68</v>
      </c>
      <c r="C179" s="14">
        <f t="shared" ca="1" si="39"/>
        <v>0.68400909854588765</v>
      </c>
      <c r="D179" s="14">
        <f t="shared" ca="1" si="38"/>
        <v>0.53471621022504912</v>
      </c>
      <c r="E179" s="14">
        <f t="shared" ca="1" si="38"/>
        <v>0.22032707165832666</v>
      </c>
      <c r="F179" s="14">
        <f t="shared" ca="1" si="38"/>
        <v>0.92933583503414108</v>
      </c>
      <c r="G179" s="14">
        <f t="shared" ca="1" si="38"/>
        <v>0.84137983589126064</v>
      </c>
      <c r="H179" s="14">
        <f t="shared" ca="1" si="38"/>
        <v>0.49902240017111399</v>
      </c>
      <c r="I179" s="14">
        <f t="shared" ca="1" si="38"/>
        <v>0.88277541808843119</v>
      </c>
      <c r="J179" s="14">
        <f t="shared" ca="1" si="38"/>
        <v>0.52438188097852367</v>
      </c>
      <c r="K179" s="14">
        <f t="shared" ca="1" si="38"/>
        <v>0.3387054866467637</v>
      </c>
      <c r="L179" s="14">
        <f t="shared" ca="1" si="38"/>
        <v>0.66171520615482837</v>
      </c>
      <c r="M179" s="14">
        <f t="shared" ca="1" si="38"/>
        <v>4.3708257591467126E-2</v>
      </c>
      <c r="N179" s="14">
        <f t="shared" ca="1" si="38"/>
        <v>0.73853329652979227</v>
      </c>
      <c r="O179" s="14"/>
      <c r="P179" s="14">
        <f t="shared" ca="1" si="40"/>
        <v>0.47893931226167546</v>
      </c>
      <c r="Q179" s="14">
        <f t="shared" ca="1" si="41"/>
        <v>-0.85088038812016664</v>
      </c>
      <c r="R179" s="14">
        <f t="shared" ca="1" si="42"/>
        <v>-0.1886019195905613</v>
      </c>
      <c r="S179" s="14">
        <f t="shared" ca="1" si="43"/>
        <v>0.89860999751558523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2:30" x14ac:dyDescent="0.25">
      <c r="B180">
        <v>69</v>
      </c>
      <c r="C180" s="14">
        <f t="shared" ca="1" si="39"/>
        <v>0.58689597524946469</v>
      </c>
      <c r="D180" s="14">
        <f t="shared" ca="1" si="38"/>
        <v>0.89996102685728019</v>
      </c>
      <c r="E180" s="14">
        <f t="shared" ca="1" si="38"/>
        <v>0.3413961719955757</v>
      </c>
      <c r="F180" s="14">
        <f t="shared" ca="1" si="38"/>
        <v>0.54915683947908422</v>
      </c>
      <c r="G180" s="14">
        <f t="shared" ca="1" si="38"/>
        <v>0.25653524705135056</v>
      </c>
      <c r="H180" s="14">
        <f t="shared" ca="1" si="38"/>
        <v>0.33085215689529368</v>
      </c>
      <c r="I180" s="14">
        <f t="shared" ca="1" si="38"/>
        <v>0.60270588463420693</v>
      </c>
      <c r="J180" s="14">
        <f t="shared" ca="1" si="38"/>
        <v>0.18023385275855897</v>
      </c>
      <c r="K180" s="14">
        <f t="shared" ca="1" si="38"/>
        <v>0.77812534935674094</v>
      </c>
      <c r="L180" s="14">
        <f t="shared" ca="1" si="38"/>
        <v>8.335766887949958E-2</v>
      </c>
      <c r="M180" s="14">
        <f t="shared" ca="1" si="38"/>
        <v>0.42674468785295805</v>
      </c>
      <c r="N180" s="14">
        <f t="shared" ca="1" si="38"/>
        <v>1.6363018431436838E-2</v>
      </c>
      <c r="O180" s="14"/>
      <c r="P180" s="14">
        <f t="shared" ca="1" si="40"/>
        <v>0.21956744282672078</v>
      </c>
      <c r="Q180" s="14">
        <f t="shared" ca="1" si="41"/>
        <v>0.83506705330466124</v>
      </c>
      <c r="R180" s="14">
        <f t="shared" ca="1" si="42"/>
        <v>-0.60702421257583494</v>
      </c>
      <c r="S180" s="14">
        <f t="shared" ca="1" si="43"/>
        <v>-0.94767212055854966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2:30" x14ac:dyDescent="0.25">
      <c r="B181">
        <v>70</v>
      </c>
      <c r="C181" s="14">
        <f t="shared" ca="1" si="39"/>
        <v>0.33403749964720286</v>
      </c>
      <c r="D181" s="14">
        <f t="shared" ca="1" si="38"/>
        <v>0.26278039088813421</v>
      </c>
      <c r="E181" s="14">
        <f t="shared" ca="1" si="38"/>
        <v>0.48560444693971461</v>
      </c>
      <c r="F181" s="14">
        <f t="shared" ca="1" si="38"/>
        <v>0.45088671738444397</v>
      </c>
      <c r="G181" s="14">
        <f t="shared" ca="1" si="38"/>
        <v>0.53958737627013842</v>
      </c>
      <c r="H181" s="14">
        <f t="shared" ca="1" si="38"/>
        <v>0.35464108375864711</v>
      </c>
      <c r="I181" s="14">
        <f t="shared" ca="1" si="38"/>
        <v>4.995151108934015E-2</v>
      </c>
      <c r="J181" s="14">
        <f t="shared" ca="1" si="38"/>
        <v>0.63163240582519231</v>
      </c>
      <c r="K181" s="14">
        <f t="shared" ca="1" si="38"/>
        <v>0.84034986290360436</v>
      </c>
      <c r="L181" s="14">
        <f t="shared" ca="1" si="38"/>
        <v>0.23531641143982662</v>
      </c>
      <c r="M181" s="14">
        <f t="shared" ca="1" si="38"/>
        <v>0.55510230376558511</v>
      </c>
      <c r="N181" s="14">
        <f t="shared" ca="1" si="38"/>
        <v>0.31981114348428186</v>
      </c>
      <c r="O181" s="14"/>
      <c r="P181" s="14">
        <f t="shared" ca="1" si="40"/>
        <v>-0.42879145315690914</v>
      </c>
      <c r="Q181" s="14">
        <f t="shared" ca="1" si="41"/>
        <v>-0.11878917711563731</v>
      </c>
      <c r="R181" s="14">
        <f t="shared" ca="1" si="42"/>
        <v>1.4761074375634089</v>
      </c>
      <c r="S181" s="14">
        <f t="shared" ca="1" si="43"/>
        <v>-0.94029884660388863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2:30" x14ac:dyDescent="0.25">
      <c r="B182">
        <v>71</v>
      </c>
      <c r="C182" s="14">
        <f t="shared" ca="1" si="39"/>
        <v>0.77751007330696753</v>
      </c>
      <c r="D182" s="14">
        <f t="shared" ca="1" si="38"/>
        <v>6.1773263041297044E-3</v>
      </c>
      <c r="E182" s="14">
        <f t="shared" ca="1" si="38"/>
        <v>0.14023362302562359</v>
      </c>
      <c r="F182" s="14">
        <f t="shared" ca="1" si="38"/>
        <v>0.25841205071535855</v>
      </c>
      <c r="G182" s="14">
        <f t="shared" ca="1" si="38"/>
        <v>0.30743993215308918</v>
      </c>
      <c r="H182" s="14">
        <f t="shared" ca="1" si="38"/>
        <v>0.22968793467712434</v>
      </c>
      <c r="I182" s="14">
        <f t="shared" ca="1" si="38"/>
        <v>0.7702545294293216</v>
      </c>
      <c r="J182" s="14">
        <f t="shared" ca="1" si="38"/>
        <v>0.97706992967263762</v>
      </c>
      <c r="K182" s="14">
        <f t="shared" ca="1" si="38"/>
        <v>0.1152442617942786</v>
      </c>
      <c r="L182" s="14">
        <f t="shared" ca="1" si="38"/>
        <v>0.90108410306639952</v>
      </c>
      <c r="M182" s="14">
        <f t="shared" ca="1" si="38"/>
        <v>0.94241777083452682</v>
      </c>
      <c r="N182" s="14">
        <f t="shared" ca="1" si="38"/>
        <v>5.5048752462465877E-2</v>
      </c>
      <c r="O182" s="14"/>
      <c r="P182" s="14">
        <f t="shared" ca="1" si="40"/>
        <v>0.76381104579407055</v>
      </c>
      <c r="Q182" s="14">
        <f t="shared" ca="1" si="41"/>
        <v>0.70891431469051192</v>
      </c>
      <c r="R182" s="14">
        <f t="shared" ca="1" si="42"/>
        <v>2.7529119284646394E-2</v>
      </c>
      <c r="S182" s="14">
        <f t="shared" ca="1" si="43"/>
        <v>-0.51941971255807662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2:30" x14ac:dyDescent="0.25">
      <c r="B183">
        <v>72</v>
      </c>
      <c r="C183" s="14">
        <f t="shared" ca="1" si="39"/>
        <v>0.50983926054638562</v>
      </c>
      <c r="D183" s="14">
        <f t="shared" ca="1" si="38"/>
        <v>0.17130051985147254</v>
      </c>
      <c r="E183" s="14">
        <f t="shared" ca="1" si="38"/>
        <v>0.82345495847189842</v>
      </c>
      <c r="F183" s="14">
        <f t="shared" ca="1" si="38"/>
        <v>0.57882155849726591</v>
      </c>
      <c r="G183" s="14">
        <f t="shared" ca="1" si="38"/>
        <v>0.4149901999859853</v>
      </c>
      <c r="H183" s="14">
        <f t="shared" ca="1" si="38"/>
        <v>0.16661031757487543</v>
      </c>
      <c r="I183" s="14">
        <f t="shared" ca="1" si="38"/>
        <v>0.1358937582203178</v>
      </c>
      <c r="J183" s="14">
        <f t="shared" ca="1" si="38"/>
        <v>0.55148905762292633</v>
      </c>
      <c r="K183" s="14">
        <f t="shared" ca="1" si="38"/>
        <v>0.34546478472324771</v>
      </c>
      <c r="L183" s="14">
        <f t="shared" ca="1" si="38"/>
        <v>0.5637111158990965</v>
      </c>
      <c r="M183" s="14">
        <f t="shared" ca="1" si="38"/>
        <v>0.7153565869686529</v>
      </c>
      <c r="N183" s="14">
        <f t="shared" ca="1" si="38"/>
        <v>0.36604360420569126</v>
      </c>
      <c r="O183" s="14"/>
      <c r="P183" s="14">
        <f t="shared" ca="1" si="40"/>
        <v>2.4665869599030211E-2</v>
      </c>
      <c r="Q183" s="14">
        <f t="shared" ca="1" si="41"/>
        <v>0.55086097174452398</v>
      </c>
      <c r="R183" s="14">
        <f t="shared" ca="1" si="42"/>
        <v>1.0217004191499124</v>
      </c>
      <c r="S183" s="14">
        <f t="shared" ca="1" si="43"/>
        <v>-0.65702427743218461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2:30" x14ac:dyDescent="0.25">
      <c r="B184">
        <v>73</v>
      </c>
      <c r="C184" s="14">
        <f t="shared" ca="1" si="39"/>
        <v>0.47329195982921968</v>
      </c>
      <c r="D184" s="14">
        <f t="shared" ca="1" si="38"/>
        <v>0.56945525747886949</v>
      </c>
      <c r="E184" s="14">
        <f t="shared" ca="1" si="38"/>
        <v>0.23726401585833612</v>
      </c>
      <c r="F184" s="14">
        <f t="shared" ca="1" si="38"/>
        <v>0.35396226942001263</v>
      </c>
      <c r="G184" s="14">
        <f t="shared" ca="1" si="38"/>
        <v>0.34630909514177288</v>
      </c>
      <c r="H184" s="14">
        <f t="shared" ca="1" si="38"/>
        <v>0.56603424422700988</v>
      </c>
      <c r="I184" s="14">
        <f t="shared" ca="1" si="38"/>
        <v>0.35367351934267932</v>
      </c>
      <c r="J184" s="14">
        <f t="shared" ca="1" si="38"/>
        <v>0.6762078256771431</v>
      </c>
      <c r="K184" s="14">
        <f t="shared" ca="1" si="38"/>
        <v>0.1391916912517096</v>
      </c>
      <c r="L184" s="14">
        <f t="shared" ca="1" si="38"/>
        <v>0.44177736094187237</v>
      </c>
      <c r="M184" s="14">
        <f t="shared" ca="1" si="38"/>
        <v>0.6592676743706084</v>
      </c>
      <c r="N184" s="14">
        <f t="shared" ca="1" si="38"/>
        <v>6.9209729657893515E-2</v>
      </c>
      <c r="O184" s="14"/>
      <c r="P184" s="14">
        <f t="shared" ca="1" si="40"/>
        <v>-6.6997215841851365E-2</v>
      </c>
      <c r="Q184" s="14">
        <f t="shared" ca="1" si="41"/>
        <v>-1.1085114449007103</v>
      </c>
      <c r="R184" s="14">
        <f t="shared" ca="1" si="42"/>
        <v>-0.51699906759856074</v>
      </c>
      <c r="S184" s="14">
        <f t="shared" ca="1" si="43"/>
        <v>-1.1143553568028732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2:30" x14ac:dyDescent="0.25">
      <c r="B185">
        <v>74</v>
      </c>
      <c r="C185" s="14">
        <f t="shared" ca="1" si="39"/>
        <v>0.65748520210810479</v>
      </c>
      <c r="D185" s="14">
        <f t="shared" ca="1" si="38"/>
        <v>0.39811155350301253</v>
      </c>
      <c r="E185" s="14">
        <f t="shared" ca="1" si="38"/>
        <v>0.66598010082202497</v>
      </c>
      <c r="F185" s="14">
        <f t="shared" ca="1" si="38"/>
        <v>0.75482104078807366</v>
      </c>
      <c r="G185" s="14">
        <f t="shared" ca="1" si="38"/>
        <v>0.96440916626503104</v>
      </c>
      <c r="H185" s="14">
        <f t="shared" ca="1" si="38"/>
        <v>6.5954249144207222E-2</v>
      </c>
      <c r="I185" s="14">
        <f t="shared" ca="1" si="38"/>
        <v>7.3917889478810062E-2</v>
      </c>
      <c r="J185" s="14">
        <f t="shared" ca="1" si="38"/>
        <v>0.93760238404413454</v>
      </c>
      <c r="K185" s="14">
        <f t="shared" ca="1" si="38"/>
        <v>0.30420495591725127</v>
      </c>
      <c r="L185" s="14">
        <f t="shared" ca="1" si="38"/>
        <v>0.30722495529567873</v>
      </c>
      <c r="M185" s="14">
        <f t="shared" ca="1" si="38"/>
        <v>1.8396667960734803E-2</v>
      </c>
      <c r="N185" s="14">
        <f t="shared" ca="1" si="38"/>
        <v>0.24325646545870849</v>
      </c>
      <c r="O185" s="14"/>
      <c r="P185" s="14">
        <f t="shared" ca="1" si="40"/>
        <v>0.40560943430948992</v>
      </c>
      <c r="Q185" s="14">
        <f t="shared" ca="1" si="41"/>
        <v>-0.73444832408527416</v>
      </c>
      <c r="R185" s="14">
        <f t="shared" ca="1" si="42"/>
        <v>0.54703903171001311</v>
      </c>
      <c r="S185" s="14">
        <f t="shared" ca="1" si="43"/>
        <v>-0.60863536921422767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2:30" x14ac:dyDescent="0.25">
      <c r="B186">
        <v>75</v>
      </c>
      <c r="C186" s="14">
        <f t="shared" ca="1" si="39"/>
        <v>0.58208420213634182</v>
      </c>
      <c r="D186" s="14">
        <f t="shared" ca="1" si="38"/>
        <v>0.52286528620488593</v>
      </c>
      <c r="E186" s="14">
        <f t="shared" ca="1" si="38"/>
        <v>0.49417483986758126</v>
      </c>
      <c r="F186" s="14">
        <f t="shared" ca="1" si="38"/>
        <v>0.88542428622800662</v>
      </c>
      <c r="G186" s="14">
        <f t="shared" ca="1" si="38"/>
        <v>0.98228083332332961</v>
      </c>
      <c r="H186" s="14">
        <f t="shared" ca="1" si="38"/>
        <v>0.88099731022474759</v>
      </c>
      <c r="I186" s="14">
        <f t="shared" ca="1" si="38"/>
        <v>0.13239845230965186</v>
      </c>
      <c r="J186" s="14">
        <f t="shared" ca="1" si="38"/>
        <v>0.40000107429578502</v>
      </c>
      <c r="K186" s="14">
        <f t="shared" ca="1" si="38"/>
        <v>0.24985168108664368</v>
      </c>
      <c r="L186" s="14">
        <f t="shared" ca="1" si="38"/>
        <v>0.91580071138457853</v>
      </c>
      <c r="M186" s="14">
        <f t="shared" ca="1" si="38"/>
        <v>0.35797403425124741</v>
      </c>
      <c r="N186" s="14">
        <f t="shared" ca="1" si="38"/>
        <v>0.97389367031622143</v>
      </c>
      <c r="O186" s="14"/>
      <c r="P186" s="14">
        <f t="shared" ca="1" si="40"/>
        <v>0.20722826293592769</v>
      </c>
      <c r="Q186" s="14">
        <f t="shared" ca="1" si="41"/>
        <v>-1.029609226436369</v>
      </c>
      <c r="R186" s="14">
        <f t="shared" ca="1" si="42"/>
        <v>-0.14894686921032727</v>
      </c>
      <c r="S186" s="14">
        <f t="shared" ca="1" si="43"/>
        <v>1.3777463816290219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2:30" x14ac:dyDescent="0.25">
      <c r="B187">
        <v>76</v>
      </c>
      <c r="C187" s="14">
        <f t="shared" ca="1" si="39"/>
        <v>0.54301160460724451</v>
      </c>
      <c r="D187" s="14">
        <f t="shared" ca="1" si="38"/>
        <v>0.22486501906149658</v>
      </c>
      <c r="E187" s="14">
        <f t="shared" ca="1" si="38"/>
        <v>0.80205052792173537</v>
      </c>
      <c r="F187" s="14">
        <f t="shared" ca="1" si="38"/>
        <v>0.78104577281431875</v>
      </c>
      <c r="G187" s="14">
        <f t="shared" ca="1" si="38"/>
        <v>0.41625142177034746</v>
      </c>
      <c r="H187" s="14">
        <f t="shared" ca="1" si="38"/>
        <v>0.16240943091911642</v>
      </c>
      <c r="I187" s="14">
        <f t="shared" ca="1" si="38"/>
        <v>0.51619569741270066</v>
      </c>
      <c r="J187" s="14">
        <f t="shared" ca="1" si="38"/>
        <v>0.495974285399154</v>
      </c>
      <c r="K187" s="14">
        <f t="shared" ca="1" si="38"/>
        <v>0.69667932152336209</v>
      </c>
      <c r="L187" s="14">
        <f t="shared" ca="1" si="38"/>
        <v>5.1899419175446826E-2</v>
      </c>
      <c r="M187" s="14">
        <f t="shared" ca="1" si="38"/>
        <v>0.18499725403654688</v>
      </c>
      <c r="N187" s="14">
        <f t="shared" ca="1" si="38"/>
        <v>4.0351507914106466E-2</v>
      </c>
      <c r="O187" s="14"/>
      <c r="P187" s="14">
        <f t="shared" ca="1" si="40"/>
        <v>0.10802382801426545</v>
      </c>
      <c r="Q187" s="14">
        <f t="shared" ca="1" si="41"/>
        <v>0.1738015978895259</v>
      </c>
      <c r="R187" s="14">
        <f t="shared" ca="1" si="42"/>
        <v>1.0913487895975587</v>
      </c>
      <c r="S187" s="14">
        <f t="shared" ca="1" si="43"/>
        <v>-1.0842687374444244</v>
      </c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2:30" x14ac:dyDescent="0.25">
      <c r="B188">
        <v>77</v>
      </c>
      <c r="C188" s="14">
        <f t="shared" ca="1" si="39"/>
        <v>0.56997711091144709</v>
      </c>
      <c r="D188" s="14">
        <f t="shared" ca="1" si="38"/>
        <v>0.83361646139332879</v>
      </c>
      <c r="E188" s="14">
        <f t="shared" ca="1" si="38"/>
        <v>3.0830476472586632E-2</v>
      </c>
      <c r="F188" s="14">
        <f t="shared" ca="1" si="38"/>
        <v>0.1502388702961488</v>
      </c>
      <c r="G188" s="14">
        <f t="shared" ca="1" si="38"/>
        <v>0.27063847275444031</v>
      </c>
      <c r="H188" s="14">
        <f t="shared" ca="1" si="38"/>
        <v>0.48760667814168535</v>
      </c>
      <c r="I188" s="14">
        <f t="shared" ca="1" si="38"/>
        <v>0.11634701156643101</v>
      </c>
      <c r="J188" s="14">
        <f t="shared" ca="1" si="38"/>
        <v>0.13625877628307437</v>
      </c>
      <c r="K188" s="14">
        <f t="shared" ca="1" si="38"/>
        <v>0.18465295819952987</v>
      </c>
      <c r="L188" s="14">
        <f t="shared" ca="1" si="38"/>
        <v>0.66160178156233518</v>
      </c>
      <c r="M188" s="14">
        <f t="shared" ca="1" si="38"/>
        <v>2.9863973301172742E-2</v>
      </c>
      <c r="N188" s="14">
        <f t="shared" ca="1" si="38"/>
        <v>0.73445850795379886</v>
      </c>
      <c r="O188" s="14"/>
      <c r="P188" s="14">
        <f t="shared" ca="1" si="40"/>
        <v>0.1763158912699157</v>
      </c>
      <c r="Q188" s="14">
        <f t="shared" ca="1" si="41"/>
        <v>0.53180207933800072</v>
      </c>
      <c r="R188" s="14">
        <f t="shared" ca="1" si="42"/>
        <v>-0.91733565226848479</v>
      </c>
      <c r="S188" s="14">
        <f t="shared" ca="1" si="43"/>
        <v>-1.7939089211640207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2:30" x14ac:dyDescent="0.25">
      <c r="B189">
        <v>78</v>
      </c>
      <c r="C189" s="14">
        <f t="shared" ca="1" si="39"/>
        <v>0.16715062603591879</v>
      </c>
      <c r="D189" s="14">
        <f t="shared" ca="1" si="38"/>
        <v>0.37869977016767042</v>
      </c>
      <c r="E189" s="14">
        <f t="shared" ca="1" si="38"/>
        <v>0.41912281616801006</v>
      </c>
      <c r="F189" s="14">
        <f t="shared" ca="1" si="38"/>
        <v>0.13503398790206111</v>
      </c>
      <c r="G189" s="14">
        <f t="shared" ca="1" si="38"/>
        <v>0.80401492747548164</v>
      </c>
      <c r="H189" s="14">
        <f t="shared" ref="D189:N211" ca="1" si="44">RAND()</f>
        <v>0.67244112183806626</v>
      </c>
      <c r="I189" s="14">
        <f t="shared" ca="1" si="44"/>
        <v>0.90541407070189939</v>
      </c>
      <c r="J189" s="14">
        <f t="shared" ca="1" si="44"/>
        <v>0.15350126788261143</v>
      </c>
      <c r="K189" s="14">
        <f t="shared" ca="1" si="44"/>
        <v>0.58648113326086393</v>
      </c>
      <c r="L189" s="14">
        <f t="shared" ca="1" si="44"/>
        <v>0.52440731962542875</v>
      </c>
      <c r="M189" s="14">
        <f t="shared" ca="1" si="44"/>
        <v>6.7801273452100741E-2</v>
      </c>
      <c r="N189" s="14">
        <f t="shared" ca="1" si="44"/>
        <v>0.11250354184627298</v>
      </c>
      <c r="O189" s="14"/>
      <c r="P189" s="14">
        <f t="shared" ca="1" si="40"/>
        <v>-0.96548638509937734</v>
      </c>
      <c r="Q189" s="14">
        <f t="shared" ca="1" si="41"/>
        <v>-1.3682100931072774</v>
      </c>
      <c r="R189" s="14">
        <f t="shared" ca="1" si="42"/>
        <v>1.306032535068514</v>
      </c>
      <c r="S189" s="14">
        <f t="shared" ca="1" si="43"/>
        <v>-1.0734281436436142</v>
      </c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2:30" x14ac:dyDescent="0.25">
      <c r="B190">
        <v>79</v>
      </c>
      <c r="C190" s="14">
        <f t="shared" ca="1" si="39"/>
        <v>0.11862278219159272</v>
      </c>
      <c r="D190" s="14">
        <f t="shared" ca="1" si="44"/>
        <v>0.12616824814030414</v>
      </c>
      <c r="E190" s="14">
        <f t="shared" ca="1" si="44"/>
        <v>0.81867604267526317</v>
      </c>
      <c r="F190" s="14">
        <f t="shared" ca="1" si="44"/>
        <v>0.87894940399661869</v>
      </c>
      <c r="G190" s="14">
        <f t="shared" ca="1" si="44"/>
        <v>0.37344451548152713</v>
      </c>
      <c r="H190" s="14">
        <f t="shared" ca="1" si="44"/>
        <v>0.79508166017295678</v>
      </c>
      <c r="I190" s="14">
        <f t="shared" ca="1" si="44"/>
        <v>0.21730569062950156</v>
      </c>
      <c r="J190" s="14">
        <f t="shared" ca="1" si="44"/>
        <v>0.88610547577397225</v>
      </c>
      <c r="K190" s="14">
        <f t="shared" ca="1" si="44"/>
        <v>9.7971043202405017E-3</v>
      </c>
      <c r="L190" s="14">
        <f t="shared" ca="1" si="44"/>
        <v>0.72503699764675178</v>
      </c>
      <c r="M190" s="14">
        <f t="shared" ca="1" si="44"/>
        <v>0.55738702810585761</v>
      </c>
      <c r="N190" s="14">
        <f t="shared" ca="1" si="44"/>
        <v>0.9223880151090712</v>
      </c>
      <c r="O190" s="14"/>
      <c r="P190" s="14">
        <f t="shared" ca="1" si="40"/>
        <v>-1.1818995403928736</v>
      </c>
      <c r="Q190" s="14">
        <f t="shared" ca="1" si="41"/>
        <v>1.4493141679024153</v>
      </c>
      <c r="R190" s="14">
        <f t="shared" ca="1" si="42"/>
        <v>1.4707487477790115</v>
      </c>
      <c r="S190" s="14">
        <f t="shared" ca="1" si="43"/>
        <v>0.42896296424365765</v>
      </c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2:30" x14ac:dyDescent="0.25">
      <c r="B191">
        <v>80</v>
      </c>
      <c r="C191" s="14">
        <f t="shared" ca="1" si="39"/>
        <v>0.13022068656634267</v>
      </c>
      <c r="D191" s="14">
        <f t="shared" ca="1" si="44"/>
        <v>0.40731259362700389</v>
      </c>
      <c r="E191" s="14">
        <f t="shared" ca="1" si="44"/>
        <v>0.47907931666874193</v>
      </c>
      <c r="F191" s="14">
        <f t="shared" ca="1" si="44"/>
        <v>0.40728474857338826</v>
      </c>
      <c r="G191" s="14">
        <f t="shared" ca="1" si="44"/>
        <v>0.38357780401173969</v>
      </c>
      <c r="H191" s="14">
        <f t="shared" ca="1" si="44"/>
        <v>0.71166971111453747</v>
      </c>
      <c r="I191" s="14">
        <f t="shared" ca="1" si="44"/>
        <v>9.6966970322355794E-2</v>
      </c>
      <c r="J191" s="14">
        <f t="shared" ca="1" si="44"/>
        <v>0.61028624421844058</v>
      </c>
      <c r="K191" s="14">
        <f t="shared" ca="1" si="44"/>
        <v>0.5415984904762966</v>
      </c>
      <c r="L191" s="14">
        <f t="shared" ca="1" si="44"/>
        <v>5.3989054140884729E-2</v>
      </c>
      <c r="M191" s="14">
        <f t="shared" ca="1" si="44"/>
        <v>0.35773017939083185</v>
      </c>
      <c r="N191" s="14">
        <f t="shared" ca="1" si="44"/>
        <v>6.3687482311450494E-2</v>
      </c>
      <c r="O191" s="14"/>
      <c r="P191" s="14">
        <f t="shared" ca="1" si="40"/>
        <v>-1.1253485284889178</v>
      </c>
      <c r="Q191" s="14">
        <f t="shared" ca="1" si="41"/>
        <v>-1.6863310150593309</v>
      </c>
      <c r="R191" s="14">
        <f t="shared" ca="1" si="42"/>
        <v>1.1105570968254574</v>
      </c>
      <c r="S191" s="14">
        <f t="shared" ca="1" si="43"/>
        <v>-1.7565967185779865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2:30" x14ac:dyDescent="0.25">
      <c r="B192">
        <v>81</v>
      </c>
      <c r="C192" s="14">
        <f t="shared" ca="1" si="39"/>
        <v>0.51533249582302298</v>
      </c>
      <c r="D192" s="14">
        <f t="shared" ca="1" si="44"/>
        <v>8.3718679484025005E-2</v>
      </c>
      <c r="E192" s="14">
        <f t="shared" ca="1" si="44"/>
        <v>0.69355919902115859</v>
      </c>
      <c r="F192" s="14">
        <f t="shared" ca="1" si="44"/>
        <v>0.42352761498577851</v>
      </c>
      <c r="G192" s="14">
        <f t="shared" ca="1" si="44"/>
        <v>3.7714744269855216E-2</v>
      </c>
      <c r="H192" s="14">
        <f t="shared" ca="1" si="44"/>
        <v>0.37447372796099554</v>
      </c>
      <c r="I192" s="14">
        <f t="shared" ca="1" si="44"/>
        <v>5.1092548009039174E-2</v>
      </c>
      <c r="J192" s="14">
        <f t="shared" ca="1" si="44"/>
        <v>0.59794495261033687</v>
      </c>
      <c r="K192" s="14">
        <f t="shared" ca="1" si="44"/>
        <v>0.2039357811150897</v>
      </c>
      <c r="L192" s="14">
        <f t="shared" ca="1" si="44"/>
        <v>0.54726631977275364</v>
      </c>
      <c r="M192" s="14">
        <f t="shared" ca="1" si="44"/>
        <v>0.24627779858921794</v>
      </c>
      <c r="N192" s="14">
        <f t="shared" ca="1" si="44"/>
        <v>0.77240329512855355</v>
      </c>
      <c r="O192" s="14"/>
      <c r="P192" s="14">
        <f t="shared" ca="1" si="40"/>
        <v>3.8442333882481819E-2</v>
      </c>
      <c r="Q192" s="14">
        <f t="shared" ca="1" si="41"/>
        <v>0.99580641871690456</v>
      </c>
      <c r="R192" s="14">
        <f t="shared" ca="1" si="42"/>
        <v>0.57814834066530263</v>
      </c>
      <c r="S192" s="14">
        <f t="shared" ca="1" si="43"/>
        <v>-1.452752843230174</v>
      </c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2:30" x14ac:dyDescent="0.25">
      <c r="B193">
        <v>82</v>
      </c>
      <c r="C193" s="14">
        <f t="shared" ca="1" si="39"/>
        <v>0.19548792825325945</v>
      </c>
      <c r="D193" s="14">
        <f t="shared" ca="1" si="44"/>
        <v>0.27267144647059516</v>
      </c>
      <c r="E193" s="14">
        <f t="shared" ca="1" si="44"/>
        <v>0.22832328380112421</v>
      </c>
      <c r="F193" s="14">
        <f t="shared" ca="1" si="44"/>
        <v>0.54205672955909734</v>
      </c>
      <c r="G193" s="14">
        <f t="shared" ca="1" si="44"/>
        <v>1.8589236932061715E-3</v>
      </c>
      <c r="H193" s="14">
        <f t="shared" ca="1" si="44"/>
        <v>0.71261070534035897</v>
      </c>
      <c r="I193" s="14">
        <f t="shared" ca="1" si="44"/>
        <v>0.87156119198242654</v>
      </c>
      <c r="J193" s="14">
        <f t="shared" ca="1" si="44"/>
        <v>0.87989040315586464</v>
      </c>
      <c r="K193" s="14">
        <f t="shared" ca="1" si="44"/>
        <v>0.58157428319461912</v>
      </c>
      <c r="L193" s="14">
        <f t="shared" ca="1" si="44"/>
        <v>0.22791776525232132</v>
      </c>
      <c r="M193" s="14">
        <f t="shared" ca="1" si="44"/>
        <v>0.22469031942265938</v>
      </c>
      <c r="N193" s="14">
        <f t="shared" ca="1" si="44"/>
        <v>0.91984818467879692</v>
      </c>
      <c r="O193" s="14"/>
      <c r="P193" s="14">
        <f t="shared" ca="1" si="40"/>
        <v>-0.85784898579602953</v>
      </c>
      <c r="Q193" s="14">
        <f t="shared" ca="1" si="41"/>
        <v>-0.25650661108967876</v>
      </c>
      <c r="R193" s="14">
        <f t="shared" ca="1" si="42"/>
        <v>1.7884959204661439</v>
      </c>
      <c r="S193" s="14">
        <f t="shared" ca="1" si="43"/>
        <v>-0.3415088351956701</v>
      </c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2:30" x14ac:dyDescent="0.25">
      <c r="B194">
        <v>83</v>
      </c>
      <c r="C194" s="14">
        <f t="shared" ca="1" si="39"/>
        <v>0.64070887382517305</v>
      </c>
      <c r="D194" s="14">
        <f t="shared" ca="1" si="44"/>
        <v>0.28769833279701795</v>
      </c>
      <c r="E194" s="14">
        <f t="shared" ca="1" si="44"/>
        <v>0.35885499351181316</v>
      </c>
      <c r="F194" s="14">
        <f t="shared" ca="1" si="44"/>
        <v>0.77306678959463981</v>
      </c>
      <c r="G194" s="14">
        <f t="shared" ca="1" si="44"/>
        <v>0.14410551281550776</v>
      </c>
      <c r="H194" s="14">
        <f t="shared" ca="1" si="44"/>
        <v>0.2285482415958352</v>
      </c>
      <c r="I194" s="14">
        <f t="shared" ca="1" si="44"/>
        <v>0.76475795101548194</v>
      </c>
      <c r="J194" s="14">
        <f t="shared" ca="1" si="44"/>
        <v>0.37216592303044183</v>
      </c>
      <c r="K194" s="14">
        <f t="shared" ca="1" si="44"/>
        <v>0.40237305495012055</v>
      </c>
      <c r="L194" s="14">
        <f t="shared" ca="1" si="44"/>
        <v>0.72177727179931461</v>
      </c>
      <c r="M194" s="14">
        <f t="shared" ca="1" si="44"/>
        <v>0.34418770147714117</v>
      </c>
      <c r="N194" s="14">
        <f t="shared" ca="1" si="44"/>
        <v>0.79451285541381178</v>
      </c>
      <c r="O194" s="14"/>
      <c r="P194" s="14">
        <f t="shared" ca="1" si="40"/>
        <v>0.3603542265256548</v>
      </c>
      <c r="Q194" s="14">
        <f t="shared" ca="1" si="41"/>
        <v>-0.22141968130460263</v>
      </c>
      <c r="R194" s="14">
        <f t="shared" ca="1" si="42"/>
        <v>0.91724234812331384</v>
      </c>
      <c r="S194" s="14">
        <f t="shared" ca="1" si="43"/>
        <v>-0.1672424981737004</v>
      </c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2:30" x14ac:dyDescent="0.25">
      <c r="B195">
        <v>84</v>
      </c>
      <c r="C195" s="14">
        <f t="shared" ca="1" si="39"/>
        <v>4.7628806485634279E-2</v>
      </c>
      <c r="D195" s="14">
        <f t="shared" ca="1" si="44"/>
        <v>0.26021262657372468</v>
      </c>
      <c r="E195" s="14">
        <f t="shared" ca="1" si="44"/>
        <v>0.92179931917703395</v>
      </c>
      <c r="F195" s="14">
        <f t="shared" ca="1" si="44"/>
        <v>0.40558315096654562</v>
      </c>
      <c r="G195" s="14">
        <f t="shared" ca="1" si="44"/>
        <v>0.18003522410885298</v>
      </c>
      <c r="H195" s="14">
        <f t="shared" ca="1" si="44"/>
        <v>0.27755037465072363</v>
      </c>
      <c r="I195" s="14">
        <f t="shared" ca="1" si="44"/>
        <v>0.68710544912737392</v>
      </c>
      <c r="J195" s="14">
        <f t="shared" ca="1" si="44"/>
        <v>0.16825677482868884</v>
      </c>
      <c r="K195" s="14">
        <f t="shared" ca="1" si="44"/>
        <v>0.79247833973741422</v>
      </c>
      <c r="L195" s="14">
        <f t="shared" ca="1" si="44"/>
        <v>0.11444229669252304</v>
      </c>
      <c r="M195" s="14">
        <f t="shared" ca="1" si="44"/>
        <v>0.555385695619105</v>
      </c>
      <c r="N195" s="14">
        <f t="shared" ca="1" si="44"/>
        <v>0.99809520698395526</v>
      </c>
      <c r="O195" s="14"/>
      <c r="P195" s="14">
        <f t="shared" ca="1" si="40"/>
        <v>-1.6682928179027854</v>
      </c>
      <c r="Q195" s="14">
        <f t="shared" ca="1" si="41"/>
        <v>-0.15822649793025559</v>
      </c>
      <c r="R195" s="14">
        <f t="shared" ca="1" si="42"/>
        <v>2.4624376987846905</v>
      </c>
      <c r="S195" s="14">
        <f t="shared" ca="1" si="43"/>
        <v>-0.59142673504842502</v>
      </c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2:30" x14ac:dyDescent="0.25">
      <c r="B196">
        <v>85</v>
      </c>
      <c r="C196" s="14">
        <f t="shared" ca="1" si="39"/>
        <v>0.78469252460968753</v>
      </c>
      <c r="D196" s="14">
        <f t="shared" ca="1" si="44"/>
        <v>0.10128556224080287</v>
      </c>
      <c r="E196" s="14">
        <f t="shared" ca="1" si="44"/>
        <v>0.38581636034051725</v>
      </c>
      <c r="F196" s="14">
        <f t="shared" ca="1" si="44"/>
        <v>0.15742308692763129</v>
      </c>
      <c r="G196" s="14">
        <f t="shared" ca="1" si="44"/>
        <v>0.81166070365014376</v>
      </c>
      <c r="H196" s="14">
        <f t="shared" ca="1" si="44"/>
        <v>0.91027316138787107</v>
      </c>
      <c r="I196" s="14">
        <f t="shared" ca="1" si="44"/>
        <v>1.4963810583163872E-2</v>
      </c>
      <c r="J196" s="14">
        <f t="shared" ca="1" si="44"/>
        <v>0.70674252392208936</v>
      </c>
      <c r="K196" s="14">
        <f t="shared" ca="1" si="44"/>
        <v>0.83203276428697259</v>
      </c>
      <c r="L196" s="14">
        <f t="shared" ca="1" si="44"/>
        <v>0.7203009613614797</v>
      </c>
      <c r="M196" s="14">
        <f t="shared" ca="1" si="44"/>
        <v>0.19781033714852847</v>
      </c>
      <c r="N196" s="14">
        <f t="shared" ca="1" si="44"/>
        <v>0.8129358018299232</v>
      </c>
      <c r="O196" s="14"/>
      <c r="P196" s="14">
        <f t="shared" ca="1" si="40"/>
        <v>0.78813977677148106</v>
      </c>
      <c r="Q196" s="14">
        <f t="shared" ca="1" si="41"/>
        <v>0.56004798947983048</v>
      </c>
      <c r="R196" s="14">
        <f t="shared" ca="1" si="42"/>
        <v>0.41385130437094741</v>
      </c>
      <c r="S196" s="14">
        <f t="shared" ca="1" si="43"/>
        <v>0.4359375982888114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2:30" x14ac:dyDescent="0.25">
      <c r="B197">
        <v>86</v>
      </c>
      <c r="C197" s="14">
        <f t="shared" ca="1" si="39"/>
        <v>7.1196618323733363E-3</v>
      </c>
      <c r="D197" s="14">
        <f t="shared" ca="1" si="44"/>
        <v>4.2645634525816045E-2</v>
      </c>
      <c r="E197" s="14">
        <f t="shared" ca="1" si="44"/>
        <v>0.44144242304709169</v>
      </c>
      <c r="F197" s="14">
        <f t="shared" ca="1" si="44"/>
        <v>0.45293447552515631</v>
      </c>
      <c r="G197" s="14">
        <f t="shared" ca="1" si="44"/>
        <v>0.95466384437617058</v>
      </c>
      <c r="H197" s="14">
        <f t="shared" ca="1" si="44"/>
        <v>0.54921023354403153</v>
      </c>
      <c r="I197" s="14">
        <f t="shared" ca="1" si="44"/>
        <v>8.8749912498295336E-2</v>
      </c>
      <c r="J197" s="14">
        <f t="shared" ca="1" si="44"/>
        <v>0.45483060010230758</v>
      </c>
      <c r="K197" s="14">
        <f t="shared" ca="1" si="44"/>
        <v>0.94861855080642887</v>
      </c>
      <c r="L197" s="14">
        <f t="shared" ca="1" si="44"/>
        <v>0.73215364084483414</v>
      </c>
      <c r="M197" s="14">
        <f t="shared" ca="1" si="44"/>
        <v>0.62524949489059789</v>
      </c>
      <c r="N197" s="14">
        <f t="shared" ca="1" si="44"/>
        <v>0.22090032055501496</v>
      </c>
      <c r="O197" s="14"/>
      <c r="P197" s="14">
        <f t="shared" ca="1" si="40"/>
        <v>-2.4511686065680403</v>
      </c>
      <c r="Q197" s="14">
        <f t="shared" ca="1" si="41"/>
        <v>3.0325831023074605</v>
      </c>
      <c r="R197" s="14">
        <f t="shared" ca="1" si="42"/>
        <v>0.83260424445112069</v>
      </c>
      <c r="S197" s="14">
        <f t="shared" ca="1" si="43"/>
        <v>-0.48148120745188194</v>
      </c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2:30" x14ac:dyDescent="0.25">
      <c r="B198">
        <v>87</v>
      </c>
      <c r="C198" s="14">
        <f t="shared" ca="1" si="39"/>
        <v>0.93191725937889536</v>
      </c>
      <c r="D198" s="14">
        <f t="shared" ca="1" si="44"/>
        <v>0.32595379396364987</v>
      </c>
      <c r="E198" s="14">
        <f t="shared" ca="1" si="44"/>
        <v>0.47435027149376863</v>
      </c>
      <c r="F198" s="14">
        <f t="shared" ca="1" si="44"/>
        <v>0.77221362695126949</v>
      </c>
      <c r="G198" s="14">
        <f t="shared" ca="1" si="44"/>
        <v>0.53065608634774364</v>
      </c>
      <c r="H198" s="14">
        <f t="shared" ca="1" si="44"/>
        <v>0.61744508872373705</v>
      </c>
      <c r="I198" s="14">
        <f t="shared" ca="1" si="44"/>
        <v>0.13433194877683163</v>
      </c>
      <c r="J198" s="14">
        <f t="shared" ca="1" si="44"/>
        <v>0.12477125916784582</v>
      </c>
      <c r="K198" s="14">
        <f t="shared" ca="1" si="44"/>
        <v>0.42354271510328234</v>
      </c>
      <c r="L198" s="14">
        <f t="shared" ca="1" si="44"/>
        <v>0.66420092473922576</v>
      </c>
      <c r="M198" s="14">
        <f t="shared" ca="1" si="44"/>
        <v>0.58839424993224665</v>
      </c>
      <c r="N198" s="14">
        <f t="shared" ca="1" si="44"/>
        <v>0.56567394565959628</v>
      </c>
      <c r="O198" s="14"/>
      <c r="P198" s="14">
        <f t="shared" ca="1" si="40"/>
        <v>1.4902234927241056</v>
      </c>
      <c r="Q198" s="14">
        <f t="shared" ca="1" si="41"/>
        <v>-0.17248901233777925</v>
      </c>
      <c r="R198" s="14">
        <f t="shared" ca="1" si="42"/>
        <v>0.33357162960697018</v>
      </c>
      <c r="S198" s="14">
        <f t="shared" ca="1" si="43"/>
        <v>0.15345117023809252</v>
      </c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2:30" x14ac:dyDescent="0.25">
      <c r="B199">
        <v>88</v>
      </c>
      <c r="C199" s="14">
        <f t="shared" ca="1" si="39"/>
        <v>0.89425728952648487</v>
      </c>
      <c r="D199" s="14">
        <f t="shared" ca="1" si="44"/>
        <v>0.35792745144688176</v>
      </c>
      <c r="E199" s="14">
        <f t="shared" ca="1" si="44"/>
        <v>0.85694603290657512</v>
      </c>
      <c r="F199" s="14">
        <f t="shared" ca="1" si="44"/>
        <v>0.5792610872435866</v>
      </c>
      <c r="G199" s="14">
        <f t="shared" ca="1" si="44"/>
        <v>0.39131549070217142</v>
      </c>
      <c r="H199" s="14">
        <f t="shared" ca="1" si="44"/>
        <v>0.38460330654874308</v>
      </c>
      <c r="I199" s="14">
        <f t="shared" ca="1" si="44"/>
        <v>0.30210816566469212</v>
      </c>
      <c r="J199" s="14">
        <f t="shared" ca="1" si="44"/>
        <v>0.58225495666405813</v>
      </c>
      <c r="K199" s="14">
        <f t="shared" ca="1" si="44"/>
        <v>0.4530528486046822</v>
      </c>
      <c r="L199" s="14">
        <f t="shared" ca="1" si="44"/>
        <v>0.61499617419774044</v>
      </c>
      <c r="M199" s="14">
        <f t="shared" ca="1" si="44"/>
        <v>0.86864330556055236</v>
      </c>
      <c r="N199" s="14">
        <f t="shared" ca="1" si="44"/>
        <v>0.72668211496631374</v>
      </c>
      <c r="O199" s="14"/>
      <c r="P199" s="14">
        <f t="shared" ca="1" si="40"/>
        <v>1.2494913346129566</v>
      </c>
      <c r="Q199" s="14">
        <f t="shared" ca="1" si="41"/>
        <v>-0.29659382967907472</v>
      </c>
      <c r="R199" s="14">
        <f t="shared" ca="1" si="42"/>
        <v>0.36817875935785233</v>
      </c>
      <c r="S199" s="14">
        <f t="shared" ca="1" si="43"/>
        <v>1.0120482240324824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2:30" x14ac:dyDescent="0.25">
      <c r="B200">
        <v>89</v>
      </c>
      <c r="C200" s="14">
        <f t="shared" ca="1" si="39"/>
        <v>6.3444645723659043E-2</v>
      </c>
      <c r="D200" s="14">
        <f t="shared" ca="1" si="44"/>
        <v>0.59224432347384948</v>
      </c>
      <c r="E200" s="14">
        <f t="shared" ca="1" si="44"/>
        <v>0.58352373375396738</v>
      </c>
      <c r="F200" s="14">
        <f t="shared" ca="1" si="44"/>
        <v>0.35863879721757996</v>
      </c>
      <c r="G200" s="14">
        <f t="shared" ca="1" si="44"/>
        <v>0.95549363099347606</v>
      </c>
      <c r="H200" s="14">
        <f t="shared" ca="1" si="44"/>
        <v>0.29674816357212397</v>
      </c>
      <c r="I200" s="14">
        <f t="shared" ca="1" si="44"/>
        <v>0.38706666408789703</v>
      </c>
      <c r="J200" s="14">
        <f t="shared" ca="1" si="44"/>
        <v>0.26230226610816931</v>
      </c>
      <c r="K200" s="14">
        <f t="shared" ca="1" si="44"/>
        <v>1.1085648776571699E-2</v>
      </c>
      <c r="L200" s="14">
        <f t="shared" ca="1" si="44"/>
        <v>0.96285377082619827</v>
      </c>
      <c r="M200" s="14">
        <f t="shared" ca="1" si="44"/>
        <v>0.54652514007772879</v>
      </c>
      <c r="N200" s="14">
        <f t="shared" ca="1" si="44"/>
        <v>0.32657320564343695</v>
      </c>
      <c r="O200" s="14"/>
      <c r="P200" s="14">
        <f t="shared" ca="1" si="40"/>
        <v>-1.5264843242795938</v>
      </c>
      <c r="Q200" s="14">
        <f t="shared" ca="1" si="41"/>
        <v>-1.9649129987707166</v>
      </c>
      <c r="R200" s="14">
        <f t="shared" ca="1" si="42"/>
        <v>-1.2861927754199909</v>
      </c>
      <c r="S200" s="14">
        <f t="shared" ca="1" si="43"/>
        <v>-0.6535000097453425</v>
      </c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2:30" x14ac:dyDescent="0.25">
      <c r="B201">
        <v>90</v>
      </c>
      <c r="C201" s="14">
        <f t="shared" ca="1" si="39"/>
        <v>1.5734062159760143E-2</v>
      </c>
      <c r="D201" s="14">
        <f t="shared" ca="1" si="44"/>
        <v>0.85255955720437659</v>
      </c>
      <c r="E201" s="14">
        <f t="shared" ca="1" si="44"/>
        <v>0.15301182427745375</v>
      </c>
      <c r="F201" s="14">
        <f t="shared" ca="1" si="44"/>
        <v>9.836072100540949E-2</v>
      </c>
      <c r="G201" s="14">
        <f t="shared" ca="1" si="44"/>
        <v>0.2192737661994002</v>
      </c>
      <c r="H201" s="14">
        <f t="shared" ca="1" si="44"/>
        <v>0.20319221156177603</v>
      </c>
      <c r="I201" s="14">
        <f t="shared" ca="1" si="44"/>
        <v>0.89296675574685158</v>
      </c>
      <c r="J201" s="14">
        <f t="shared" ca="1" si="44"/>
        <v>0.10978871797644552</v>
      </c>
      <c r="K201" s="14">
        <f t="shared" ca="1" si="44"/>
        <v>0.75420330509029154</v>
      </c>
      <c r="L201" s="14">
        <f t="shared" ca="1" si="44"/>
        <v>0.90292065159449164</v>
      </c>
      <c r="M201" s="14">
        <f t="shared" ca="1" si="44"/>
        <v>0.71973770669680703</v>
      </c>
      <c r="N201" s="14">
        <f t="shared" ca="1" si="44"/>
        <v>0.11968603578465342</v>
      </c>
      <c r="O201" s="14"/>
      <c r="P201" s="14">
        <f t="shared" ca="1" si="40"/>
        <v>-2.1511023215069565</v>
      </c>
      <c r="Q201" s="14">
        <f t="shared" ca="1" si="41"/>
        <v>1.7310577305771306</v>
      </c>
      <c r="R201" s="14">
        <f t="shared" ca="1" si="42"/>
        <v>-2.3037564624424411</v>
      </c>
      <c r="S201" s="14">
        <f t="shared" ca="1" si="43"/>
        <v>-0.9585646847022824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2:30" x14ac:dyDescent="0.25">
      <c r="B202">
        <v>91</v>
      </c>
      <c r="C202" s="14">
        <f t="shared" ca="1" si="39"/>
        <v>0.91203329178903469</v>
      </c>
      <c r="D202" s="14">
        <f t="shared" ca="1" si="44"/>
        <v>0.20496828888380192</v>
      </c>
      <c r="E202" s="14">
        <f t="shared" ca="1" si="44"/>
        <v>0.39111629814602933</v>
      </c>
      <c r="F202" s="14">
        <f t="shared" ca="1" si="44"/>
        <v>0.33339814575779236</v>
      </c>
      <c r="G202" s="14">
        <f t="shared" ca="1" si="44"/>
        <v>0.51713750565310368</v>
      </c>
      <c r="H202" s="14">
        <f t="shared" ca="1" si="44"/>
        <v>0.92556894641291343</v>
      </c>
      <c r="I202" s="14">
        <f t="shared" ca="1" si="44"/>
        <v>1.1313663068640456E-2</v>
      </c>
      <c r="J202" s="14">
        <f ca="1">RAND()</f>
        <v>0.73085136296370312</v>
      </c>
      <c r="K202" s="14">
        <f t="shared" ca="1" si="44"/>
        <v>0.36452644458107042</v>
      </c>
      <c r="L202" s="14">
        <f t="shared" ca="1" si="44"/>
        <v>0.50429190873362972</v>
      </c>
      <c r="M202" s="14">
        <f t="shared" ca="1" si="44"/>
        <v>0.39436230173970654</v>
      </c>
      <c r="N202" s="14">
        <f t="shared" ca="1" si="44"/>
        <v>0.76193792020854967</v>
      </c>
      <c r="O202" s="14"/>
      <c r="P202" s="14">
        <f t="shared" ca="1" si="40"/>
        <v>1.3533826527758468</v>
      </c>
      <c r="Q202" s="14">
        <f t="shared" ca="1" si="41"/>
        <v>0.11980718971209985</v>
      </c>
      <c r="R202" s="14">
        <f t="shared" ca="1" si="42"/>
        <v>0.4120725762922528</v>
      </c>
      <c r="S202" s="14">
        <f t="shared" ca="1" si="43"/>
        <v>5.1506077937975903E-2</v>
      </c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2:30" x14ac:dyDescent="0.25">
      <c r="B203">
        <v>92</v>
      </c>
      <c r="C203" s="14">
        <f t="shared" ca="1" si="39"/>
        <v>0.38283359776002712</v>
      </c>
      <c r="D203" s="14">
        <f t="shared" ca="1" si="44"/>
        <v>0.79741178465640272</v>
      </c>
      <c r="E203" s="14">
        <f t="shared" ca="1" si="44"/>
        <v>0.56838367848774174</v>
      </c>
      <c r="F203" s="14">
        <f t="shared" ca="1" si="44"/>
        <v>0.44034059456002916</v>
      </c>
      <c r="G203" s="14">
        <f t="shared" ca="1" si="44"/>
        <v>2.3073498484147414E-2</v>
      </c>
      <c r="H203" s="14">
        <f t="shared" ca="1" si="44"/>
        <v>0.84602188516631371</v>
      </c>
      <c r="I203" s="14">
        <f t="shared" ca="1" si="44"/>
        <v>0.77460114775343047</v>
      </c>
      <c r="J203" s="14">
        <f ca="1">RAND()</f>
        <v>0.41078144581244302</v>
      </c>
      <c r="K203" s="14">
        <f t="shared" ca="1" si="44"/>
        <v>0.46643568446205352</v>
      </c>
      <c r="L203" s="14">
        <f t="shared" ca="1" si="44"/>
        <v>0.72714123599552793</v>
      </c>
      <c r="M203" s="14">
        <f t="shared" ca="1" si="44"/>
        <v>0.67436491197261417</v>
      </c>
      <c r="N203" s="14">
        <f t="shared" ca="1" si="44"/>
        <v>0.972241992378857</v>
      </c>
      <c r="O203" s="14"/>
      <c r="P203" s="14">
        <f t="shared" ca="1" si="40"/>
        <v>-0.29804712637869957</v>
      </c>
      <c r="Q203" s="14">
        <f t="shared" ca="1" si="41"/>
        <v>0.4067328924833607</v>
      </c>
      <c r="R203" s="14">
        <f t="shared" ca="1" si="42"/>
        <v>-1.3247181072950576</v>
      </c>
      <c r="S203" s="14">
        <f t="shared" ca="1" si="43"/>
        <v>1.083631457489588</v>
      </c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2:30" x14ac:dyDescent="0.25">
      <c r="B204">
        <v>93</v>
      </c>
      <c r="C204" s="14">
        <f t="shared" ca="1" si="39"/>
        <v>0.24632476824912386</v>
      </c>
      <c r="D204" s="14">
        <f t="shared" ca="1" si="44"/>
        <v>0.29510455259201329</v>
      </c>
      <c r="E204" s="14">
        <f t="shared" ca="1" si="44"/>
        <v>0.54093854173203093</v>
      </c>
      <c r="F204" s="14">
        <f t="shared" ca="1" si="44"/>
        <v>1.3708522700827896E-2</v>
      </c>
      <c r="G204" s="14">
        <f t="shared" ca="1" si="44"/>
        <v>0.9836837622321053</v>
      </c>
      <c r="H204" s="14">
        <f t="shared" ca="1" si="44"/>
        <v>0.14382250217734238</v>
      </c>
      <c r="I204" s="14">
        <f t="shared" ca="1" si="44"/>
        <v>0.30263974681351014</v>
      </c>
      <c r="J204" s="14">
        <f ca="1">RAND()</f>
        <v>0.92763826121954351</v>
      </c>
      <c r="K204" s="14">
        <f t="shared" ca="1" si="44"/>
        <v>1.0102646811244398E-2</v>
      </c>
      <c r="L204" s="14">
        <f t="shared" ca="1" si="44"/>
        <v>0.69796709765997211</v>
      </c>
      <c r="M204" s="14">
        <f t="shared" ca="1" si="44"/>
        <v>0.91123435279576459</v>
      </c>
      <c r="N204" s="14">
        <f t="shared" ca="1" si="44"/>
        <v>6.1806494941247569E-2</v>
      </c>
      <c r="O204" s="14"/>
      <c r="P204" s="14">
        <f t="shared" ca="1" si="40"/>
        <v>-0.6861008158494144</v>
      </c>
      <c r="Q204" s="14">
        <f t="shared" ca="1" si="41"/>
        <v>-0.46808142608491149</v>
      </c>
      <c r="R204" s="14">
        <f t="shared" ca="1" si="42"/>
        <v>1.6072052183121857</v>
      </c>
      <c r="S204" s="14">
        <f t="shared" ca="1" si="43"/>
        <v>-0.86502875007527447</v>
      </c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2:30" x14ac:dyDescent="0.25">
      <c r="B205">
        <v>94</v>
      </c>
      <c r="C205" s="14">
        <f t="shared" ca="1" si="39"/>
        <v>0.74477269069393004</v>
      </c>
      <c r="D205" s="14">
        <f t="shared" ca="1" si="44"/>
        <v>0.18421852715125009</v>
      </c>
      <c r="E205" s="14">
        <f t="shared" ca="1" si="44"/>
        <v>0.60681938065596508</v>
      </c>
      <c r="F205" s="14">
        <f t="shared" ca="1" si="44"/>
        <v>0.73335163875262432</v>
      </c>
      <c r="G205" s="14">
        <f t="shared" ca="1" si="44"/>
        <v>0.51604603177736963</v>
      </c>
      <c r="H205" s="14">
        <f t="shared" ca="1" si="44"/>
        <v>0.91763972674077243</v>
      </c>
      <c r="I205" s="14">
        <f t="shared" ca="1" si="44"/>
        <v>0.54461443262910925</v>
      </c>
      <c r="J205" s="14">
        <f ca="1">RAND()</f>
        <v>0.45120707980483432</v>
      </c>
      <c r="K205" s="14">
        <f t="shared" ca="1" si="44"/>
        <v>0.10965935423272799</v>
      </c>
      <c r="L205" s="14">
        <f t="shared" ca="1" si="44"/>
        <v>0.20280596757690994</v>
      </c>
      <c r="M205" s="14">
        <f t="shared" ca="1" si="44"/>
        <v>0.1241475485729181</v>
      </c>
      <c r="N205" s="14">
        <f t="shared" ca="1" si="44"/>
        <v>0.42841956748810361</v>
      </c>
      <c r="O205" s="14"/>
      <c r="P205" s="14">
        <f t="shared" ca="1" si="40"/>
        <v>0.65812997120745476</v>
      </c>
      <c r="Q205" s="14">
        <f t="shared" ca="1" si="41"/>
        <v>0.30834339669692173</v>
      </c>
      <c r="R205" s="14">
        <f t="shared" ca="1" si="42"/>
        <v>0.70304821339404755</v>
      </c>
      <c r="S205" s="14">
        <f t="shared" ca="1" si="43"/>
        <v>-0.43629805392348509</v>
      </c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2:30" x14ac:dyDescent="0.25">
      <c r="B206">
        <v>95</v>
      </c>
      <c r="C206" s="14">
        <f t="shared" ca="1" si="39"/>
        <v>0.10172468946299318</v>
      </c>
      <c r="D206" s="14">
        <f t="shared" ca="1" si="44"/>
        <v>0.10582053748360865</v>
      </c>
      <c r="E206" s="14">
        <f t="shared" ca="1" si="44"/>
        <v>0.13632042609432093</v>
      </c>
      <c r="F206" s="14">
        <f t="shared" ca="1" si="44"/>
        <v>0.82803960135978161</v>
      </c>
      <c r="G206" s="14">
        <f t="shared" ca="1" si="44"/>
        <v>3.4125913248077122E-2</v>
      </c>
      <c r="H206" s="14">
        <f t="shared" ca="1" si="44"/>
        <v>8.8353429923870297E-2</v>
      </c>
      <c r="I206" s="14">
        <f t="shared" ca="1" si="44"/>
        <v>0.67346328787885035</v>
      </c>
      <c r="J206" s="14">
        <f t="shared" ca="1" si="44"/>
        <v>0.83780250218263663</v>
      </c>
      <c r="K206" s="14">
        <f t="shared" ca="1" si="44"/>
        <v>0.26630386555091756</v>
      </c>
      <c r="L206" s="14">
        <f t="shared" ca="1" si="44"/>
        <v>0.25810410556509911</v>
      </c>
      <c r="M206" s="14">
        <f t="shared" ca="1" si="44"/>
        <v>0.75891002843920397</v>
      </c>
      <c r="N206" s="14">
        <f t="shared" ca="1" si="44"/>
        <v>9.9815788974346176E-2</v>
      </c>
      <c r="O206" s="14"/>
      <c r="P206" s="14">
        <f t="shared" ca="1" si="40"/>
        <v>-1.2717853967613655</v>
      </c>
      <c r="Q206" s="14">
        <f t="shared" ca="1" si="41"/>
        <v>1.6825596033089631</v>
      </c>
      <c r="R206" s="14">
        <f t="shared" ca="1" si="42"/>
        <v>1.3190768199511667</v>
      </c>
      <c r="S206" s="14">
        <f t="shared" ca="1" si="43"/>
        <v>-1.8112158238362941</v>
      </c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2:30" x14ac:dyDescent="0.25">
      <c r="B207">
        <v>96</v>
      </c>
      <c r="C207" s="14">
        <f t="shared" ca="1" si="39"/>
        <v>0.50835553591966942</v>
      </c>
      <c r="D207" s="14">
        <f t="shared" ca="1" si="44"/>
        <v>0.95918217009437978</v>
      </c>
      <c r="E207" s="14">
        <f t="shared" ca="1" si="44"/>
        <v>0.67229540749432382</v>
      </c>
      <c r="F207" s="14">
        <f t="shared" ca="1" si="44"/>
        <v>0.11567937335669654</v>
      </c>
      <c r="G207" s="14">
        <f t="shared" ca="1" si="44"/>
        <v>0.98409952801016176</v>
      </c>
      <c r="H207" s="14">
        <f t="shared" ca="1" si="44"/>
        <v>0.88010844270147004</v>
      </c>
      <c r="I207" s="14">
        <f t="shared" ca="1" si="44"/>
        <v>0.89447509359552335</v>
      </c>
      <c r="J207" s="14">
        <f t="shared" ca="1" si="44"/>
        <v>0.69211150909517438</v>
      </c>
      <c r="K207" s="14">
        <f t="shared" ca="1" si="44"/>
        <v>0.44046472272464865</v>
      </c>
      <c r="L207" s="14">
        <f t="shared" ca="1" si="44"/>
        <v>0.8406398152658634</v>
      </c>
      <c r="M207" s="14">
        <f t="shared" ca="1" si="44"/>
        <v>0.34150780575997031</v>
      </c>
      <c r="N207" s="14">
        <f t="shared" ca="1" si="44"/>
        <v>0.8246138371446341</v>
      </c>
      <c r="O207" s="14"/>
      <c r="P207" s="14">
        <f t="shared" ca="1" si="40"/>
        <v>2.0945754054792994E-2</v>
      </c>
      <c r="Q207" s="14">
        <f t="shared" ca="1" si="41"/>
        <v>1.1252020650555394</v>
      </c>
      <c r="R207" s="14">
        <f t="shared" ca="1" si="42"/>
        <v>-0.29507408812333796</v>
      </c>
      <c r="S207" s="14">
        <f t="shared" ca="1" si="43"/>
        <v>2.1535332411625152</v>
      </c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2:30" x14ac:dyDescent="0.25">
      <c r="B208">
        <v>97</v>
      </c>
      <c r="C208" s="14">
        <f t="shared" ca="1" si="39"/>
        <v>0.67250680124163664</v>
      </c>
      <c r="D208" s="14">
        <f t="shared" ca="1" si="44"/>
        <v>0.5899231649180926</v>
      </c>
      <c r="E208" s="14">
        <f t="shared" ca="1" si="44"/>
        <v>0.30987694666990218</v>
      </c>
      <c r="F208" s="14">
        <f t="shared" ca="1" si="44"/>
        <v>0.66108728217131163</v>
      </c>
      <c r="G208" s="14">
        <f t="shared" ca="1" si="44"/>
        <v>0.36059771309495992</v>
      </c>
      <c r="H208" s="14">
        <f ca="1">RAND()</f>
        <v>5.5764728333730806E-2</v>
      </c>
      <c r="I208" s="14">
        <f t="shared" ca="1" si="44"/>
        <v>6.4954382392798715E-2</v>
      </c>
      <c r="J208" s="14">
        <f t="shared" ca="1" si="44"/>
        <v>0.45570998045009725</v>
      </c>
      <c r="K208" s="14">
        <f t="shared" ca="1" si="44"/>
        <v>0.88866524601662789</v>
      </c>
      <c r="L208" s="14">
        <f t="shared" ca="1" si="44"/>
        <v>0.57178264374904764</v>
      </c>
      <c r="M208" s="14">
        <f t="shared" ca="1" si="44"/>
        <v>0.76249021400331063</v>
      </c>
      <c r="N208" s="14">
        <f t="shared" ca="1" si="44"/>
        <v>0.6895154844267154</v>
      </c>
      <c r="O208" s="14"/>
      <c r="P208" s="14">
        <f t="shared" ca="1" si="40"/>
        <v>0.44684580336725899</v>
      </c>
      <c r="Q208" s="14">
        <f t="shared" ca="1" si="41"/>
        <v>-0.75233939450558929</v>
      </c>
      <c r="R208" s="14">
        <f t="shared" ca="1" si="42"/>
        <v>-0.47693976962358864</v>
      </c>
      <c r="S208" s="14">
        <f t="shared" ca="1" si="43"/>
        <v>8.2874587468230843E-2</v>
      </c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2:30" x14ac:dyDescent="0.25">
      <c r="B209">
        <v>98</v>
      </c>
      <c r="C209" s="14">
        <f t="shared" ca="1" si="39"/>
        <v>6.8728941581383984E-2</v>
      </c>
      <c r="D209" s="14">
        <f t="shared" ca="1" si="44"/>
        <v>0.17296383003509364</v>
      </c>
      <c r="E209" s="14">
        <f t="shared" ca="1" si="44"/>
        <v>0.38163146375749912</v>
      </c>
      <c r="F209" s="14">
        <f t="shared" ca="1" si="44"/>
        <v>0.31990016436147461</v>
      </c>
      <c r="G209" s="14">
        <f t="shared" ca="1" si="44"/>
        <v>0.75968741669353834</v>
      </c>
      <c r="H209" s="14">
        <f t="shared" ca="1" si="44"/>
        <v>0.36426336211673005</v>
      </c>
      <c r="I209" s="14">
        <f t="shared" ca="1" si="44"/>
        <v>0.40144904227720069</v>
      </c>
      <c r="J209" s="14">
        <f t="shared" ca="1" si="44"/>
        <v>0.19021503376151738</v>
      </c>
      <c r="K209" s="14">
        <f t="shared" ca="1" si="44"/>
        <v>0.24411585147882964</v>
      </c>
      <c r="L209" s="14">
        <f t="shared" ca="1" si="44"/>
        <v>0.18907242672648694</v>
      </c>
      <c r="M209" s="14">
        <f t="shared" ca="1" si="44"/>
        <v>0.46492605004037901</v>
      </c>
      <c r="N209" s="14">
        <f t="shared" ca="1" si="44"/>
        <v>0.36034711834075217</v>
      </c>
      <c r="O209" s="14"/>
      <c r="P209" s="14">
        <f t="shared" ca="1" si="40"/>
        <v>-1.4853245063707992</v>
      </c>
      <c r="Q209" s="14">
        <f t="shared" ca="1" si="41"/>
        <v>1.0768827909157561</v>
      </c>
      <c r="R209" s="14">
        <f t="shared" ca="1" si="42"/>
        <v>2.0482903216788948</v>
      </c>
      <c r="S209" s="14">
        <f t="shared" ca="1" si="43"/>
        <v>-2.0826992988291142</v>
      </c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2:30" x14ac:dyDescent="0.25">
      <c r="B210">
        <v>99</v>
      </c>
      <c r="C210" s="14">
        <f t="shared" ca="1" si="39"/>
        <v>0.95652494865146487</v>
      </c>
      <c r="D210" s="14">
        <f t="shared" ca="1" si="44"/>
        <v>0.98683202550888138</v>
      </c>
      <c r="E210" s="14">
        <f t="shared" ca="1" si="44"/>
        <v>0.91890630837369103</v>
      </c>
      <c r="F210" s="14">
        <f t="shared" ca="1" si="44"/>
        <v>0.89925401286684281</v>
      </c>
      <c r="G210" s="14">
        <f t="shared" ca="1" si="44"/>
        <v>0.54874007718509787</v>
      </c>
      <c r="H210" s="14">
        <f t="shared" ca="1" si="44"/>
        <v>0.75171158607505373</v>
      </c>
      <c r="I210" s="14">
        <f t="shared" ca="1" si="44"/>
        <v>0.47461886161889422</v>
      </c>
      <c r="J210" s="14">
        <f t="shared" ca="1" si="44"/>
        <v>0.73136982039831677</v>
      </c>
      <c r="K210" s="14">
        <f t="shared" ca="1" si="44"/>
        <v>0.54307570535207494</v>
      </c>
      <c r="L210" s="14">
        <f t="shared" ca="1" si="44"/>
        <v>0.54800275673034904</v>
      </c>
      <c r="M210" s="14">
        <f t="shared" ca="1" si="44"/>
        <v>0.24699394507981198</v>
      </c>
      <c r="N210" s="14">
        <f t="shared" ca="1" si="44"/>
        <v>0.73041002099530106</v>
      </c>
      <c r="O210" s="14"/>
      <c r="P210" s="14">
        <f t="shared" ca="1" si="40"/>
        <v>1.711710120043743</v>
      </c>
      <c r="Q210" s="14">
        <f t="shared" ca="1" si="41"/>
        <v>0.29713577529662849</v>
      </c>
      <c r="R210" s="14">
        <f t="shared" ca="1" si="42"/>
        <v>-2.4640320109499843E-2</v>
      </c>
      <c r="S210" s="14">
        <f t="shared" ca="1" si="43"/>
        <v>2.3364400688357794</v>
      </c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2:30" x14ac:dyDescent="0.25">
      <c r="B211">
        <v>100</v>
      </c>
      <c r="C211" s="14">
        <f t="shared" ca="1" si="39"/>
        <v>0.45694633111959693</v>
      </c>
      <c r="D211" s="14">
        <f t="shared" ca="1" si="44"/>
        <v>0.66447265766657226</v>
      </c>
      <c r="E211" s="14">
        <f t="shared" ca="1" si="44"/>
        <v>0.22664163590116049</v>
      </c>
      <c r="F211" s="14">
        <f t="shared" ca="1" si="44"/>
        <v>0.32913731650920064</v>
      </c>
      <c r="G211" s="14">
        <f t="shared" ca="1" si="44"/>
        <v>0.74307301202697962</v>
      </c>
      <c r="H211" s="14">
        <f t="shared" ca="1" si="44"/>
        <v>0.78839505678175037</v>
      </c>
      <c r="I211" s="14">
        <f ca="1">RAND()</f>
        <v>0.12105447431978444</v>
      </c>
      <c r="J211" s="14">
        <f t="shared" ca="1" si="44"/>
        <v>0.64567899116099703</v>
      </c>
      <c r="K211" s="14">
        <f t="shared" ca="1" si="44"/>
        <v>0.41876796338241407</v>
      </c>
      <c r="L211" s="14">
        <f t="shared" ca="1" si="44"/>
        <v>0.83369148314932151</v>
      </c>
      <c r="M211" s="14">
        <f t="shared" ca="1" si="44"/>
        <v>0.19788955016552434</v>
      </c>
      <c r="N211" s="14">
        <f t="shared" ca="1" si="44"/>
        <v>0.90396504423050339</v>
      </c>
      <c r="O211" s="14"/>
      <c r="P211" s="14">
        <f t="shared" ca="1" si="40"/>
        <v>-0.10812988511115317</v>
      </c>
      <c r="Q211" s="14">
        <f t="shared" ca="1" si="41"/>
        <v>-0.64065692597599022</v>
      </c>
      <c r="R211" s="14">
        <f t="shared" ca="1" si="42"/>
        <v>-1.0751452775869867</v>
      </c>
      <c r="S211" s="14">
        <f t="shared" ca="1" si="43"/>
        <v>0.32971351641380497</v>
      </c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2:30" x14ac:dyDescent="0.25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2:30" x14ac:dyDescent="0.25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2:30" x14ac:dyDescent="0.25">
      <c r="B214" t="s">
        <v>329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2:30" x14ac:dyDescent="0.25">
      <c r="B215" t="s">
        <v>330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2:30" x14ac:dyDescent="0.25">
      <c r="B216" t="s">
        <v>331</v>
      </c>
    </row>
    <row r="217" spans="2:30" x14ac:dyDescent="0.25">
      <c r="B217" t="s">
        <v>110</v>
      </c>
      <c r="C217">
        <v>0.05</v>
      </c>
    </row>
    <row r="219" spans="2:30" x14ac:dyDescent="0.25">
      <c r="B219" t="s">
        <v>332</v>
      </c>
    </row>
    <row r="221" spans="2:30" x14ac:dyDescent="0.25">
      <c r="B221" t="s">
        <v>254</v>
      </c>
      <c r="C221" s="29" t="s">
        <v>58</v>
      </c>
      <c r="D221" s="29"/>
    </row>
    <row r="222" spans="2:30" x14ac:dyDescent="0.25">
      <c r="B222">
        <v>1</v>
      </c>
      <c r="C222">
        <v>-100</v>
      </c>
      <c r="D222">
        <f ca="1">SMALL($S$112:$S$211, 10*B222)</f>
        <v>-1.3926649850706854</v>
      </c>
      <c r="E222" cm="1">
        <f t="array" aca="1" ref="E222:E232" ca="1">FREQUENCY(S112:S211, D222:D231)</f>
        <v>10</v>
      </c>
      <c r="F222">
        <f>0</f>
        <v>0</v>
      </c>
      <c r="G222">
        <f ca="1">F223-F222</f>
        <v>1</v>
      </c>
      <c r="H222">
        <f ca="1">100*G222</f>
        <v>100</v>
      </c>
    </row>
    <row r="223" spans="2:30" x14ac:dyDescent="0.25">
      <c r="B223">
        <v>2</v>
      </c>
      <c r="C223">
        <f ca="1">D222</f>
        <v>-1.3926649850706854</v>
      </c>
      <c r="D223">
        <f t="shared" ref="D223:D230" ca="1" si="45">SMALL($S$112:$S$211, 10*B223)</f>
        <v>-1.0301782781794406</v>
      </c>
      <c r="E223">
        <f ca="1"/>
        <v>10</v>
      </c>
      <c r="F223">
        <f ca="1">_xlfn.NORM.S.DIST(E223,1)</f>
        <v>1</v>
      </c>
      <c r="G223">
        <f ca="1">F224-F223</f>
        <v>0</v>
      </c>
      <c r="H223">
        <f t="shared" ref="H223:H231" ca="1" si="46">100*G223</f>
        <v>0</v>
      </c>
    </row>
    <row r="224" spans="2:30" x14ac:dyDescent="0.25">
      <c r="B224">
        <v>3</v>
      </c>
      <c r="C224">
        <f t="shared" ref="C224:C231" ca="1" si="47">D223</f>
        <v>-1.0301782781794406</v>
      </c>
      <c r="D224">
        <f t="shared" ca="1" si="45"/>
        <v>-0.87873149909403381</v>
      </c>
      <c r="E224">
        <f ca="1"/>
        <v>10</v>
      </c>
      <c r="F224">
        <f t="shared" ref="F224:F231" ca="1" si="48">_xlfn.NORM.S.DIST(E224,1)</f>
        <v>1</v>
      </c>
      <c r="G224">
        <f t="shared" ref="G224:G231" ca="1" si="49">F225-F224</f>
        <v>0</v>
      </c>
      <c r="H224">
        <f t="shared" ca="1" si="46"/>
        <v>0</v>
      </c>
    </row>
    <row r="225" spans="2:8" x14ac:dyDescent="0.25">
      <c r="B225">
        <v>4</v>
      </c>
      <c r="C225">
        <f t="shared" ca="1" si="47"/>
        <v>-0.87873149909403381</v>
      </c>
      <c r="D225">
        <f t="shared" ca="1" si="45"/>
        <v>-0.48148120745188194</v>
      </c>
      <c r="E225">
        <f ca="1"/>
        <v>10</v>
      </c>
      <c r="F225">
        <f t="shared" ca="1" si="48"/>
        <v>1</v>
      </c>
      <c r="G225">
        <f t="shared" ca="1" si="49"/>
        <v>0</v>
      </c>
      <c r="H225">
        <f t="shared" ca="1" si="46"/>
        <v>0</v>
      </c>
    </row>
    <row r="226" spans="2:8" x14ac:dyDescent="0.25">
      <c r="B226">
        <v>5</v>
      </c>
      <c r="C226">
        <f t="shared" ca="1" si="47"/>
        <v>-0.48148120745188194</v>
      </c>
      <c r="D226">
        <f t="shared" ca="1" si="45"/>
        <v>-0.20240418407174321</v>
      </c>
      <c r="E226">
        <f ca="1"/>
        <v>10</v>
      </c>
      <c r="F226">
        <f t="shared" ca="1" si="48"/>
        <v>1</v>
      </c>
      <c r="G226">
        <f t="shared" ca="1" si="49"/>
        <v>0</v>
      </c>
      <c r="H226">
        <f t="shared" ca="1" si="46"/>
        <v>0</v>
      </c>
    </row>
    <row r="227" spans="2:8" x14ac:dyDescent="0.25">
      <c r="B227">
        <v>6</v>
      </c>
      <c r="C227">
        <f t="shared" ca="1" si="47"/>
        <v>-0.20240418407174321</v>
      </c>
      <c r="D227">
        <f t="shared" ca="1" si="45"/>
        <v>5.1506077937975903E-2</v>
      </c>
      <c r="E227">
        <f ca="1"/>
        <v>10</v>
      </c>
      <c r="F227">
        <f t="shared" ca="1" si="48"/>
        <v>1</v>
      </c>
      <c r="G227">
        <f t="shared" ca="1" si="49"/>
        <v>0</v>
      </c>
      <c r="H227">
        <f t="shared" ca="1" si="46"/>
        <v>0</v>
      </c>
    </row>
    <row r="228" spans="2:8" x14ac:dyDescent="0.25">
      <c r="B228">
        <v>7</v>
      </c>
      <c r="C228">
        <f t="shared" ca="1" si="47"/>
        <v>5.1506077937975903E-2</v>
      </c>
      <c r="D228">
        <f t="shared" ca="1" si="45"/>
        <v>0.35354031330512559</v>
      </c>
      <c r="E228">
        <f ca="1"/>
        <v>10</v>
      </c>
      <c r="F228">
        <f t="shared" ca="1" si="48"/>
        <v>1</v>
      </c>
      <c r="G228">
        <f t="shared" ca="1" si="49"/>
        <v>0</v>
      </c>
      <c r="H228">
        <f t="shared" ca="1" si="46"/>
        <v>0</v>
      </c>
    </row>
    <row r="229" spans="2:8" x14ac:dyDescent="0.25">
      <c r="B229">
        <v>8</v>
      </c>
      <c r="C229">
        <f t="shared" ca="1" si="47"/>
        <v>0.35354031330512559</v>
      </c>
      <c r="D229">
        <f t="shared" ca="1" si="45"/>
        <v>0.75896647021119357</v>
      </c>
      <c r="E229">
        <f ca="1"/>
        <v>10</v>
      </c>
      <c r="F229">
        <f t="shared" ca="1" si="48"/>
        <v>1</v>
      </c>
      <c r="G229">
        <f t="shared" ca="1" si="49"/>
        <v>0</v>
      </c>
      <c r="H229">
        <f t="shared" ca="1" si="46"/>
        <v>0</v>
      </c>
    </row>
    <row r="230" spans="2:8" x14ac:dyDescent="0.25">
      <c r="B230">
        <v>9</v>
      </c>
      <c r="C230">
        <f t="shared" ca="1" si="47"/>
        <v>0.75896647021119357</v>
      </c>
      <c r="D230">
        <f t="shared" ca="1" si="45"/>
        <v>1.2773339384441744</v>
      </c>
      <c r="E230">
        <f ca="1"/>
        <v>10</v>
      </c>
      <c r="F230">
        <f t="shared" ca="1" si="48"/>
        <v>1</v>
      </c>
      <c r="G230">
        <f t="shared" ca="1" si="49"/>
        <v>0</v>
      </c>
      <c r="H230">
        <f t="shared" ca="1" si="46"/>
        <v>0</v>
      </c>
    </row>
    <row r="231" spans="2:8" x14ac:dyDescent="0.25">
      <c r="B231">
        <v>10</v>
      </c>
      <c r="C231">
        <f t="shared" ca="1" si="47"/>
        <v>1.2773339384441744</v>
      </c>
      <c r="D231">
        <v>100</v>
      </c>
      <c r="E231">
        <f ca="1"/>
        <v>10</v>
      </c>
      <c r="F231">
        <f t="shared" ca="1" si="48"/>
        <v>1</v>
      </c>
      <c r="G231">
        <f t="shared" ca="1" si="49"/>
        <v>-1</v>
      </c>
      <c r="H231">
        <f t="shared" ca="1" si="46"/>
        <v>-100</v>
      </c>
    </row>
    <row r="232" spans="2:8" x14ac:dyDescent="0.25">
      <c r="E232">
        <f ca="1"/>
        <v>0</v>
      </c>
    </row>
    <row r="233" spans="2:8" x14ac:dyDescent="0.25">
      <c r="E233">
        <f ca="1">SUM(E222:E231)</f>
        <v>100</v>
      </c>
    </row>
    <row r="235" spans="2:8" x14ac:dyDescent="0.25">
      <c r="B235" t="s">
        <v>333</v>
      </c>
    </row>
    <row r="237" spans="2:8" x14ac:dyDescent="0.25">
      <c r="B237" t="s">
        <v>334</v>
      </c>
    </row>
    <row r="238" spans="2:8" x14ac:dyDescent="0.25">
      <c r="B238" t="s">
        <v>335</v>
      </c>
    </row>
    <row r="239" spans="2:8" x14ac:dyDescent="0.25">
      <c r="B239">
        <v>1000</v>
      </c>
    </row>
    <row r="240" spans="2:8" x14ac:dyDescent="0.25">
      <c r="C240" t="s">
        <v>254</v>
      </c>
      <c r="D240" t="s">
        <v>311</v>
      </c>
      <c r="E240" t="s">
        <v>336</v>
      </c>
      <c r="F240" t="s">
        <v>337</v>
      </c>
    </row>
    <row r="241" spans="3:6" x14ac:dyDescent="0.25">
      <c r="C241">
        <v>1</v>
      </c>
      <c r="D241">
        <f ca="1">RAND()</f>
        <v>0.74954394246856693</v>
      </c>
      <c r="E241">
        <f ca="1">IF(D241&lt;0.4, 0.5, 1.5)</f>
        <v>1.5</v>
      </c>
      <c r="F241">
        <f ca="1">1000*E241</f>
        <v>1500</v>
      </c>
    </row>
    <row r="242" spans="3:6" x14ac:dyDescent="0.25">
      <c r="C242">
        <v>2</v>
      </c>
      <c r="D242">
        <f t="shared" ref="D242:D305" ca="1" si="50">RAND()</f>
        <v>0.98033570941670667</v>
      </c>
      <c r="E242">
        <f t="shared" ref="E242:E305" ca="1" si="51">IF(D242&lt;0.4, 0.5, 1.5)</f>
        <v>1.5</v>
      </c>
      <c r="F242">
        <f ca="1">F241*E242</f>
        <v>2250</v>
      </c>
    </row>
    <row r="243" spans="3:6" x14ac:dyDescent="0.25">
      <c r="C243">
        <v>3</v>
      </c>
      <c r="D243">
        <f ca="1">RAND()</f>
        <v>0.67624452631385734</v>
      </c>
      <c r="E243">
        <f t="shared" ca="1" si="51"/>
        <v>1.5</v>
      </c>
      <c r="F243">
        <f t="shared" ref="F243:F306" ca="1" si="52">F242*E243</f>
        <v>3375</v>
      </c>
    </row>
    <row r="244" spans="3:6" x14ac:dyDescent="0.25">
      <c r="C244">
        <v>4</v>
      </c>
      <c r="D244">
        <f ca="1">RAND()</f>
        <v>0.30269301854591235</v>
      </c>
      <c r="E244">
        <f t="shared" ca="1" si="51"/>
        <v>0.5</v>
      </c>
      <c r="F244">
        <f t="shared" ca="1" si="52"/>
        <v>1687.5</v>
      </c>
    </row>
    <row r="245" spans="3:6" x14ac:dyDescent="0.25">
      <c r="C245">
        <v>5</v>
      </c>
      <c r="D245">
        <f ca="1">RAND()</f>
        <v>0.86155582462682279</v>
      </c>
      <c r="E245">
        <f t="shared" ca="1" si="51"/>
        <v>1.5</v>
      </c>
      <c r="F245">
        <f t="shared" ca="1" si="52"/>
        <v>2531.25</v>
      </c>
    </row>
    <row r="246" spans="3:6" x14ac:dyDescent="0.25">
      <c r="C246">
        <v>6</v>
      </c>
      <c r="D246">
        <f t="shared" ca="1" si="50"/>
        <v>6.1029557275981916E-2</v>
      </c>
      <c r="E246">
        <f t="shared" ca="1" si="51"/>
        <v>0.5</v>
      </c>
      <c r="F246">
        <f t="shared" ca="1" si="52"/>
        <v>1265.625</v>
      </c>
    </row>
    <row r="247" spans="3:6" x14ac:dyDescent="0.25">
      <c r="C247">
        <v>7</v>
      </c>
      <c r="D247">
        <f t="shared" ca="1" si="50"/>
        <v>0.29636628838050794</v>
      </c>
      <c r="E247">
        <f t="shared" ca="1" si="51"/>
        <v>0.5</v>
      </c>
      <c r="F247">
        <f t="shared" ca="1" si="52"/>
        <v>632.8125</v>
      </c>
    </row>
    <row r="248" spans="3:6" x14ac:dyDescent="0.25">
      <c r="C248">
        <v>8</v>
      </c>
      <c r="D248">
        <f t="shared" ca="1" si="50"/>
        <v>9.1242131099314117E-2</v>
      </c>
      <c r="E248">
        <f t="shared" ca="1" si="51"/>
        <v>0.5</v>
      </c>
      <c r="F248">
        <f t="shared" ca="1" si="52"/>
        <v>316.40625</v>
      </c>
    </row>
    <row r="249" spans="3:6" x14ac:dyDescent="0.25">
      <c r="C249">
        <v>9</v>
      </c>
      <c r="D249">
        <f t="shared" ca="1" si="50"/>
        <v>4.2833462082137674E-2</v>
      </c>
      <c r="E249">
        <f t="shared" ca="1" si="51"/>
        <v>0.5</v>
      </c>
      <c r="F249">
        <f t="shared" ca="1" si="52"/>
        <v>158.203125</v>
      </c>
    </row>
    <row r="250" spans="3:6" x14ac:dyDescent="0.25">
      <c r="C250">
        <v>10</v>
      </c>
      <c r="D250">
        <f t="shared" ca="1" si="50"/>
        <v>0.90442429816258396</v>
      </c>
      <c r="E250">
        <f t="shared" ca="1" si="51"/>
        <v>1.5</v>
      </c>
      <c r="F250">
        <f t="shared" ca="1" si="52"/>
        <v>237.3046875</v>
      </c>
    </row>
    <row r="251" spans="3:6" x14ac:dyDescent="0.25">
      <c r="C251">
        <v>11</v>
      </c>
      <c r="D251">
        <f t="shared" ca="1" si="50"/>
        <v>0.28708254718861914</v>
      </c>
      <c r="E251">
        <f t="shared" ca="1" si="51"/>
        <v>0.5</v>
      </c>
      <c r="F251">
        <f t="shared" ca="1" si="52"/>
        <v>118.65234375</v>
      </c>
    </row>
    <row r="252" spans="3:6" x14ac:dyDescent="0.25">
      <c r="C252">
        <v>12</v>
      </c>
      <c r="D252">
        <f t="shared" ca="1" si="50"/>
        <v>0.21494513274931948</v>
      </c>
      <c r="E252">
        <f t="shared" ca="1" si="51"/>
        <v>0.5</v>
      </c>
      <c r="F252">
        <f t="shared" ca="1" si="52"/>
        <v>59.326171875</v>
      </c>
    </row>
    <row r="253" spans="3:6" x14ac:dyDescent="0.25">
      <c r="C253">
        <v>13</v>
      </c>
      <c r="D253">
        <f t="shared" ca="1" si="50"/>
        <v>0.56747502849343434</v>
      </c>
      <c r="E253">
        <f t="shared" ca="1" si="51"/>
        <v>1.5</v>
      </c>
      <c r="F253">
        <f t="shared" ca="1" si="52"/>
        <v>88.9892578125</v>
      </c>
    </row>
    <row r="254" spans="3:6" x14ac:dyDescent="0.25">
      <c r="C254">
        <v>14</v>
      </c>
      <c r="D254">
        <f t="shared" ca="1" si="50"/>
        <v>0.57758806719083711</v>
      </c>
      <c r="E254">
        <f t="shared" ca="1" si="51"/>
        <v>1.5</v>
      </c>
      <c r="F254">
        <f t="shared" ca="1" si="52"/>
        <v>133.48388671875</v>
      </c>
    </row>
    <row r="255" spans="3:6" x14ac:dyDescent="0.25">
      <c r="C255">
        <v>15</v>
      </c>
      <c r="D255">
        <f t="shared" ca="1" si="50"/>
        <v>0.99982125994980842</v>
      </c>
      <c r="E255">
        <f t="shared" ca="1" si="51"/>
        <v>1.5</v>
      </c>
      <c r="F255">
        <f t="shared" ca="1" si="52"/>
        <v>200.225830078125</v>
      </c>
    </row>
    <row r="256" spans="3:6" x14ac:dyDescent="0.25">
      <c r="C256">
        <v>16</v>
      </c>
      <c r="D256">
        <f t="shared" ca="1" si="50"/>
        <v>0.81388644293282286</v>
      </c>
      <c r="E256">
        <f t="shared" ca="1" si="51"/>
        <v>1.5</v>
      </c>
      <c r="F256">
        <f t="shared" ca="1" si="52"/>
        <v>300.3387451171875</v>
      </c>
    </row>
    <row r="257" spans="3:6" x14ac:dyDescent="0.25">
      <c r="C257">
        <v>17</v>
      </c>
      <c r="D257">
        <f t="shared" ca="1" si="50"/>
        <v>0.75397445625183646</v>
      </c>
      <c r="E257">
        <f t="shared" ca="1" si="51"/>
        <v>1.5</v>
      </c>
      <c r="F257">
        <f t="shared" ca="1" si="52"/>
        <v>450.50811767578125</v>
      </c>
    </row>
    <row r="258" spans="3:6" x14ac:dyDescent="0.25">
      <c r="C258">
        <v>18</v>
      </c>
      <c r="D258">
        <f t="shared" ca="1" si="50"/>
        <v>0.41127796881225109</v>
      </c>
      <c r="E258">
        <f t="shared" ca="1" si="51"/>
        <v>1.5</v>
      </c>
      <c r="F258">
        <f t="shared" ca="1" si="52"/>
        <v>675.76217651367188</v>
      </c>
    </row>
    <row r="259" spans="3:6" x14ac:dyDescent="0.25">
      <c r="C259">
        <v>19</v>
      </c>
      <c r="D259">
        <f t="shared" ca="1" si="50"/>
        <v>0.78600442944543225</v>
      </c>
      <c r="E259">
        <f t="shared" ca="1" si="51"/>
        <v>1.5</v>
      </c>
      <c r="F259">
        <f t="shared" ca="1" si="52"/>
        <v>1013.6432647705078</v>
      </c>
    </row>
    <row r="260" spans="3:6" x14ac:dyDescent="0.25">
      <c r="C260">
        <v>20</v>
      </c>
      <c r="D260">
        <f t="shared" ca="1" si="50"/>
        <v>0.78549060803237813</v>
      </c>
      <c r="E260">
        <f t="shared" ca="1" si="51"/>
        <v>1.5</v>
      </c>
      <c r="F260">
        <f t="shared" ca="1" si="52"/>
        <v>1520.4648971557617</v>
      </c>
    </row>
    <row r="261" spans="3:6" x14ac:dyDescent="0.25">
      <c r="C261">
        <v>21</v>
      </c>
      <c r="D261">
        <f t="shared" ca="1" si="50"/>
        <v>0.91320443778558069</v>
      </c>
      <c r="E261">
        <f t="shared" ca="1" si="51"/>
        <v>1.5</v>
      </c>
      <c r="F261">
        <f t="shared" ca="1" si="52"/>
        <v>2280.6973457336426</v>
      </c>
    </row>
    <row r="262" spans="3:6" x14ac:dyDescent="0.25">
      <c r="C262">
        <v>22</v>
      </c>
      <c r="D262">
        <f t="shared" ca="1" si="50"/>
        <v>0.11449655380779888</v>
      </c>
      <c r="E262">
        <f t="shared" ca="1" si="51"/>
        <v>0.5</v>
      </c>
      <c r="F262">
        <f t="shared" ca="1" si="52"/>
        <v>1140.3486728668213</v>
      </c>
    </row>
    <row r="263" spans="3:6" x14ac:dyDescent="0.25">
      <c r="C263">
        <v>23</v>
      </c>
      <c r="D263">
        <f t="shared" ca="1" si="50"/>
        <v>0.17756986704824673</v>
      </c>
      <c r="E263">
        <f t="shared" ca="1" si="51"/>
        <v>0.5</v>
      </c>
      <c r="F263">
        <f t="shared" ca="1" si="52"/>
        <v>570.17433643341064</v>
      </c>
    </row>
    <row r="264" spans="3:6" x14ac:dyDescent="0.25">
      <c r="C264">
        <v>24</v>
      </c>
      <c r="D264">
        <f t="shared" ca="1" si="50"/>
        <v>0.36779467418967249</v>
      </c>
      <c r="E264">
        <f t="shared" ca="1" si="51"/>
        <v>0.5</v>
      </c>
      <c r="F264">
        <f t="shared" ca="1" si="52"/>
        <v>285.08716821670532</v>
      </c>
    </row>
    <row r="265" spans="3:6" x14ac:dyDescent="0.25">
      <c r="C265">
        <v>25</v>
      </c>
      <c r="D265">
        <f t="shared" ca="1" si="50"/>
        <v>0.83863423082448563</v>
      </c>
      <c r="E265">
        <f t="shared" ca="1" si="51"/>
        <v>1.5</v>
      </c>
      <c r="F265">
        <f t="shared" ca="1" si="52"/>
        <v>427.63075232505798</v>
      </c>
    </row>
    <row r="266" spans="3:6" x14ac:dyDescent="0.25">
      <c r="C266">
        <v>26</v>
      </c>
      <c r="D266">
        <f t="shared" ca="1" si="50"/>
        <v>0.7389676560131252</v>
      </c>
      <c r="E266">
        <f t="shared" ca="1" si="51"/>
        <v>1.5</v>
      </c>
      <c r="F266">
        <f t="shared" ca="1" si="52"/>
        <v>641.44612848758698</v>
      </c>
    </row>
    <row r="267" spans="3:6" x14ac:dyDescent="0.25">
      <c r="C267">
        <v>27</v>
      </c>
      <c r="D267">
        <f t="shared" ca="1" si="50"/>
        <v>0.56227928128309668</v>
      </c>
      <c r="E267">
        <f t="shared" ca="1" si="51"/>
        <v>1.5</v>
      </c>
      <c r="F267">
        <f t="shared" ca="1" si="52"/>
        <v>962.16919273138046</v>
      </c>
    </row>
    <row r="268" spans="3:6" x14ac:dyDescent="0.25">
      <c r="C268">
        <v>28</v>
      </c>
      <c r="D268">
        <f t="shared" ca="1" si="50"/>
        <v>0.22182934637792362</v>
      </c>
      <c r="E268">
        <f t="shared" ca="1" si="51"/>
        <v>0.5</v>
      </c>
      <c r="F268">
        <f t="shared" ca="1" si="52"/>
        <v>481.08459636569023</v>
      </c>
    </row>
    <row r="269" spans="3:6" x14ac:dyDescent="0.25">
      <c r="C269">
        <v>29</v>
      </c>
      <c r="D269">
        <f t="shared" ca="1" si="50"/>
        <v>0.63787422216579637</v>
      </c>
      <c r="E269">
        <f t="shared" ca="1" si="51"/>
        <v>1.5</v>
      </c>
      <c r="F269">
        <f t="shared" ca="1" si="52"/>
        <v>721.62689454853535</v>
      </c>
    </row>
    <row r="270" spans="3:6" x14ac:dyDescent="0.25">
      <c r="C270">
        <v>30</v>
      </c>
      <c r="D270">
        <f t="shared" ca="1" si="50"/>
        <v>7.3597985563970791E-2</v>
      </c>
      <c r="E270">
        <f t="shared" ca="1" si="51"/>
        <v>0.5</v>
      </c>
      <c r="F270">
        <f t="shared" ca="1" si="52"/>
        <v>360.81344727426767</v>
      </c>
    </row>
    <row r="271" spans="3:6" x14ac:dyDescent="0.25">
      <c r="C271">
        <v>31</v>
      </c>
      <c r="D271">
        <f t="shared" ca="1" si="50"/>
        <v>0.62960202420804356</v>
      </c>
      <c r="E271">
        <f t="shared" ca="1" si="51"/>
        <v>1.5</v>
      </c>
      <c r="F271">
        <f t="shared" ca="1" si="52"/>
        <v>541.22017091140151</v>
      </c>
    </row>
    <row r="272" spans="3:6" x14ac:dyDescent="0.25">
      <c r="C272">
        <v>32</v>
      </c>
      <c r="D272">
        <f t="shared" ca="1" si="50"/>
        <v>0.67212807685973563</v>
      </c>
      <c r="E272">
        <f t="shared" ca="1" si="51"/>
        <v>1.5</v>
      </c>
      <c r="F272">
        <f t="shared" ca="1" si="52"/>
        <v>811.83025636710227</v>
      </c>
    </row>
    <row r="273" spans="3:6" x14ac:dyDescent="0.25">
      <c r="C273">
        <v>33</v>
      </c>
      <c r="D273">
        <f t="shared" ca="1" si="50"/>
        <v>0.63647339693415528</v>
      </c>
      <c r="E273">
        <f t="shared" ca="1" si="51"/>
        <v>1.5</v>
      </c>
      <c r="F273">
        <f t="shared" ca="1" si="52"/>
        <v>1217.7453845506534</v>
      </c>
    </row>
    <row r="274" spans="3:6" x14ac:dyDescent="0.25">
      <c r="C274">
        <v>34</v>
      </c>
      <c r="D274">
        <f t="shared" ca="1" si="50"/>
        <v>0.65852647920551766</v>
      </c>
      <c r="E274">
        <f t="shared" ca="1" si="51"/>
        <v>1.5</v>
      </c>
      <c r="F274">
        <f t="shared" ca="1" si="52"/>
        <v>1826.6180768259801</v>
      </c>
    </row>
    <row r="275" spans="3:6" x14ac:dyDescent="0.25">
      <c r="C275">
        <v>35</v>
      </c>
      <c r="D275">
        <f t="shared" ca="1" si="50"/>
        <v>0.65118056807137825</v>
      </c>
      <c r="E275">
        <f t="shared" ca="1" si="51"/>
        <v>1.5</v>
      </c>
      <c r="F275">
        <f t="shared" ca="1" si="52"/>
        <v>2739.9271152389701</v>
      </c>
    </row>
    <row r="276" spans="3:6" x14ac:dyDescent="0.25">
      <c r="C276">
        <v>36</v>
      </c>
      <c r="D276">
        <f t="shared" ca="1" si="50"/>
        <v>0.63653184880664992</v>
      </c>
      <c r="E276">
        <f t="shared" ca="1" si="51"/>
        <v>1.5</v>
      </c>
      <c r="F276">
        <f t="shared" ca="1" si="52"/>
        <v>4109.8906728584552</v>
      </c>
    </row>
    <row r="277" spans="3:6" x14ac:dyDescent="0.25">
      <c r="C277">
        <v>37</v>
      </c>
      <c r="D277">
        <f t="shared" ca="1" si="50"/>
        <v>0.81487961550577681</v>
      </c>
      <c r="E277">
        <f t="shared" ca="1" si="51"/>
        <v>1.5</v>
      </c>
      <c r="F277">
        <f t="shared" ca="1" si="52"/>
        <v>6164.8360092876828</v>
      </c>
    </row>
    <row r="278" spans="3:6" x14ac:dyDescent="0.25">
      <c r="C278">
        <v>38</v>
      </c>
      <c r="D278">
        <f t="shared" ca="1" si="50"/>
        <v>0.16297167651618416</v>
      </c>
      <c r="E278">
        <f t="shared" ca="1" si="51"/>
        <v>0.5</v>
      </c>
      <c r="F278">
        <f t="shared" ca="1" si="52"/>
        <v>3082.4180046438414</v>
      </c>
    </row>
    <row r="279" spans="3:6" x14ac:dyDescent="0.25">
      <c r="C279">
        <v>39</v>
      </c>
      <c r="D279">
        <f t="shared" ca="1" si="50"/>
        <v>0.81116627534540819</v>
      </c>
      <c r="E279">
        <f t="shared" ca="1" si="51"/>
        <v>1.5</v>
      </c>
      <c r="F279">
        <f t="shared" ca="1" si="52"/>
        <v>4623.6270069657621</v>
      </c>
    </row>
    <row r="280" spans="3:6" x14ac:dyDescent="0.25">
      <c r="C280">
        <v>40</v>
      </c>
      <c r="D280">
        <f t="shared" ca="1" si="50"/>
        <v>0.18169297949864094</v>
      </c>
      <c r="E280">
        <f t="shared" ca="1" si="51"/>
        <v>0.5</v>
      </c>
      <c r="F280">
        <f t="shared" ca="1" si="52"/>
        <v>2311.8135034828811</v>
      </c>
    </row>
    <row r="281" spans="3:6" x14ac:dyDescent="0.25">
      <c r="C281">
        <v>41</v>
      </c>
      <c r="D281">
        <f t="shared" ca="1" si="50"/>
        <v>0.80719411798597784</v>
      </c>
      <c r="E281">
        <f t="shared" ca="1" si="51"/>
        <v>1.5</v>
      </c>
      <c r="F281">
        <f t="shared" ca="1" si="52"/>
        <v>3467.7202552243216</v>
      </c>
    </row>
    <row r="282" spans="3:6" x14ac:dyDescent="0.25">
      <c r="C282">
        <v>42</v>
      </c>
      <c r="D282">
        <f t="shared" ca="1" si="50"/>
        <v>0.67325076208157097</v>
      </c>
      <c r="E282">
        <f t="shared" ca="1" si="51"/>
        <v>1.5</v>
      </c>
      <c r="F282">
        <f t="shared" ca="1" si="52"/>
        <v>5201.5803828364824</v>
      </c>
    </row>
    <row r="283" spans="3:6" x14ac:dyDescent="0.25">
      <c r="C283">
        <v>43</v>
      </c>
      <c r="D283">
        <f t="shared" ca="1" si="50"/>
        <v>0.59381724062217645</v>
      </c>
      <c r="E283">
        <f t="shared" ca="1" si="51"/>
        <v>1.5</v>
      </c>
      <c r="F283">
        <f t="shared" ca="1" si="52"/>
        <v>7802.3705742547236</v>
      </c>
    </row>
    <row r="284" spans="3:6" x14ac:dyDescent="0.25">
      <c r="C284">
        <v>44</v>
      </c>
      <c r="D284">
        <f t="shared" ca="1" si="50"/>
        <v>0.31497085754490606</v>
      </c>
      <c r="E284">
        <f t="shared" ca="1" si="51"/>
        <v>0.5</v>
      </c>
      <c r="F284">
        <f t="shared" ca="1" si="52"/>
        <v>3901.1852871273618</v>
      </c>
    </row>
    <row r="285" spans="3:6" x14ac:dyDescent="0.25">
      <c r="C285">
        <v>45</v>
      </c>
      <c r="D285">
        <f t="shared" ca="1" si="50"/>
        <v>0.12940834132613321</v>
      </c>
      <c r="E285">
        <f t="shared" ca="1" si="51"/>
        <v>0.5</v>
      </c>
      <c r="F285">
        <f t="shared" ca="1" si="52"/>
        <v>1950.5926435636809</v>
      </c>
    </row>
    <row r="286" spans="3:6" x14ac:dyDescent="0.25">
      <c r="C286">
        <v>46</v>
      </c>
      <c r="D286">
        <f t="shared" ca="1" si="50"/>
        <v>0.4578845363638453</v>
      </c>
      <c r="E286">
        <f t="shared" ca="1" si="51"/>
        <v>1.5</v>
      </c>
      <c r="F286">
        <f t="shared" ca="1" si="52"/>
        <v>2925.8889653455212</v>
      </c>
    </row>
    <row r="287" spans="3:6" x14ac:dyDescent="0.25">
      <c r="C287">
        <v>47</v>
      </c>
      <c r="D287">
        <f t="shared" ca="1" si="50"/>
        <v>0.25652173130291656</v>
      </c>
      <c r="E287">
        <f t="shared" ca="1" si="51"/>
        <v>0.5</v>
      </c>
      <c r="F287">
        <f t="shared" ca="1" si="52"/>
        <v>1462.9444826727606</v>
      </c>
    </row>
    <row r="288" spans="3:6" x14ac:dyDescent="0.25">
      <c r="C288">
        <v>48</v>
      </c>
      <c r="D288">
        <f t="shared" ca="1" si="50"/>
        <v>0.3080781188132129</v>
      </c>
      <c r="E288">
        <f t="shared" ca="1" si="51"/>
        <v>0.5</v>
      </c>
      <c r="F288">
        <f t="shared" ca="1" si="52"/>
        <v>731.47224133638031</v>
      </c>
    </row>
    <row r="289" spans="3:6" x14ac:dyDescent="0.25">
      <c r="C289">
        <v>49</v>
      </c>
      <c r="D289">
        <f t="shared" ca="1" si="50"/>
        <v>0.65697624297327817</v>
      </c>
      <c r="E289">
        <f t="shared" ca="1" si="51"/>
        <v>1.5</v>
      </c>
      <c r="F289">
        <f t="shared" ca="1" si="52"/>
        <v>1097.2083620045705</v>
      </c>
    </row>
    <row r="290" spans="3:6" x14ac:dyDescent="0.25">
      <c r="C290">
        <v>50</v>
      </c>
      <c r="D290">
        <f t="shared" ca="1" si="50"/>
        <v>0.3699741350404272</v>
      </c>
      <c r="E290">
        <f t="shared" ca="1" si="51"/>
        <v>0.5</v>
      </c>
      <c r="F290">
        <f t="shared" ca="1" si="52"/>
        <v>548.60418100228526</v>
      </c>
    </row>
    <row r="291" spans="3:6" x14ac:dyDescent="0.25">
      <c r="C291">
        <v>51</v>
      </c>
      <c r="D291">
        <f t="shared" ca="1" si="50"/>
        <v>0.48006704782014464</v>
      </c>
      <c r="E291">
        <f t="shared" ca="1" si="51"/>
        <v>1.5</v>
      </c>
      <c r="F291">
        <f t="shared" ca="1" si="52"/>
        <v>822.90627150342789</v>
      </c>
    </row>
    <row r="292" spans="3:6" x14ac:dyDescent="0.25">
      <c r="C292">
        <v>52</v>
      </c>
      <c r="D292">
        <f t="shared" ca="1" si="50"/>
        <v>0.12690679369512659</v>
      </c>
      <c r="E292">
        <f t="shared" ca="1" si="51"/>
        <v>0.5</v>
      </c>
      <c r="F292">
        <f t="shared" ca="1" si="52"/>
        <v>411.45313575171394</v>
      </c>
    </row>
    <row r="293" spans="3:6" x14ac:dyDescent="0.25">
      <c r="C293">
        <v>53</v>
      </c>
      <c r="D293">
        <f t="shared" ca="1" si="50"/>
        <v>0.78719663750294322</v>
      </c>
      <c r="E293">
        <f t="shared" ca="1" si="51"/>
        <v>1.5</v>
      </c>
      <c r="F293">
        <f t="shared" ca="1" si="52"/>
        <v>617.17970362757092</v>
      </c>
    </row>
    <row r="294" spans="3:6" x14ac:dyDescent="0.25">
      <c r="C294">
        <v>54</v>
      </c>
      <c r="D294">
        <f t="shared" ca="1" si="50"/>
        <v>0.89859818136933045</v>
      </c>
      <c r="E294">
        <f t="shared" ca="1" si="51"/>
        <v>1.5</v>
      </c>
      <c r="F294">
        <f t="shared" ca="1" si="52"/>
        <v>925.76955544135637</v>
      </c>
    </row>
    <row r="295" spans="3:6" x14ac:dyDescent="0.25">
      <c r="C295">
        <v>55</v>
      </c>
      <c r="D295">
        <f t="shared" ca="1" si="50"/>
        <v>0.84056627356891866</v>
      </c>
      <c r="E295">
        <f t="shared" ca="1" si="51"/>
        <v>1.5</v>
      </c>
      <c r="F295">
        <f t="shared" ca="1" si="52"/>
        <v>1388.6543331620346</v>
      </c>
    </row>
    <row r="296" spans="3:6" x14ac:dyDescent="0.25">
      <c r="C296">
        <v>56</v>
      </c>
      <c r="D296">
        <f t="shared" ca="1" si="50"/>
        <v>0.74782654693062733</v>
      </c>
      <c r="E296">
        <f t="shared" ca="1" si="51"/>
        <v>1.5</v>
      </c>
      <c r="F296">
        <f t="shared" ca="1" si="52"/>
        <v>2082.9814997430522</v>
      </c>
    </row>
    <row r="297" spans="3:6" x14ac:dyDescent="0.25">
      <c r="C297">
        <v>57</v>
      </c>
      <c r="D297">
        <f t="shared" ca="1" si="50"/>
        <v>0.4344393188308463</v>
      </c>
      <c r="E297">
        <f t="shared" ca="1" si="51"/>
        <v>1.5</v>
      </c>
      <c r="F297">
        <f t="shared" ca="1" si="52"/>
        <v>3124.4722496145782</v>
      </c>
    </row>
    <row r="298" spans="3:6" x14ac:dyDescent="0.25">
      <c r="C298">
        <v>58</v>
      </c>
      <c r="D298">
        <f t="shared" ca="1" si="50"/>
        <v>0.89849421007713604</v>
      </c>
      <c r="E298">
        <f t="shared" ca="1" si="51"/>
        <v>1.5</v>
      </c>
      <c r="F298">
        <f t="shared" ca="1" si="52"/>
        <v>4686.7083744218671</v>
      </c>
    </row>
    <row r="299" spans="3:6" x14ac:dyDescent="0.25">
      <c r="C299">
        <v>59</v>
      </c>
      <c r="D299">
        <f t="shared" ca="1" si="50"/>
        <v>0.82743773838100254</v>
      </c>
      <c r="E299">
        <f t="shared" ca="1" si="51"/>
        <v>1.5</v>
      </c>
      <c r="F299">
        <f t="shared" ca="1" si="52"/>
        <v>7030.0625616328007</v>
      </c>
    </row>
    <row r="300" spans="3:6" x14ac:dyDescent="0.25">
      <c r="C300">
        <v>60</v>
      </c>
      <c r="D300">
        <f t="shared" ca="1" si="50"/>
        <v>0.40289625001203855</v>
      </c>
      <c r="E300">
        <f t="shared" ca="1" si="51"/>
        <v>1.5</v>
      </c>
      <c r="F300">
        <f t="shared" ca="1" si="52"/>
        <v>10545.093842449201</v>
      </c>
    </row>
    <row r="301" spans="3:6" x14ac:dyDescent="0.25">
      <c r="C301">
        <v>61</v>
      </c>
      <c r="D301">
        <f t="shared" ca="1" si="50"/>
        <v>0.72842461951437198</v>
      </c>
      <c r="E301">
        <f t="shared" ca="1" si="51"/>
        <v>1.5</v>
      </c>
      <c r="F301">
        <f t="shared" ca="1" si="52"/>
        <v>15817.640763673802</v>
      </c>
    </row>
    <row r="302" spans="3:6" x14ac:dyDescent="0.25">
      <c r="C302">
        <v>62</v>
      </c>
      <c r="D302">
        <f t="shared" ca="1" si="50"/>
        <v>0.88977004352862998</v>
      </c>
      <c r="E302">
        <f t="shared" ca="1" si="51"/>
        <v>1.5</v>
      </c>
      <c r="F302">
        <f t="shared" ca="1" si="52"/>
        <v>23726.461145510704</v>
      </c>
    </row>
    <row r="303" spans="3:6" x14ac:dyDescent="0.25">
      <c r="C303">
        <v>63</v>
      </c>
      <c r="D303">
        <f t="shared" ca="1" si="50"/>
        <v>0.36945550367086621</v>
      </c>
      <c r="E303">
        <f t="shared" ca="1" si="51"/>
        <v>0.5</v>
      </c>
      <c r="F303">
        <f t="shared" ca="1" si="52"/>
        <v>11863.230572755352</v>
      </c>
    </row>
    <row r="304" spans="3:6" x14ac:dyDescent="0.25">
      <c r="C304">
        <v>64</v>
      </c>
      <c r="D304">
        <f t="shared" ca="1" si="50"/>
        <v>0.86063877388656973</v>
      </c>
      <c r="E304">
        <f t="shared" ca="1" si="51"/>
        <v>1.5</v>
      </c>
      <c r="F304">
        <f t="shared" ca="1" si="52"/>
        <v>17794.845859133027</v>
      </c>
    </row>
    <row r="305" spans="3:6" x14ac:dyDescent="0.25">
      <c r="C305">
        <v>65</v>
      </c>
      <c r="D305">
        <f t="shared" ca="1" si="50"/>
        <v>0.10993175867355043</v>
      </c>
      <c r="E305">
        <f t="shared" ca="1" si="51"/>
        <v>0.5</v>
      </c>
      <c r="F305">
        <f t="shared" ca="1" si="52"/>
        <v>8897.4229295665136</v>
      </c>
    </row>
    <row r="306" spans="3:6" x14ac:dyDescent="0.25">
      <c r="C306">
        <v>66</v>
      </c>
      <c r="D306">
        <f t="shared" ref="D306:D324" ca="1" si="53">RAND()</f>
        <v>0.25851524739988796</v>
      </c>
      <c r="E306">
        <f t="shared" ref="E306:E340" ca="1" si="54">IF(D306&lt;0.4, 0.5, 1.5)</f>
        <v>0.5</v>
      </c>
      <c r="F306">
        <f t="shared" ca="1" si="52"/>
        <v>4448.7114647832568</v>
      </c>
    </row>
    <row r="307" spans="3:6" x14ac:dyDescent="0.25">
      <c r="C307">
        <v>67</v>
      </c>
      <c r="D307">
        <f t="shared" ca="1" si="53"/>
        <v>0.11544087915121271</v>
      </c>
      <c r="E307">
        <f t="shared" ca="1" si="54"/>
        <v>0.5</v>
      </c>
      <c r="F307">
        <f t="shared" ref="F307:F340" ca="1" si="55">F306*E307</f>
        <v>2224.3557323916284</v>
      </c>
    </row>
    <row r="308" spans="3:6" x14ac:dyDescent="0.25">
      <c r="C308">
        <v>68</v>
      </c>
      <c r="D308">
        <f t="shared" ca="1" si="53"/>
        <v>7.2250858011194352E-2</v>
      </c>
      <c r="E308">
        <f t="shared" ca="1" si="54"/>
        <v>0.5</v>
      </c>
      <c r="F308">
        <f t="shared" ca="1" si="55"/>
        <v>1112.1778661958142</v>
      </c>
    </row>
    <row r="309" spans="3:6" x14ac:dyDescent="0.25">
      <c r="C309">
        <v>69</v>
      </c>
      <c r="D309">
        <f t="shared" ca="1" si="53"/>
        <v>0.40776448910256646</v>
      </c>
      <c r="E309">
        <f t="shared" ca="1" si="54"/>
        <v>1.5</v>
      </c>
      <c r="F309">
        <f t="shared" ca="1" si="55"/>
        <v>1668.2667992937213</v>
      </c>
    </row>
    <row r="310" spans="3:6" x14ac:dyDescent="0.25">
      <c r="C310">
        <v>70</v>
      </c>
      <c r="D310">
        <f t="shared" ca="1" si="53"/>
        <v>0.69746897304151356</v>
      </c>
      <c r="E310">
        <f t="shared" ca="1" si="54"/>
        <v>1.5</v>
      </c>
      <c r="F310">
        <f t="shared" ca="1" si="55"/>
        <v>2502.400198940582</v>
      </c>
    </row>
    <row r="311" spans="3:6" x14ac:dyDescent="0.25">
      <c r="C311">
        <v>71</v>
      </c>
      <c r="D311">
        <f t="shared" ca="1" si="53"/>
        <v>0.58446196046178356</v>
      </c>
      <c r="E311">
        <f t="shared" ca="1" si="54"/>
        <v>1.5</v>
      </c>
      <c r="F311">
        <f t="shared" ca="1" si="55"/>
        <v>3753.6002984108727</v>
      </c>
    </row>
    <row r="312" spans="3:6" x14ac:dyDescent="0.25">
      <c r="C312">
        <v>72</v>
      </c>
      <c r="D312">
        <f t="shared" ca="1" si="53"/>
        <v>0.44828527401632434</v>
      </c>
      <c r="E312">
        <f t="shared" ca="1" si="54"/>
        <v>1.5</v>
      </c>
      <c r="F312">
        <f t="shared" ca="1" si="55"/>
        <v>5630.4004476163091</v>
      </c>
    </row>
    <row r="313" spans="3:6" x14ac:dyDescent="0.25">
      <c r="C313">
        <v>73</v>
      </c>
      <c r="D313">
        <f t="shared" ca="1" si="53"/>
        <v>0.52571133330035713</v>
      </c>
      <c r="E313">
        <f t="shared" ca="1" si="54"/>
        <v>1.5</v>
      </c>
      <c r="F313">
        <f t="shared" ca="1" si="55"/>
        <v>8445.6006714244631</v>
      </c>
    </row>
    <row r="314" spans="3:6" x14ac:dyDescent="0.25">
      <c r="C314">
        <v>74</v>
      </c>
      <c r="D314">
        <f t="shared" ca="1" si="53"/>
        <v>1.8433063419017293E-2</v>
      </c>
      <c r="E314">
        <f t="shared" ca="1" si="54"/>
        <v>0.5</v>
      </c>
      <c r="F314">
        <f t="shared" ca="1" si="55"/>
        <v>4222.8003357122316</v>
      </c>
    </row>
    <row r="315" spans="3:6" x14ac:dyDescent="0.25">
      <c r="C315">
        <v>75</v>
      </c>
      <c r="D315">
        <f t="shared" ca="1" si="53"/>
        <v>0.60919135410622549</v>
      </c>
      <c r="E315">
        <f t="shared" ca="1" si="54"/>
        <v>1.5</v>
      </c>
      <c r="F315">
        <f t="shared" ca="1" si="55"/>
        <v>6334.2005035683469</v>
      </c>
    </row>
    <row r="316" spans="3:6" x14ac:dyDescent="0.25">
      <c r="C316">
        <v>76</v>
      </c>
      <c r="D316">
        <f t="shared" ca="1" si="53"/>
        <v>0.71936694079706842</v>
      </c>
      <c r="E316">
        <f t="shared" ca="1" si="54"/>
        <v>1.5</v>
      </c>
      <c r="F316">
        <f t="shared" ca="1" si="55"/>
        <v>9501.3007553525204</v>
      </c>
    </row>
    <row r="317" spans="3:6" x14ac:dyDescent="0.25">
      <c r="C317">
        <v>77</v>
      </c>
      <c r="D317">
        <f t="shared" ca="1" si="53"/>
        <v>0.68797272654202457</v>
      </c>
      <c r="E317">
        <f t="shared" ca="1" si="54"/>
        <v>1.5</v>
      </c>
      <c r="F317">
        <f t="shared" ca="1" si="55"/>
        <v>14251.951133028781</v>
      </c>
    </row>
    <row r="318" spans="3:6" x14ac:dyDescent="0.25">
      <c r="C318">
        <v>78</v>
      </c>
      <c r="D318">
        <f t="shared" ca="1" si="53"/>
        <v>0.74950560593764559</v>
      </c>
      <c r="E318">
        <f t="shared" ca="1" si="54"/>
        <v>1.5</v>
      </c>
      <c r="F318">
        <f t="shared" ca="1" si="55"/>
        <v>21377.926699543172</v>
      </c>
    </row>
    <row r="319" spans="3:6" x14ac:dyDescent="0.25">
      <c r="C319">
        <v>79</v>
      </c>
      <c r="D319">
        <f t="shared" ca="1" si="53"/>
        <v>0.25832211643071823</v>
      </c>
      <c r="E319">
        <f t="shared" ca="1" si="54"/>
        <v>0.5</v>
      </c>
      <c r="F319">
        <f t="shared" ca="1" si="55"/>
        <v>10688.963349771586</v>
      </c>
    </row>
    <row r="320" spans="3:6" x14ac:dyDescent="0.25">
      <c r="C320">
        <v>80</v>
      </c>
      <c r="D320">
        <f t="shared" ca="1" si="53"/>
        <v>0.37638459426744264</v>
      </c>
      <c r="E320">
        <f t="shared" ca="1" si="54"/>
        <v>0.5</v>
      </c>
      <c r="F320">
        <f t="shared" ca="1" si="55"/>
        <v>5344.4816748857929</v>
      </c>
    </row>
    <row r="321" spans="3:6" x14ac:dyDescent="0.25">
      <c r="C321">
        <v>81</v>
      </c>
      <c r="D321">
        <f t="shared" ca="1" si="53"/>
        <v>0.80941834756964848</v>
      </c>
      <c r="E321">
        <f t="shared" ca="1" si="54"/>
        <v>1.5</v>
      </c>
      <c r="F321">
        <f t="shared" ca="1" si="55"/>
        <v>8016.7225123286898</v>
      </c>
    </row>
    <row r="322" spans="3:6" x14ac:dyDescent="0.25">
      <c r="C322">
        <v>82</v>
      </c>
      <c r="D322">
        <f t="shared" ca="1" si="53"/>
        <v>0.40465577833289035</v>
      </c>
      <c r="E322">
        <f ca="1">IF(D322&lt;0.4, 0.5, 1.5)</f>
        <v>1.5</v>
      </c>
      <c r="F322">
        <f t="shared" ca="1" si="55"/>
        <v>12025.083768493034</v>
      </c>
    </row>
    <row r="323" spans="3:6" x14ac:dyDescent="0.25">
      <c r="C323">
        <v>83</v>
      </c>
      <c r="D323">
        <f t="shared" ca="1" si="53"/>
        <v>0.79832818725929711</v>
      </c>
      <c r="E323">
        <f t="shared" ca="1" si="54"/>
        <v>1.5</v>
      </c>
      <c r="F323">
        <f t="shared" ca="1" si="55"/>
        <v>18037.625652739553</v>
      </c>
    </row>
    <row r="324" spans="3:6" x14ac:dyDescent="0.25">
      <c r="C324">
        <v>84</v>
      </c>
      <c r="D324">
        <f t="shared" ca="1" si="53"/>
        <v>0.29449168175143814</v>
      </c>
      <c r="E324">
        <f ca="1">IF(D324&lt;0.4, 0.5, 1.5)</f>
        <v>0.5</v>
      </c>
      <c r="F324">
        <f t="shared" ca="1" si="55"/>
        <v>9018.8128263697763</v>
      </c>
    </row>
    <row r="325" spans="3:6" x14ac:dyDescent="0.25">
      <c r="C325">
        <v>85</v>
      </c>
      <c r="D325">
        <f t="shared" ref="D325:D340" ca="1" si="56">RAND()</f>
        <v>4.7866153104184739E-2</v>
      </c>
      <c r="E325">
        <f t="shared" ca="1" si="54"/>
        <v>0.5</v>
      </c>
      <c r="F325">
        <f t="shared" ca="1" si="55"/>
        <v>4509.4064131848882</v>
      </c>
    </row>
    <row r="326" spans="3:6" x14ac:dyDescent="0.25">
      <c r="C326">
        <v>86</v>
      </c>
      <c r="D326">
        <f t="shared" ca="1" si="56"/>
        <v>0.3938415568892133</v>
      </c>
      <c r="E326">
        <f t="shared" ca="1" si="54"/>
        <v>0.5</v>
      </c>
      <c r="F326">
        <f t="shared" ca="1" si="55"/>
        <v>2254.7032065924441</v>
      </c>
    </row>
    <row r="327" spans="3:6" x14ac:dyDescent="0.25">
      <c r="C327">
        <v>87</v>
      </c>
      <c r="D327">
        <f t="shared" ca="1" si="56"/>
        <v>0.21116477176029314</v>
      </c>
      <c r="E327">
        <f t="shared" ca="1" si="54"/>
        <v>0.5</v>
      </c>
      <c r="F327">
        <f t="shared" ca="1" si="55"/>
        <v>1127.351603296222</v>
      </c>
    </row>
    <row r="328" spans="3:6" x14ac:dyDescent="0.25">
      <c r="C328">
        <v>88</v>
      </c>
      <c r="D328">
        <f t="shared" ca="1" si="56"/>
        <v>0.46150444070843688</v>
      </c>
      <c r="E328">
        <f t="shared" ca="1" si="54"/>
        <v>1.5</v>
      </c>
      <c r="F328">
        <f t="shared" ca="1" si="55"/>
        <v>1691.0274049443331</v>
      </c>
    </row>
    <row r="329" spans="3:6" x14ac:dyDescent="0.25">
      <c r="C329">
        <v>89</v>
      </c>
      <c r="D329">
        <f t="shared" ca="1" si="56"/>
        <v>0.48056883426718933</v>
      </c>
      <c r="E329">
        <f t="shared" ca="1" si="54"/>
        <v>1.5</v>
      </c>
      <c r="F329">
        <f t="shared" ca="1" si="55"/>
        <v>2536.5411074164995</v>
      </c>
    </row>
    <row r="330" spans="3:6" x14ac:dyDescent="0.25">
      <c r="C330">
        <v>90</v>
      </c>
      <c r="D330">
        <f t="shared" ca="1" si="56"/>
        <v>4.2358781443186833E-2</v>
      </c>
      <c r="E330">
        <f t="shared" ca="1" si="54"/>
        <v>0.5</v>
      </c>
      <c r="F330">
        <f t="shared" ca="1" si="55"/>
        <v>1268.2705537082497</v>
      </c>
    </row>
    <row r="331" spans="3:6" x14ac:dyDescent="0.25">
      <c r="C331">
        <v>91</v>
      </c>
      <c r="D331">
        <f t="shared" ca="1" si="56"/>
        <v>0.80399347790876863</v>
      </c>
      <c r="E331">
        <f t="shared" ca="1" si="54"/>
        <v>1.5</v>
      </c>
      <c r="F331">
        <f t="shared" ca="1" si="55"/>
        <v>1902.4058305623746</v>
      </c>
    </row>
    <row r="332" spans="3:6" x14ac:dyDescent="0.25">
      <c r="C332">
        <v>92</v>
      </c>
      <c r="D332">
        <f t="shared" ca="1" si="56"/>
        <v>0.55548430470512389</v>
      </c>
      <c r="E332">
        <f t="shared" ca="1" si="54"/>
        <v>1.5</v>
      </c>
      <c r="F332">
        <f t="shared" ca="1" si="55"/>
        <v>2853.6087458435618</v>
      </c>
    </row>
    <row r="333" spans="3:6" x14ac:dyDescent="0.25">
      <c r="C333">
        <v>93</v>
      </c>
      <c r="D333">
        <f t="shared" ca="1" si="56"/>
        <v>0.24133616809108926</v>
      </c>
      <c r="E333">
        <f t="shared" ca="1" si="54"/>
        <v>0.5</v>
      </c>
      <c r="F333">
        <f t="shared" ca="1" si="55"/>
        <v>1426.8043729217809</v>
      </c>
    </row>
    <row r="334" spans="3:6" x14ac:dyDescent="0.25">
      <c r="C334">
        <v>94</v>
      </c>
      <c r="D334">
        <f t="shared" ca="1" si="56"/>
        <v>0.49879689918359349</v>
      </c>
      <c r="E334">
        <f t="shared" ca="1" si="54"/>
        <v>1.5</v>
      </c>
      <c r="F334">
        <f t="shared" ca="1" si="55"/>
        <v>2140.2065593826715</v>
      </c>
    </row>
    <row r="335" spans="3:6" x14ac:dyDescent="0.25">
      <c r="C335">
        <v>95</v>
      </c>
      <c r="D335">
        <f t="shared" ca="1" si="56"/>
        <v>0.46095288224990572</v>
      </c>
      <c r="E335">
        <f t="shared" ca="1" si="54"/>
        <v>1.5</v>
      </c>
      <c r="F335">
        <f t="shared" ca="1" si="55"/>
        <v>3210.309839074007</v>
      </c>
    </row>
    <row r="336" spans="3:6" x14ac:dyDescent="0.25">
      <c r="C336">
        <v>96</v>
      </c>
      <c r="D336">
        <f t="shared" ca="1" si="56"/>
        <v>0.5802530854170157</v>
      </c>
      <c r="E336">
        <f t="shared" ca="1" si="54"/>
        <v>1.5</v>
      </c>
      <c r="F336">
        <f t="shared" ca="1" si="55"/>
        <v>4815.4647586110104</v>
      </c>
    </row>
    <row r="337" spans="3:6" x14ac:dyDescent="0.25">
      <c r="C337">
        <v>97</v>
      </c>
      <c r="D337">
        <f t="shared" ca="1" si="56"/>
        <v>0.88856833087394316</v>
      </c>
      <c r="E337">
        <f t="shared" ca="1" si="54"/>
        <v>1.5</v>
      </c>
      <c r="F337">
        <f t="shared" ca="1" si="55"/>
        <v>7223.1971379165152</v>
      </c>
    </row>
    <row r="338" spans="3:6" x14ac:dyDescent="0.25">
      <c r="C338">
        <v>98</v>
      </c>
      <c r="D338">
        <f t="shared" ca="1" si="56"/>
        <v>0.45356248419322243</v>
      </c>
      <c r="E338">
        <f t="shared" ca="1" si="54"/>
        <v>1.5</v>
      </c>
      <c r="F338">
        <f t="shared" ca="1" si="55"/>
        <v>10834.795706874773</v>
      </c>
    </row>
    <row r="339" spans="3:6" x14ac:dyDescent="0.25">
      <c r="C339">
        <v>99</v>
      </c>
      <c r="D339">
        <f t="shared" ca="1" si="56"/>
        <v>0.99155084214691835</v>
      </c>
      <c r="E339">
        <f t="shared" ca="1" si="54"/>
        <v>1.5</v>
      </c>
      <c r="F339">
        <f ca="1">F338*E339</f>
        <v>16252.19356031216</v>
      </c>
    </row>
    <row r="340" spans="3:6" x14ac:dyDescent="0.25">
      <c r="C340">
        <v>100</v>
      </c>
      <c r="D340">
        <f t="shared" ca="1" si="56"/>
        <v>0.17824567232064281</v>
      </c>
      <c r="E340">
        <f t="shared" ca="1" si="54"/>
        <v>0.5</v>
      </c>
      <c r="F340">
        <f t="shared" ca="1" si="55"/>
        <v>8126.0967801560801</v>
      </c>
    </row>
  </sheetData>
  <mergeCells count="2">
    <mergeCell ref="Q110:R110"/>
    <mergeCell ref="C221:D22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AA58-9D09-4269-BE17-1D7884471EE7}">
  <dimension ref="A1:M2037"/>
  <sheetViews>
    <sheetView tabSelected="1" topLeftCell="A2015" workbookViewId="0">
      <selection activeCell="I2038" sqref="I2038"/>
    </sheetView>
  </sheetViews>
  <sheetFormatPr defaultRowHeight="13.8" x14ac:dyDescent="0.25"/>
  <cols>
    <col min="2" max="2" width="10" customWidth="1"/>
    <col min="9" max="9" width="20.59765625" bestFit="1" customWidth="1"/>
    <col min="11" max="12" width="20.59765625" bestFit="1" customWidth="1"/>
  </cols>
  <sheetData>
    <row r="1" spans="1:13" x14ac:dyDescent="0.25">
      <c r="A1" t="s">
        <v>338</v>
      </c>
    </row>
    <row r="2" spans="1:13" x14ac:dyDescent="0.25">
      <c r="A2" t="s">
        <v>339</v>
      </c>
    </row>
    <row r="3" spans="1:13" x14ac:dyDescent="0.25">
      <c r="A3" t="s">
        <v>340</v>
      </c>
    </row>
    <row r="4" spans="1:13" x14ac:dyDescent="0.25">
      <c r="A4" t="s">
        <v>341</v>
      </c>
    </row>
    <row r="5" spans="1:13" x14ac:dyDescent="0.25">
      <c r="A5" t="s">
        <v>342</v>
      </c>
      <c r="L5" s="37">
        <f>_xlfn.NORM.S.DIST(1,1)-0.5</f>
        <v>0.34134474606854304</v>
      </c>
    </row>
    <row r="6" spans="1:13" x14ac:dyDescent="0.25">
      <c r="A6" t="s">
        <v>343</v>
      </c>
    </row>
    <row r="7" spans="1:13" x14ac:dyDescent="0.25">
      <c r="A7" t="s">
        <v>344</v>
      </c>
      <c r="C7">
        <v>10</v>
      </c>
    </row>
    <row r="8" spans="1:13" x14ac:dyDescent="0.25">
      <c r="F8" t="s">
        <v>349</v>
      </c>
      <c r="H8" t="s">
        <v>347</v>
      </c>
      <c r="J8" t="s">
        <v>353</v>
      </c>
    </row>
    <row r="9" spans="1:13" x14ac:dyDescent="0.25">
      <c r="A9" t="s">
        <v>254</v>
      </c>
      <c r="B9" t="s">
        <v>345</v>
      </c>
      <c r="C9" t="s">
        <v>350</v>
      </c>
      <c r="D9" t="s">
        <v>351</v>
      </c>
      <c r="E9" t="s">
        <v>352</v>
      </c>
      <c r="F9" t="s">
        <v>346</v>
      </c>
      <c r="G9" t="s">
        <v>348</v>
      </c>
      <c r="H9" t="s">
        <v>346</v>
      </c>
    </row>
    <row r="10" spans="1:13" x14ac:dyDescent="0.25">
      <c r="A10">
        <v>1</v>
      </c>
      <c r="B10">
        <v>0</v>
      </c>
      <c r="C10">
        <f>AVERAGE(B10:B11)</f>
        <v>0.05</v>
      </c>
      <c r="D10" s="35">
        <f>1/SQRT(2*PI())*EXP(-(B10^2)/2)</f>
        <v>0.3989422804014327</v>
      </c>
      <c r="E10" s="35">
        <f>1/SQRT(2*PI())*EXP(-(C10^2)/2)</f>
        <v>0.39844391409476404</v>
      </c>
      <c r="F10">
        <v>1</v>
      </c>
      <c r="G10">
        <f>F10*D10</f>
        <v>0.3989422804014327</v>
      </c>
      <c r="H10">
        <v>1</v>
      </c>
      <c r="I10">
        <f>H10*D10</f>
        <v>0.3989422804014327</v>
      </c>
      <c r="J10">
        <f ca="1">RAND()</f>
        <v>0.68936541862393252</v>
      </c>
      <c r="K10" s="35">
        <f ca="1">1/SQRT(2*PI())*EXP(-(J10^2)/2)</f>
        <v>0.31456930124305554</v>
      </c>
      <c r="L10">
        <f ca="1">J10/10</f>
        <v>6.8936541862393258E-2</v>
      </c>
      <c r="M10" s="35">
        <f ca="1">1/SQRT(2*PI())*EXP(-(L10^2)/2)</f>
        <v>0.3979954696280239</v>
      </c>
    </row>
    <row r="11" spans="1:13" x14ac:dyDescent="0.25">
      <c r="A11">
        <v>2</v>
      </c>
      <c r="B11">
        <v>0.1</v>
      </c>
      <c r="C11">
        <f t="shared" ref="C11:C19" si="0">AVERAGE(B11:B12)</f>
        <v>0.15000000000000002</v>
      </c>
      <c r="D11" s="35">
        <f t="shared" ref="D11:D20" si="1">1/SQRT(2*PI())*EXP(-(B11^2)/2)</f>
        <v>0.39695254747701181</v>
      </c>
      <c r="E11" s="35">
        <f t="shared" ref="E11:E20" si="2">1/SQRT(2*PI())*EXP(-(C11^2)/2)</f>
        <v>0.39447933090788895</v>
      </c>
      <c r="F11">
        <v>2</v>
      </c>
      <c r="G11">
        <f>F11*D11</f>
        <v>0.79390509495402362</v>
      </c>
      <c r="H11">
        <v>4</v>
      </c>
      <c r="I11">
        <f t="shared" ref="I11:I19" si="3">H11*D11</f>
        <v>1.5878101899080472</v>
      </c>
      <c r="J11">
        <f t="shared" ref="J11:J20" ca="1" si="4">RAND()</f>
        <v>0.37578162708787377</v>
      </c>
      <c r="K11" s="35">
        <f t="shared" ref="K11:K20" ca="1" si="5">1/SQRT(2*PI())*EXP(-(J11^2)/2)</f>
        <v>0.37174600177917039</v>
      </c>
      <c r="L11">
        <f ca="1">J11/10+(A11-1)/10</f>
        <v>0.13757816270878737</v>
      </c>
      <c r="M11" s="35">
        <f t="shared" ref="M11:M19" ca="1" si="6">1/SQRT(2*PI())*EXP(-(L11^2)/2)</f>
        <v>0.39518454975116768</v>
      </c>
    </row>
    <row r="12" spans="1:13" x14ac:dyDescent="0.25">
      <c r="A12">
        <v>3</v>
      </c>
      <c r="B12">
        <v>0.2</v>
      </c>
      <c r="C12">
        <f t="shared" si="0"/>
        <v>0.25</v>
      </c>
      <c r="D12" s="35">
        <f t="shared" si="1"/>
        <v>0.39104269397545588</v>
      </c>
      <c r="E12" s="35">
        <f t="shared" si="2"/>
        <v>0.38666811680284924</v>
      </c>
      <c r="F12">
        <v>2</v>
      </c>
      <c r="G12">
        <f t="shared" ref="G11:G20" si="7">F12*D12</f>
        <v>0.78208538795091176</v>
      </c>
      <c r="H12">
        <v>2</v>
      </c>
      <c r="I12">
        <f t="shared" si="3"/>
        <v>0.78208538795091176</v>
      </c>
      <c r="J12">
        <f ca="1">RAND()</f>
        <v>0.381392241538828</v>
      </c>
      <c r="K12" s="35">
        <f t="shared" ca="1" si="5"/>
        <v>0.37095721215009098</v>
      </c>
      <c r="L12">
        <f ca="1">J12/10+(A12-1)/10</f>
        <v>0.23813922415388281</v>
      </c>
      <c r="M12" s="35">
        <f ca="1">1/SQRT(2*PI())*EXP(-(L12^2)/2)</f>
        <v>0.38778908665827627</v>
      </c>
    </row>
    <row r="13" spans="1:13" x14ac:dyDescent="0.25">
      <c r="A13">
        <v>4</v>
      </c>
      <c r="B13">
        <v>0.3</v>
      </c>
      <c r="C13">
        <f t="shared" si="0"/>
        <v>0.35</v>
      </c>
      <c r="D13" s="35">
        <f t="shared" si="1"/>
        <v>0.38138781546052414</v>
      </c>
      <c r="E13" s="35">
        <f t="shared" si="2"/>
        <v>0.37524034691693792</v>
      </c>
      <c r="F13">
        <v>2</v>
      </c>
      <c r="G13">
        <f t="shared" si="7"/>
        <v>0.76277563092104828</v>
      </c>
      <c r="H13">
        <v>4</v>
      </c>
      <c r="I13">
        <f>H13*D13</f>
        <v>1.5255512618420966</v>
      </c>
      <c r="J13">
        <f ca="1">RAND()</f>
        <v>0.6106119997769337</v>
      </c>
      <c r="K13" s="35">
        <f t="shared" ca="1" si="5"/>
        <v>0.33109099224522531</v>
      </c>
      <c r="L13">
        <f ca="1">J13/10+(A13-1)/10</f>
        <v>0.36106119997769337</v>
      </c>
      <c r="M13" s="35">
        <f t="shared" ca="1" si="6"/>
        <v>0.37376757638372382</v>
      </c>
    </row>
    <row r="14" spans="1:13" x14ac:dyDescent="0.25">
      <c r="A14">
        <v>5</v>
      </c>
      <c r="B14">
        <v>0.4</v>
      </c>
      <c r="C14">
        <f t="shared" si="0"/>
        <v>0.45</v>
      </c>
      <c r="D14" s="35">
        <f t="shared" si="1"/>
        <v>0.36827014030332333</v>
      </c>
      <c r="E14" s="35">
        <f t="shared" si="2"/>
        <v>0.36052696246164795</v>
      </c>
      <c r="F14">
        <v>2</v>
      </c>
      <c r="G14">
        <f t="shared" si="7"/>
        <v>0.73654028060664667</v>
      </c>
      <c r="H14">
        <v>2</v>
      </c>
      <c r="I14">
        <f t="shared" si="3"/>
        <v>0.73654028060664667</v>
      </c>
      <c r="J14">
        <f ca="1">RAND()</f>
        <v>0.17176487037137511</v>
      </c>
      <c r="K14" s="35">
        <f t="shared" ca="1" si="5"/>
        <v>0.39310044341815159</v>
      </c>
      <c r="L14">
        <f t="shared" ref="L12:L19" ca="1" si="8">J14/10+(A14-1)/10</f>
        <v>0.41717648703713756</v>
      </c>
      <c r="M14" s="35">
        <f t="shared" ca="1" si="6"/>
        <v>0.36569462788956497</v>
      </c>
    </row>
    <row r="15" spans="1:13" x14ac:dyDescent="0.25">
      <c r="A15">
        <v>6</v>
      </c>
      <c r="B15">
        <v>0.5</v>
      </c>
      <c r="C15">
        <f t="shared" si="0"/>
        <v>0.55000000000000004</v>
      </c>
      <c r="D15" s="35">
        <f t="shared" si="1"/>
        <v>0.35206532676429952</v>
      </c>
      <c r="E15" s="35">
        <f>1/SQRT(2*PI())*EXP(-(C15^2)/2)</f>
        <v>0.3429438550193839</v>
      </c>
      <c r="F15">
        <v>2</v>
      </c>
      <c r="G15">
        <f t="shared" si="7"/>
        <v>0.70413065352859905</v>
      </c>
      <c r="H15">
        <v>4</v>
      </c>
      <c r="I15">
        <f t="shared" si="3"/>
        <v>1.4082613070571981</v>
      </c>
      <c r="J15" s="36">
        <f ca="1">AVERAGE(J3:J12)</f>
        <v>0.48217976241687815</v>
      </c>
      <c r="K15" s="35">
        <f ca="1">1/SQRT(2*PI())*EXP(-(J15^2)/2)</f>
        <v>0.35515989060048686</v>
      </c>
      <c r="L15">
        <f t="shared" ca="1" si="8"/>
        <v>0.54821797624168778</v>
      </c>
      <c r="M15" s="35">
        <f t="shared" ca="1" si="6"/>
        <v>0.34327959848516149</v>
      </c>
    </row>
    <row r="16" spans="1:13" x14ac:dyDescent="0.25">
      <c r="A16">
        <v>7</v>
      </c>
      <c r="B16">
        <v>0.6</v>
      </c>
      <c r="C16">
        <f t="shared" si="0"/>
        <v>0.64999999999999991</v>
      </c>
      <c r="D16" s="35">
        <f t="shared" si="1"/>
        <v>0.33322460289179967</v>
      </c>
      <c r="E16" s="35">
        <f t="shared" si="2"/>
        <v>0.32297235966791432</v>
      </c>
      <c r="F16">
        <v>2</v>
      </c>
      <c r="G16">
        <f t="shared" si="7"/>
        <v>0.66644920578359934</v>
      </c>
      <c r="H16">
        <v>2</v>
      </c>
      <c r="I16">
        <f t="shared" si="3"/>
        <v>0.66644920578359934</v>
      </c>
      <c r="J16">
        <f ca="1">RAND()</f>
        <v>0.97879888015700622</v>
      </c>
      <c r="K16" s="35">
        <f t="shared" ca="1" si="5"/>
        <v>0.2471000021953835</v>
      </c>
      <c r="L16">
        <f t="shared" ca="1" si="8"/>
        <v>0.69787988801570056</v>
      </c>
      <c r="M16" s="35">
        <f t="shared" ca="1" si="6"/>
        <v>0.3127169839065615</v>
      </c>
    </row>
    <row r="17" spans="1:13" x14ac:dyDescent="0.25">
      <c r="A17">
        <v>8</v>
      </c>
      <c r="B17">
        <v>0.7</v>
      </c>
      <c r="C17">
        <f t="shared" si="0"/>
        <v>0.75</v>
      </c>
      <c r="D17" s="35">
        <f t="shared" si="1"/>
        <v>0.31225393336676127</v>
      </c>
      <c r="E17" s="35">
        <f t="shared" si="2"/>
        <v>0.30113743215480443</v>
      </c>
      <c r="F17">
        <v>2</v>
      </c>
      <c r="G17">
        <f t="shared" si="7"/>
        <v>0.62450786673352254</v>
      </c>
      <c r="H17">
        <v>4</v>
      </c>
      <c r="I17">
        <f t="shared" si="3"/>
        <v>1.2490157334670451</v>
      </c>
      <c r="J17">
        <f ca="1">RAND()</f>
        <v>0.31007133200687154</v>
      </c>
      <c r="K17" s="35">
        <f t="shared" ca="1" si="5"/>
        <v>0.38021794596118857</v>
      </c>
      <c r="L17">
        <f t="shared" ca="1" si="8"/>
        <v>0.73100713320068711</v>
      </c>
      <c r="M17" s="35">
        <f t="shared" ca="1" si="6"/>
        <v>0.30540263823916003</v>
      </c>
    </row>
    <row r="18" spans="1:13" x14ac:dyDescent="0.25">
      <c r="A18">
        <v>9</v>
      </c>
      <c r="B18">
        <v>0.8</v>
      </c>
      <c r="C18">
        <f t="shared" si="0"/>
        <v>0.85000000000000009</v>
      </c>
      <c r="D18" s="35">
        <f t="shared" si="1"/>
        <v>0.28969155276148273</v>
      </c>
      <c r="E18" s="35">
        <f t="shared" si="2"/>
        <v>0.27798488613099642</v>
      </c>
      <c r="F18">
        <v>2</v>
      </c>
      <c r="G18">
        <f t="shared" si="7"/>
        <v>0.57938310552296546</v>
      </c>
      <c r="H18">
        <v>2</v>
      </c>
      <c r="I18">
        <f t="shared" si="3"/>
        <v>0.57938310552296546</v>
      </c>
      <c r="J18">
        <f ca="1">RAND()</f>
        <v>8.3425760486864342E-2</v>
      </c>
      <c r="K18" s="35">
        <f t="shared" ca="1" si="5"/>
        <v>0.39755640246453089</v>
      </c>
      <c r="L18">
        <f t="shared" ca="1" si="8"/>
        <v>0.80834257604868642</v>
      </c>
      <c r="M18" s="35">
        <f t="shared" ca="1" si="6"/>
        <v>0.28775455743467837</v>
      </c>
    </row>
    <row r="19" spans="1:13" x14ac:dyDescent="0.25">
      <c r="A19">
        <v>10</v>
      </c>
      <c r="B19">
        <v>0.9</v>
      </c>
      <c r="C19">
        <f t="shared" si="0"/>
        <v>0.95</v>
      </c>
      <c r="D19" s="35">
        <f t="shared" si="1"/>
        <v>0.26608524989875482</v>
      </c>
      <c r="E19" s="35">
        <f t="shared" si="2"/>
        <v>0.25405905646918903</v>
      </c>
      <c r="F19">
        <v>2</v>
      </c>
      <c r="G19">
        <f t="shared" si="7"/>
        <v>0.53217049979750963</v>
      </c>
      <c r="H19">
        <v>4</v>
      </c>
      <c r="I19">
        <f t="shared" si="3"/>
        <v>1.0643409995950193</v>
      </c>
      <c r="J19">
        <f ca="1">RAND()</f>
        <v>0.82659738620132994</v>
      </c>
      <c r="K19" s="35">
        <f t="shared" ca="1" si="5"/>
        <v>0.28349234650263555</v>
      </c>
      <c r="L19">
        <f t="shared" ca="1" si="8"/>
        <v>0.98265973862013301</v>
      </c>
      <c r="M19" s="35">
        <f t="shared" ca="1" si="6"/>
        <v>0.24616613778347987</v>
      </c>
    </row>
    <row r="20" spans="1:13" x14ac:dyDescent="0.25">
      <c r="A20">
        <v>11</v>
      </c>
      <c r="B20">
        <v>1</v>
      </c>
      <c r="D20" s="35">
        <f t="shared" si="1"/>
        <v>0.24197072451914337</v>
      </c>
      <c r="F20">
        <v>1</v>
      </c>
      <c r="G20">
        <f t="shared" si="7"/>
        <v>0.24197072451914337</v>
      </c>
      <c r="H20">
        <v>1</v>
      </c>
      <c r="I20">
        <f>H20*D20</f>
        <v>0.24197072451914337</v>
      </c>
      <c r="K20" s="35"/>
    </row>
    <row r="22" spans="1:13" x14ac:dyDescent="0.25">
      <c r="E22" s="35">
        <f>AVERAGE(E10:E19)</f>
        <v>0.34144562606263762</v>
      </c>
      <c r="G22">
        <f>SUM(G10:G20)/SUM(F10:F20)</f>
        <v>0.34114303653597011</v>
      </c>
      <c r="I22" s="37">
        <f>SUM(I10:I20)/SUM(H10:H20)</f>
        <v>0.34134501588847027</v>
      </c>
      <c r="K22" s="37">
        <f ca="1">AVERAGE(K10:K20)</f>
        <v>0.34449905385599189</v>
      </c>
      <c r="L22" s="36">
        <f ca="1">AVERAGE(L10:L19)</f>
        <v>0.49909989278667888</v>
      </c>
      <c r="M22" s="36">
        <f ca="1">AVERAGE(M10:M19)</f>
        <v>0.34157512261597983</v>
      </c>
    </row>
    <row r="25" spans="1:13" x14ac:dyDescent="0.25">
      <c r="A25" t="s">
        <v>354</v>
      </c>
    </row>
    <row r="27" spans="1:13" x14ac:dyDescent="0.25">
      <c r="F27" t="s">
        <v>65</v>
      </c>
      <c r="G27" t="s">
        <v>64</v>
      </c>
      <c r="H27" t="s">
        <v>355</v>
      </c>
    </row>
    <row r="28" spans="1:13" x14ac:dyDescent="0.25">
      <c r="E28">
        <v>1</v>
      </c>
      <c r="F28">
        <f ca="1">RAND()</f>
        <v>0.11471815003048069</v>
      </c>
      <c r="G28">
        <f ca="1">RAND()</f>
        <v>0.56874662877519211</v>
      </c>
      <c r="H28">
        <f ca="1">IF(F28^2+G28^2&lt;=1,1,0)</f>
        <v>1</v>
      </c>
    </row>
    <row r="29" spans="1:13" x14ac:dyDescent="0.25">
      <c r="E29">
        <v>2</v>
      </c>
      <c r="F29">
        <f t="shared" ref="F29:G92" ca="1" si="9">RAND()</f>
        <v>0.93627943413250592</v>
      </c>
      <c r="G29">
        <f t="shared" ca="1" si="9"/>
        <v>0.73923840709097832</v>
      </c>
      <c r="H29">
        <f t="shared" ref="H29:H92" ca="1" si="10">IF(F29^2+G29^2&lt;=1,1,0)</f>
        <v>0</v>
      </c>
    </row>
    <row r="30" spans="1:13" x14ac:dyDescent="0.25">
      <c r="E30">
        <v>3</v>
      </c>
      <c r="F30">
        <f t="shared" ca="1" si="9"/>
        <v>0.96581762931435233</v>
      </c>
      <c r="G30">
        <f t="shared" ca="1" si="9"/>
        <v>0.21390090560023012</v>
      </c>
      <c r="H30">
        <f t="shared" ca="1" si="10"/>
        <v>1</v>
      </c>
    </row>
    <row r="31" spans="1:13" x14ac:dyDescent="0.25">
      <c r="E31">
        <v>4</v>
      </c>
      <c r="F31">
        <f t="shared" ca="1" si="9"/>
        <v>0.47180608536448632</v>
      </c>
      <c r="G31">
        <f t="shared" ca="1" si="9"/>
        <v>0.52808257679354786</v>
      </c>
      <c r="H31">
        <f t="shared" ca="1" si="10"/>
        <v>1</v>
      </c>
    </row>
    <row r="32" spans="1:13" x14ac:dyDescent="0.25">
      <c r="E32">
        <v>5</v>
      </c>
      <c r="F32">
        <f t="shared" ca="1" si="9"/>
        <v>0.66945650849842531</v>
      </c>
      <c r="G32">
        <f t="shared" ca="1" si="9"/>
        <v>0.67163613061073713</v>
      </c>
      <c r="H32">
        <f t="shared" ca="1" si="10"/>
        <v>1</v>
      </c>
    </row>
    <row r="33" spans="5:8" x14ac:dyDescent="0.25">
      <c r="E33">
        <v>6</v>
      </c>
      <c r="F33">
        <f t="shared" ca="1" si="9"/>
        <v>0.78826956488612776</v>
      </c>
      <c r="G33">
        <f t="shared" ca="1" si="9"/>
        <v>0.18227250363674841</v>
      </c>
      <c r="H33">
        <f t="shared" ca="1" si="10"/>
        <v>1</v>
      </c>
    </row>
    <row r="34" spans="5:8" x14ac:dyDescent="0.25">
      <c r="E34">
        <v>7</v>
      </c>
      <c r="F34">
        <f t="shared" ca="1" si="9"/>
        <v>0.76868323497777402</v>
      </c>
      <c r="G34">
        <f t="shared" ca="1" si="9"/>
        <v>0.13744151335600474</v>
      </c>
      <c r="H34">
        <f t="shared" ca="1" si="10"/>
        <v>1</v>
      </c>
    </row>
    <row r="35" spans="5:8" x14ac:dyDescent="0.25">
      <c r="E35">
        <v>8</v>
      </c>
      <c r="F35">
        <f t="shared" ca="1" si="9"/>
        <v>0.76341998675847522</v>
      </c>
      <c r="G35">
        <f t="shared" ca="1" si="9"/>
        <v>0.7183668654602714</v>
      </c>
      <c r="H35">
        <f t="shared" ca="1" si="10"/>
        <v>0</v>
      </c>
    </row>
    <row r="36" spans="5:8" x14ac:dyDescent="0.25">
      <c r="E36">
        <v>9</v>
      </c>
      <c r="F36">
        <f t="shared" ca="1" si="9"/>
        <v>0.22740914429899628</v>
      </c>
      <c r="G36">
        <f t="shared" ca="1" si="9"/>
        <v>0.47512939730739778</v>
      </c>
      <c r="H36">
        <f t="shared" ca="1" si="10"/>
        <v>1</v>
      </c>
    </row>
    <row r="37" spans="5:8" x14ac:dyDescent="0.25">
      <c r="E37">
        <v>10</v>
      </c>
      <c r="F37">
        <f t="shared" ca="1" si="9"/>
        <v>0.59299020472421016</v>
      </c>
      <c r="G37">
        <f t="shared" ca="1" si="9"/>
        <v>0.44242720997959772</v>
      </c>
      <c r="H37">
        <f t="shared" ca="1" si="10"/>
        <v>1</v>
      </c>
    </row>
    <row r="38" spans="5:8" x14ac:dyDescent="0.25">
      <c r="E38">
        <v>11</v>
      </c>
      <c r="F38">
        <f t="shared" ca="1" si="9"/>
        <v>0.16361936858489157</v>
      </c>
      <c r="G38">
        <f t="shared" ca="1" si="9"/>
        <v>0.85001666239189055</v>
      </c>
      <c r="H38">
        <f t="shared" ca="1" si="10"/>
        <v>1</v>
      </c>
    </row>
    <row r="39" spans="5:8" x14ac:dyDescent="0.25">
      <c r="E39">
        <v>12</v>
      </c>
      <c r="F39">
        <f t="shared" ca="1" si="9"/>
        <v>8.8649528144882139E-2</v>
      </c>
      <c r="G39">
        <f t="shared" ca="1" si="9"/>
        <v>0.63261404769427609</v>
      </c>
      <c r="H39">
        <f t="shared" ca="1" si="10"/>
        <v>1</v>
      </c>
    </row>
    <row r="40" spans="5:8" x14ac:dyDescent="0.25">
      <c r="E40">
        <v>13</v>
      </c>
      <c r="F40">
        <f t="shared" ca="1" si="9"/>
        <v>0.16584172992559587</v>
      </c>
      <c r="G40">
        <f t="shared" ca="1" si="9"/>
        <v>0.48275120100229263</v>
      </c>
      <c r="H40">
        <f t="shared" ca="1" si="10"/>
        <v>1</v>
      </c>
    </row>
    <row r="41" spans="5:8" x14ac:dyDescent="0.25">
      <c r="E41">
        <v>14</v>
      </c>
      <c r="F41">
        <f t="shared" ca="1" si="9"/>
        <v>0.51605892230691186</v>
      </c>
      <c r="G41">
        <f t="shared" ca="1" si="9"/>
        <v>0.36900799397943151</v>
      </c>
      <c r="H41">
        <f t="shared" ca="1" si="10"/>
        <v>1</v>
      </c>
    </row>
    <row r="42" spans="5:8" x14ac:dyDescent="0.25">
      <c r="E42">
        <v>15</v>
      </c>
      <c r="F42">
        <f t="shared" ca="1" si="9"/>
        <v>0.75817746254237661</v>
      </c>
      <c r="G42">
        <f t="shared" ca="1" si="9"/>
        <v>0.18319936733568676</v>
      </c>
      <c r="H42">
        <f t="shared" ca="1" si="10"/>
        <v>1</v>
      </c>
    </row>
    <row r="43" spans="5:8" x14ac:dyDescent="0.25">
      <c r="E43">
        <v>16</v>
      </c>
      <c r="F43">
        <f t="shared" ca="1" si="9"/>
        <v>0.77807108342380094</v>
      </c>
      <c r="G43">
        <f t="shared" ca="1" si="9"/>
        <v>0.70080644008545279</v>
      </c>
      <c r="H43">
        <f t="shared" ca="1" si="10"/>
        <v>0</v>
      </c>
    </row>
    <row r="44" spans="5:8" x14ac:dyDescent="0.25">
      <c r="E44">
        <v>17</v>
      </c>
      <c r="F44">
        <f t="shared" ca="1" si="9"/>
        <v>0.1083468366910465</v>
      </c>
      <c r="G44">
        <f t="shared" ca="1" si="9"/>
        <v>0.45089352934022997</v>
      </c>
      <c r="H44">
        <f t="shared" ca="1" si="10"/>
        <v>1</v>
      </c>
    </row>
    <row r="45" spans="5:8" x14ac:dyDescent="0.25">
      <c r="E45">
        <v>18</v>
      </c>
      <c r="F45">
        <f t="shared" ca="1" si="9"/>
        <v>0.80403430980357038</v>
      </c>
      <c r="G45">
        <f t="shared" ca="1" si="9"/>
        <v>0.65208739301558249</v>
      </c>
      <c r="H45">
        <f t="shared" ca="1" si="10"/>
        <v>0</v>
      </c>
    </row>
    <row r="46" spans="5:8" x14ac:dyDescent="0.25">
      <c r="E46">
        <v>19</v>
      </c>
      <c r="F46">
        <f t="shared" ca="1" si="9"/>
        <v>0.10320339057929317</v>
      </c>
      <c r="G46">
        <f t="shared" ca="1" si="9"/>
        <v>0.78848489672466537</v>
      </c>
      <c r="H46">
        <f t="shared" ca="1" si="10"/>
        <v>1</v>
      </c>
    </row>
    <row r="47" spans="5:8" x14ac:dyDescent="0.25">
      <c r="E47">
        <v>20</v>
      </c>
      <c r="F47">
        <f t="shared" ca="1" si="9"/>
        <v>4.500341430148469E-2</v>
      </c>
      <c r="G47">
        <f t="shared" ca="1" si="9"/>
        <v>0.64610760142359014</v>
      </c>
      <c r="H47">
        <f t="shared" ca="1" si="10"/>
        <v>1</v>
      </c>
    </row>
    <row r="48" spans="5:8" x14ac:dyDescent="0.25">
      <c r="E48">
        <v>21</v>
      </c>
      <c r="F48">
        <f t="shared" ca="1" si="9"/>
        <v>0.85518551185567826</v>
      </c>
      <c r="G48">
        <f t="shared" ca="1" si="9"/>
        <v>0.95558840599563022</v>
      </c>
      <c r="H48">
        <f t="shared" ca="1" si="10"/>
        <v>0</v>
      </c>
    </row>
    <row r="49" spans="5:8" x14ac:dyDescent="0.25">
      <c r="E49">
        <v>22</v>
      </c>
      <c r="F49">
        <f t="shared" ca="1" si="9"/>
        <v>0.425892403314448</v>
      </c>
      <c r="G49">
        <f t="shared" ca="1" si="9"/>
        <v>0.38940039833017326</v>
      </c>
      <c r="H49">
        <f t="shared" ca="1" si="10"/>
        <v>1</v>
      </c>
    </row>
    <row r="50" spans="5:8" x14ac:dyDescent="0.25">
      <c r="E50">
        <v>23</v>
      </c>
      <c r="F50">
        <f t="shared" ca="1" si="9"/>
        <v>0.11983927862697918</v>
      </c>
      <c r="G50">
        <f t="shared" ca="1" si="9"/>
        <v>0.11708159858261169</v>
      </c>
      <c r="H50">
        <f t="shared" ca="1" si="10"/>
        <v>1</v>
      </c>
    </row>
    <row r="51" spans="5:8" x14ac:dyDescent="0.25">
      <c r="E51">
        <v>24</v>
      </c>
      <c r="F51">
        <f t="shared" ca="1" si="9"/>
        <v>0.62154739504891721</v>
      </c>
      <c r="G51">
        <f t="shared" ca="1" si="9"/>
        <v>0.77197356152690755</v>
      </c>
      <c r="H51">
        <f t="shared" ca="1" si="10"/>
        <v>1</v>
      </c>
    </row>
    <row r="52" spans="5:8" x14ac:dyDescent="0.25">
      <c r="E52">
        <v>25</v>
      </c>
      <c r="F52">
        <f t="shared" ca="1" si="9"/>
        <v>2.8178712521270466E-2</v>
      </c>
      <c r="G52">
        <f t="shared" ca="1" si="9"/>
        <v>0.23621745417563778</v>
      </c>
      <c r="H52">
        <f t="shared" ca="1" si="10"/>
        <v>1</v>
      </c>
    </row>
    <row r="53" spans="5:8" x14ac:dyDescent="0.25">
      <c r="E53">
        <v>26</v>
      </c>
      <c r="F53">
        <f t="shared" ca="1" si="9"/>
        <v>0.88766625551751599</v>
      </c>
      <c r="G53">
        <f t="shared" ca="1" si="9"/>
        <v>0.70809653067913503</v>
      </c>
      <c r="H53">
        <f t="shared" ca="1" si="10"/>
        <v>0</v>
      </c>
    </row>
    <row r="54" spans="5:8" x14ac:dyDescent="0.25">
      <c r="E54">
        <v>27</v>
      </c>
      <c r="F54">
        <f t="shared" ca="1" si="9"/>
        <v>0.56845435617091411</v>
      </c>
      <c r="G54">
        <f t="shared" ca="1" si="9"/>
        <v>3.4748985966428503E-2</v>
      </c>
      <c r="H54">
        <f t="shared" ca="1" si="10"/>
        <v>1</v>
      </c>
    </row>
    <row r="55" spans="5:8" x14ac:dyDescent="0.25">
      <c r="E55">
        <v>28</v>
      </c>
      <c r="F55">
        <f t="shared" ca="1" si="9"/>
        <v>1.0010630714714974E-2</v>
      </c>
      <c r="G55">
        <f t="shared" ca="1" si="9"/>
        <v>0.24514706172650103</v>
      </c>
      <c r="H55">
        <f t="shared" ca="1" si="10"/>
        <v>1</v>
      </c>
    </row>
    <row r="56" spans="5:8" x14ac:dyDescent="0.25">
      <c r="E56">
        <v>29</v>
      </c>
      <c r="F56">
        <f t="shared" ca="1" si="9"/>
        <v>0.18722686791039089</v>
      </c>
      <c r="G56">
        <f t="shared" ca="1" si="9"/>
        <v>0.30252133571647921</v>
      </c>
      <c r="H56">
        <f t="shared" ca="1" si="10"/>
        <v>1</v>
      </c>
    </row>
    <row r="57" spans="5:8" x14ac:dyDescent="0.25">
      <c r="E57">
        <v>30</v>
      </c>
      <c r="F57">
        <f t="shared" ca="1" si="9"/>
        <v>0.11453239402832061</v>
      </c>
      <c r="G57">
        <f t="shared" ca="1" si="9"/>
        <v>6.0536204306766428E-2</v>
      </c>
      <c r="H57">
        <f t="shared" ca="1" si="10"/>
        <v>1</v>
      </c>
    </row>
    <row r="58" spans="5:8" x14ac:dyDescent="0.25">
      <c r="E58">
        <v>31</v>
      </c>
      <c r="F58">
        <f t="shared" ca="1" si="9"/>
        <v>0.33580642670334915</v>
      </c>
      <c r="G58">
        <f t="shared" ca="1" si="9"/>
        <v>0.94954252113939752</v>
      </c>
      <c r="H58">
        <f t="shared" ca="1" si="10"/>
        <v>0</v>
      </c>
    </row>
    <row r="59" spans="5:8" x14ac:dyDescent="0.25">
      <c r="E59">
        <v>32</v>
      </c>
      <c r="F59">
        <f t="shared" ca="1" si="9"/>
        <v>0.26861838318492737</v>
      </c>
      <c r="G59">
        <f t="shared" ca="1" si="9"/>
        <v>0.41809867215226104</v>
      </c>
      <c r="H59">
        <f t="shared" ca="1" si="10"/>
        <v>1</v>
      </c>
    </row>
    <row r="60" spans="5:8" x14ac:dyDescent="0.25">
      <c r="E60">
        <v>33</v>
      </c>
      <c r="F60">
        <f t="shared" ca="1" si="9"/>
        <v>0.54510735564798685</v>
      </c>
      <c r="G60">
        <f t="shared" ca="1" si="9"/>
        <v>0.87650089324837743</v>
      </c>
      <c r="H60">
        <f t="shared" ca="1" si="10"/>
        <v>0</v>
      </c>
    </row>
    <row r="61" spans="5:8" x14ac:dyDescent="0.25">
      <c r="E61">
        <v>34</v>
      </c>
      <c r="F61">
        <f t="shared" ca="1" si="9"/>
        <v>0.64704572388522985</v>
      </c>
      <c r="G61">
        <f t="shared" ca="1" si="9"/>
        <v>0.33249914474402953</v>
      </c>
      <c r="H61">
        <f t="shared" ca="1" si="10"/>
        <v>1</v>
      </c>
    </row>
    <row r="62" spans="5:8" x14ac:dyDescent="0.25">
      <c r="E62">
        <v>35</v>
      </c>
      <c r="F62">
        <f t="shared" ca="1" si="9"/>
        <v>0.48607778646393651</v>
      </c>
      <c r="G62">
        <f t="shared" ca="1" si="9"/>
        <v>0.83349103091607568</v>
      </c>
      <c r="H62">
        <f t="shared" ca="1" si="10"/>
        <v>1</v>
      </c>
    </row>
    <row r="63" spans="5:8" x14ac:dyDescent="0.25">
      <c r="E63">
        <v>36</v>
      </c>
      <c r="F63">
        <f t="shared" ca="1" si="9"/>
        <v>0.68525866998514495</v>
      </c>
      <c r="G63">
        <f t="shared" ca="1" si="9"/>
        <v>0.77986088933525155</v>
      </c>
      <c r="H63">
        <f t="shared" ca="1" si="10"/>
        <v>0</v>
      </c>
    </row>
    <row r="64" spans="5:8" x14ac:dyDescent="0.25">
      <c r="E64">
        <v>37</v>
      </c>
      <c r="F64">
        <f t="shared" ca="1" si="9"/>
        <v>0.85287029669054903</v>
      </c>
      <c r="G64">
        <f t="shared" ca="1" si="9"/>
        <v>0.99849970773035202</v>
      </c>
      <c r="H64">
        <f t="shared" ca="1" si="10"/>
        <v>0</v>
      </c>
    </row>
    <row r="65" spans="5:8" x14ac:dyDescent="0.25">
      <c r="E65">
        <v>38</v>
      </c>
      <c r="F65">
        <f t="shared" ca="1" si="9"/>
        <v>0.30317486269049077</v>
      </c>
      <c r="G65">
        <f t="shared" ca="1" si="9"/>
        <v>0.92044278157466397</v>
      </c>
      <c r="H65">
        <f t="shared" ca="1" si="10"/>
        <v>1</v>
      </c>
    </row>
    <row r="66" spans="5:8" x14ac:dyDescent="0.25">
      <c r="E66">
        <v>39</v>
      </c>
      <c r="F66">
        <f t="shared" ca="1" si="9"/>
        <v>0.39159863769030179</v>
      </c>
      <c r="G66">
        <f t="shared" ca="1" si="9"/>
        <v>0.80544419687720537</v>
      </c>
      <c r="H66">
        <f t="shared" ca="1" si="10"/>
        <v>1</v>
      </c>
    </row>
    <row r="67" spans="5:8" x14ac:dyDescent="0.25">
      <c r="E67">
        <v>40</v>
      </c>
      <c r="F67">
        <f t="shared" ca="1" si="9"/>
        <v>0.96071098081147888</v>
      </c>
      <c r="G67">
        <f t="shared" ca="1" si="9"/>
        <v>0.81089974744026982</v>
      </c>
      <c r="H67">
        <f t="shared" ca="1" si="10"/>
        <v>0</v>
      </c>
    </row>
    <row r="68" spans="5:8" x14ac:dyDescent="0.25">
      <c r="E68">
        <v>41</v>
      </c>
      <c r="F68">
        <f t="shared" ca="1" si="9"/>
        <v>0.37477214633665878</v>
      </c>
      <c r="G68">
        <f t="shared" ca="1" si="9"/>
        <v>0.49847450480484568</v>
      </c>
      <c r="H68">
        <f t="shared" ca="1" si="10"/>
        <v>1</v>
      </c>
    </row>
    <row r="69" spans="5:8" x14ac:dyDescent="0.25">
      <c r="E69">
        <v>42</v>
      </c>
      <c r="F69">
        <f t="shared" ca="1" si="9"/>
        <v>0.58021255825378615</v>
      </c>
      <c r="G69">
        <f t="shared" ca="1" si="9"/>
        <v>0.63212009028222538</v>
      </c>
      <c r="H69">
        <f t="shared" ca="1" si="10"/>
        <v>1</v>
      </c>
    </row>
    <row r="70" spans="5:8" x14ac:dyDescent="0.25">
      <c r="E70">
        <v>43</v>
      </c>
      <c r="F70">
        <f t="shared" ca="1" si="9"/>
        <v>1.3297998354949492E-2</v>
      </c>
      <c r="G70">
        <f t="shared" ca="1" si="9"/>
        <v>0.89038591658526201</v>
      </c>
      <c r="H70">
        <f t="shared" ca="1" si="10"/>
        <v>1</v>
      </c>
    </row>
    <row r="71" spans="5:8" x14ac:dyDescent="0.25">
      <c r="E71">
        <v>44</v>
      </c>
      <c r="F71">
        <f t="shared" ca="1" si="9"/>
        <v>7.8674640900446069E-2</v>
      </c>
      <c r="G71">
        <f t="shared" ca="1" si="9"/>
        <v>0.24834271502747873</v>
      </c>
      <c r="H71">
        <f t="shared" ca="1" si="10"/>
        <v>1</v>
      </c>
    </row>
    <row r="72" spans="5:8" x14ac:dyDescent="0.25">
      <c r="E72">
        <v>45</v>
      </c>
      <c r="F72">
        <f t="shared" ca="1" si="9"/>
        <v>0.94283945909367595</v>
      </c>
      <c r="G72">
        <f t="shared" ca="1" si="9"/>
        <v>0.85465008764737904</v>
      </c>
      <c r="H72">
        <f t="shared" ca="1" si="10"/>
        <v>0</v>
      </c>
    </row>
    <row r="73" spans="5:8" x14ac:dyDescent="0.25">
      <c r="E73">
        <v>46</v>
      </c>
      <c r="F73">
        <f t="shared" ca="1" si="9"/>
        <v>0.66716413390770468</v>
      </c>
      <c r="G73">
        <f t="shared" ca="1" si="9"/>
        <v>0.90803972065152949</v>
      </c>
      <c r="H73">
        <f t="shared" ca="1" si="10"/>
        <v>0</v>
      </c>
    </row>
    <row r="74" spans="5:8" x14ac:dyDescent="0.25">
      <c r="E74">
        <v>47</v>
      </c>
      <c r="F74">
        <f t="shared" ca="1" si="9"/>
        <v>0.94835507794298102</v>
      </c>
      <c r="G74">
        <f t="shared" ca="1" si="9"/>
        <v>0.93126669052503441</v>
      </c>
      <c r="H74">
        <f t="shared" ca="1" si="10"/>
        <v>0</v>
      </c>
    </row>
    <row r="75" spans="5:8" x14ac:dyDescent="0.25">
      <c r="E75">
        <v>48</v>
      </c>
      <c r="F75">
        <f t="shared" ca="1" si="9"/>
        <v>0.18994262081709867</v>
      </c>
      <c r="G75">
        <f t="shared" ca="1" si="9"/>
        <v>4.978540090325434E-2</v>
      </c>
      <c r="H75">
        <f t="shared" ca="1" si="10"/>
        <v>1</v>
      </c>
    </row>
    <row r="76" spans="5:8" x14ac:dyDescent="0.25">
      <c r="E76">
        <v>49</v>
      </c>
      <c r="F76">
        <f t="shared" ca="1" si="9"/>
        <v>0.9222764996054128</v>
      </c>
      <c r="G76">
        <f t="shared" ca="1" si="9"/>
        <v>0.94556622212629848</v>
      </c>
      <c r="H76">
        <f t="shared" ca="1" si="10"/>
        <v>0</v>
      </c>
    </row>
    <row r="77" spans="5:8" x14ac:dyDescent="0.25">
      <c r="E77">
        <v>50</v>
      </c>
      <c r="F77">
        <f t="shared" ca="1" si="9"/>
        <v>1.5992763359334972E-2</v>
      </c>
      <c r="G77">
        <f t="shared" ca="1" si="9"/>
        <v>0.67297098820917567</v>
      </c>
      <c r="H77">
        <f t="shared" ca="1" si="10"/>
        <v>1</v>
      </c>
    </row>
    <row r="78" spans="5:8" x14ac:dyDescent="0.25">
      <c r="E78">
        <v>51</v>
      </c>
      <c r="F78">
        <f t="shared" ca="1" si="9"/>
        <v>5.9777764352102247E-2</v>
      </c>
      <c r="G78">
        <f t="shared" ca="1" si="9"/>
        <v>0.85559433907709148</v>
      </c>
      <c r="H78">
        <f t="shared" ca="1" si="10"/>
        <v>1</v>
      </c>
    </row>
    <row r="79" spans="5:8" x14ac:dyDescent="0.25">
      <c r="E79">
        <v>52</v>
      </c>
      <c r="F79">
        <f t="shared" ca="1" si="9"/>
        <v>0.85490123671356966</v>
      </c>
      <c r="G79">
        <f t="shared" ca="1" si="9"/>
        <v>0.95445175358183654</v>
      </c>
      <c r="H79">
        <f t="shared" ca="1" si="10"/>
        <v>0</v>
      </c>
    </row>
    <row r="80" spans="5:8" x14ac:dyDescent="0.25">
      <c r="E80">
        <v>53</v>
      </c>
      <c r="F80">
        <f t="shared" ca="1" si="9"/>
        <v>0.47594968376692337</v>
      </c>
      <c r="G80">
        <f t="shared" ca="1" si="9"/>
        <v>0.4822393249130803</v>
      </c>
      <c r="H80">
        <f t="shared" ca="1" si="10"/>
        <v>1</v>
      </c>
    </row>
    <row r="81" spans="5:8" x14ac:dyDescent="0.25">
      <c r="E81">
        <v>54</v>
      </c>
      <c r="F81">
        <f t="shared" ca="1" si="9"/>
        <v>0.60654486507065775</v>
      </c>
      <c r="G81">
        <f t="shared" ca="1" si="9"/>
        <v>0.70460189496627268</v>
      </c>
      <c r="H81">
        <f t="shared" ca="1" si="10"/>
        <v>1</v>
      </c>
    </row>
    <row r="82" spans="5:8" x14ac:dyDescent="0.25">
      <c r="E82">
        <v>55</v>
      </c>
      <c r="F82">
        <f t="shared" ca="1" si="9"/>
        <v>0.12165990945876159</v>
      </c>
      <c r="G82">
        <f t="shared" ca="1" si="9"/>
        <v>0.59683533076415574</v>
      </c>
      <c r="H82">
        <f t="shared" ca="1" si="10"/>
        <v>1</v>
      </c>
    </row>
    <row r="83" spans="5:8" x14ac:dyDescent="0.25">
      <c r="E83">
        <v>56</v>
      </c>
      <c r="F83">
        <f t="shared" ca="1" si="9"/>
        <v>0.33978815532634354</v>
      </c>
      <c r="G83">
        <f t="shared" ca="1" si="9"/>
        <v>0.88961464113571265</v>
      </c>
      <c r="H83">
        <f t="shared" ca="1" si="10"/>
        <v>1</v>
      </c>
    </row>
    <row r="84" spans="5:8" x14ac:dyDescent="0.25">
      <c r="E84">
        <v>57</v>
      </c>
      <c r="F84">
        <f t="shared" ca="1" si="9"/>
        <v>0.10431362967217539</v>
      </c>
      <c r="G84">
        <f t="shared" ca="1" si="9"/>
        <v>0.60894305909949298</v>
      </c>
      <c r="H84">
        <f t="shared" ca="1" si="10"/>
        <v>1</v>
      </c>
    </row>
    <row r="85" spans="5:8" x14ac:dyDescent="0.25">
      <c r="E85">
        <v>58</v>
      </c>
      <c r="F85">
        <f t="shared" ca="1" si="9"/>
        <v>0.85259147521030931</v>
      </c>
      <c r="G85">
        <f t="shared" ca="1" si="9"/>
        <v>0.7275801448830117</v>
      </c>
      <c r="H85">
        <f t="shared" ca="1" si="10"/>
        <v>0</v>
      </c>
    </row>
    <row r="86" spans="5:8" x14ac:dyDescent="0.25">
      <c r="E86">
        <v>59</v>
      </c>
      <c r="F86">
        <f t="shared" ca="1" si="9"/>
        <v>0.15803725527594725</v>
      </c>
      <c r="G86">
        <f t="shared" ca="1" si="9"/>
        <v>0.42007490546251758</v>
      </c>
      <c r="H86">
        <f t="shared" ca="1" si="10"/>
        <v>1</v>
      </c>
    </row>
    <row r="87" spans="5:8" x14ac:dyDescent="0.25">
      <c r="E87">
        <v>60</v>
      </c>
      <c r="F87">
        <f t="shared" ca="1" si="9"/>
        <v>0.83607391394042319</v>
      </c>
      <c r="G87">
        <f t="shared" ca="1" si="9"/>
        <v>0.33508472192020555</v>
      </c>
      <c r="H87">
        <f t="shared" ca="1" si="10"/>
        <v>1</v>
      </c>
    </row>
    <row r="88" spans="5:8" x14ac:dyDescent="0.25">
      <c r="E88">
        <v>61</v>
      </c>
      <c r="F88">
        <f t="shared" ca="1" si="9"/>
        <v>0.85737092109396984</v>
      </c>
      <c r="G88">
        <f t="shared" ca="1" si="9"/>
        <v>4.8652481111740031E-2</v>
      </c>
      <c r="H88">
        <f t="shared" ca="1" si="10"/>
        <v>1</v>
      </c>
    </row>
    <row r="89" spans="5:8" x14ac:dyDescent="0.25">
      <c r="E89">
        <v>62</v>
      </c>
      <c r="F89">
        <f t="shared" ca="1" si="9"/>
        <v>0.26011811908443716</v>
      </c>
      <c r="G89">
        <f t="shared" ca="1" si="9"/>
        <v>0.40483849291276364</v>
      </c>
      <c r="H89">
        <f t="shared" ca="1" si="10"/>
        <v>1</v>
      </c>
    </row>
    <row r="90" spans="5:8" x14ac:dyDescent="0.25">
      <c r="E90">
        <v>63</v>
      </c>
      <c r="F90">
        <f t="shared" ca="1" si="9"/>
        <v>0.87876879737989055</v>
      </c>
      <c r="G90">
        <f t="shared" ca="1" si="9"/>
        <v>0.6735007128444549</v>
      </c>
      <c r="H90">
        <f t="shared" ca="1" si="10"/>
        <v>0</v>
      </c>
    </row>
    <row r="91" spans="5:8" x14ac:dyDescent="0.25">
      <c r="E91">
        <v>64</v>
      </c>
      <c r="F91">
        <f t="shared" ca="1" si="9"/>
        <v>0.16740266492301925</v>
      </c>
      <c r="G91">
        <f t="shared" ca="1" si="9"/>
        <v>0.62652558166402639</v>
      </c>
      <c r="H91">
        <f t="shared" ca="1" si="10"/>
        <v>1</v>
      </c>
    </row>
    <row r="92" spans="5:8" x14ac:dyDescent="0.25">
      <c r="E92">
        <v>65</v>
      </c>
      <c r="F92">
        <f t="shared" ca="1" si="9"/>
        <v>0.19786052354296735</v>
      </c>
      <c r="G92">
        <f t="shared" ca="1" si="9"/>
        <v>0.51343221442155085</v>
      </c>
      <c r="H92">
        <f t="shared" ca="1" si="10"/>
        <v>1</v>
      </c>
    </row>
    <row r="93" spans="5:8" x14ac:dyDescent="0.25">
      <c r="E93">
        <v>66</v>
      </c>
      <c r="F93">
        <f t="shared" ref="F93:G156" ca="1" si="11">RAND()</f>
        <v>0.21427322715260266</v>
      </c>
      <c r="G93">
        <f t="shared" ca="1" si="11"/>
        <v>0.48604740485247055</v>
      </c>
      <c r="H93">
        <f t="shared" ref="H93:H156" ca="1" si="12">IF(F93^2+G93^2&lt;=1,1,0)</f>
        <v>1</v>
      </c>
    </row>
    <row r="94" spans="5:8" x14ac:dyDescent="0.25">
      <c r="E94">
        <v>67</v>
      </c>
      <c r="F94">
        <f t="shared" ca="1" si="11"/>
        <v>0.98967568471539358</v>
      </c>
      <c r="G94">
        <f t="shared" ca="1" si="11"/>
        <v>0.13244332572652395</v>
      </c>
      <c r="H94">
        <f t="shared" ca="1" si="12"/>
        <v>1</v>
      </c>
    </row>
    <row r="95" spans="5:8" x14ac:dyDescent="0.25">
      <c r="E95">
        <v>68</v>
      </c>
      <c r="F95">
        <f t="shared" ca="1" si="11"/>
        <v>0.60269998121915147</v>
      </c>
      <c r="G95">
        <f t="shared" ca="1" si="11"/>
        <v>0.14740761145188852</v>
      </c>
      <c r="H95">
        <f t="shared" ca="1" si="12"/>
        <v>1</v>
      </c>
    </row>
    <row r="96" spans="5:8" x14ac:dyDescent="0.25">
      <c r="E96">
        <v>69</v>
      </c>
      <c r="F96">
        <f t="shared" ca="1" si="11"/>
        <v>0.59767861250563192</v>
      </c>
      <c r="G96">
        <f t="shared" ca="1" si="11"/>
        <v>0.62618095643559057</v>
      </c>
      <c r="H96">
        <f t="shared" ca="1" si="12"/>
        <v>1</v>
      </c>
    </row>
    <row r="97" spans="5:8" x14ac:dyDescent="0.25">
      <c r="E97">
        <v>70</v>
      </c>
      <c r="F97">
        <f t="shared" ca="1" si="11"/>
        <v>0.61590185738953862</v>
      </c>
      <c r="G97">
        <f t="shared" ca="1" si="11"/>
        <v>0.32201557290975746</v>
      </c>
      <c r="H97">
        <f t="shared" ca="1" si="12"/>
        <v>1</v>
      </c>
    </row>
    <row r="98" spans="5:8" x14ac:dyDescent="0.25">
      <c r="E98">
        <v>71</v>
      </c>
      <c r="F98">
        <f t="shared" ca="1" si="11"/>
        <v>0.45609806009617193</v>
      </c>
      <c r="G98">
        <f t="shared" ca="1" si="11"/>
        <v>0.40393952156367074</v>
      </c>
      <c r="H98">
        <f t="shared" ca="1" si="12"/>
        <v>1</v>
      </c>
    </row>
    <row r="99" spans="5:8" x14ac:dyDescent="0.25">
      <c r="E99">
        <v>72</v>
      </c>
      <c r="F99">
        <f t="shared" ca="1" si="11"/>
        <v>0.57045963199100103</v>
      </c>
      <c r="G99">
        <f t="shared" ca="1" si="11"/>
        <v>0.28754689523521049</v>
      </c>
      <c r="H99">
        <f t="shared" ca="1" si="12"/>
        <v>1</v>
      </c>
    </row>
    <row r="100" spans="5:8" x14ac:dyDescent="0.25">
      <c r="E100">
        <v>73</v>
      </c>
      <c r="F100">
        <f t="shared" ca="1" si="11"/>
        <v>0.96478694370002693</v>
      </c>
      <c r="G100">
        <f t="shared" ca="1" si="11"/>
        <v>6.9313586916425196E-3</v>
      </c>
      <c r="H100">
        <f t="shared" ca="1" si="12"/>
        <v>1</v>
      </c>
    </row>
    <row r="101" spans="5:8" x14ac:dyDescent="0.25">
      <c r="E101">
        <v>74</v>
      </c>
      <c r="F101">
        <f t="shared" ca="1" si="11"/>
        <v>7.0143009073402873E-2</v>
      </c>
      <c r="G101">
        <f t="shared" ca="1" si="11"/>
        <v>0.65746958460944716</v>
      </c>
      <c r="H101">
        <f t="shared" ca="1" si="12"/>
        <v>1</v>
      </c>
    </row>
    <row r="102" spans="5:8" x14ac:dyDescent="0.25">
      <c r="E102">
        <v>75</v>
      </c>
      <c r="F102">
        <f t="shared" ca="1" si="11"/>
        <v>9.4304306267963822E-2</v>
      </c>
      <c r="G102">
        <f t="shared" ca="1" si="11"/>
        <v>0.84888688735891993</v>
      </c>
      <c r="H102">
        <f t="shared" ca="1" si="12"/>
        <v>1</v>
      </c>
    </row>
    <row r="103" spans="5:8" x14ac:dyDescent="0.25">
      <c r="E103">
        <v>76</v>
      </c>
      <c r="F103">
        <f t="shared" ca="1" si="11"/>
        <v>7.6943631352352604E-2</v>
      </c>
      <c r="G103">
        <f t="shared" ca="1" si="11"/>
        <v>5.8815099920443537E-2</v>
      </c>
      <c r="H103">
        <f t="shared" ca="1" si="12"/>
        <v>1</v>
      </c>
    </row>
    <row r="104" spans="5:8" x14ac:dyDescent="0.25">
      <c r="E104">
        <v>77</v>
      </c>
      <c r="F104">
        <f t="shared" ca="1" si="11"/>
        <v>0.50682220865810201</v>
      </c>
      <c r="G104">
        <f t="shared" ca="1" si="11"/>
        <v>0.35032011830875442</v>
      </c>
      <c r="H104">
        <f t="shared" ca="1" si="12"/>
        <v>1</v>
      </c>
    </row>
    <row r="105" spans="5:8" x14ac:dyDescent="0.25">
      <c r="E105">
        <v>78</v>
      </c>
      <c r="F105">
        <f t="shared" ca="1" si="11"/>
        <v>0.75135426648820514</v>
      </c>
      <c r="G105">
        <f t="shared" ca="1" si="11"/>
        <v>0.12610515194924266</v>
      </c>
      <c r="H105">
        <f t="shared" ca="1" si="12"/>
        <v>1</v>
      </c>
    </row>
    <row r="106" spans="5:8" x14ac:dyDescent="0.25">
      <c r="E106">
        <v>79</v>
      </c>
      <c r="F106">
        <f t="shared" ca="1" si="11"/>
        <v>0.53427059881231842</v>
      </c>
      <c r="G106">
        <f t="shared" ca="1" si="11"/>
        <v>0.84643979396406421</v>
      </c>
      <c r="H106">
        <f t="shared" ca="1" si="12"/>
        <v>0</v>
      </c>
    </row>
    <row r="107" spans="5:8" x14ac:dyDescent="0.25">
      <c r="E107">
        <v>80</v>
      </c>
      <c r="F107">
        <f t="shared" ca="1" si="11"/>
        <v>0.65188199936098767</v>
      </c>
      <c r="G107">
        <f t="shared" ca="1" si="11"/>
        <v>0.54347662901904792</v>
      </c>
      <c r="H107">
        <f t="shared" ca="1" si="12"/>
        <v>1</v>
      </c>
    </row>
    <row r="108" spans="5:8" x14ac:dyDescent="0.25">
      <c r="E108">
        <v>81</v>
      </c>
      <c r="F108">
        <f t="shared" ca="1" si="11"/>
        <v>4.4293695227910823E-2</v>
      </c>
      <c r="G108">
        <f t="shared" ca="1" si="11"/>
        <v>0.11166179177301561</v>
      </c>
      <c r="H108">
        <f t="shared" ca="1" si="12"/>
        <v>1</v>
      </c>
    </row>
    <row r="109" spans="5:8" x14ac:dyDescent="0.25">
      <c r="E109">
        <v>82</v>
      </c>
      <c r="F109">
        <f t="shared" ca="1" si="11"/>
        <v>0.23165529992385125</v>
      </c>
      <c r="G109">
        <f t="shared" ca="1" si="11"/>
        <v>0.42714043781147937</v>
      </c>
      <c r="H109">
        <f t="shared" ca="1" si="12"/>
        <v>1</v>
      </c>
    </row>
    <row r="110" spans="5:8" x14ac:dyDescent="0.25">
      <c r="E110">
        <v>83</v>
      </c>
      <c r="F110">
        <f t="shared" ca="1" si="11"/>
        <v>0.18410583373878409</v>
      </c>
      <c r="G110">
        <f t="shared" ca="1" si="11"/>
        <v>0.1715565763455259</v>
      </c>
      <c r="H110">
        <f t="shared" ca="1" si="12"/>
        <v>1</v>
      </c>
    </row>
    <row r="111" spans="5:8" x14ac:dyDescent="0.25">
      <c r="E111">
        <v>84</v>
      </c>
      <c r="F111">
        <f t="shared" ca="1" si="11"/>
        <v>0.2459299250178737</v>
      </c>
      <c r="G111">
        <f t="shared" ca="1" si="11"/>
        <v>7.1847093368643478E-2</v>
      </c>
      <c r="H111">
        <f t="shared" ca="1" si="12"/>
        <v>1</v>
      </c>
    </row>
    <row r="112" spans="5:8" x14ac:dyDescent="0.25">
      <c r="E112">
        <v>85</v>
      </c>
      <c r="F112">
        <f t="shared" ca="1" si="11"/>
        <v>0.32480533775891396</v>
      </c>
      <c r="G112">
        <f t="shared" ca="1" si="11"/>
        <v>0.86968890522787057</v>
      </c>
      <c r="H112">
        <f t="shared" ca="1" si="12"/>
        <v>1</v>
      </c>
    </row>
    <row r="113" spans="5:8" x14ac:dyDescent="0.25">
      <c r="E113">
        <v>86</v>
      </c>
      <c r="F113">
        <f t="shared" ca="1" si="11"/>
        <v>0.1384441157890739</v>
      </c>
      <c r="G113">
        <f t="shared" ca="1" si="11"/>
        <v>0.71865960122184958</v>
      </c>
      <c r="H113">
        <f t="shared" ca="1" si="12"/>
        <v>1</v>
      </c>
    </row>
    <row r="114" spans="5:8" x14ac:dyDescent="0.25">
      <c r="E114">
        <v>87</v>
      </c>
      <c r="F114">
        <f t="shared" ca="1" si="11"/>
        <v>0.98976298694074216</v>
      </c>
      <c r="G114">
        <f t="shared" ca="1" si="11"/>
        <v>5.6083507567687874E-2</v>
      </c>
      <c r="H114">
        <f t="shared" ca="1" si="12"/>
        <v>1</v>
      </c>
    </row>
    <row r="115" spans="5:8" x14ac:dyDescent="0.25">
      <c r="E115">
        <v>88</v>
      </c>
      <c r="F115">
        <f t="shared" ca="1" si="11"/>
        <v>0.39192225962294069</v>
      </c>
      <c r="G115">
        <f t="shared" ca="1" si="11"/>
        <v>0.12051723112637125</v>
      </c>
      <c r="H115">
        <f t="shared" ca="1" si="12"/>
        <v>1</v>
      </c>
    </row>
    <row r="116" spans="5:8" x14ac:dyDescent="0.25">
      <c r="E116">
        <v>89</v>
      </c>
      <c r="F116">
        <f t="shared" ca="1" si="11"/>
        <v>0.61973218535695151</v>
      </c>
      <c r="G116">
        <f t="shared" ca="1" si="11"/>
        <v>0.32316013674942901</v>
      </c>
      <c r="H116">
        <f t="shared" ca="1" si="12"/>
        <v>1</v>
      </c>
    </row>
    <row r="117" spans="5:8" x14ac:dyDescent="0.25">
      <c r="E117">
        <v>90</v>
      </c>
      <c r="F117">
        <f t="shared" ca="1" si="11"/>
        <v>0.58475317167507579</v>
      </c>
      <c r="G117">
        <f t="shared" ca="1" si="11"/>
        <v>0.69183007324379675</v>
      </c>
      <c r="H117">
        <f t="shared" ca="1" si="12"/>
        <v>1</v>
      </c>
    </row>
    <row r="118" spans="5:8" x14ac:dyDescent="0.25">
      <c r="E118">
        <v>91</v>
      </c>
      <c r="F118">
        <f t="shared" ca="1" si="11"/>
        <v>0.62286595920255516</v>
      </c>
      <c r="G118">
        <f t="shared" ca="1" si="11"/>
        <v>0.72137849540588528</v>
      </c>
      <c r="H118">
        <f t="shared" ca="1" si="12"/>
        <v>1</v>
      </c>
    </row>
    <row r="119" spans="5:8" x14ac:dyDescent="0.25">
      <c r="E119">
        <v>92</v>
      </c>
      <c r="F119">
        <f t="shared" ca="1" si="11"/>
        <v>0.88661766621559368</v>
      </c>
      <c r="G119">
        <f t="shared" ca="1" si="11"/>
        <v>0.1242343533867678</v>
      </c>
      <c r="H119">
        <f t="shared" ca="1" si="12"/>
        <v>1</v>
      </c>
    </row>
    <row r="120" spans="5:8" x14ac:dyDescent="0.25">
      <c r="E120">
        <v>93</v>
      </c>
      <c r="F120">
        <f t="shared" ca="1" si="11"/>
        <v>8.5670125059387869E-2</v>
      </c>
      <c r="G120">
        <f t="shared" ca="1" si="11"/>
        <v>0.41774097698327051</v>
      </c>
      <c r="H120">
        <f t="shared" ca="1" si="12"/>
        <v>1</v>
      </c>
    </row>
    <row r="121" spans="5:8" x14ac:dyDescent="0.25">
      <c r="E121">
        <v>94</v>
      </c>
      <c r="F121">
        <f t="shared" ca="1" si="11"/>
        <v>0.60401142448823242</v>
      </c>
      <c r="G121">
        <f t="shared" ca="1" si="11"/>
        <v>0.89127294576594862</v>
      </c>
      <c r="H121">
        <f t="shared" ca="1" si="12"/>
        <v>0</v>
      </c>
    </row>
    <row r="122" spans="5:8" x14ac:dyDescent="0.25">
      <c r="E122">
        <v>95</v>
      </c>
      <c r="F122">
        <f t="shared" ca="1" si="11"/>
        <v>0.41084705594140392</v>
      </c>
      <c r="G122">
        <f t="shared" ca="1" si="11"/>
        <v>0.72090481773022896</v>
      </c>
      <c r="H122">
        <f t="shared" ca="1" si="12"/>
        <v>1</v>
      </c>
    </row>
    <row r="123" spans="5:8" x14ac:dyDescent="0.25">
      <c r="E123">
        <v>96</v>
      </c>
      <c r="F123">
        <f t="shared" ca="1" si="11"/>
        <v>0.12307437299982549</v>
      </c>
      <c r="G123">
        <f t="shared" ca="1" si="11"/>
        <v>0.96189537680612924</v>
      </c>
      <c r="H123">
        <f t="shared" ca="1" si="12"/>
        <v>1</v>
      </c>
    </row>
    <row r="124" spans="5:8" x14ac:dyDescent="0.25">
      <c r="E124">
        <v>97</v>
      </c>
      <c r="F124">
        <f t="shared" ca="1" si="11"/>
        <v>0.46978940429330074</v>
      </c>
      <c r="G124">
        <f t="shared" ca="1" si="11"/>
        <v>0.36970563378126509</v>
      </c>
      <c r="H124">
        <f t="shared" ca="1" si="12"/>
        <v>1</v>
      </c>
    </row>
    <row r="125" spans="5:8" x14ac:dyDescent="0.25">
      <c r="E125">
        <v>98</v>
      </c>
      <c r="F125">
        <f t="shared" ca="1" si="11"/>
        <v>0.42727928647908064</v>
      </c>
      <c r="G125">
        <f t="shared" ca="1" si="11"/>
        <v>6.036963538783402E-2</v>
      </c>
      <c r="H125">
        <f t="shared" ca="1" si="12"/>
        <v>1</v>
      </c>
    </row>
    <row r="126" spans="5:8" x14ac:dyDescent="0.25">
      <c r="E126">
        <v>99</v>
      </c>
      <c r="F126">
        <f t="shared" ca="1" si="11"/>
        <v>0.39157648050851468</v>
      </c>
      <c r="G126">
        <f t="shared" ca="1" si="11"/>
        <v>1.8853566275690015E-2</v>
      </c>
      <c r="H126">
        <f t="shared" ca="1" si="12"/>
        <v>1</v>
      </c>
    </row>
    <row r="127" spans="5:8" x14ac:dyDescent="0.25">
      <c r="E127">
        <v>100</v>
      </c>
      <c r="F127">
        <f t="shared" ca="1" si="11"/>
        <v>0.77913460983546223</v>
      </c>
      <c r="G127">
        <f t="shared" ca="1" si="11"/>
        <v>8.8252719001643554E-2</v>
      </c>
      <c r="H127">
        <f t="shared" ca="1" si="12"/>
        <v>1</v>
      </c>
    </row>
    <row r="128" spans="5:8" x14ac:dyDescent="0.25">
      <c r="E128">
        <v>101</v>
      </c>
      <c r="F128">
        <f t="shared" ca="1" si="11"/>
        <v>0.37162166399313257</v>
      </c>
      <c r="G128">
        <f t="shared" ca="1" si="11"/>
        <v>0.33346735815338535</v>
      </c>
      <c r="H128">
        <f t="shared" ca="1" si="12"/>
        <v>1</v>
      </c>
    </row>
    <row r="129" spans="5:8" x14ac:dyDescent="0.25">
      <c r="E129">
        <v>102</v>
      </c>
      <c r="F129">
        <f t="shared" ca="1" si="11"/>
        <v>0.73459899018495622</v>
      </c>
      <c r="G129">
        <f t="shared" ca="1" si="11"/>
        <v>0.30000513179272636</v>
      </c>
      <c r="H129">
        <f t="shared" ca="1" si="12"/>
        <v>1</v>
      </c>
    </row>
    <row r="130" spans="5:8" x14ac:dyDescent="0.25">
      <c r="E130">
        <v>103</v>
      </c>
      <c r="F130">
        <f t="shared" ca="1" si="11"/>
        <v>0.85063297235290303</v>
      </c>
      <c r="G130">
        <f t="shared" ca="1" si="11"/>
        <v>0.82311219234260957</v>
      </c>
      <c r="H130">
        <f t="shared" ca="1" si="12"/>
        <v>0</v>
      </c>
    </row>
    <row r="131" spans="5:8" x14ac:dyDescent="0.25">
      <c r="E131">
        <v>104</v>
      </c>
      <c r="F131">
        <f t="shared" ca="1" si="11"/>
        <v>0.95012368396437763</v>
      </c>
      <c r="G131">
        <f t="shared" ca="1" si="11"/>
        <v>0.72840880319635681</v>
      </c>
      <c r="H131">
        <f t="shared" ca="1" si="12"/>
        <v>0</v>
      </c>
    </row>
    <row r="132" spans="5:8" x14ac:dyDescent="0.25">
      <c r="E132">
        <v>105</v>
      </c>
      <c r="F132">
        <f t="shared" ca="1" si="11"/>
        <v>0.60349086015518649</v>
      </c>
      <c r="G132">
        <f t="shared" ca="1" si="11"/>
        <v>3.5600795423742393E-2</v>
      </c>
      <c r="H132">
        <f t="shared" ca="1" si="12"/>
        <v>1</v>
      </c>
    </row>
    <row r="133" spans="5:8" x14ac:dyDescent="0.25">
      <c r="E133">
        <v>106</v>
      </c>
      <c r="F133">
        <f t="shared" ca="1" si="11"/>
        <v>0.63776745323744854</v>
      </c>
      <c r="G133">
        <f t="shared" ca="1" si="11"/>
        <v>0.96967090864632577</v>
      </c>
      <c r="H133">
        <f t="shared" ca="1" si="12"/>
        <v>0</v>
      </c>
    </row>
    <row r="134" spans="5:8" x14ac:dyDescent="0.25">
      <c r="E134">
        <v>107</v>
      </c>
      <c r="F134">
        <f t="shared" ca="1" si="11"/>
        <v>0.94140049695184336</v>
      </c>
      <c r="G134">
        <f t="shared" ca="1" si="11"/>
        <v>0.2622891058383654</v>
      </c>
      <c r="H134">
        <f t="shared" ca="1" si="12"/>
        <v>1</v>
      </c>
    </row>
    <row r="135" spans="5:8" x14ac:dyDescent="0.25">
      <c r="E135">
        <v>108</v>
      </c>
      <c r="F135">
        <f t="shared" ca="1" si="11"/>
        <v>5.0185821557275467E-2</v>
      </c>
      <c r="G135">
        <f t="shared" ca="1" si="11"/>
        <v>0.72209077737095806</v>
      </c>
      <c r="H135">
        <f t="shared" ca="1" si="12"/>
        <v>1</v>
      </c>
    </row>
    <row r="136" spans="5:8" x14ac:dyDescent="0.25">
      <c r="E136">
        <v>109</v>
      </c>
      <c r="F136">
        <f t="shared" ca="1" si="11"/>
        <v>0.38045331933624693</v>
      </c>
      <c r="G136">
        <f t="shared" ca="1" si="11"/>
        <v>0.83308303964212305</v>
      </c>
      <c r="H136">
        <f t="shared" ca="1" si="12"/>
        <v>1</v>
      </c>
    </row>
    <row r="137" spans="5:8" x14ac:dyDescent="0.25">
      <c r="E137">
        <v>110</v>
      </c>
      <c r="F137">
        <f t="shared" ca="1" si="11"/>
        <v>0.93637113591322529</v>
      </c>
      <c r="G137">
        <f t="shared" ca="1" si="11"/>
        <v>0.7246266692871679</v>
      </c>
      <c r="H137">
        <f t="shared" ca="1" si="12"/>
        <v>0</v>
      </c>
    </row>
    <row r="138" spans="5:8" x14ac:dyDescent="0.25">
      <c r="E138">
        <v>111</v>
      </c>
      <c r="F138">
        <f t="shared" ca="1" si="11"/>
        <v>0.5979011821733784</v>
      </c>
      <c r="G138">
        <f t="shared" ca="1" si="11"/>
        <v>0.61814538636273608</v>
      </c>
      <c r="H138">
        <f t="shared" ca="1" si="12"/>
        <v>1</v>
      </c>
    </row>
    <row r="139" spans="5:8" x14ac:dyDescent="0.25">
      <c r="E139">
        <v>112</v>
      </c>
      <c r="F139">
        <f t="shared" ca="1" si="11"/>
        <v>0.99165313991853232</v>
      </c>
      <c r="G139">
        <f t="shared" ca="1" si="11"/>
        <v>0.96792555341612629</v>
      </c>
      <c r="H139">
        <f t="shared" ca="1" si="12"/>
        <v>0</v>
      </c>
    </row>
    <row r="140" spans="5:8" x14ac:dyDescent="0.25">
      <c r="E140">
        <v>113</v>
      </c>
      <c r="F140">
        <f t="shared" ca="1" si="11"/>
        <v>0.90729406020339098</v>
      </c>
      <c r="G140">
        <f t="shared" ca="1" si="11"/>
        <v>0.50202678899039521</v>
      </c>
      <c r="H140">
        <f t="shared" ca="1" si="12"/>
        <v>0</v>
      </c>
    </row>
    <row r="141" spans="5:8" x14ac:dyDescent="0.25">
      <c r="E141">
        <v>114</v>
      </c>
      <c r="F141">
        <f t="shared" ca="1" si="11"/>
        <v>0.54152156123735495</v>
      </c>
      <c r="G141">
        <f t="shared" ca="1" si="11"/>
        <v>0.85881571578525051</v>
      </c>
      <c r="H141">
        <f t="shared" ca="1" si="12"/>
        <v>0</v>
      </c>
    </row>
    <row r="142" spans="5:8" x14ac:dyDescent="0.25">
      <c r="E142">
        <v>115</v>
      </c>
      <c r="F142">
        <f t="shared" ca="1" si="11"/>
        <v>0.49326016228603731</v>
      </c>
      <c r="G142">
        <f t="shared" ca="1" si="11"/>
        <v>0.61326590633614053</v>
      </c>
      <c r="H142">
        <f t="shared" ca="1" si="12"/>
        <v>1</v>
      </c>
    </row>
    <row r="143" spans="5:8" x14ac:dyDescent="0.25">
      <c r="E143">
        <v>116</v>
      </c>
      <c r="F143">
        <f t="shared" ca="1" si="11"/>
        <v>0.13323173866842264</v>
      </c>
      <c r="G143">
        <f t="shared" ca="1" si="11"/>
        <v>3.3464147265942823E-2</v>
      </c>
      <c r="H143">
        <f t="shared" ca="1" si="12"/>
        <v>1</v>
      </c>
    </row>
    <row r="144" spans="5:8" x14ac:dyDescent="0.25">
      <c r="E144">
        <v>117</v>
      </c>
      <c r="F144">
        <f t="shared" ca="1" si="11"/>
        <v>0.29871147279662658</v>
      </c>
      <c r="G144">
        <f t="shared" ca="1" si="11"/>
        <v>0.36988991388565873</v>
      </c>
      <c r="H144">
        <f t="shared" ca="1" si="12"/>
        <v>1</v>
      </c>
    </row>
    <row r="145" spans="5:8" x14ac:dyDescent="0.25">
      <c r="E145">
        <v>118</v>
      </c>
      <c r="F145">
        <f t="shared" ca="1" si="11"/>
        <v>8.2565419768413251E-2</v>
      </c>
      <c r="G145">
        <f t="shared" ca="1" si="11"/>
        <v>6.1558689132492628E-2</v>
      </c>
      <c r="H145">
        <f t="shared" ca="1" si="12"/>
        <v>1</v>
      </c>
    </row>
    <row r="146" spans="5:8" x14ac:dyDescent="0.25">
      <c r="E146">
        <v>119</v>
      </c>
      <c r="F146">
        <f t="shared" ca="1" si="11"/>
        <v>0.27619888210305632</v>
      </c>
      <c r="G146">
        <f t="shared" ca="1" si="11"/>
        <v>0.39543580417448621</v>
      </c>
      <c r="H146">
        <f t="shared" ca="1" si="12"/>
        <v>1</v>
      </c>
    </row>
    <row r="147" spans="5:8" x14ac:dyDescent="0.25">
      <c r="E147">
        <v>120</v>
      </c>
      <c r="F147">
        <f t="shared" ca="1" si="11"/>
        <v>0.92448415961332064</v>
      </c>
      <c r="G147">
        <f t="shared" ca="1" si="11"/>
        <v>0.33733957447911489</v>
      </c>
      <c r="H147">
        <f t="shared" ca="1" si="12"/>
        <v>1</v>
      </c>
    </row>
    <row r="148" spans="5:8" x14ac:dyDescent="0.25">
      <c r="E148">
        <v>121</v>
      </c>
      <c r="F148">
        <f t="shared" ca="1" si="11"/>
        <v>0.70483699206843131</v>
      </c>
      <c r="G148">
        <f t="shared" ca="1" si="11"/>
        <v>0.74076381014168469</v>
      </c>
      <c r="H148">
        <f t="shared" ca="1" si="12"/>
        <v>0</v>
      </c>
    </row>
    <row r="149" spans="5:8" x14ac:dyDescent="0.25">
      <c r="E149">
        <v>122</v>
      </c>
      <c r="F149">
        <f t="shared" ca="1" si="11"/>
        <v>0.82176401487278194</v>
      </c>
      <c r="G149">
        <f t="shared" ca="1" si="11"/>
        <v>4.753537735534441E-3</v>
      </c>
      <c r="H149">
        <f t="shared" ca="1" si="12"/>
        <v>1</v>
      </c>
    </row>
    <row r="150" spans="5:8" x14ac:dyDescent="0.25">
      <c r="E150">
        <v>123</v>
      </c>
      <c r="F150">
        <f t="shared" ca="1" si="11"/>
        <v>0.49804877782162427</v>
      </c>
      <c r="G150">
        <f t="shared" ca="1" si="11"/>
        <v>4.8409830215266236E-2</v>
      </c>
      <c r="H150">
        <f t="shared" ca="1" si="12"/>
        <v>1</v>
      </c>
    </row>
    <row r="151" spans="5:8" x14ac:dyDescent="0.25">
      <c r="E151">
        <v>124</v>
      </c>
      <c r="F151">
        <f t="shared" ca="1" si="11"/>
        <v>0.91313288891637567</v>
      </c>
      <c r="G151">
        <f t="shared" ca="1" si="11"/>
        <v>0.58347034289045896</v>
      </c>
      <c r="H151">
        <f t="shared" ca="1" si="12"/>
        <v>0</v>
      </c>
    </row>
    <row r="152" spans="5:8" x14ac:dyDescent="0.25">
      <c r="E152">
        <v>125</v>
      </c>
      <c r="F152">
        <f t="shared" ca="1" si="11"/>
        <v>0.33396854530569065</v>
      </c>
      <c r="G152">
        <f t="shared" ca="1" si="11"/>
        <v>0.70981235554427358</v>
      </c>
      <c r="H152">
        <f t="shared" ca="1" si="12"/>
        <v>1</v>
      </c>
    </row>
    <row r="153" spans="5:8" x14ac:dyDescent="0.25">
      <c r="E153">
        <v>126</v>
      </c>
      <c r="F153">
        <f t="shared" ca="1" si="11"/>
        <v>0.82773485621952825</v>
      </c>
      <c r="G153">
        <f t="shared" ca="1" si="11"/>
        <v>4.1063412607238003E-2</v>
      </c>
      <c r="H153">
        <f t="shared" ca="1" si="12"/>
        <v>1</v>
      </c>
    </row>
    <row r="154" spans="5:8" x14ac:dyDescent="0.25">
      <c r="E154">
        <v>127</v>
      </c>
      <c r="F154">
        <f t="shared" ca="1" si="11"/>
        <v>0.9239118122118043</v>
      </c>
      <c r="G154">
        <f t="shared" ca="1" si="11"/>
        <v>0.96332380789508731</v>
      </c>
      <c r="H154">
        <f t="shared" ca="1" si="12"/>
        <v>0</v>
      </c>
    </row>
    <row r="155" spans="5:8" x14ac:dyDescent="0.25">
      <c r="E155">
        <v>128</v>
      </c>
      <c r="F155">
        <f t="shared" ca="1" si="11"/>
        <v>9.6053742221423599E-2</v>
      </c>
      <c r="G155">
        <f t="shared" ca="1" si="11"/>
        <v>0.64419738094767964</v>
      </c>
      <c r="H155">
        <f t="shared" ca="1" si="12"/>
        <v>1</v>
      </c>
    </row>
    <row r="156" spans="5:8" x14ac:dyDescent="0.25">
      <c r="E156">
        <v>129</v>
      </c>
      <c r="F156">
        <f t="shared" ca="1" si="11"/>
        <v>0.31776294734408106</v>
      </c>
      <c r="G156">
        <f t="shared" ca="1" si="11"/>
        <v>0.45727610971440635</v>
      </c>
      <c r="H156">
        <f t="shared" ca="1" si="12"/>
        <v>1</v>
      </c>
    </row>
    <row r="157" spans="5:8" x14ac:dyDescent="0.25">
      <c r="E157">
        <v>130</v>
      </c>
      <c r="F157">
        <f t="shared" ref="F157:G220" ca="1" si="13">RAND()</f>
        <v>0.82541304947990046</v>
      </c>
      <c r="G157">
        <f t="shared" ca="1" si="13"/>
        <v>0.53029561804271352</v>
      </c>
      <c r="H157">
        <f t="shared" ref="H157:H220" ca="1" si="14">IF(F157^2+G157^2&lt;=1,1,0)</f>
        <v>1</v>
      </c>
    </row>
    <row r="158" spans="5:8" x14ac:dyDescent="0.25">
      <c r="E158">
        <v>131</v>
      </c>
      <c r="F158">
        <f t="shared" ca="1" si="13"/>
        <v>0.32662223005860669</v>
      </c>
      <c r="G158">
        <f t="shared" ca="1" si="13"/>
        <v>0.63493775246224482</v>
      </c>
      <c r="H158">
        <f t="shared" ca="1" si="14"/>
        <v>1</v>
      </c>
    </row>
    <row r="159" spans="5:8" x14ac:dyDescent="0.25">
      <c r="E159">
        <v>132</v>
      </c>
      <c r="F159">
        <f t="shared" ca="1" si="13"/>
        <v>0.24613764232560398</v>
      </c>
      <c r="G159">
        <f t="shared" ca="1" si="13"/>
        <v>0.30779603169435854</v>
      </c>
      <c r="H159">
        <f t="shared" ca="1" si="14"/>
        <v>1</v>
      </c>
    </row>
    <row r="160" spans="5:8" x14ac:dyDescent="0.25">
      <c r="E160">
        <v>133</v>
      </c>
      <c r="F160">
        <f t="shared" ca="1" si="13"/>
        <v>0.43337248170452203</v>
      </c>
      <c r="G160">
        <f t="shared" ca="1" si="13"/>
        <v>7.6080471080958167E-3</v>
      </c>
      <c r="H160">
        <f t="shared" ca="1" si="14"/>
        <v>1</v>
      </c>
    </row>
    <row r="161" spans="5:8" x14ac:dyDescent="0.25">
      <c r="E161">
        <v>134</v>
      </c>
      <c r="F161">
        <f t="shared" ca="1" si="13"/>
        <v>0.21964060857440593</v>
      </c>
      <c r="G161">
        <f t="shared" ca="1" si="13"/>
        <v>0.95678303534866627</v>
      </c>
      <c r="H161">
        <f t="shared" ca="1" si="14"/>
        <v>1</v>
      </c>
    </row>
    <row r="162" spans="5:8" x14ac:dyDescent="0.25">
      <c r="E162">
        <v>135</v>
      </c>
      <c r="F162">
        <f t="shared" ca="1" si="13"/>
        <v>0.52255031517581019</v>
      </c>
      <c r="G162">
        <f t="shared" ca="1" si="13"/>
        <v>0.28254938631085569</v>
      </c>
      <c r="H162">
        <f t="shared" ca="1" si="14"/>
        <v>1</v>
      </c>
    </row>
    <row r="163" spans="5:8" x14ac:dyDescent="0.25">
      <c r="E163">
        <v>136</v>
      </c>
      <c r="F163">
        <f t="shared" ca="1" si="13"/>
        <v>0.98554383561086256</v>
      </c>
      <c r="G163">
        <f t="shared" ca="1" si="13"/>
        <v>0.9685485616587024</v>
      </c>
      <c r="H163">
        <f t="shared" ca="1" si="14"/>
        <v>0</v>
      </c>
    </row>
    <row r="164" spans="5:8" x14ac:dyDescent="0.25">
      <c r="E164">
        <v>137</v>
      </c>
      <c r="F164">
        <f t="shared" ca="1" si="13"/>
        <v>0.19894245213712258</v>
      </c>
      <c r="G164">
        <f t="shared" ca="1" si="13"/>
        <v>0.76635791220279792</v>
      </c>
      <c r="H164">
        <f t="shared" ca="1" si="14"/>
        <v>1</v>
      </c>
    </row>
    <row r="165" spans="5:8" x14ac:dyDescent="0.25">
      <c r="E165">
        <v>138</v>
      </c>
      <c r="F165">
        <f t="shared" ca="1" si="13"/>
        <v>0.55724062194915047</v>
      </c>
      <c r="G165">
        <f t="shared" ca="1" si="13"/>
        <v>0.69699075625751927</v>
      </c>
      <c r="H165">
        <f t="shared" ca="1" si="14"/>
        <v>1</v>
      </c>
    </row>
    <row r="166" spans="5:8" x14ac:dyDescent="0.25">
      <c r="E166">
        <v>139</v>
      </c>
      <c r="F166">
        <f t="shared" ca="1" si="13"/>
        <v>0.11307718489409968</v>
      </c>
      <c r="G166">
        <f t="shared" ca="1" si="13"/>
        <v>0.6246572626461131</v>
      </c>
      <c r="H166">
        <f t="shared" ca="1" si="14"/>
        <v>1</v>
      </c>
    </row>
    <row r="167" spans="5:8" x14ac:dyDescent="0.25">
      <c r="E167">
        <v>140</v>
      </c>
      <c r="F167">
        <f t="shared" ca="1" si="13"/>
        <v>0.59584455833032446</v>
      </c>
      <c r="G167">
        <f t="shared" ca="1" si="13"/>
        <v>6.7556007360780601E-3</v>
      </c>
      <c r="H167">
        <f t="shared" ca="1" si="14"/>
        <v>1</v>
      </c>
    </row>
    <row r="168" spans="5:8" x14ac:dyDescent="0.25">
      <c r="E168">
        <v>141</v>
      </c>
      <c r="F168">
        <f t="shared" ca="1" si="13"/>
        <v>0.67894942949321335</v>
      </c>
      <c r="G168">
        <f t="shared" ca="1" si="13"/>
        <v>0.43308087841419973</v>
      </c>
      <c r="H168">
        <f t="shared" ca="1" si="14"/>
        <v>1</v>
      </c>
    </row>
    <row r="169" spans="5:8" x14ac:dyDescent="0.25">
      <c r="E169">
        <v>142</v>
      </c>
      <c r="F169">
        <f t="shared" ca="1" si="13"/>
        <v>0.49899515182812548</v>
      </c>
      <c r="G169">
        <f t="shared" ca="1" si="13"/>
        <v>0.19682389817653312</v>
      </c>
      <c r="H169">
        <f t="shared" ca="1" si="14"/>
        <v>1</v>
      </c>
    </row>
    <row r="170" spans="5:8" x14ac:dyDescent="0.25">
      <c r="E170">
        <v>143</v>
      </c>
      <c r="F170">
        <f t="shared" ca="1" si="13"/>
        <v>0.34233047801516381</v>
      </c>
      <c r="G170">
        <f t="shared" ca="1" si="13"/>
        <v>0.89971303023447569</v>
      </c>
      <c r="H170">
        <f t="shared" ca="1" si="14"/>
        <v>1</v>
      </c>
    </row>
    <row r="171" spans="5:8" x14ac:dyDescent="0.25">
      <c r="E171">
        <v>144</v>
      </c>
      <c r="F171">
        <f t="shared" ca="1" si="13"/>
        <v>0.24304131263322026</v>
      </c>
      <c r="G171">
        <f t="shared" ca="1" si="13"/>
        <v>0.33225816070981329</v>
      </c>
      <c r="H171">
        <f t="shared" ca="1" si="14"/>
        <v>1</v>
      </c>
    </row>
    <row r="172" spans="5:8" x14ac:dyDescent="0.25">
      <c r="E172">
        <v>145</v>
      </c>
      <c r="F172">
        <f t="shared" ca="1" si="13"/>
        <v>0.46539204492060271</v>
      </c>
      <c r="G172">
        <f t="shared" ca="1" si="13"/>
        <v>0.60121853543606874</v>
      </c>
      <c r="H172">
        <f t="shared" ca="1" si="14"/>
        <v>1</v>
      </c>
    </row>
    <row r="173" spans="5:8" x14ac:dyDescent="0.25">
      <c r="E173">
        <v>146</v>
      </c>
      <c r="F173">
        <f t="shared" ca="1" si="13"/>
        <v>0.90584474997560649</v>
      </c>
      <c r="G173">
        <f t="shared" ca="1" si="13"/>
        <v>0.25589680778996204</v>
      </c>
      <c r="H173">
        <f t="shared" ca="1" si="14"/>
        <v>1</v>
      </c>
    </row>
    <row r="174" spans="5:8" x14ac:dyDescent="0.25">
      <c r="E174">
        <v>147</v>
      </c>
      <c r="F174">
        <f t="shared" ca="1" si="13"/>
        <v>0.29815319867190559</v>
      </c>
      <c r="G174">
        <f t="shared" ca="1" si="13"/>
        <v>0.96642470515929046</v>
      </c>
      <c r="H174">
        <f t="shared" ca="1" si="14"/>
        <v>0</v>
      </c>
    </row>
    <row r="175" spans="5:8" x14ac:dyDescent="0.25">
      <c r="E175">
        <v>148</v>
      </c>
      <c r="F175">
        <f t="shared" ca="1" si="13"/>
        <v>0.85505713872036082</v>
      </c>
      <c r="G175">
        <f t="shared" ca="1" si="13"/>
        <v>0.71844027283144429</v>
      </c>
      <c r="H175">
        <f t="shared" ca="1" si="14"/>
        <v>0</v>
      </c>
    </row>
    <row r="176" spans="5:8" x14ac:dyDescent="0.25">
      <c r="E176">
        <v>149</v>
      </c>
      <c r="F176">
        <f t="shared" ca="1" si="13"/>
        <v>0.19569339330894786</v>
      </c>
      <c r="G176">
        <f t="shared" ca="1" si="13"/>
        <v>2.8301708565771522E-2</v>
      </c>
      <c r="H176">
        <f t="shared" ca="1" si="14"/>
        <v>1</v>
      </c>
    </row>
    <row r="177" spans="5:8" x14ac:dyDescent="0.25">
      <c r="E177">
        <v>150</v>
      </c>
      <c r="F177">
        <f t="shared" ca="1" si="13"/>
        <v>0.6193044158609804</v>
      </c>
      <c r="G177">
        <f t="shared" ca="1" si="13"/>
        <v>0.49031485729503921</v>
      </c>
      <c r="H177">
        <f t="shared" ca="1" si="14"/>
        <v>1</v>
      </c>
    </row>
    <row r="178" spans="5:8" x14ac:dyDescent="0.25">
      <c r="E178">
        <v>151</v>
      </c>
      <c r="F178">
        <f t="shared" ca="1" si="13"/>
        <v>0.43618333690370159</v>
      </c>
      <c r="G178">
        <f t="shared" ca="1" si="13"/>
        <v>0.37004037332113304</v>
      </c>
      <c r="H178">
        <f t="shared" ca="1" si="14"/>
        <v>1</v>
      </c>
    </row>
    <row r="179" spans="5:8" x14ac:dyDescent="0.25">
      <c r="E179">
        <v>152</v>
      </c>
      <c r="F179">
        <f t="shared" ca="1" si="13"/>
        <v>0.63600281167843176</v>
      </c>
      <c r="G179">
        <f t="shared" ca="1" si="13"/>
        <v>0.90409599456635936</v>
      </c>
      <c r="H179">
        <f t="shared" ca="1" si="14"/>
        <v>0</v>
      </c>
    </row>
    <row r="180" spans="5:8" x14ac:dyDescent="0.25">
      <c r="E180">
        <v>153</v>
      </c>
      <c r="F180">
        <f t="shared" ca="1" si="13"/>
        <v>0.41982797520014592</v>
      </c>
      <c r="G180">
        <f t="shared" ca="1" si="13"/>
        <v>5.4827561173792172E-2</v>
      </c>
      <c r="H180">
        <f t="shared" ca="1" si="14"/>
        <v>1</v>
      </c>
    </row>
    <row r="181" spans="5:8" x14ac:dyDescent="0.25">
      <c r="E181">
        <v>154</v>
      </c>
      <c r="F181">
        <f t="shared" ca="1" si="13"/>
        <v>0.42448857146596064</v>
      </c>
      <c r="G181">
        <f t="shared" ca="1" si="13"/>
        <v>0.1998488879374305</v>
      </c>
      <c r="H181">
        <f t="shared" ca="1" si="14"/>
        <v>1</v>
      </c>
    </row>
    <row r="182" spans="5:8" x14ac:dyDescent="0.25">
      <c r="E182">
        <v>155</v>
      </c>
      <c r="F182">
        <f t="shared" ca="1" si="13"/>
        <v>0.6031446415599917</v>
      </c>
      <c r="G182">
        <f t="shared" ca="1" si="13"/>
        <v>0.1240862958998189</v>
      </c>
      <c r="H182">
        <f t="shared" ca="1" si="14"/>
        <v>1</v>
      </c>
    </row>
    <row r="183" spans="5:8" x14ac:dyDescent="0.25">
      <c r="E183">
        <v>156</v>
      </c>
      <c r="F183">
        <f t="shared" ca="1" si="13"/>
        <v>0.11421057871938911</v>
      </c>
      <c r="G183">
        <f t="shared" ca="1" si="13"/>
        <v>0.67107332594846292</v>
      </c>
      <c r="H183">
        <f t="shared" ca="1" si="14"/>
        <v>1</v>
      </c>
    </row>
    <row r="184" spans="5:8" x14ac:dyDescent="0.25">
      <c r="E184">
        <v>157</v>
      </c>
      <c r="F184">
        <f t="shared" ca="1" si="13"/>
        <v>0.46571326904854127</v>
      </c>
      <c r="G184">
        <f t="shared" ca="1" si="13"/>
        <v>0.14418833449570723</v>
      </c>
      <c r="H184">
        <f t="shared" ca="1" si="14"/>
        <v>1</v>
      </c>
    </row>
    <row r="185" spans="5:8" x14ac:dyDescent="0.25">
      <c r="E185">
        <v>158</v>
      </c>
      <c r="F185">
        <f t="shared" ca="1" si="13"/>
        <v>0.59837903429446793</v>
      </c>
      <c r="G185">
        <f t="shared" ca="1" si="13"/>
        <v>0.9029269020476216</v>
      </c>
      <c r="H185">
        <f t="shared" ca="1" si="14"/>
        <v>0</v>
      </c>
    </row>
    <row r="186" spans="5:8" x14ac:dyDescent="0.25">
      <c r="E186">
        <v>159</v>
      </c>
      <c r="F186">
        <f t="shared" ca="1" si="13"/>
        <v>0.49570389220592126</v>
      </c>
      <c r="G186">
        <f t="shared" ca="1" si="13"/>
        <v>0.44600004031960816</v>
      </c>
      <c r="H186">
        <f t="shared" ca="1" si="14"/>
        <v>1</v>
      </c>
    </row>
    <row r="187" spans="5:8" x14ac:dyDescent="0.25">
      <c r="E187">
        <v>160</v>
      </c>
      <c r="F187">
        <f t="shared" ca="1" si="13"/>
        <v>8.6141570820209679E-2</v>
      </c>
      <c r="G187">
        <f t="shared" ca="1" si="13"/>
        <v>0.12597355318841874</v>
      </c>
      <c r="H187">
        <f t="shared" ca="1" si="14"/>
        <v>1</v>
      </c>
    </row>
    <row r="188" spans="5:8" x14ac:dyDescent="0.25">
      <c r="E188">
        <v>161</v>
      </c>
      <c r="F188">
        <f t="shared" ca="1" si="13"/>
        <v>7.7464002905648255E-2</v>
      </c>
      <c r="G188">
        <f t="shared" ca="1" si="13"/>
        <v>0.87712819717431156</v>
      </c>
      <c r="H188">
        <f t="shared" ca="1" si="14"/>
        <v>1</v>
      </c>
    </row>
    <row r="189" spans="5:8" x14ac:dyDescent="0.25">
      <c r="E189">
        <v>162</v>
      </c>
      <c r="F189">
        <f t="shared" ca="1" si="13"/>
        <v>0.31573494008098935</v>
      </c>
      <c r="G189">
        <f t="shared" ca="1" si="13"/>
        <v>0.68453175475699379</v>
      </c>
      <c r="H189">
        <f t="shared" ca="1" si="14"/>
        <v>1</v>
      </c>
    </row>
    <row r="190" spans="5:8" x14ac:dyDescent="0.25">
      <c r="E190">
        <v>163</v>
      </c>
      <c r="F190">
        <f t="shared" ca="1" si="13"/>
        <v>0.86256319574362827</v>
      </c>
      <c r="G190">
        <f t="shared" ca="1" si="13"/>
        <v>0.62944062182989413</v>
      </c>
      <c r="H190">
        <f t="shared" ca="1" si="14"/>
        <v>0</v>
      </c>
    </row>
    <row r="191" spans="5:8" x14ac:dyDescent="0.25">
      <c r="E191">
        <v>164</v>
      </c>
      <c r="F191">
        <f t="shared" ca="1" si="13"/>
        <v>0.16262209864133426</v>
      </c>
      <c r="G191">
        <f t="shared" ca="1" si="13"/>
        <v>0.54213037700575617</v>
      </c>
      <c r="H191">
        <f t="shared" ca="1" si="14"/>
        <v>1</v>
      </c>
    </row>
    <row r="192" spans="5:8" x14ac:dyDescent="0.25">
      <c r="E192">
        <v>165</v>
      </c>
      <c r="F192">
        <f t="shared" ca="1" si="13"/>
        <v>0.42714651607826415</v>
      </c>
      <c r="G192">
        <f t="shared" ca="1" si="13"/>
        <v>0.75075313463741733</v>
      </c>
      <c r="H192">
        <f t="shared" ca="1" si="14"/>
        <v>1</v>
      </c>
    </row>
    <row r="193" spans="5:8" x14ac:dyDescent="0.25">
      <c r="E193">
        <v>166</v>
      </c>
      <c r="F193">
        <f t="shared" ca="1" si="13"/>
        <v>0.96913441600726735</v>
      </c>
      <c r="G193">
        <f t="shared" ca="1" si="13"/>
        <v>0.36158378969078708</v>
      </c>
      <c r="H193">
        <f t="shared" ca="1" si="14"/>
        <v>0</v>
      </c>
    </row>
    <row r="194" spans="5:8" x14ac:dyDescent="0.25">
      <c r="E194">
        <v>167</v>
      </c>
      <c r="F194">
        <f t="shared" ca="1" si="13"/>
        <v>0.2519490052035156</v>
      </c>
      <c r="G194">
        <f t="shared" ca="1" si="13"/>
        <v>0.72824630045581451</v>
      </c>
      <c r="H194">
        <f t="shared" ca="1" si="14"/>
        <v>1</v>
      </c>
    </row>
    <row r="195" spans="5:8" x14ac:dyDescent="0.25">
      <c r="E195">
        <v>168</v>
      </c>
      <c r="F195">
        <f t="shared" ca="1" si="13"/>
        <v>0.69475679395586787</v>
      </c>
      <c r="G195">
        <f t="shared" ca="1" si="13"/>
        <v>0.88735662040980279</v>
      </c>
      <c r="H195">
        <f t="shared" ca="1" si="14"/>
        <v>0</v>
      </c>
    </row>
    <row r="196" spans="5:8" x14ac:dyDescent="0.25">
      <c r="E196">
        <v>169</v>
      </c>
      <c r="F196">
        <f t="shared" ca="1" si="13"/>
        <v>0.70100786064483411</v>
      </c>
      <c r="G196">
        <f t="shared" ca="1" si="13"/>
        <v>0.74784306930338584</v>
      </c>
      <c r="H196">
        <f t="shared" ca="1" si="14"/>
        <v>0</v>
      </c>
    </row>
    <row r="197" spans="5:8" x14ac:dyDescent="0.25">
      <c r="E197">
        <v>170</v>
      </c>
      <c r="F197">
        <f t="shared" ca="1" si="13"/>
        <v>0.33147684731737692</v>
      </c>
      <c r="G197">
        <f t="shared" ca="1" si="13"/>
        <v>8.3629722918848737E-2</v>
      </c>
      <c r="H197">
        <f t="shared" ca="1" si="14"/>
        <v>1</v>
      </c>
    </row>
    <row r="198" spans="5:8" x14ac:dyDescent="0.25">
      <c r="E198">
        <v>171</v>
      </c>
      <c r="F198">
        <f t="shared" ca="1" si="13"/>
        <v>0.48713811916598737</v>
      </c>
      <c r="G198">
        <f t="shared" ca="1" si="13"/>
        <v>0.43017911487965121</v>
      </c>
      <c r="H198">
        <f t="shared" ca="1" si="14"/>
        <v>1</v>
      </c>
    </row>
    <row r="199" spans="5:8" x14ac:dyDescent="0.25">
      <c r="E199">
        <v>172</v>
      </c>
      <c r="F199">
        <f t="shared" ca="1" si="13"/>
        <v>0.75126650796829009</v>
      </c>
      <c r="G199">
        <f t="shared" ca="1" si="13"/>
        <v>0.16074491845791516</v>
      </c>
      <c r="H199">
        <f t="shared" ca="1" si="14"/>
        <v>1</v>
      </c>
    </row>
    <row r="200" spans="5:8" x14ac:dyDescent="0.25">
      <c r="E200">
        <v>173</v>
      </c>
      <c r="F200">
        <f t="shared" ca="1" si="13"/>
        <v>0.71772721354408398</v>
      </c>
      <c r="G200">
        <f t="shared" ca="1" si="13"/>
        <v>0.86083720961311094</v>
      </c>
      <c r="H200">
        <f t="shared" ca="1" si="14"/>
        <v>0</v>
      </c>
    </row>
    <row r="201" spans="5:8" x14ac:dyDescent="0.25">
      <c r="E201">
        <v>174</v>
      </c>
      <c r="F201">
        <f t="shared" ca="1" si="13"/>
        <v>0.23794797705760451</v>
      </c>
      <c r="G201">
        <f t="shared" ca="1" si="13"/>
        <v>0.97917822871697791</v>
      </c>
      <c r="H201">
        <f t="shared" ca="1" si="14"/>
        <v>0</v>
      </c>
    </row>
    <row r="202" spans="5:8" x14ac:dyDescent="0.25">
      <c r="E202">
        <v>175</v>
      </c>
      <c r="F202">
        <f t="shared" ca="1" si="13"/>
        <v>0.75453032581972168</v>
      </c>
      <c r="G202">
        <f t="shared" ca="1" si="13"/>
        <v>0.51593333475408987</v>
      </c>
      <c r="H202">
        <f t="shared" ca="1" si="14"/>
        <v>1</v>
      </c>
    </row>
    <row r="203" spans="5:8" x14ac:dyDescent="0.25">
      <c r="E203">
        <v>176</v>
      </c>
      <c r="F203">
        <f t="shared" ca="1" si="13"/>
        <v>0.95591758629339096</v>
      </c>
      <c r="G203">
        <f t="shared" ca="1" si="13"/>
        <v>0.7525407475345659</v>
      </c>
      <c r="H203">
        <f t="shared" ca="1" si="14"/>
        <v>0</v>
      </c>
    </row>
    <row r="204" spans="5:8" x14ac:dyDescent="0.25">
      <c r="E204">
        <v>177</v>
      </c>
      <c r="F204">
        <f t="shared" ca="1" si="13"/>
        <v>0.38455517674337703</v>
      </c>
      <c r="G204">
        <f t="shared" ca="1" si="13"/>
        <v>4.6801446683880865E-2</v>
      </c>
      <c r="H204">
        <f t="shared" ca="1" si="14"/>
        <v>1</v>
      </c>
    </row>
    <row r="205" spans="5:8" x14ac:dyDescent="0.25">
      <c r="E205">
        <v>178</v>
      </c>
      <c r="F205">
        <f t="shared" ca="1" si="13"/>
        <v>0.96548348229867642</v>
      </c>
      <c r="G205">
        <f t="shared" ca="1" si="13"/>
        <v>8.9698341496157519E-2</v>
      </c>
      <c r="H205">
        <f t="shared" ca="1" si="14"/>
        <v>1</v>
      </c>
    </row>
    <row r="206" spans="5:8" x14ac:dyDescent="0.25">
      <c r="E206">
        <v>179</v>
      </c>
      <c r="F206">
        <f t="shared" ca="1" si="13"/>
        <v>0.30281441051521507</v>
      </c>
      <c r="G206">
        <f t="shared" ca="1" si="13"/>
        <v>0.62251356368535626</v>
      </c>
      <c r="H206">
        <f t="shared" ca="1" si="14"/>
        <v>1</v>
      </c>
    </row>
    <row r="207" spans="5:8" x14ac:dyDescent="0.25">
      <c r="E207">
        <v>180</v>
      </c>
      <c r="F207">
        <f t="shared" ca="1" si="13"/>
        <v>0.97093304160785465</v>
      </c>
      <c r="G207">
        <f t="shared" ca="1" si="13"/>
        <v>0.12286183788681715</v>
      </c>
      <c r="H207">
        <f t="shared" ca="1" si="14"/>
        <v>1</v>
      </c>
    </row>
    <row r="208" spans="5:8" x14ac:dyDescent="0.25">
      <c r="E208">
        <v>181</v>
      </c>
      <c r="F208">
        <f t="shared" ca="1" si="13"/>
        <v>0.37520123670916472</v>
      </c>
      <c r="G208">
        <f t="shared" ca="1" si="13"/>
        <v>0.33628448903257036</v>
      </c>
      <c r="H208">
        <f t="shared" ca="1" si="14"/>
        <v>1</v>
      </c>
    </row>
    <row r="209" spans="5:8" x14ac:dyDescent="0.25">
      <c r="E209">
        <v>182</v>
      </c>
      <c r="F209">
        <f t="shared" ca="1" si="13"/>
        <v>0.60446696377729103</v>
      </c>
      <c r="G209">
        <f t="shared" ca="1" si="13"/>
        <v>0.75733883387781875</v>
      </c>
      <c r="H209">
        <f t="shared" ca="1" si="14"/>
        <v>1</v>
      </c>
    </row>
    <row r="210" spans="5:8" x14ac:dyDescent="0.25">
      <c r="E210">
        <v>183</v>
      </c>
      <c r="F210">
        <f t="shared" ca="1" si="13"/>
        <v>0.90409164109248585</v>
      </c>
      <c r="G210">
        <f t="shared" ca="1" si="13"/>
        <v>0.27165731512268998</v>
      </c>
      <c r="H210">
        <f t="shared" ca="1" si="14"/>
        <v>1</v>
      </c>
    </row>
    <row r="211" spans="5:8" x14ac:dyDescent="0.25">
      <c r="E211">
        <v>184</v>
      </c>
      <c r="F211">
        <f t="shared" ca="1" si="13"/>
        <v>0.8076184425430003</v>
      </c>
      <c r="G211">
        <f t="shared" ca="1" si="13"/>
        <v>0.11433711313561967</v>
      </c>
      <c r="H211">
        <f t="shared" ca="1" si="14"/>
        <v>1</v>
      </c>
    </row>
    <row r="212" spans="5:8" x14ac:dyDescent="0.25">
      <c r="E212">
        <v>185</v>
      </c>
      <c r="F212">
        <f t="shared" ca="1" si="13"/>
        <v>0.62365212508777235</v>
      </c>
      <c r="G212">
        <f t="shared" ca="1" si="13"/>
        <v>0.16044764552363155</v>
      </c>
      <c r="H212">
        <f t="shared" ca="1" si="14"/>
        <v>1</v>
      </c>
    </row>
    <row r="213" spans="5:8" x14ac:dyDescent="0.25">
      <c r="E213">
        <v>186</v>
      </c>
      <c r="F213">
        <f t="shared" ca="1" si="13"/>
        <v>0.86368023930536197</v>
      </c>
      <c r="G213">
        <f t="shared" ca="1" si="13"/>
        <v>0.54256055330262587</v>
      </c>
      <c r="H213">
        <f t="shared" ca="1" si="14"/>
        <v>0</v>
      </c>
    </row>
    <row r="214" spans="5:8" x14ac:dyDescent="0.25">
      <c r="E214">
        <v>187</v>
      </c>
      <c r="F214">
        <f t="shared" ca="1" si="13"/>
        <v>0.22599267112695198</v>
      </c>
      <c r="G214">
        <f t="shared" ca="1" si="13"/>
        <v>9.371295582858874E-2</v>
      </c>
      <c r="H214">
        <f t="shared" ca="1" si="14"/>
        <v>1</v>
      </c>
    </row>
    <row r="215" spans="5:8" x14ac:dyDescent="0.25">
      <c r="E215">
        <v>188</v>
      </c>
      <c r="F215">
        <f t="shared" ca="1" si="13"/>
        <v>0.26861197374725332</v>
      </c>
      <c r="G215">
        <f t="shared" ca="1" si="13"/>
        <v>6.1132087885416797E-2</v>
      </c>
      <c r="H215">
        <f t="shared" ca="1" si="14"/>
        <v>1</v>
      </c>
    </row>
    <row r="216" spans="5:8" x14ac:dyDescent="0.25">
      <c r="E216">
        <v>189</v>
      </c>
      <c r="F216">
        <f t="shared" ca="1" si="13"/>
        <v>0.66300980078198013</v>
      </c>
      <c r="G216">
        <f t="shared" ca="1" si="13"/>
        <v>0.52201972633355109</v>
      </c>
      <c r="H216">
        <f t="shared" ca="1" si="14"/>
        <v>1</v>
      </c>
    </row>
    <row r="217" spans="5:8" x14ac:dyDescent="0.25">
      <c r="E217">
        <v>190</v>
      </c>
      <c r="F217">
        <f t="shared" ca="1" si="13"/>
        <v>3.6553604699761655E-3</v>
      </c>
      <c r="G217">
        <f t="shared" ca="1" si="13"/>
        <v>0.36511620699064773</v>
      </c>
      <c r="H217">
        <f t="shared" ca="1" si="14"/>
        <v>1</v>
      </c>
    </row>
    <row r="218" spans="5:8" x14ac:dyDescent="0.25">
      <c r="E218">
        <v>191</v>
      </c>
      <c r="F218">
        <f t="shared" ca="1" si="13"/>
        <v>0.14075316203570132</v>
      </c>
      <c r="G218">
        <f t="shared" ca="1" si="13"/>
        <v>0.73424684617116664</v>
      </c>
      <c r="H218">
        <f t="shared" ca="1" si="14"/>
        <v>1</v>
      </c>
    </row>
    <row r="219" spans="5:8" x14ac:dyDescent="0.25">
      <c r="E219">
        <v>192</v>
      </c>
      <c r="F219">
        <f t="shared" ca="1" si="13"/>
        <v>0.86353058067894306</v>
      </c>
      <c r="G219">
        <f t="shared" ca="1" si="13"/>
        <v>0.93099276705276079</v>
      </c>
      <c r="H219">
        <f t="shared" ca="1" si="14"/>
        <v>0</v>
      </c>
    </row>
    <row r="220" spans="5:8" x14ac:dyDescent="0.25">
      <c r="E220">
        <v>193</v>
      </c>
      <c r="F220">
        <f t="shared" ca="1" si="13"/>
        <v>8.4382380876557583E-2</v>
      </c>
      <c r="G220">
        <f t="shared" ca="1" si="13"/>
        <v>0.61161207553869801</v>
      </c>
      <c r="H220">
        <f t="shared" ca="1" si="14"/>
        <v>1</v>
      </c>
    </row>
    <row r="221" spans="5:8" x14ac:dyDescent="0.25">
      <c r="E221">
        <v>194</v>
      </c>
      <c r="F221">
        <f t="shared" ref="F221:G284" ca="1" si="15">RAND()</f>
        <v>0.94724645931976859</v>
      </c>
      <c r="G221">
        <f t="shared" ca="1" si="15"/>
        <v>0.69595573901450158</v>
      </c>
      <c r="H221">
        <f t="shared" ref="H221:H284" ca="1" si="16">IF(F221^2+G221^2&lt;=1,1,0)</f>
        <v>0</v>
      </c>
    </row>
    <row r="222" spans="5:8" x14ac:dyDescent="0.25">
      <c r="E222">
        <v>195</v>
      </c>
      <c r="F222">
        <f t="shared" ca="1" si="15"/>
        <v>0.24353992393371549</v>
      </c>
      <c r="G222">
        <f t="shared" ca="1" si="15"/>
        <v>0.13561470235907269</v>
      </c>
      <c r="H222">
        <f t="shared" ca="1" si="16"/>
        <v>1</v>
      </c>
    </row>
    <row r="223" spans="5:8" x14ac:dyDescent="0.25">
      <c r="E223">
        <v>196</v>
      </c>
      <c r="F223">
        <f t="shared" ca="1" si="15"/>
        <v>0.75393454054927422</v>
      </c>
      <c r="G223">
        <f t="shared" ca="1" si="15"/>
        <v>0.7020482673974896</v>
      </c>
      <c r="H223">
        <f t="shared" ca="1" si="16"/>
        <v>0</v>
      </c>
    </row>
    <row r="224" spans="5:8" x14ac:dyDescent="0.25">
      <c r="E224">
        <v>197</v>
      </c>
      <c r="F224">
        <f t="shared" ca="1" si="15"/>
        <v>0.28168521102799848</v>
      </c>
      <c r="G224">
        <f t="shared" ca="1" si="15"/>
        <v>0.13991691851203991</v>
      </c>
      <c r="H224">
        <f t="shared" ca="1" si="16"/>
        <v>1</v>
      </c>
    </row>
    <row r="225" spans="5:8" x14ac:dyDescent="0.25">
      <c r="E225">
        <v>198</v>
      </c>
      <c r="F225">
        <f t="shared" ca="1" si="15"/>
        <v>0.11308874304223682</v>
      </c>
      <c r="G225">
        <f t="shared" ca="1" si="15"/>
        <v>0.61949935122455468</v>
      </c>
      <c r="H225">
        <f t="shared" ca="1" si="16"/>
        <v>1</v>
      </c>
    </row>
    <row r="226" spans="5:8" x14ac:dyDescent="0.25">
      <c r="E226">
        <v>199</v>
      </c>
      <c r="F226">
        <f t="shared" ca="1" si="15"/>
        <v>0.42914788438968021</v>
      </c>
      <c r="G226">
        <f t="shared" ca="1" si="15"/>
        <v>0.18076217453950549</v>
      </c>
      <c r="H226">
        <f t="shared" ca="1" si="16"/>
        <v>1</v>
      </c>
    </row>
    <row r="227" spans="5:8" x14ac:dyDescent="0.25">
      <c r="E227">
        <v>200</v>
      </c>
      <c r="F227">
        <f t="shared" ca="1" si="15"/>
        <v>0.69992044106484474</v>
      </c>
      <c r="G227">
        <f t="shared" ca="1" si="15"/>
        <v>0.71508493809275708</v>
      </c>
      <c r="H227">
        <f t="shared" ca="1" si="16"/>
        <v>0</v>
      </c>
    </row>
    <row r="228" spans="5:8" x14ac:dyDescent="0.25">
      <c r="E228">
        <v>201</v>
      </c>
      <c r="F228">
        <f t="shared" ca="1" si="15"/>
        <v>1.8527789137087192E-3</v>
      </c>
      <c r="G228">
        <f t="shared" ca="1" si="15"/>
        <v>0.82473460881221716</v>
      </c>
      <c r="H228">
        <f t="shared" ca="1" si="16"/>
        <v>1</v>
      </c>
    </row>
    <row r="229" spans="5:8" x14ac:dyDescent="0.25">
      <c r="E229">
        <v>202</v>
      </c>
      <c r="F229">
        <f t="shared" ca="1" si="15"/>
        <v>0.44320126362280554</v>
      </c>
      <c r="G229">
        <f t="shared" ca="1" si="15"/>
        <v>0.18593800838730035</v>
      </c>
      <c r="H229">
        <f t="shared" ca="1" si="16"/>
        <v>1</v>
      </c>
    </row>
    <row r="230" spans="5:8" x14ac:dyDescent="0.25">
      <c r="E230">
        <v>203</v>
      </c>
      <c r="F230">
        <f t="shared" ca="1" si="15"/>
        <v>0.76956478980671439</v>
      </c>
      <c r="G230">
        <f t="shared" ca="1" si="15"/>
        <v>7.5382311059269624E-2</v>
      </c>
      <c r="H230">
        <f t="shared" ca="1" si="16"/>
        <v>1</v>
      </c>
    </row>
    <row r="231" spans="5:8" x14ac:dyDescent="0.25">
      <c r="E231">
        <v>204</v>
      </c>
      <c r="F231">
        <f t="shared" ca="1" si="15"/>
        <v>0.55915071753879675</v>
      </c>
      <c r="G231">
        <f t="shared" ca="1" si="15"/>
        <v>0.63466553988259022</v>
      </c>
      <c r="H231">
        <f t="shared" ca="1" si="16"/>
        <v>1</v>
      </c>
    </row>
    <row r="232" spans="5:8" x14ac:dyDescent="0.25">
      <c r="E232">
        <v>205</v>
      </c>
      <c r="F232">
        <f t="shared" ca="1" si="15"/>
        <v>0.54150213391269064</v>
      </c>
      <c r="G232">
        <f t="shared" ca="1" si="15"/>
        <v>0.66642768864484181</v>
      </c>
      <c r="H232">
        <f t="shared" ca="1" si="16"/>
        <v>1</v>
      </c>
    </row>
    <row r="233" spans="5:8" x14ac:dyDescent="0.25">
      <c r="E233">
        <v>206</v>
      </c>
      <c r="F233">
        <f t="shared" ca="1" si="15"/>
        <v>0.9041260026857757</v>
      </c>
      <c r="G233">
        <f t="shared" ca="1" si="15"/>
        <v>0.66763022502993674</v>
      </c>
      <c r="H233">
        <f t="shared" ca="1" si="16"/>
        <v>0</v>
      </c>
    </row>
    <row r="234" spans="5:8" x14ac:dyDescent="0.25">
      <c r="E234">
        <v>207</v>
      </c>
      <c r="F234">
        <f t="shared" ca="1" si="15"/>
        <v>0.77542795628201777</v>
      </c>
      <c r="G234">
        <f t="shared" ca="1" si="15"/>
        <v>0.13145918533477097</v>
      </c>
      <c r="H234">
        <f t="shared" ca="1" si="16"/>
        <v>1</v>
      </c>
    </row>
    <row r="235" spans="5:8" x14ac:dyDescent="0.25">
      <c r="E235">
        <v>208</v>
      </c>
      <c r="F235">
        <f t="shared" ca="1" si="15"/>
        <v>0.69035213289722264</v>
      </c>
      <c r="G235">
        <f t="shared" ca="1" si="15"/>
        <v>0.66754233338132107</v>
      </c>
      <c r="H235">
        <f t="shared" ca="1" si="16"/>
        <v>1</v>
      </c>
    </row>
    <row r="236" spans="5:8" x14ac:dyDescent="0.25">
      <c r="E236">
        <v>209</v>
      </c>
      <c r="F236">
        <f t="shared" ca="1" si="15"/>
        <v>0.32614809884938123</v>
      </c>
      <c r="G236">
        <f t="shared" ca="1" si="15"/>
        <v>0.64130918969197315</v>
      </c>
      <c r="H236">
        <f t="shared" ca="1" si="16"/>
        <v>1</v>
      </c>
    </row>
    <row r="237" spans="5:8" x14ac:dyDescent="0.25">
      <c r="E237">
        <v>210</v>
      </c>
      <c r="F237">
        <f t="shared" ca="1" si="15"/>
        <v>0.4113884611144506</v>
      </c>
      <c r="G237">
        <f t="shared" ca="1" si="15"/>
        <v>0.77722153952700901</v>
      </c>
      <c r="H237">
        <f t="shared" ca="1" si="16"/>
        <v>1</v>
      </c>
    </row>
    <row r="238" spans="5:8" x14ac:dyDescent="0.25">
      <c r="E238">
        <v>211</v>
      </c>
      <c r="F238">
        <f t="shared" ca="1" si="15"/>
        <v>0.91380971404845934</v>
      </c>
      <c r="G238">
        <f t="shared" ca="1" si="15"/>
        <v>0.50762922858392578</v>
      </c>
      <c r="H238">
        <f t="shared" ca="1" si="16"/>
        <v>0</v>
      </c>
    </row>
    <row r="239" spans="5:8" x14ac:dyDescent="0.25">
      <c r="E239">
        <v>212</v>
      </c>
      <c r="F239">
        <f t="shared" ca="1" si="15"/>
        <v>0.92938396293658432</v>
      </c>
      <c r="G239">
        <f t="shared" ca="1" si="15"/>
        <v>0.4394446554329845</v>
      </c>
      <c r="H239">
        <f t="shared" ca="1" si="16"/>
        <v>0</v>
      </c>
    </row>
    <row r="240" spans="5:8" x14ac:dyDescent="0.25">
      <c r="E240">
        <v>213</v>
      </c>
      <c r="F240">
        <f t="shared" ca="1" si="15"/>
        <v>0.47519647581901536</v>
      </c>
      <c r="G240">
        <f t="shared" ca="1" si="15"/>
        <v>0.94395466943232198</v>
      </c>
      <c r="H240">
        <f t="shared" ca="1" si="16"/>
        <v>0</v>
      </c>
    </row>
    <row r="241" spans="5:8" x14ac:dyDescent="0.25">
      <c r="E241">
        <v>214</v>
      </c>
      <c r="F241">
        <f t="shared" ca="1" si="15"/>
        <v>0.99773097520149712</v>
      </c>
      <c r="G241">
        <f t="shared" ca="1" si="15"/>
        <v>0.63310541446067503</v>
      </c>
      <c r="H241">
        <f t="shared" ca="1" si="16"/>
        <v>0</v>
      </c>
    </row>
    <row r="242" spans="5:8" x14ac:dyDescent="0.25">
      <c r="E242">
        <v>215</v>
      </c>
      <c r="F242">
        <f t="shared" ca="1" si="15"/>
        <v>0.68448319386676137</v>
      </c>
      <c r="G242">
        <f t="shared" ca="1" si="15"/>
        <v>0.21227387547872967</v>
      </c>
      <c r="H242">
        <f t="shared" ca="1" si="16"/>
        <v>1</v>
      </c>
    </row>
    <row r="243" spans="5:8" x14ac:dyDescent="0.25">
      <c r="E243">
        <v>216</v>
      </c>
      <c r="F243">
        <f t="shared" ca="1" si="15"/>
        <v>0.82063064959604182</v>
      </c>
      <c r="G243">
        <f t="shared" ca="1" si="15"/>
        <v>0.99127053856475145</v>
      </c>
      <c r="H243">
        <f t="shared" ca="1" si="16"/>
        <v>0</v>
      </c>
    </row>
    <row r="244" spans="5:8" x14ac:dyDescent="0.25">
      <c r="E244">
        <v>217</v>
      </c>
      <c r="F244">
        <f t="shared" ca="1" si="15"/>
        <v>0.544341043983115</v>
      </c>
      <c r="G244">
        <f t="shared" ca="1" si="15"/>
        <v>0.74386330882287166</v>
      </c>
      <c r="H244">
        <f t="shared" ca="1" si="16"/>
        <v>1</v>
      </c>
    </row>
    <row r="245" spans="5:8" x14ac:dyDescent="0.25">
      <c r="E245">
        <v>218</v>
      </c>
      <c r="F245">
        <f t="shared" ca="1" si="15"/>
        <v>0.15015733760821592</v>
      </c>
      <c r="G245">
        <f t="shared" ca="1" si="15"/>
        <v>0.93019737237962663</v>
      </c>
      <c r="H245">
        <f t="shared" ca="1" si="16"/>
        <v>1</v>
      </c>
    </row>
    <row r="246" spans="5:8" x14ac:dyDescent="0.25">
      <c r="E246">
        <v>219</v>
      </c>
      <c r="F246">
        <f t="shared" ca="1" si="15"/>
        <v>0.95591104231488044</v>
      </c>
      <c r="G246">
        <f t="shared" ca="1" si="15"/>
        <v>0.67271237324177346</v>
      </c>
      <c r="H246">
        <f t="shared" ca="1" si="16"/>
        <v>0</v>
      </c>
    </row>
    <row r="247" spans="5:8" x14ac:dyDescent="0.25">
      <c r="E247">
        <v>220</v>
      </c>
      <c r="F247">
        <f t="shared" ca="1" si="15"/>
        <v>0.69787955163087856</v>
      </c>
      <c r="G247">
        <f t="shared" ca="1" si="15"/>
        <v>0.18597688836066206</v>
      </c>
      <c r="H247">
        <f t="shared" ca="1" si="16"/>
        <v>1</v>
      </c>
    </row>
    <row r="248" spans="5:8" x14ac:dyDescent="0.25">
      <c r="E248">
        <v>221</v>
      </c>
      <c r="F248">
        <f t="shared" ca="1" si="15"/>
        <v>0.53220805116449477</v>
      </c>
      <c r="G248">
        <f t="shared" ca="1" si="15"/>
        <v>0.99022892580938282</v>
      </c>
      <c r="H248">
        <f t="shared" ca="1" si="16"/>
        <v>0</v>
      </c>
    </row>
    <row r="249" spans="5:8" x14ac:dyDescent="0.25">
      <c r="E249">
        <v>222</v>
      </c>
      <c r="F249">
        <f t="shared" ca="1" si="15"/>
        <v>0.80982644141597604</v>
      </c>
      <c r="G249">
        <f t="shared" ca="1" si="15"/>
        <v>0.32361751630121394</v>
      </c>
      <c r="H249">
        <f t="shared" ca="1" si="16"/>
        <v>1</v>
      </c>
    </row>
    <row r="250" spans="5:8" x14ac:dyDescent="0.25">
      <c r="E250">
        <v>223</v>
      </c>
      <c r="F250">
        <f t="shared" ca="1" si="15"/>
        <v>0.59455827950739126</v>
      </c>
      <c r="G250">
        <f t="shared" ca="1" si="15"/>
        <v>0.87437422086635508</v>
      </c>
      <c r="H250">
        <f t="shared" ca="1" si="16"/>
        <v>0</v>
      </c>
    </row>
    <row r="251" spans="5:8" x14ac:dyDescent="0.25">
      <c r="E251">
        <v>224</v>
      </c>
      <c r="F251">
        <f t="shared" ca="1" si="15"/>
        <v>0.46102385520655309</v>
      </c>
      <c r="G251">
        <f t="shared" ca="1" si="15"/>
        <v>0.47028790628156381</v>
      </c>
      <c r="H251">
        <f t="shared" ca="1" si="16"/>
        <v>1</v>
      </c>
    </row>
    <row r="252" spans="5:8" x14ac:dyDescent="0.25">
      <c r="E252">
        <v>225</v>
      </c>
      <c r="F252">
        <f t="shared" ca="1" si="15"/>
        <v>0.77163326297202528</v>
      </c>
      <c r="G252">
        <f t="shared" ca="1" si="15"/>
        <v>0.97945824806557835</v>
      </c>
      <c r="H252">
        <f t="shared" ca="1" si="16"/>
        <v>0</v>
      </c>
    </row>
    <row r="253" spans="5:8" x14ac:dyDescent="0.25">
      <c r="E253">
        <v>226</v>
      </c>
      <c r="F253">
        <f t="shared" ca="1" si="15"/>
        <v>0.89570505811967638</v>
      </c>
      <c r="G253">
        <f t="shared" ca="1" si="15"/>
        <v>0.65006302416803308</v>
      </c>
      <c r="H253">
        <f t="shared" ca="1" si="16"/>
        <v>0</v>
      </c>
    </row>
    <row r="254" spans="5:8" x14ac:dyDescent="0.25">
      <c r="E254">
        <v>227</v>
      </c>
      <c r="F254">
        <f t="shared" ca="1" si="15"/>
        <v>0.65036171907276952</v>
      </c>
      <c r="G254">
        <f t="shared" ca="1" si="15"/>
        <v>8.7667771251982884E-2</v>
      </c>
      <c r="H254">
        <f t="shared" ca="1" si="16"/>
        <v>1</v>
      </c>
    </row>
    <row r="255" spans="5:8" x14ac:dyDescent="0.25">
      <c r="E255">
        <v>228</v>
      </c>
      <c r="F255">
        <f t="shared" ca="1" si="15"/>
        <v>0.44511871438536799</v>
      </c>
      <c r="G255">
        <f t="shared" ca="1" si="15"/>
        <v>0.80924288339205352</v>
      </c>
      <c r="H255">
        <f t="shared" ca="1" si="16"/>
        <v>1</v>
      </c>
    </row>
    <row r="256" spans="5:8" x14ac:dyDescent="0.25">
      <c r="E256">
        <v>229</v>
      </c>
      <c r="F256">
        <f t="shared" ca="1" si="15"/>
        <v>0.59435290992567635</v>
      </c>
      <c r="G256">
        <f t="shared" ca="1" si="15"/>
        <v>0.78727521158520009</v>
      </c>
      <c r="H256">
        <f t="shared" ca="1" si="16"/>
        <v>1</v>
      </c>
    </row>
    <row r="257" spans="5:8" x14ac:dyDescent="0.25">
      <c r="E257">
        <v>230</v>
      </c>
      <c r="F257">
        <f t="shared" ca="1" si="15"/>
        <v>0.74026174650645671</v>
      </c>
      <c r="G257">
        <f t="shared" ca="1" si="15"/>
        <v>0.53076964854669495</v>
      </c>
      <c r="H257">
        <f t="shared" ca="1" si="16"/>
        <v>1</v>
      </c>
    </row>
    <row r="258" spans="5:8" x14ac:dyDescent="0.25">
      <c r="E258">
        <v>231</v>
      </c>
      <c r="F258">
        <f t="shared" ca="1" si="15"/>
        <v>0.82416674391357148</v>
      </c>
      <c r="G258">
        <f t="shared" ca="1" si="15"/>
        <v>0.45397555611213125</v>
      </c>
      <c r="H258">
        <f t="shared" ca="1" si="16"/>
        <v>1</v>
      </c>
    </row>
    <row r="259" spans="5:8" x14ac:dyDescent="0.25">
      <c r="E259">
        <v>232</v>
      </c>
      <c r="F259">
        <f t="shared" ca="1" si="15"/>
        <v>0.67955733346367231</v>
      </c>
      <c r="G259">
        <f t="shared" ca="1" si="15"/>
        <v>0.71543747221064879</v>
      </c>
      <c r="H259">
        <f t="shared" ca="1" si="16"/>
        <v>1</v>
      </c>
    </row>
    <row r="260" spans="5:8" x14ac:dyDescent="0.25">
      <c r="E260">
        <v>233</v>
      </c>
      <c r="F260">
        <f t="shared" ca="1" si="15"/>
        <v>0.53568981114606984</v>
      </c>
      <c r="G260">
        <f t="shared" ca="1" si="15"/>
        <v>0.31915295638086416</v>
      </c>
      <c r="H260">
        <f t="shared" ca="1" si="16"/>
        <v>1</v>
      </c>
    </row>
    <row r="261" spans="5:8" x14ac:dyDescent="0.25">
      <c r="E261">
        <v>234</v>
      </c>
      <c r="F261">
        <f t="shared" ca="1" si="15"/>
        <v>7.3596952428597984E-2</v>
      </c>
      <c r="G261">
        <f t="shared" ca="1" si="15"/>
        <v>0.95607416239440235</v>
      </c>
      <c r="H261">
        <f t="shared" ca="1" si="16"/>
        <v>1</v>
      </c>
    </row>
    <row r="262" spans="5:8" x14ac:dyDescent="0.25">
      <c r="E262">
        <v>235</v>
      </c>
      <c r="F262">
        <f t="shared" ca="1" si="15"/>
        <v>0.53480578643349508</v>
      </c>
      <c r="G262">
        <f t="shared" ca="1" si="15"/>
        <v>0.63013284562438021</v>
      </c>
      <c r="H262">
        <f t="shared" ca="1" si="16"/>
        <v>1</v>
      </c>
    </row>
    <row r="263" spans="5:8" x14ac:dyDescent="0.25">
      <c r="E263">
        <v>236</v>
      </c>
      <c r="F263">
        <f t="shared" ca="1" si="15"/>
        <v>0.23721792128765817</v>
      </c>
      <c r="G263">
        <f t="shared" ca="1" si="15"/>
        <v>0.25599845841788882</v>
      </c>
      <c r="H263">
        <f t="shared" ca="1" si="16"/>
        <v>1</v>
      </c>
    </row>
    <row r="264" spans="5:8" x14ac:dyDescent="0.25">
      <c r="E264">
        <v>237</v>
      </c>
      <c r="F264">
        <f t="shared" ca="1" si="15"/>
        <v>0.6014542682638665</v>
      </c>
      <c r="G264">
        <f t="shared" ca="1" si="15"/>
        <v>0.53284672840406655</v>
      </c>
      <c r="H264">
        <f t="shared" ca="1" si="16"/>
        <v>1</v>
      </c>
    </row>
    <row r="265" spans="5:8" x14ac:dyDescent="0.25">
      <c r="E265">
        <v>238</v>
      </c>
      <c r="F265">
        <f t="shared" ca="1" si="15"/>
        <v>0.62662885807350754</v>
      </c>
      <c r="G265">
        <f t="shared" ca="1" si="15"/>
        <v>0.41107851178229871</v>
      </c>
      <c r="H265">
        <f t="shared" ca="1" si="16"/>
        <v>1</v>
      </c>
    </row>
    <row r="266" spans="5:8" x14ac:dyDescent="0.25">
      <c r="E266">
        <v>239</v>
      </c>
      <c r="F266">
        <f t="shared" ca="1" si="15"/>
        <v>0.8884255256410124</v>
      </c>
      <c r="G266">
        <f t="shared" ca="1" si="15"/>
        <v>0.41669847994001052</v>
      </c>
      <c r="H266">
        <f t="shared" ca="1" si="16"/>
        <v>1</v>
      </c>
    </row>
    <row r="267" spans="5:8" x14ac:dyDescent="0.25">
      <c r="E267">
        <v>240</v>
      </c>
      <c r="F267">
        <f t="shared" ca="1" si="15"/>
        <v>0.28107530196484243</v>
      </c>
      <c r="G267">
        <f t="shared" ca="1" si="15"/>
        <v>0.77872316229033933</v>
      </c>
      <c r="H267">
        <f t="shared" ca="1" si="16"/>
        <v>1</v>
      </c>
    </row>
    <row r="268" spans="5:8" x14ac:dyDescent="0.25">
      <c r="E268">
        <v>241</v>
      </c>
      <c r="F268">
        <f t="shared" ca="1" si="15"/>
        <v>0.28399750506949428</v>
      </c>
      <c r="G268">
        <f t="shared" ca="1" si="15"/>
        <v>0.54145110987915857</v>
      </c>
      <c r="H268">
        <f t="shared" ca="1" si="16"/>
        <v>1</v>
      </c>
    </row>
    <row r="269" spans="5:8" x14ac:dyDescent="0.25">
      <c r="E269">
        <v>242</v>
      </c>
      <c r="F269">
        <f t="shared" ca="1" si="15"/>
        <v>0.85740130971423634</v>
      </c>
      <c r="G269">
        <f t="shared" ca="1" si="15"/>
        <v>0.93044871512877525</v>
      </c>
      <c r="H269">
        <f t="shared" ca="1" si="16"/>
        <v>0</v>
      </c>
    </row>
    <row r="270" spans="5:8" x14ac:dyDescent="0.25">
      <c r="E270">
        <v>243</v>
      </c>
      <c r="F270">
        <f t="shared" ca="1" si="15"/>
        <v>0.26188419347261216</v>
      </c>
      <c r="G270">
        <f t="shared" ca="1" si="15"/>
        <v>5.9683297105241895E-2</v>
      </c>
      <c r="H270">
        <f t="shared" ca="1" si="16"/>
        <v>1</v>
      </c>
    </row>
    <row r="271" spans="5:8" x14ac:dyDescent="0.25">
      <c r="E271">
        <v>244</v>
      </c>
      <c r="F271">
        <f t="shared" ca="1" si="15"/>
        <v>0.26245010636755806</v>
      </c>
      <c r="G271">
        <f t="shared" ca="1" si="15"/>
        <v>0.50370091523066629</v>
      </c>
      <c r="H271">
        <f t="shared" ca="1" si="16"/>
        <v>1</v>
      </c>
    </row>
    <row r="272" spans="5:8" x14ac:dyDescent="0.25">
      <c r="E272">
        <v>245</v>
      </c>
      <c r="F272">
        <f t="shared" ca="1" si="15"/>
        <v>0.21046985034562149</v>
      </c>
      <c r="G272">
        <f t="shared" ca="1" si="15"/>
        <v>0.11090918994156651</v>
      </c>
      <c r="H272">
        <f t="shared" ca="1" si="16"/>
        <v>1</v>
      </c>
    </row>
    <row r="273" spans="5:8" x14ac:dyDescent="0.25">
      <c r="E273">
        <v>246</v>
      </c>
      <c r="F273">
        <f t="shared" ca="1" si="15"/>
        <v>0.36032149174514483</v>
      </c>
      <c r="G273">
        <f t="shared" ca="1" si="15"/>
        <v>0.41754541835282177</v>
      </c>
      <c r="H273">
        <f t="shared" ca="1" si="16"/>
        <v>1</v>
      </c>
    </row>
    <row r="274" spans="5:8" x14ac:dyDescent="0.25">
      <c r="E274">
        <v>247</v>
      </c>
      <c r="F274">
        <f t="shared" ca="1" si="15"/>
        <v>0.53623414409533177</v>
      </c>
      <c r="G274">
        <f t="shared" ca="1" si="15"/>
        <v>0.78721508787687289</v>
      </c>
      <c r="H274">
        <f t="shared" ca="1" si="16"/>
        <v>1</v>
      </c>
    </row>
    <row r="275" spans="5:8" x14ac:dyDescent="0.25">
      <c r="E275">
        <v>248</v>
      </c>
      <c r="F275">
        <f t="shared" ca="1" si="15"/>
        <v>0.33195395395423211</v>
      </c>
      <c r="G275">
        <f t="shared" ca="1" si="15"/>
        <v>0.69768627210660505</v>
      </c>
      <c r="H275">
        <f t="shared" ca="1" si="16"/>
        <v>1</v>
      </c>
    </row>
    <row r="276" spans="5:8" x14ac:dyDescent="0.25">
      <c r="E276">
        <v>249</v>
      </c>
      <c r="F276">
        <f t="shared" ca="1" si="15"/>
        <v>0.21100125832836458</v>
      </c>
      <c r="G276">
        <f t="shared" ca="1" si="15"/>
        <v>0.92495832571524161</v>
      </c>
      <c r="H276">
        <f t="shared" ca="1" si="16"/>
        <v>1</v>
      </c>
    </row>
    <row r="277" spans="5:8" x14ac:dyDescent="0.25">
      <c r="E277">
        <v>250</v>
      </c>
      <c r="F277">
        <f t="shared" ca="1" si="15"/>
        <v>0.38877399671105206</v>
      </c>
      <c r="G277">
        <f t="shared" ca="1" si="15"/>
        <v>0.23664055339416579</v>
      </c>
      <c r="H277">
        <f t="shared" ca="1" si="16"/>
        <v>1</v>
      </c>
    </row>
    <row r="278" spans="5:8" x14ac:dyDescent="0.25">
      <c r="E278">
        <v>251</v>
      </c>
      <c r="F278">
        <f t="shared" ca="1" si="15"/>
        <v>0.60083330511976174</v>
      </c>
      <c r="G278">
        <f t="shared" ca="1" si="15"/>
        <v>0.59894732665352279</v>
      </c>
      <c r="H278">
        <f t="shared" ca="1" si="16"/>
        <v>1</v>
      </c>
    </row>
    <row r="279" spans="5:8" x14ac:dyDescent="0.25">
      <c r="E279">
        <v>252</v>
      </c>
      <c r="F279">
        <f t="shared" ca="1" si="15"/>
        <v>0.87904069454485223</v>
      </c>
      <c r="G279">
        <f t="shared" ca="1" si="15"/>
        <v>0.8642780185957909</v>
      </c>
      <c r="H279">
        <f t="shared" ca="1" si="16"/>
        <v>0</v>
      </c>
    </row>
    <row r="280" spans="5:8" x14ac:dyDescent="0.25">
      <c r="E280">
        <v>253</v>
      </c>
      <c r="F280">
        <f t="shared" ca="1" si="15"/>
        <v>0.10954803144154579</v>
      </c>
      <c r="G280">
        <f t="shared" ca="1" si="15"/>
        <v>0.38601432943824188</v>
      </c>
      <c r="H280">
        <f t="shared" ca="1" si="16"/>
        <v>1</v>
      </c>
    </row>
    <row r="281" spans="5:8" x14ac:dyDescent="0.25">
      <c r="E281">
        <v>254</v>
      </c>
      <c r="F281">
        <f t="shared" ca="1" si="15"/>
        <v>0.90963959402196404</v>
      </c>
      <c r="G281">
        <f t="shared" ca="1" si="15"/>
        <v>8.1010127059238823E-2</v>
      </c>
      <c r="H281">
        <f t="shared" ca="1" si="16"/>
        <v>1</v>
      </c>
    </row>
    <row r="282" spans="5:8" x14ac:dyDescent="0.25">
      <c r="E282">
        <v>255</v>
      </c>
      <c r="F282">
        <f t="shared" ca="1" si="15"/>
        <v>0.29970920462737938</v>
      </c>
      <c r="G282">
        <f t="shared" ca="1" si="15"/>
        <v>7.0689650983545405E-2</v>
      </c>
      <c r="H282">
        <f t="shared" ca="1" si="16"/>
        <v>1</v>
      </c>
    </row>
    <row r="283" spans="5:8" x14ac:dyDescent="0.25">
      <c r="E283">
        <v>256</v>
      </c>
      <c r="F283">
        <f t="shared" ca="1" si="15"/>
        <v>0.71204728327256983</v>
      </c>
      <c r="G283">
        <f t="shared" ca="1" si="15"/>
        <v>0.97428527986647651</v>
      </c>
      <c r="H283">
        <f t="shared" ca="1" si="16"/>
        <v>0</v>
      </c>
    </row>
    <row r="284" spans="5:8" x14ac:dyDescent="0.25">
      <c r="E284">
        <v>257</v>
      </c>
      <c r="F284">
        <f t="shared" ca="1" si="15"/>
        <v>0.44538245642899177</v>
      </c>
      <c r="G284">
        <f t="shared" ca="1" si="15"/>
        <v>0.67584639797861934</v>
      </c>
      <c r="H284">
        <f t="shared" ca="1" si="16"/>
        <v>1</v>
      </c>
    </row>
    <row r="285" spans="5:8" x14ac:dyDescent="0.25">
      <c r="E285">
        <v>258</v>
      </c>
      <c r="F285">
        <f t="shared" ref="F285:G348" ca="1" si="17">RAND()</f>
        <v>0.62466836965052841</v>
      </c>
      <c r="G285">
        <f t="shared" ca="1" si="17"/>
        <v>0.40413692649487487</v>
      </c>
      <c r="H285">
        <f t="shared" ref="H285:H348" ca="1" si="18">IF(F285^2+G285^2&lt;=1,1,0)</f>
        <v>1</v>
      </c>
    </row>
    <row r="286" spans="5:8" x14ac:dyDescent="0.25">
      <c r="E286">
        <v>259</v>
      </c>
      <c r="F286">
        <f t="shared" ca="1" si="17"/>
        <v>0.69157807676321581</v>
      </c>
      <c r="G286">
        <f t="shared" ca="1" si="17"/>
        <v>0.80368969416171654</v>
      </c>
      <c r="H286">
        <f t="shared" ca="1" si="18"/>
        <v>0</v>
      </c>
    </row>
    <row r="287" spans="5:8" x14ac:dyDescent="0.25">
      <c r="E287">
        <v>260</v>
      </c>
      <c r="F287">
        <f t="shared" ca="1" si="17"/>
        <v>4.6221738240696641E-2</v>
      </c>
      <c r="G287">
        <f t="shared" ca="1" si="17"/>
        <v>0.7650380670414717</v>
      </c>
      <c r="H287">
        <f t="shared" ca="1" si="18"/>
        <v>1</v>
      </c>
    </row>
    <row r="288" spans="5:8" x14ac:dyDescent="0.25">
      <c r="E288">
        <v>261</v>
      </c>
      <c r="F288">
        <f t="shared" ca="1" si="17"/>
        <v>0.6237627024169804</v>
      </c>
      <c r="G288">
        <f t="shared" ca="1" si="17"/>
        <v>0.71583532015881834</v>
      </c>
      <c r="H288">
        <f t="shared" ca="1" si="18"/>
        <v>1</v>
      </c>
    </row>
    <row r="289" spans="5:8" x14ac:dyDescent="0.25">
      <c r="E289">
        <v>262</v>
      </c>
      <c r="F289">
        <f t="shared" ca="1" si="17"/>
        <v>0.75355997734169866</v>
      </c>
      <c r="G289">
        <f t="shared" ca="1" si="17"/>
        <v>0.94672356601261365</v>
      </c>
      <c r="H289">
        <f t="shared" ca="1" si="18"/>
        <v>0</v>
      </c>
    </row>
    <row r="290" spans="5:8" x14ac:dyDescent="0.25">
      <c r="E290">
        <v>263</v>
      </c>
      <c r="F290">
        <f t="shared" ca="1" si="17"/>
        <v>0.56091847314326626</v>
      </c>
      <c r="G290">
        <f t="shared" ca="1" si="17"/>
        <v>0.66986752914485403</v>
      </c>
      <c r="H290">
        <f t="shared" ca="1" si="18"/>
        <v>1</v>
      </c>
    </row>
    <row r="291" spans="5:8" x14ac:dyDescent="0.25">
      <c r="E291">
        <v>264</v>
      </c>
      <c r="F291">
        <f t="shared" ca="1" si="17"/>
        <v>0.79758134809401116</v>
      </c>
      <c r="G291">
        <f t="shared" ca="1" si="17"/>
        <v>0.81520377957035917</v>
      </c>
      <c r="H291">
        <f t="shared" ca="1" si="18"/>
        <v>0</v>
      </c>
    </row>
    <row r="292" spans="5:8" x14ac:dyDescent="0.25">
      <c r="E292">
        <v>265</v>
      </c>
      <c r="F292">
        <f t="shared" ca="1" si="17"/>
        <v>0.32069227935733413</v>
      </c>
      <c r="G292">
        <f t="shared" ca="1" si="17"/>
        <v>0.34096568411443529</v>
      </c>
      <c r="H292">
        <f t="shared" ca="1" si="18"/>
        <v>1</v>
      </c>
    </row>
    <row r="293" spans="5:8" x14ac:dyDescent="0.25">
      <c r="E293">
        <v>266</v>
      </c>
      <c r="F293">
        <f t="shared" ca="1" si="17"/>
        <v>0.25903186127896183</v>
      </c>
      <c r="G293">
        <f t="shared" ca="1" si="17"/>
        <v>0.94000715986199468</v>
      </c>
      <c r="H293">
        <f t="shared" ca="1" si="18"/>
        <v>1</v>
      </c>
    </row>
    <row r="294" spans="5:8" x14ac:dyDescent="0.25">
      <c r="E294">
        <v>267</v>
      </c>
      <c r="F294">
        <f t="shared" ca="1" si="17"/>
        <v>0.37776572093224958</v>
      </c>
      <c r="G294">
        <f t="shared" ca="1" si="17"/>
        <v>0.81088512190161588</v>
      </c>
      <c r="H294">
        <f t="shared" ca="1" si="18"/>
        <v>1</v>
      </c>
    </row>
    <row r="295" spans="5:8" x14ac:dyDescent="0.25">
      <c r="E295">
        <v>268</v>
      </c>
      <c r="F295">
        <f t="shared" ca="1" si="17"/>
        <v>0.14068418268799521</v>
      </c>
      <c r="G295">
        <f t="shared" ca="1" si="17"/>
        <v>0.95784159241122835</v>
      </c>
      <c r="H295">
        <f t="shared" ca="1" si="18"/>
        <v>1</v>
      </c>
    </row>
    <row r="296" spans="5:8" x14ac:dyDescent="0.25">
      <c r="E296">
        <v>269</v>
      </c>
      <c r="F296">
        <f t="shared" ca="1" si="17"/>
        <v>0.9462767838239331</v>
      </c>
      <c r="G296">
        <f t="shared" ca="1" si="17"/>
        <v>9.1426862944800069E-3</v>
      </c>
      <c r="H296">
        <f t="shared" ca="1" si="18"/>
        <v>1</v>
      </c>
    </row>
    <row r="297" spans="5:8" x14ac:dyDescent="0.25">
      <c r="E297">
        <v>270</v>
      </c>
      <c r="F297">
        <f t="shared" ca="1" si="17"/>
        <v>0.94395208705467581</v>
      </c>
      <c r="G297">
        <f t="shared" ca="1" si="17"/>
        <v>0.88822819126047636</v>
      </c>
      <c r="H297">
        <f t="shared" ca="1" si="18"/>
        <v>0</v>
      </c>
    </row>
    <row r="298" spans="5:8" x14ac:dyDescent="0.25">
      <c r="E298">
        <v>271</v>
      </c>
      <c r="F298">
        <f t="shared" ca="1" si="17"/>
        <v>0.93081937405391713</v>
      </c>
      <c r="G298">
        <f t="shared" ca="1" si="17"/>
        <v>0.71637432070408102</v>
      </c>
      <c r="H298">
        <f t="shared" ca="1" si="18"/>
        <v>0</v>
      </c>
    </row>
    <row r="299" spans="5:8" x14ac:dyDescent="0.25">
      <c r="E299">
        <v>272</v>
      </c>
      <c r="F299">
        <f t="shared" ca="1" si="17"/>
        <v>0.58580210432057034</v>
      </c>
      <c r="G299">
        <f t="shared" ca="1" si="17"/>
        <v>0.90861544949116113</v>
      </c>
      <c r="H299">
        <f t="shared" ca="1" si="18"/>
        <v>0</v>
      </c>
    </row>
    <row r="300" spans="5:8" x14ac:dyDescent="0.25">
      <c r="E300">
        <v>273</v>
      </c>
      <c r="F300">
        <f t="shared" ca="1" si="17"/>
        <v>0.92608314568310035</v>
      </c>
      <c r="G300">
        <f t="shared" ca="1" si="17"/>
        <v>0.67537699662834927</v>
      </c>
      <c r="H300">
        <f t="shared" ca="1" si="18"/>
        <v>0</v>
      </c>
    </row>
    <row r="301" spans="5:8" x14ac:dyDescent="0.25">
      <c r="E301">
        <v>274</v>
      </c>
      <c r="F301">
        <f t="shared" ca="1" si="17"/>
        <v>0.8861171950785246</v>
      </c>
      <c r="G301">
        <f t="shared" ca="1" si="17"/>
        <v>0.90807407439593812</v>
      </c>
      <c r="H301">
        <f t="shared" ca="1" si="18"/>
        <v>0</v>
      </c>
    </row>
    <row r="302" spans="5:8" x14ac:dyDescent="0.25">
      <c r="E302">
        <v>275</v>
      </c>
      <c r="F302">
        <f t="shared" ca="1" si="17"/>
        <v>0.92392848914999393</v>
      </c>
      <c r="G302">
        <f t="shared" ca="1" si="17"/>
        <v>0.79755172763359772</v>
      </c>
      <c r="H302">
        <f t="shared" ca="1" si="18"/>
        <v>0</v>
      </c>
    </row>
    <row r="303" spans="5:8" x14ac:dyDescent="0.25">
      <c r="E303">
        <v>276</v>
      </c>
      <c r="F303">
        <f t="shared" ca="1" si="17"/>
        <v>0.89402197388978188</v>
      </c>
      <c r="G303">
        <f t="shared" ca="1" si="17"/>
        <v>1.8634309205413202E-2</v>
      </c>
      <c r="H303">
        <f t="shared" ca="1" si="18"/>
        <v>1</v>
      </c>
    </row>
    <row r="304" spans="5:8" x14ac:dyDescent="0.25">
      <c r="E304">
        <v>277</v>
      </c>
      <c r="F304">
        <f t="shared" ca="1" si="17"/>
        <v>2.5006893218176285E-2</v>
      </c>
      <c r="G304">
        <f t="shared" ca="1" si="17"/>
        <v>0.2772223543368395</v>
      </c>
      <c r="H304">
        <f t="shared" ca="1" si="18"/>
        <v>1</v>
      </c>
    </row>
    <row r="305" spans="5:8" x14ac:dyDescent="0.25">
      <c r="E305">
        <v>278</v>
      </c>
      <c r="F305">
        <f t="shared" ca="1" si="17"/>
        <v>0.98096893477366587</v>
      </c>
      <c r="G305">
        <f t="shared" ca="1" si="17"/>
        <v>0.41279446700165334</v>
      </c>
      <c r="H305">
        <f t="shared" ca="1" si="18"/>
        <v>0</v>
      </c>
    </row>
    <row r="306" spans="5:8" x14ac:dyDescent="0.25">
      <c r="E306">
        <v>279</v>
      </c>
      <c r="F306">
        <f t="shared" ca="1" si="17"/>
        <v>0.72276775467573917</v>
      </c>
      <c r="G306">
        <f t="shared" ca="1" si="17"/>
        <v>0.52835298995195712</v>
      </c>
      <c r="H306">
        <f t="shared" ca="1" si="18"/>
        <v>1</v>
      </c>
    </row>
    <row r="307" spans="5:8" x14ac:dyDescent="0.25">
      <c r="E307">
        <v>280</v>
      </c>
      <c r="F307">
        <f t="shared" ca="1" si="17"/>
        <v>0.80729306142945834</v>
      </c>
      <c r="G307">
        <f t="shared" ca="1" si="17"/>
        <v>0.39504433981881948</v>
      </c>
      <c r="H307">
        <f t="shared" ca="1" si="18"/>
        <v>1</v>
      </c>
    </row>
    <row r="308" spans="5:8" x14ac:dyDescent="0.25">
      <c r="E308">
        <v>281</v>
      </c>
      <c r="F308">
        <f t="shared" ca="1" si="17"/>
        <v>0.51928384073967415</v>
      </c>
      <c r="G308">
        <f t="shared" ca="1" si="17"/>
        <v>0.39533425572191172</v>
      </c>
      <c r="H308">
        <f t="shared" ca="1" si="18"/>
        <v>1</v>
      </c>
    </row>
    <row r="309" spans="5:8" x14ac:dyDescent="0.25">
      <c r="E309">
        <v>282</v>
      </c>
      <c r="F309">
        <f t="shared" ca="1" si="17"/>
        <v>0.63134329228287733</v>
      </c>
      <c r="G309">
        <f t="shared" ca="1" si="17"/>
        <v>0.84275393944935628</v>
      </c>
      <c r="H309">
        <f t="shared" ca="1" si="18"/>
        <v>0</v>
      </c>
    </row>
    <row r="310" spans="5:8" x14ac:dyDescent="0.25">
      <c r="E310">
        <v>283</v>
      </c>
      <c r="F310">
        <f t="shared" ca="1" si="17"/>
        <v>0.94098880099471083</v>
      </c>
      <c r="G310">
        <f t="shared" ca="1" si="17"/>
        <v>0.77148004022678052</v>
      </c>
      <c r="H310">
        <f t="shared" ca="1" si="18"/>
        <v>0</v>
      </c>
    </row>
    <row r="311" spans="5:8" x14ac:dyDescent="0.25">
      <c r="E311">
        <v>284</v>
      </c>
      <c r="F311">
        <f t="shared" ca="1" si="17"/>
        <v>0.781477605710444</v>
      </c>
      <c r="G311">
        <f t="shared" ca="1" si="17"/>
        <v>1.9745649091955308E-2</v>
      </c>
      <c r="H311">
        <f t="shared" ca="1" si="18"/>
        <v>1</v>
      </c>
    </row>
    <row r="312" spans="5:8" x14ac:dyDescent="0.25">
      <c r="E312">
        <v>285</v>
      </c>
      <c r="F312">
        <f t="shared" ca="1" si="17"/>
        <v>0.13665926726038602</v>
      </c>
      <c r="G312">
        <f t="shared" ca="1" si="17"/>
        <v>0.57198582946314669</v>
      </c>
      <c r="H312">
        <f t="shared" ca="1" si="18"/>
        <v>1</v>
      </c>
    </row>
    <row r="313" spans="5:8" x14ac:dyDescent="0.25">
      <c r="E313">
        <v>286</v>
      </c>
      <c r="F313">
        <f t="shared" ca="1" si="17"/>
        <v>0.18306979651747324</v>
      </c>
      <c r="G313">
        <f t="shared" ca="1" si="17"/>
        <v>0.7045446992419433</v>
      </c>
      <c r="H313">
        <f t="shared" ca="1" si="18"/>
        <v>1</v>
      </c>
    </row>
    <row r="314" spans="5:8" x14ac:dyDescent="0.25">
      <c r="E314">
        <v>287</v>
      </c>
      <c r="F314">
        <f t="shared" ca="1" si="17"/>
        <v>0.8989130563360922</v>
      </c>
      <c r="G314">
        <f t="shared" ca="1" si="17"/>
        <v>0.4299753281719576</v>
      </c>
      <c r="H314">
        <f t="shared" ca="1" si="18"/>
        <v>1</v>
      </c>
    </row>
    <row r="315" spans="5:8" x14ac:dyDescent="0.25">
      <c r="E315">
        <v>288</v>
      </c>
      <c r="F315">
        <f t="shared" ca="1" si="17"/>
        <v>0.99056171113821745</v>
      </c>
      <c r="G315">
        <f t="shared" ca="1" si="17"/>
        <v>0.71465865073423929</v>
      </c>
      <c r="H315">
        <f t="shared" ca="1" si="18"/>
        <v>0</v>
      </c>
    </row>
    <row r="316" spans="5:8" x14ac:dyDescent="0.25">
      <c r="E316">
        <v>289</v>
      </c>
      <c r="F316">
        <f t="shared" ca="1" si="17"/>
        <v>0.73124461400892704</v>
      </c>
      <c r="G316">
        <f t="shared" ca="1" si="17"/>
        <v>0.58031523293289389</v>
      </c>
      <c r="H316">
        <f t="shared" ca="1" si="18"/>
        <v>1</v>
      </c>
    </row>
    <row r="317" spans="5:8" x14ac:dyDescent="0.25">
      <c r="E317">
        <v>290</v>
      </c>
      <c r="F317">
        <f t="shared" ca="1" si="17"/>
        <v>0.27080926455383958</v>
      </c>
      <c r="G317">
        <f t="shared" ca="1" si="17"/>
        <v>0.53874793778079588</v>
      </c>
      <c r="H317">
        <f t="shared" ca="1" si="18"/>
        <v>1</v>
      </c>
    </row>
    <row r="318" spans="5:8" x14ac:dyDescent="0.25">
      <c r="E318">
        <v>291</v>
      </c>
      <c r="F318">
        <f t="shared" ca="1" si="17"/>
        <v>0.79354506958229454</v>
      </c>
      <c r="G318">
        <f t="shared" ca="1" si="17"/>
        <v>0.37411628592213375</v>
      </c>
      <c r="H318">
        <f t="shared" ca="1" si="18"/>
        <v>1</v>
      </c>
    </row>
    <row r="319" spans="5:8" x14ac:dyDescent="0.25">
      <c r="E319">
        <v>292</v>
      </c>
      <c r="F319">
        <f t="shared" ca="1" si="17"/>
        <v>0.1047460770215376</v>
      </c>
      <c r="G319">
        <f t="shared" ca="1" si="17"/>
        <v>0.87358081618599492</v>
      </c>
      <c r="H319">
        <f t="shared" ca="1" si="18"/>
        <v>1</v>
      </c>
    </row>
    <row r="320" spans="5:8" x14ac:dyDescent="0.25">
      <c r="E320">
        <v>293</v>
      </c>
      <c r="F320">
        <f t="shared" ca="1" si="17"/>
        <v>0.95949443381164279</v>
      </c>
      <c r="G320">
        <f t="shared" ca="1" si="17"/>
        <v>0.13684060750385829</v>
      </c>
      <c r="H320">
        <f t="shared" ca="1" si="18"/>
        <v>1</v>
      </c>
    </row>
    <row r="321" spans="5:8" x14ac:dyDescent="0.25">
      <c r="E321">
        <v>294</v>
      </c>
      <c r="F321">
        <f t="shared" ca="1" si="17"/>
        <v>0.19947524416797791</v>
      </c>
      <c r="G321">
        <f t="shared" ca="1" si="17"/>
        <v>0.38124727209742493</v>
      </c>
      <c r="H321">
        <f t="shared" ca="1" si="18"/>
        <v>1</v>
      </c>
    </row>
    <row r="322" spans="5:8" x14ac:dyDescent="0.25">
      <c r="E322">
        <v>295</v>
      </c>
      <c r="F322">
        <f t="shared" ca="1" si="17"/>
        <v>0.57507892960172957</v>
      </c>
      <c r="G322">
        <f t="shared" ca="1" si="17"/>
        <v>0.49023910289121153</v>
      </c>
      <c r="H322">
        <f t="shared" ca="1" si="18"/>
        <v>1</v>
      </c>
    </row>
    <row r="323" spans="5:8" x14ac:dyDescent="0.25">
      <c r="E323">
        <v>296</v>
      </c>
      <c r="F323">
        <f t="shared" ca="1" si="17"/>
        <v>0.14568953573555454</v>
      </c>
      <c r="G323">
        <f t="shared" ca="1" si="17"/>
        <v>0.35213936847966321</v>
      </c>
      <c r="H323">
        <f t="shared" ca="1" si="18"/>
        <v>1</v>
      </c>
    </row>
    <row r="324" spans="5:8" x14ac:dyDescent="0.25">
      <c r="E324">
        <v>297</v>
      </c>
      <c r="F324">
        <f t="shared" ca="1" si="17"/>
        <v>0.2646948760551342</v>
      </c>
      <c r="G324">
        <f t="shared" ca="1" si="17"/>
        <v>0.99390095101965892</v>
      </c>
      <c r="H324">
        <f t="shared" ca="1" si="18"/>
        <v>0</v>
      </c>
    </row>
    <row r="325" spans="5:8" x14ac:dyDescent="0.25">
      <c r="E325">
        <v>298</v>
      </c>
      <c r="F325">
        <f t="shared" ca="1" si="17"/>
        <v>0.92477622968193163</v>
      </c>
      <c r="G325">
        <f t="shared" ca="1" si="17"/>
        <v>0.65317828813475276</v>
      </c>
      <c r="H325">
        <f t="shared" ca="1" si="18"/>
        <v>0</v>
      </c>
    </row>
    <row r="326" spans="5:8" x14ac:dyDescent="0.25">
      <c r="E326">
        <v>299</v>
      </c>
      <c r="F326">
        <f t="shared" ca="1" si="17"/>
        <v>0.13500624760368407</v>
      </c>
      <c r="G326">
        <f t="shared" ca="1" si="17"/>
        <v>0.15652903992639644</v>
      </c>
      <c r="H326">
        <f t="shared" ca="1" si="18"/>
        <v>1</v>
      </c>
    </row>
    <row r="327" spans="5:8" x14ac:dyDescent="0.25">
      <c r="E327">
        <v>300</v>
      </c>
      <c r="F327">
        <f t="shared" ca="1" si="17"/>
        <v>0.99928169241631259</v>
      </c>
      <c r="G327">
        <f t="shared" ca="1" si="17"/>
        <v>0.78988020739593545</v>
      </c>
      <c r="H327">
        <f t="shared" ca="1" si="18"/>
        <v>0</v>
      </c>
    </row>
    <row r="328" spans="5:8" x14ac:dyDescent="0.25">
      <c r="E328">
        <v>301</v>
      </c>
      <c r="F328">
        <f t="shared" ca="1" si="17"/>
        <v>0.49769588739600168</v>
      </c>
      <c r="G328">
        <f t="shared" ca="1" si="17"/>
        <v>0.45546258718900101</v>
      </c>
      <c r="H328">
        <f t="shared" ca="1" si="18"/>
        <v>1</v>
      </c>
    </row>
    <row r="329" spans="5:8" x14ac:dyDescent="0.25">
      <c r="E329">
        <v>302</v>
      </c>
      <c r="F329">
        <f t="shared" ca="1" si="17"/>
        <v>7.9893918622458537E-2</v>
      </c>
      <c r="G329">
        <f t="shared" ca="1" si="17"/>
        <v>0.82590981605723535</v>
      </c>
      <c r="H329">
        <f t="shared" ca="1" si="18"/>
        <v>1</v>
      </c>
    </row>
    <row r="330" spans="5:8" x14ac:dyDescent="0.25">
      <c r="E330">
        <v>303</v>
      </c>
      <c r="F330">
        <f t="shared" ca="1" si="17"/>
        <v>4.2255087140779857E-2</v>
      </c>
      <c r="G330">
        <f t="shared" ca="1" si="17"/>
        <v>0.39833462790026675</v>
      </c>
      <c r="H330">
        <f t="shared" ca="1" si="18"/>
        <v>1</v>
      </c>
    </row>
    <row r="331" spans="5:8" x14ac:dyDescent="0.25">
      <c r="E331">
        <v>304</v>
      </c>
      <c r="F331">
        <f t="shared" ca="1" si="17"/>
        <v>0.3970300519269846</v>
      </c>
      <c r="G331">
        <f t="shared" ca="1" si="17"/>
        <v>0.43585085336895668</v>
      </c>
      <c r="H331">
        <f t="shared" ca="1" si="18"/>
        <v>1</v>
      </c>
    </row>
    <row r="332" spans="5:8" x14ac:dyDescent="0.25">
      <c r="E332">
        <v>305</v>
      </c>
      <c r="F332">
        <f t="shared" ca="1" si="17"/>
        <v>0.20768272689863976</v>
      </c>
      <c r="G332">
        <f t="shared" ca="1" si="17"/>
        <v>0.59366597914849317</v>
      </c>
      <c r="H332">
        <f t="shared" ca="1" si="18"/>
        <v>1</v>
      </c>
    </row>
    <row r="333" spans="5:8" x14ac:dyDescent="0.25">
      <c r="E333">
        <v>306</v>
      </c>
      <c r="F333">
        <f t="shared" ca="1" si="17"/>
        <v>0.47295755834109854</v>
      </c>
      <c r="G333">
        <f t="shared" ca="1" si="17"/>
        <v>0.44200689257108949</v>
      </c>
      <c r="H333">
        <f t="shared" ca="1" si="18"/>
        <v>1</v>
      </c>
    </row>
    <row r="334" spans="5:8" x14ac:dyDescent="0.25">
      <c r="E334">
        <v>307</v>
      </c>
      <c r="F334">
        <f t="shared" ca="1" si="17"/>
        <v>0.46540746998730531</v>
      </c>
      <c r="G334">
        <f t="shared" ca="1" si="17"/>
        <v>0.7472607974410983</v>
      </c>
      <c r="H334">
        <f t="shared" ca="1" si="18"/>
        <v>1</v>
      </c>
    </row>
    <row r="335" spans="5:8" x14ac:dyDescent="0.25">
      <c r="E335">
        <v>308</v>
      </c>
      <c r="F335">
        <f t="shared" ca="1" si="17"/>
        <v>0.53908787171866335</v>
      </c>
      <c r="G335">
        <f t="shared" ca="1" si="17"/>
        <v>5.7090997742550442E-2</v>
      </c>
      <c r="H335">
        <f t="shared" ca="1" si="18"/>
        <v>1</v>
      </c>
    </row>
    <row r="336" spans="5:8" x14ac:dyDescent="0.25">
      <c r="E336">
        <v>309</v>
      </c>
      <c r="F336">
        <f t="shared" ca="1" si="17"/>
        <v>5.8563954831146736E-2</v>
      </c>
      <c r="G336">
        <f t="shared" ca="1" si="17"/>
        <v>0.88360915596379808</v>
      </c>
      <c r="H336">
        <f t="shared" ca="1" si="18"/>
        <v>1</v>
      </c>
    </row>
    <row r="337" spans="5:8" x14ac:dyDescent="0.25">
      <c r="E337">
        <v>310</v>
      </c>
      <c r="F337">
        <f t="shared" ca="1" si="17"/>
        <v>0.79086371901721741</v>
      </c>
      <c r="G337">
        <f t="shared" ca="1" si="17"/>
        <v>0.24138895018856343</v>
      </c>
      <c r="H337">
        <f t="shared" ca="1" si="18"/>
        <v>1</v>
      </c>
    </row>
    <row r="338" spans="5:8" x14ac:dyDescent="0.25">
      <c r="E338">
        <v>311</v>
      </c>
      <c r="F338">
        <f t="shared" ca="1" si="17"/>
        <v>0.63334237004792571</v>
      </c>
      <c r="G338">
        <f t="shared" ca="1" si="17"/>
        <v>0.19363903954127015</v>
      </c>
      <c r="H338">
        <f t="shared" ca="1" si="18"/>
        <v>1</v>
      </c>
    </row>
    <row r="339" spans="5:8" x14ac:dyDescent="0.25">
      <c r="E339">
        <v>312</v>
      </c>
      <c r="F339">
        <f t="shared" ca="1" si="17"/>
        <v>0.37047893017301836</v>
      </c>
      <c r="G339">
        <f t="shared" ca="1" si="17"/>
        <v>0.85662631074586859</v>
      </c>
      <c r="H339">
        <f t="shared" ca="1" si="18"/>
        <v>1</v>
      </c>
    </row>
    <row r="340" spans="5:8" x14ac:dyDescent="0.25">
      <c r="E340">
        <v>313</v>
      </c>
      <c r="F340">
        <f t="shared" ca="1" si="17"/>
        <v>0.42673164092278937</v>
      </c>
      <c r="G340">
        <f t="shared" ca="1" si="17"/>
        <v>0.11266429067484762</v>
      </c>
      <c r="H340">
        <f t="shared" ca="1" si="18"/>
        <v>1</v>
      </c>
    </row>
    <row r="341" spans="5:8" x14ac:dyDescent="0.25">
      <c r="E341">
        <v>314</v>
      </c>
      <c r="F341">
        <f t="shared" ca="1" si="17"/>
        <v>0.24193939468369352</v>
      </c>
      <c r="G341">
        <f t="shared" ca="1" si="17"/>
        <v>0.91292343858514713</v>
      </c>
      <c r="H341">
        <f t="shared" ca="1" si="18"/>
        <v>1</v>
      </c>
    </row>
    <row r="342" spans="5:8" x14ac:dyDescent="0.25">
      <c r="E342">
        <v>315</v>
      </c>
      <c r="F342">
        <f t="shared" ca="1" si="17"/>
        <v>0.8900116416452627</v>
      </c>
      <c r="G342">
        <f t="shared" ca="1" si="17"/>
        <v>0.12131329210081743</v>
      </c>
      <c r="H342">
        <f t="shared" ca="1" si="18"/>
        <v>1</v>
      </c>
    </row>
    <row r="343" spans="5:8" x14ac:dyDescent="0.25">
      <c r="E343">
        <v>316</v>
      </c>
      <c r="F343">
        <f t="shared" ca="1" si="17"/>
        <v>0.44374111710104691</v>
      </c>
      <c r="G343">
        <f t="shared" ca="1" si="17"/>
        <v>0.64103616117123607</v>
      </c>
      <c r="H343">
        <f t="shared" ca="1" si="18"/>
        <v>1</v>
      </c>
    </row>
    <row r="344" spans="5:8" x14ac:dyDescent="0.25">
      <c r="E344">
        <v>317</v>
      </c>
      <c r="F344">
        <f t="shared" ca="1" si="17"/>
        <v>0.80266892995949468</v>
      </c>
      <c r="G344">
        <f t="shared" ca="1" si="17"/>
        <v>0.24651787489762123</v>
      </c>
      <c r="H344">
        <f t="shared" ca="1" si="18"/>
        <v>1</v>
      </c>
    </row>
    <row r="345" spans="5:8" x14ac:dyDescent="0.25">
      <c r="E345">
        <v>318</v>
      </c>
      <c r="F345">
        <f t="shared" ca="1" si="17"/>
        <v>0.30713612981842175</v>
      </c>
      <c r="G345">
        <f t="shared" ca="1" si="17"/>
        <v>0.38300970701687953</v>
      </c>
      <c r="H345">
        <f t="shared" ca="1" si="18"/>
        <v>1</v>
      </c>
    </row>
    <row r="346" spans="5:8" x14ac:dyDescent="0.25">
      <c r="E346">
        <v>319</v>
      </c>
      <c r="F346">
        <f t="shared" ca="1" si="17"/>
        <v>0.80257996034527557</v>
      </c>
      <c r="G346">
        <f t="shared" ca="1" si="17"/>
        <v>0.89217419736896053</v>
      </c>
      <c r="H346">
        <f t="shared" ca="1" si="18"/>
        <v>0</v>
      </c>
    </row>
    <row r="347" spans="5:8" x14ac:dyDescent="0.25">
      <c r="E347">
        <v>320</v>
      </c>
      <c r="F347">
        <f t="shared" ca="1" si="17"/>
        <v>0.79138864156721411</v>
      </c>
      <c r="G347">
        <f t="shared" ca="1" si="17"/>
        <v>0.77154552682253141</v>
      </c>
      <c r="H347">
        <f t="shared" ca="1" si="18"/>
        <v>0</v>
      </c>
    </row>
    <row r="348" spans="5:8" x14ac:dyDescent="0.25">
      <c r="E348">
        <v>321</v>
      </c>
      <c r="F348">
        <f t="shared" ca="1" si="17"/>
        <v>0.99004687544321113</v>
      </c>
      <c r="G348">
        <f t="shared" ca="1" si="17"/>
        <v>0.78028948876567361</v>
      </c>
      <c r="H348">
        <f t="shared" ca="1" si="18"/>
        <v>0</v>
      </c>
    </row>
    <row r="349" spans="5:8" x14ac:dyDescent="0.25">
      <c r="E349">
        <v>322</v>
      </c>
      <c r="F349">
        <f t="shared" ref="F349:G412" ca="1" si="19">RAND()</f>
        <v>0.72994289641545318</v>
      </c>
      <c r="G349">
        <f t="shared" ca="1" si="19"/>
        <v>0.24071310495724763</v>
      </c>
      <c r="H349">
        <f t="shared" ref="H349:H412" ca="1" si="20">IF(F349^2+G349^2&lt;=1,1,0)</f>
        <v>1</v>
      </c>
    </row>
    <row r="350" spans="5:8" x14ac:dyDescent="0.25">
      <c r="E350">
        <v>323</v>
      </c>
      <c r="F350">
        <f t="shared" ca="1" si="19"/>
        <v>0.32688120703390355</v>
      </c>
      <c r="G350">
        <f t="shared" ca="1" si="19"/>
        <v>0.27292127836954394</v>
      </c>
      <c r="H350">
        <f t="shared" ca="1" si="20"/>
        <v>1</v>
      </c>
    </row>
    <row r="351" spans="5:8" x14ac:dyDescent="0.25">
      <c r="E351">
        <v>324</v>
      </c>
      <c r="F351">
        <f t="shared" ca="1" si="19"/>
        <v>0.51327453084949781</v>
      </c>
      <c r="G351">
        <f t="shared" ca="1" si="19"/>
        <v>0.54000267477192188</v>
      </c>
      <c r="H351">
        <f t="shared" ca="1" si="20"/>
        <v>1</v>
      </c>
    </row>
    <row r="352" spans="5:8" x14ac:dyDescent="0.25">
      <c r="E352">
        <v>325</v>
      </c>
      <c r="F352">
        <f t="shared" ca="1" si="19"/>
        <v>0.76184956222984312</v>
      </c>
      <c r="G352">
        <f t="shared" ca="1" si="19"/>
        <v>0.44824173857432381</v>
      </c>
      <c r="H352">
        <f t="shared" ca="1" si="20"/>
        <v>1</v>
      </c>
    </row>
    <row r="353" spans="5:8" x14ac:dyDescent="0.25">
      <c r="E353">
        <v>326</v>
      </c>
      <c r="F353">
        <f t="shared" ca="1" si="19"/>
        <v>0.98052565508420486</v>
      </c>
      <c r="G353">
        <f t="shared" ca="1" si="19"/>
        <v>0.24258387645543245</v>
      </c>
      <c r="H353">
        <f t="shared" ca="1" si="20"/>
        <v>0</v>
      </c>
    </row>
    <row r="354" spans="5:8" x14ac:dyDescent="0.25">
      <c r="E354">
        <v>327</v>
      </c>
      <c r="F354">
        <f t="shared" ca="1" si="19"/>
        <v>0.21133700604975181</v>
      </c>
      <c r="G354">
        <f t="shared" ca="1" si="19"/>
        <v>0.31833005013481708</v>
      </c>
      <c r="H354">
        <f t="shared" ca="1" si="20"/>
        <v>1</v>
      </c>
    </row>
    <row r="355" spans="5:8" x14ac:dyDescent="0.25">
      <c r="E355">
        <v>328</v>
      </c>
      <c r="F355">
        <f t="shared" ca="1" si="19"/>
        <v>0.58965999660658708</v>
      </c>
      <c r="G355">
        <f t="shared" ca="1" si="19"/>
        <v>0.76526117079280509</v>
      </c>
      <c r="H355">
        <f t="shared" ca="1" si="20"/>
        <v>1</v>
      </c>
    </row>
    <row r="356" spans="5:8" x14ac:dyDescent="0.25">
      <c r="E356">
        <v>329</v>
      </c>
      <c r="F356">
        <f t="shared" ca="1" si="19"/>
        <v>0.6951841186531651</v>
      </c>
      <c r="G356">
        <f t="shared" ca="1" si="19"/>
        <v>0.66842997922093339</v>
      </c>
      <c r="H356">
        <f t="shared" ca="1" si="20"/>
        <v>1</v>
      </c>
    </row>
    <row r="357" spans="5:8" x14ac:dyDescent="0.25">
      <c r="E357">
        <v>330</v>
      </c>
      <c r="F357">
        <f t="shared" ca="1" si="19"/>
        <v>0.42209630297496714</v>
      </c>
      <c r="G357">
        <f t="shared" ca="1" si="19"/>
        <v>0.8344354931326462</v>
      </c>
      <c r="H357">
        <f t="shared" ca="1" si="20"/>
        <v>1</v>
      </c>
    </row>
    <row r="358" spans="5:8" x14ac:dyDescent="0.25">
      <c r="E358">
        <v>331</v>
      </c>
      <c r="F358">
        <f t="shared" ca="1" si="19"/>
        <v>0.68118224959283968</v>
      </c>
      <c r="G358">
        <f t="shared" ca="1" si="19"/>
        <v>0.8317687972866693</v>
      </c>
      <c r="H358">
        <f t="shared" ca="1" si="20"/>
        <v>0</v>
      </c>
    </row>
    <row r="359" spans="5:8" x14ac:dyDescent="0.25">
      <c r="E359">
        <v>332</v>
      </c>
      <c r="F359">
        <f t="shared" ca="1" si="19"/>
        <v>0.1894349619823521</v>
      </c>
      <c r="G359">
        <f t="shared" ca="1" si="19"/>
        <v>4.8740767043703892E-2</v>
      </c>
      <c r="H359">
        <f t="shared" ca="1" si="20"/>
        <v>1</v>
      </c>
    </row>
    <row r="360" spans="5:8" x14ac:dyDescent="0.25">
      <c r="E360">
        <v>333</v>
      </c>
      <c r="F360">
        <f t="shared" ca="1" si="19"/>
        <v>0.17735409508066624</v>
      </c>
      <c r="G360">
        <f t="shared" ca="1" si="19"/>
        <v>0.80986795590532046</v>
      </c>
      <c r="H360">
        <f t="shared" ca="1" si="20"/>
        <v>1</v>
      </c>
    </row>
    <row r="361" spans="5:8" x14ac:dyDescent="0.25">
      <c r="E361">
        <v>334</v>
      </c>
      <c r="F361">
        <f t="shared" ca="1" si="19"/>
        <v>0.14512202285827236</v>
      </c>
      <c r="G361">
        <f t="shared" ca="1" si="19"/>
        <v>0.59394848784304155</v>
      </c>
      <c r="H361">
        <f t="shared" ca="1" si="20"/>
        <v>1</v>
      </c>
    </row>
    <row r="362" spans="5:8" x14ac:dyDescent="0.25">
      <c r="E362">
        <v>335</v>
      </c>
      <c r="F362">
        <f t="shared" ca="1" si="19"/>
        <v>0.66592805229685326</v>
      </c>
      <c r="G362">
        <f t="shared" ca="1" si="19"/>
        <v>0.99221352055812151</v>
      </c>
      <c r="H362">
        <f t="shared" ca="1" si="20"/>
        <v>0</v>
      </c>
    </row>
    <row r="363" spans="5:8" x14ac:dyDescent="0.25">
      <c r="E363">
        <v>336</v>
      </c>
      <c r="F363">
        <f t="shared" ca="1" si="19"/>
        <v>0.39127791583068494</v>
      </c>
      <c r="G363">
        <f t="shared" ca="1" si="19"/>
        <v>0.62563042237152744</v>
      </c>
      <c r="H363">
        <f t="shared" ca="1" si="20"/>
        <v>1</v>
      </c>
    </row>
    <row r="364" spans="5:8" x14ac:dyDescent="0.25">
      <c r="E364">
        <v>337</v>
      </c>
      <c r="F364">
        <f t="shared" ca="1" si="19"/>
        <v>0.38619200377079188</v>
      </c>
      <c r="G364">
        <f t="shared" ca="1" si="19"/>
        <v>8.4972092205161109E-2</v>
      </c>
      <c r="H364">
        <f t="shared" ca="1" si="20"/>
        <v>1</v>
      </c>
    </row>
    <row r="365" spans="5:8" x14ac:dyDescent="0.25">
      <c r="E365">
        <v>338</v>
      </c>
      <c r="F365">
        <f t="shared" ca="1" si="19"/>
        <v>0.39473043623468551</v>
      </c>
      <c r="G365">
        <f t="shared" ca="1" si="19"/>
        <v>0.43246189073401153</v>
      </c>
      <c r="H365">
        <f t="shared" ca="1" si="20"/>
        <v>1</v>
      </c>
    </row>
    <row r="366" spans="5:8" x14ac:dyDescent="0.25">
      <c r="E366">
        <v>339</v>
      </c>
      <c r="F366">
        <f t="shared" ca="1" si="19"/>
        <v>0.93719626171460135</v>
      </c>
      <c r="G366">
        <f t="shared" ca="1" si="19"/>
        <v>0.23586973914063569</v>
      </c>
      <c r="H366">
        <f t="shared" ca="1" si="20"/>
        <v>1</v>
      </c>
    </row>
    <row r="367" spans="5:8" x14ac:dyDescent="0.25">
      <c r="E367">
        <v>340</v>
      </c>
      <c r="F367">
        <f t="shared" ca="1" si="19"/>
        <v>0.95993630285105069</v>
      </c>
      <c r="G367">
        <f t="shared" ca="1" si="19"/>
        <v>0.17701060135190139</v>
      </c>
      <c r="H367">
        <f t="shared" ca="1" si="20"/>
        <v>1</v>
      </c>
    </row>
    <row r="368" spans="5:8" x14ac:dyDescent="0.25">
      <c r="E368">
        <v>341</v>
      </c>
      <c r="F368">
        <f t="shared" ca="1" si="19"/>
        <v>0.92923961717750969</v>
      </c>
      <c r="G368">
        <f t="shared" ca="1" si="19"/>
        <v>0.92882711286629738</v>
      </c>
      <c r="H368">
        <f t="shared" ca="1" si="20"/>
        <v>0</v>
      </c>
    </row>
    <row r="369" spans="5:8" x14ac:dyDescent="0.25">
      <c r="E369">
        <v>342</v>
      </c>
      <c r="F369">
        <f t="shared" ca="1" si="19"/>
        <v>0.94213564648675985</v>
      </c>
      <c r="G369">
        <f t="shared" ca="1" si="19"/>
        <v>0.4189610757771316</v>
      </c>
      <c r="H369">
        <f t="shared" ca="1" si="20"/>
        <v>0</v>
      </c>
    </row>
    <row r="370" spans="5:8" x14ac:dyDescent="0.25">
      <c r="E370">
        <v>343</v>
      </c>
      <c r="F370">
        <f t="shared" ca="1" si="19"/>
        <v>0.47538508214584507</v>
      </c>
      <c r="G370">
        <f t="shared" ca="1" si="19"/>
        <v>0.78371197477511512</v>
      </c>
      <c r="H370">
        <f t="shared" ca="1" si="20"/>
        <v>1</v>
      </c>
    </row>
    <row r="371" spans="5:8" x14ac:dyDescent="0.25">
      <c r="E371">
        <v>344</v>
      </c>
      <c r="F371">
        <f t="shared" ca="1" si="19"/>
        <v>0.52998132520891161</v>
      </c>
      <c r="G371">
        <f t="shared" ca="1" si="19"/>
        <v>0.67884489557072358</v>
      </c>
      <c r="H371">
        <f t="shared" ca="1" si="20"/>
        <v>1</v>
      </c>
    </row>
    <row r="372" spans="5:8" x14ac:dyDescent="0.25">
      <c r="E372">
        <v>345</v>
      </c>
      <c r="F372">
        <f t="shared" ca="1" si="19"/>
        <v>0.2400463813091227</v>
      </c>
      <c r="G372">
        <f t="shared" ca="1" si="19"/>
        <v>7.413691949783352E-2</v>
      </c>
      <c r="H372">
        <f t="shared" ca="1" si="20"/>
        <v>1</v>
      </c>
    </row>
    <row r="373" spans="5:8" x14ac:dyDescent="0.25">
      <c r="E373">
        <v>346</v>
      </c>
      <c r="F373">
        <f t="shared" ca="1" si="19"/>
        <v>5.4283948795885495E-2</v>
      </c>
      <c r="G373">
        <f t="shared" ca="1" si="19"/>
        <v>0.48978826315938451</v>
      </c>
      <c r="H373">
        <f t="shared" ca="1" si="20"/>
        <v>1</v>
      </c>
    </row>
    <row r="374" spans="5:8" x14ac:dyDescent="0.25">
      <c r="E374">
        <v>347</v>
      </c>
      <c r="F374">
        <f t="shared" ca="1" si="19"/>
        <v>0.50267865595054095</v>
      </c>
      <c r="G374">
        <f t="shared" ca="1" si="19"/>
        <v>0.16605480781461457</v>
      </c>
      <c r="H374">
        <f t="shared" ca="1" si="20"/>
        <v>1</v>
      </c>
    </row>
    <row r="375" spans="5:8" x14ac:dyDescent="0.25">
      <c r="E375">
        <v>348</v>
      </c>
      <c r="F375">
        <f t="shared" ca="1" si="19"/>
        <v>0.61580820076653831</v>
      </c>
      <c r="G375">
        <f t="shared" ca="1" si="19"/>
        <v>0.97293711651594594</v>
      </c>
      <c r="H375">
        <f t="shared" ca="1" si="20"/>
        <v>0</v>
      </c>
    </row>
    <row r="376" spans="5:8" x14ac:dyDescent="0.25">
      <c r="E376">
        <v>349</v>
      </c>
      <c r="F376">
        <f t="shared" ca="1" si="19"/>
        <v>0.98435865603594341</v>
      </c>
      <c r="G376">
        <f t="shared" ca="1" si="19"/>
        <v>0.34457414381029516</v>
      </c>
      <c r="H376">
        <f t="shared" ca="1" si="20"/>
        <v>0</v>
      </c>
    </row>
    <row r="377" spans="5:8" x14ac:dyDescent="0.25">
      <c r="E377">
        <v>350</v>
      </c>
      <c r="F377">
        <f t="shared" ca="1" si="19"/>
        <v>6.2218910439965636E-2</v>
      </c>
      <c r="G377">
        <f t="shared" ca="1" si="19"/>
        <v>0.38967818295766665</v>
      </c>
      <c r="H377">
        <f t="shared" ca="1" si="20"/>
        <v>1</v>
      </c>
    </row>
    <row r="378" spans="5:8" x14ac:dyDescent="0.25">
      <c r="E378">
        <v>351</v>
      </c>
      <c r="F378">
        <f t="shared" ca="1" si="19"/>
        <v>6.5478435709321769E-2</v>
      </c>
      <c r="G378">
        <f t="shared" ca="1" si="19"/>
        <v>1.4135493428680812E-3</v>
      </c>
      <c r="H378">
        <f t="shared" ca="1" si="20"/>
        <v>1</v>
      </c>
    </row>
    <row r="379" spans="5:8" x14ac:dyDescent="0.25">
      <c r="E379">
        <v>352</v>
      </c>
      <c r="F379">
        <f t="shared" ca="1" si="19"/>
        <v>0.55121957029377211</v>
      </c>
      <c r="G379">
        <f t="shared" ca="1" si="19"/>
        <v>0.56989474706805054</v>
      </c>
      <c r="H379">
        <f t="shared" ca="1" si="20"/>
        <v>1</v>
      </c>
    </row>
    <row r="380" spans="5:8" x14ac:dyDescent="0.25">
      <c r="E380">
        <v>353</v>
      </c>
      <c r="F380">
        <f t="shared" ca="1" si="19"/>
        <v>0.1096071859832497</v>
      </c>
      <c r="G380">
        <f t="shared" ca="1" si="19"/>
        <v>0.85733575976477594</v>
      </c>
      <c r="H380">
        <f t="shared" ca="1" si="20"/>
        <v>1</v>
      </c>
    </row>
    <row r="381" spans="5:8" x14ac:dyDescent="0.25">
      <c r="E381">
        <v>354</v>
      </c>
      <c r="F381">
        <f t="shared" ca="1" si="19"/>
        <v>0.25873670996429754</v>
      </c>
      <c r="G381">
        <f t="shared" ca="1" si="19"/>
        <v>0.54422111991951472</v>
      </c>
      <c r="H381">
        <f t="shared" ca="1" si="20"/>
        <v>1</v>
      </c>
    </row>
    <row r="382" spans="5:8" x14ac:dyDescent="0.25">
      <c r="E382">
        <v>355</v>
      </c>
      <c r="F382">
        <f t="shared" ca="1" si="19"/>
        <v>1.2518464423376119E-2</v>
      </c>
      <c r="G382">
        <f t="shared" ca="1" si="19"/>
        <v>0.89719040988619048</v>
      </c>
      <c r="H382">
        <f t="shared" ca="1" si="20"/>
        <v>1</v>
      </c>
    </row>
    <row r="383" spans="5:8" x14ac:dyDescent="0.25">
      <c r="E383">
        <v>356</v>
      </c>
      <c r="F383">
        <f t="shared" ca="1" si="19"/>
        <v>0.84004886012390223</v>
      </c>
      <c r="G383">
        <f t="shared" ca="1" si="19"/>
        <v>0.4467085198035402</v>
      </c>
      <c r="H383">
        <f t="shared" ca="1" si="20"/>
        <v>1</v>
      </c>
    </row>
    <row r="384" spans="5:8" x14ac:dyDescent="0.25">
      <c r="E384">
        <v>357</v>
      </c>
      <c r="F384">
        <f t="shared" ca="1" si="19"/>
        <v>0.30493287871939656</v>
      </c>
      <c r="G384">
        <f t="shared" ca="1" si="19"/>
        <v>0.67644959395452509</v>
      </c>
      <c r="H384">
        <f t="shared" ca="1" si="20"/>
        <v>1</v>
      </c>
    </row>
    <row r="385" spans="5:8" x14ac:dyDescent="0.25">
      <c r="E385">
        <v>358</v>
      </c>
      <c r="F385">
        <f t="shared" ca="1" si="19"/>
        <v>0.22338086425079196</v>
      </c>
      <c r="G385">
        <f t="shared" ca="1" si="19"/>
        <v>4.340251636833603E-2</v>
      </c>
      <c r="H385">
        <f t="shared" ca="1" si="20"/>
        <v>1</v>
      </c>
    </row>
    <row r="386" spans="5:8" x14ac:dyDescent="0.25">
      <c r="E386">
        <v>359</v>
      </c>
      <c r="F386">
        <f t="shared" ca="1" si="19"/>
        <v>0.49752343589549286</v>
      </c>
      <c r="G386">
        <f t="shared" ca="1" si="19"/>
        <v>0.66402050737392604</v>
      </c>
      <c r="H386">
        <f t="shared" ca="1" si="20"/>
        <v>1</v>
      </c>
    </row>
    <row r="387" spans="5:8" x14ac:dyDescent="0.25">
      <c r="E387">
        <v>360</v>
      </c>
      <c r="F387">
        <f t="shared" ca="1" si="19"/>
        <v>5.2758928898806401E-2</v>
      </c>
      <c r="G387">
        <f t="shared" ca="1" si="19"/>
        <v>0.53983981099824607</v>
      </c>
      <c r="H387">
        <f t="shared" ca="1" si="20"/>
        <v>1</v>
      </c>
    </row>
    <row r="388" spans="5:8" x14ac:dyDescent="0.25">
      <c r="E388">
        <v>361</v>
      </c>
      <c r="F388">
        <f t="shared" ca="1" si="19"/>
        <v>0.82967327823355974</v>
      </c>
      <c r="G388">
        <f t="shared" ca="1" si="19"/>
        <v>0.61603879942409179</v>
      </c>
      <c r="H388">
        <f t="shared" ca="1" si="20"/>
        <v>0</v>
      </c>
    </row>
    <row r="389" spans="5:8" x14ac:dyDescent="0.25">
      <c r="E389">
        <v>362</v>
      </c>
      <c r="F389">
        <f t="shared" ca="1" si="19"/>
        <v>0.20496635163447718</v>
      </c>
      <c r="G389">
        <f t="shared" ca="1" si="19"/>
        <v>0.97687088747376283</v>
      </c>
      <c r="H389">
        <f t="shared" ca="1" si="20"/>
        <v>1</v>
      </c>
    </row>
    <row r="390" spans="5:8" x14ac:dyDescent="0.25">
      <c r="E390">
        <v>363</v>
      </c>
      <c r="F390">
        <f t="shared" ca="1" si="19"/>
        <v>0.69263112544274552</v>
      </c>
      <c r="G390">
        <f t="shared" ca="1" si="19"/>
        <v>0.78025994918169905</v>
      </c>
      <c r="H390">
        <f t="shared" ca="1" si="20"/>
        <v>0</v>
      </c>
    </row>
    <row r="391" spans="5:8" x14ac:dyDescent="0.25">
      <c r="E391">
        <v>364</v>
      </c>
      <c r="F391">
        <f t="shared" ca="1" si="19"/>
        <v>0.97107720827921584</v>
      </c>
      <c r="G391">
        <f t="shared" ca="1" si="19"/>
        <v>0.93238947810439976</v>
      </c>
      <c r="H391">
        <f t="shared" ca="1" si="20"/>
        <v>0</v>
      </c>
    </row>
    <row r="392" spans="5:8" x14ac:dyDescent="0.25">
      <c r="E392">
        <v>365</v>
      </c>
      <c r="F392">
        <f t="shared" ca="1" si="19"/>
        <v>0.45553475883189065</v>
      </c>
      <c r="G392">
        <f t="shared" ca="1" si="19"/>
        <v>0.81122957539914586</v>
      </c>
      <c r="H392">
        <f t="shared" ca="1" si="20"/>
        <v>1</v>
      </c>
    </row>
    <row r="393" spans="5:8" x14ac:dyDescent="0.25">
      <c r="E393">
        <v>366</v>
      </c>
      <c r="F393">
        <f t="shared" ca="1" si="19"/>
        <v>0.30599835637623474</v>
      </c>
      <c r="G393">
        <f t="shared" ca="1" si="19"/>
        <v>0.45279235067923962</v>
      </c>
      <c r="H393">
        <f t="shared" ca="1" si="20"/>
        <v>1</v>
      </c>
    </row>
    <row r="394" spans="5:8" x14ac:dyDescent="0.25">
      <c r="E394">
        <v>367</v>
      </c>
      <c r="F394">
        <f t="shared" ca="1" si="19"/>
        <v>0.7244081684303828</v>
      </c>
      <c r="G394">
        <f t="shared" ca="1" si="19"/>
        <v>0.92957028232003758</v>
      </c>
      <c r="H394">
        <f t="shared" ca="1" si="20"/>
        <v>0</v>
      </c>
    </row>
    <row r="395" spans="5:8" x14ac:dyDescent="0.25">
      <c r="E395">
        <v>368</v>
      </c>
      <c r="F395">
        <f t="shared" ca="1" si="19"/>
        <v>6.6416484967272815E-2</v>
      </c>
      <c r="G395">
        <f t="shared" ca="1" si="19"/>
        <v>0.52410902609285803</v>
      </c>
      <c r="H395">
        <f t="shared" ca="1" si="20"/>
        <v>1</v>
      </c>
    </row>
    <row r="396" spans="5:8" x14ac:dyDescent="0.25">
      <c r="E396">
        <v>369</v>
      </c>
      <c r="F396">
        <f t="shared" ca="1" si="19"/>
        <v>0.50513757398943815</v>
      </c>
      <c r="G396">
        <f t="shared" ca="1" si="19"/>
        <v>0.90061982259435824</v>
      </c>
      <c r="H396">
        <f t="shared" ca="1" si="20"/>
        <v>0</v>
      </c>
    </row>
    <row r="397" spans="5:8" x14ac:dyDescent="0.25">
      <c r="E397">
        <v>370</v>
      </c>
      <c r="F397">
        <f t="shared" ca="1" si="19"/>
        <v>0.97740704321551708</v>
      </c>
      <c r="G397">
        <f t="shared" ca="1" si="19"/>
        <v>0.90398889595412435</v>
      </c>
      <c r="H397">
        <f t="shared" ca="1" si="20"/>
        <v>0</v>
      </c>
    </row>
    <row r="398" spans="5:8" x14ac:dyDescent="0.25">
      <c r="E398">
        <v>371</v>
      </c>
      <c r="F398">
        <f t="shared" ca="1" si="19"/>
        <v>6.0057036115611195E-2</v>
      </c>
      <c r="G398">
        <f t="shared" ca="1" si="19"/>
        <v>0.252706768614122</v>
      </c>
      <c r="H398">
        <f t="shared" ca="1" si="20"/>
        <v>1</v>
      </c>
    </row>
    <row r="399" spans="5:8" x14ac:dyDescent="0.25">
      <c r="E399">
        <v>372</v>
      </c>
      <c r="F399">
        <f t="shared" ca="1" si="19"/>
        <v>0.52442800210783724</v>
      </c>
      <c r="G399">
        <f t="shared" ca="1" si="19"/>
        <v>0.92572483247507997</v>
      </c>
      <c r="H399">
        <f t="shared" ca="1" si="20"/>
        <v>0</v>
      </c>
    </row>
    <row r="400" spans="5:8" x14ac:dyDescent="0.25">
      <c r="E400">
        <v>373</v>
      </c>
      <c r="F400">
        <f t="shared" ca="1" si="19"/>
        <v>0.17107743579708401</v>
      </c>
      <c r="G400">
        <f t="shared" ca="1" si="19"/>
        <v>0.50730519643299832</v>
      </c>
      <c r="H400">
        <f t="shared" ca="1" si="20"/>
        <v>1</v>
      </c>
    </row>
    <row r="401" spans="5:8" x14ac:dyDescent="0.25">
      <c r="E401">
        <v>374</v>
      </c>
      <c r="F401">
        <f t="shared" ca="1" si="19"/>
        <v>0.90631240091824727</v>
      </c>
      <c r="G401">
        <f t="shared" ca="1" si="19"/>
        <v>0.56071510848088491</v>
      </c>
      <c r="H401">
        <f t="shared" ca="1" si="20"/>
        <v>0</v>
      </c>
    </row>
    <row r="402" spans="5:8" x14ac:dyDescent="0.25">
      <c r="E402">
        <v>375</v>
      </c>
      <c r="F402">
        <f t="shared" ca="1" si="19"/>
        <v>0.72954998700020879</v>
      </c>
      <c r="G402">
        <f t="shared" ca="1" si="19"/>
        <v>0.611468406371385</v>
      </c>
      <c r="H402">
        <f t="shared" ca="1" si="20"/>
        <v>1</v>
      </c>
    </row>
    <row r="403" spans="5:8" x14ac:dyDescent="0.25">
      <c r="E403">
        <v>376</v>
      </c>
      <c r="F403">
        <f t="shared" ca="1" si="19"/>
        <v>0.74611778181005761</v>
      </c>
      <c r="G403">
        <f t="shared" ca="1" si="19"/>
        <v>0.49299138870930215</v>
      </c>
      <c r="H403">
        <f t="shared" ca="1" si="20"/>
        <v>1</v>
      </c>
    </row>
    <row r="404" spans="5:8" x14ac:dyDescent="0.25">
      <c r="E404">
        <v>377</v>
      </c>
      <c r="F404">
        <f t="shared" ca="1" si="19"/>
        <v>0.13749886261872579</v>
      </c>
      <c r="G404">
        <f t="shared" ca="1" si="19"/>
        <v>0.91590237439485889</v>
      </c>
      <c r="H404">
        <f t="shared" ca="1" si="20"/>
        <v>1</v>
      </c>
    </row>
    <row r="405" spans="5:8" x14ac:dyDescent="0.25">
      <c r="E405">
        <v>378</v>
      </c>
      <c r="F405">
        <f t="shared" ca="1" si="19"/>
        <v>0.26633935684576682</v>
      </c>
      <c r="G405">
        <f t="shared" ca="1" si="19"/>
        <v>0.27090350248910477</v>
      </c>
      <c r="H405">
        <f t="shared" ca="1" si="20"/>
        <v>1</v>
      </c>
    </row>
    <row r="406" spans="5:8" x14ac:dyDescent="0.25">
      <c r="E406">
        <v>379</v>
      </c>
      <c r="F406">
        <f t="shared" ca="1" si="19"/>
        <v>0.73917161460068292</v>
      </c>
      <c r="G406">
        <f t="shared" ca="1" si="19"/>
        <v>0.64391843011455918</v>
      </c>
      <c r="H406">
        <f t="shared" ca="1" si="20"/>
        <v>1</v>
      </c>
    </row>
    <row r="407" spans="5:8" x14ac:dyDescent="0.25">
      <c r="E407">
        <v>380</v>
      </c>
      <c r="F407">
        <f t="shared" ca="1" si="19"/>
        <v>0.16500471183939869</v>
      </c>
      <c r="G407">
        <f t="shared" ca="1" si="19"/>
        <v>0.95851866674072594</v>
      </c>
      <c r="H407">
        <f t="shared" ca="1" si="20"/>
        <v>1</v>
      </c>
    </row>
    <row r="408" spans="5:8" x14ac:dyDescent="0.25">
      <c r="E408">
        <v>381</v>
      </c>
      <c r="F408">
        <f t="shared" ca="1" si="19"/>
        <v>0.79971963964858017</v>
      </c>
      <c r="G408">
        <f t="shared" ca="1" si="19"/>
        <v>0.68457332797952186</v>
      </c>
      <c r="H408">
        <f t="shared" ca="1" si="20"/>
        <v>0</v>
      </c>
    </row>
    <row r="409" spans="5:8" x14ac:dyDescent="0.25">
      <c r="E409">
        <v>382</v>
      </c>
      <c r="F409">
        <f t="shared" ca="1" si="19"/>
        <v>0.26141771050171581</v>
      </c>
      <c r="G409">
        <f t="shared" ca="1" si="19"/>
        <v>0.40882040380045326</v>
      </c>
      <c r="H409">
        <f t="shared" ca="1" si="20"/>
        <v>1</v>
      </c>
    </row>
    <row r="410" spans="5:8" x14ac:dyDescent="0.25">
      <c r="E410">
        <v>383</v>
      </c>
      <c r="F410">
        <f t="shared" ca="1" si="19"/>
        <v>0.79226826654868387</v>
      </c>
      <c r="G410">
        <f t="shared" ca="1" si="19"/>
        <v>5.3566116367329553E-3</v>
      </c>
      <c r="H410">
        <f t="shared" ca="1" si="20"/>
        <v>1</v>
      </c>
    </row>
    <row r="411" spans="5:8" x14ac:dyDescent="0.25">
      <c r="E411">
        <v>384</v>
      </c>
      <c r="F411">
        <f t="shared" ca="1" si="19"/>
        <v>0.60308244298715574</v>
      </c>
      <c r="G411">
        <f t="shared" ca="1" si="19"/>
        <v>0.19672275089965241</v>
      </c>
      <c r="H411">
        <f t="shared" ca="1" si="20"/>
        <v>1</v>
      </c>
    </row>
    <row r="412" spans="5:8" x14ac:dyDescent="0.25">
      <c r="E412">
        <v>385</v>
      </c>
      <c r="F412">
        <f t="shared" ca="1" si="19"/>
        <v>0.81812584434010815</v>
      </c>
      <c r="G412">
        <f t="shared" ca="1" si="19"/>
        <v>0.565883069729334</v>
      </c>
      <c r="H412">
        <f t="shared" ca="1" si="20"/>
        <v>1</v>
      </c>
    </row>
    <row r="413" spans="5:8" x14ac:dyDescent="0.25">
      <c r="E413">
        <v>386</v>
      </c>
      <c r="F413">
        <f t="shared" ref="F413:G476" ca="1" si="21">RAND()</f>
        <v>0.92370098846688709</v>
      </c>
      <c r="G413">
        <f t="shared" ca="1" si="21"/>
        <v>0.34012180720875473</v>
      </c>
      <c r="H413">
        <f t="shared" ref="H413:H476" ca="1" si="22">IF(F413^2+G413^2&lt;=1,1,0)</f>
        <v>1</v>
      </c>
    </row>
    <row r="414" spans="5:8" x14ac:dyDescent="0.25">
      <c r="E414">
        <v>387</v>
      </c>
      <c r="F414">
        <f t="shared" ca="1" si="21"/>
        <v>0.82545559047500272</v>
      </c>
      <c r="G414">
        <f t="shared" ca="1" si="21"/>
        <v>0.9758137815303789</v>
      </c>
      <c r="H414">
        <f t="shared" ca="1" si="22"/>
        <v>0</v>
      </c>
    </row>
    <row r="415" spans="5:8" x14ac:dyDescent="0.25">
      <c r="E415">
        <v>388</v>
      </c>
      <c r="F415">
        <f t="shared" ca="1" si="21"/>
        <v>0.4631218889950377</v>
      </c>
      <c r="G415">
        <f t="shared" ca="1" si="21"/>
        <v>0.24916199827985708</v>
      </c>
      <c r="H415">
        <f t="shared" ca="1" si="22"/>
        <v>1</v>
      </c>
    </row>
    <row r="416" spans="5:8" x14ac:dyDescent="0.25">
      <c r="E416">
        <v>389</v>
      </c>
      <c r="F416">
        <f t="shared" ca="1" si="21"/>
        <v>0.90105911391038085</v>
      </c>
      <c r="G416">
        <f t="shared" ca="1" si="21"/>
        <v>0.72587250506249856</v>
      </c>
      <c r="H416">
        <f t="shared" ca="1" si="22"/>
        <v>0</v>
      </c>
    </row>
    <row r="417" spans="5:8" x14ac:dyDescent="0.25">
      <c r="E417">
        <v>390</v>
      </c>
      <c r="F417">
        <f t="shared" ca="1" si="21"/>
        <v>0.19728751813172873</v>
      </c>
      <c r="G417">
        <f t="shared" ca="1" si="21"/>
        <v>0.5776824020970015</v>
      </c>
      <c r="H417">
        <f t="shared" ca="1" si="22"/>
        <v>1</v>
      </c>
    </row>
    <row r="418" spans="5:8" x14ac:dyDescent="0.25">
      <c r="E418">
        <v>391</v>
      </c>
      <c r="F418">
        <f t="shared" ca="1" si="21"/>
        <v>0.64078860442464169</v>
      </c>
      <c r="G418">
        <f t="shared" ca="1" si="21"/>
        <v>0.7603578514215007</v>
      </c>
      <c r="H418">
        <f t="shared" ca="1" si="22"/>
        <v>1</v>
      </c>
    </row>
    <row r="419" spans="5:8" x14ac:dyDescent="0.25">
      <c r="E419">
        <v>392</v>
      </c>
      <c r="F419">
        <f t="shared" ca="1" si="21"/>
        <v>0.60725034886006202</v>
      </c>
      <c r="G419">
        <f t="shared" ca="1" si="21"/>
        <v>0.3449331722075738</v>
      </c>
      <c r="H419">
        <f t="shared" ca="1" si="22"/>
        <v>1</v>
      </c>
    </row>
    <row r="420" spans="5:8" x14ac:dyDescent="0.25">
      <c r="E420">
        <v>393</v>
      </c>
      <c r="F420">
        <f t="shared" ca="1" si="21"/>
        <v>0.40672315591371522</v>
      </c>
      <c r="G420">
        <f t="shared" ca="1" si="21"/>
        <v>0.18620728412413601</v>
      </c>
      <c r="H420">
        <f t="shared" ca="1" si="22"/>
        <v>1</v>
      </c>
    </row>
    <row r="421" spans="5:8" x14ac:dyDescent="0.25">
      <c r="E421">
        <v>394</v>
      </c>
      <c r="F421">
        <f t="shared" ca="1" si="21"/>
        <v>0.33902400333555172</v>
      </c>
      <c r="G421">
        <f t="shared" ca="1" si="21"/>
        <v>6.6447250309592532E-2</v>
      </c>
      <c r="H421">
        <f t="shared" ca="1" si="22"/>
        <v>1</v>
      </c>
    </row>
    <row r="422" spans="5:8" x14ac:dyDescent="0.25">
      <c r="E422">
        <v>395</v>
      </c>
      <c r="F422">
        <f t="shared" ca="1" si="21"/>
        <v>0.72399930842055371</v>
      </c>
      <c r="G422">
        <f t="shared" ca="1" si="21"/>
        <v>0.79319754390761843</v>
      </c>
      <c r="H422">
        <f t="shared" ca="1" si="22"/>
        <v>0</v>
      </c>
    </row>
    <row r="423" spans="5:8" x14ac:dyDescent="0.25">
      <c r="E423">
        <v>396</v>
      </c>
      <c r="F423">
        <f t="shared" ca="1" si="21"/>
        <v>7.0808160533445963E-2</v>
      </c>
      <c r="G423">
        <f t="shared" ca="1" si="21"/>
        <v>0.56642655504969397</v>
      </c>
      <c r="H423">
        <f t="shared" ca="1" si="22"/>
        <v>1</v>
      </c>
    </row>
    <row r="424" spans="5:8" x14ac:dyDescent="0.25">
      <c r="E424">
        <v>397</v>
      </c>
      <c r="F424">
        <f t="shared" ca="1" si="21"/>
        <v>0.50241469472904199</v>
      </c>
      <c r="G424">
        <f t="shared" ca="1" si="21"/>
        <v>0.82645826764652919</v>
      </c>
      <c r="H424">
        <f t="shared" ca="1" si="22"/>
        <v>1</v>
      </c>
    </row>
    <row r="425" spans="5:8" x14ac:dyDescent="0.25">
      <c r="E425">
        <v>398</v>
      </c>
      <c r="F425">
        <f t="shared" ca="1" si="21"/>
        <v>0.30145021034440656</v>
      </c>
      <c r="G425">
        <f t="shared" ca="1" si="21"/>
        <v>0.67697826543969675</v>
      </c>
      <c r="H425">
        <f t="shared" ca="1" si="22"/>
        <v>1</v>
      </c>
    </row>
    <row r="426" spans="5:8" x14ac:dyDescent="0.25">
      <c r="E426">
        <v>399</v>
      </c>
      <c r="F426">
        <f t="shared" ca="1" si="21"/>
        <v>0.94314847859700901</v>
      </c>
      <c r="G426">
        <f t="shared" ca="1" si="21"/>
        <v>0.87716209732451811</v>
      </c>
      <c r="H426">
        <f t="shared" ca="1" si="22"/>
        <v>0</v>
      </c>
    </row>
    <row r="427" spans="5:8" x14ac:dyDescent="0.25">
      <c r="E427">
        <v>400</v>
      </c>
      <c r="F427">
        <f t="shared" ca="1" si="21"/>
        <v>0.90127097573330783</v>
      </c>
      <c r="G427">
        <f t="shared" ca="1" si="21"/>
        <v>0.35047349582774956</v>
      </c>
      <c r="H427">
        <f t="shared" ca="1" si="22"/>
        <v>1</v>
      </c>
    </row>
    <row r="428" spans="5:8" x14ac:dyDescent="0.25">
      <c r="E428">
        <v>401</v>
      </c>
      <c r="F428">
        <f t="shared" ca="1" si="21"/>
        <v>0.23829806901959316</v>
      </c>
      <c r="G428">
        <f t="shared" ca="1" si="21"/>
        <v>0.97632115939247477</v>
      </c>
      <c r="H428">
        <f t="shared" ca="1" si="22"/>
        <v>0</v>
      </c>
    </row>
    <row r="429" spans="5:8" x14ac:dyDescent="0.25">
      <c r="E429">
        <v>402</v>
      </c>
      <c r="F429">
        <f t="shared" ca="1" si="21"/>
        <v>0.89333309169148012</v>
      </c>
      <c r="G429">
        <f t="shared" ca="1" si="21"/>
        <v>0.41407384536344305</v>
      </c>
      <c r="H429">
        <f t="shared" ca="1" si="22"/>
        <v>1</v>
      </c>
    </row>
    <row r="430" spans="5:8" x14ac:dyDescent="0.25">
      <c r="E430">
        <v>403</v>
      </c>
      <c r="F430">
        <f t="shared" ca="1" si="21"/>
        <v>0.38672196537241588</v>
      </c>
      <c r="G430">
        <f t="shared" ca="1" si="21"/>
        <v>0.68465505395010906</v>
      </c>
      <c r="H430">
        <f t="shared" ca="1" si="22"/>
        <v>1</v>
      </c>
    </row>
    <row r="431" spans="5:8" x14ac:dyDescent="0.25">
      <c r="E431">
        <v>404</v>
      </c>
      <c r="F431">
        <f t="shared" ca="1" si="21"/>
        <v>6.4215538082544321E-2</v>
      </c>
      <c r="G431">
        <f t="shared" ca="1" si="21"/>
        <v>0.13464497775089979</v>
      </c>
      <c r="H431">
        <f t="shared" ca="1" si="22"/>
        <v>1</v>
      </c>
    </row>
    <row r="432" spans="5:8" x14ac:dyDescent="0.25">
      <c r="E432">
        <v>405</v>
      </c>
      <c r="F432">
        <f t="shared" ca="1" si="21"/>
        <v>0.60134552680987552</v>
      </c>
      <c r="G432">
        <f t="shared" ca="1" si="21"/>
        <v>0.69597731887792791</v>
      </c>
      <c r="H432">
        <f t="shared" ca="1" si="22"/>
        <v>1</v>
      </c>
    </row>
    <row r="433" spans="5:8" x14ac:dyDescent="0.25">
      <c r="E433">
        <v>406</v>
      </c>
      <c r="F433">
        <f t="shared" ca="1" si="21"/>
        <v>0.54649440738827737</v>
      </c>
      <c r="G433">
        <f t="shared" ca="1" si="21"/>
        <v>0.37933755516886769</v>
      </c>
      <c r="H433">
        <f t="shared" ca="1" si="22"/>
        <v>1</v>
      </c>
    </row>
    <row r="434" spans="5:8" x14ac:dyDescent="0.25">
      <c r="E434">
        <v>407</v>
      </c>
      <c r="F434">
        <f t="shared" ca="1" si="21"/>
        <v>0.77536884216475166</v>
      </c>
      <c r="G434">
        <f t="shared" ca="1" si="21"/>
        <v>0.96535898023411248</v>
      </c>
      <c r="H434">
        <f t="shared" ca="1" si="22"/>
        <v>0</v>
      </c>
    </row>
    <row r="435" spans="5:8" x14ac:dyDescent="0.25">
      <c r="E435">
        <v>408</v>
      </c>
      <c r="F435">
        <f t="shared" ca="1" si="21"/>
        <v>0.69782406317194268</v>
      </c>
      <c r="G435">
        <f t="shared" ca="1" si="21"/>
        <v>0.48924745312360529</v>
      </c>
      <c r="H435">
        <f t="shared" ca="1" si="22"/>
        <v>1</v>
      </c>
    </row>
    <row r="436" spans="5:8" x14ac:dyDescent="0.25">
      <c r="E436">
        <v>409</v>
      </c>
      <c r="F436">
        <f t="shared" ca="1" si="21"/>
        <v>0.56669914811625954</v>
      </c>
      <c r="G436">
        <f t="shared" ca="1" si="21"/>
        <v>0.50251783094126234</v>
      </c>
      <c r="H436">
        <f t="shared" ca="1" si="22"/>
        <v>1</v>
      </c>
    </row>
    <row r="437" spans="5:8" x14ac:dyDescent="0.25">
      <c r="E437">
        <v>410</v>
      </c>
      <c r="F437">
        <f t="shared" ca="1" si="21"/>
        <v>0.89631624246192998</v>
      </c>
      <c r="G437">
        <f t="shared" ca="1" si="21"/>
        <v>0.63363763296665598</v>
      </c>
      <c r="H437">
        <f t="shared" ca="1" si="22"/>
        <v>0</v>
      </c>
    </row>
    <row r="438" spans="5:8" x14ac:dyDescent="0.25">
      <c r="E438">
        <v>411</v>
      </c>
      <c r="F438">
        <f t="shared" ca="1" si="21"/>
        <v>1.5410197759750832E-2</v>
      </c>
      <c r="G438">
        <f t="shared" ca="1" si="21"/>
        <v>0.17426080147923195</v>
      </c>
      <c r="H438">
        <f t="shared" ca="1" si="22"/>
        <v>1</v>
      </c>
    </row>
    <row r="439" spans="5:8" x14ac:dyDescent="0.25">
      <c r="E439">
        <v>412</v>
      </c>
      <c r="F439">
        <f t="shared" ca="1" si="21"/>
        <v>0.31879856663418771</v>
      </c>
      <c r="G439">
        <f t="shared" ca="1" si="21"/>
        <v>0.51814537916260561</v>
      </c>
      <c r="H439">
        <f t="shared" ca="1" si="22"/>
        <v>1</v>
      </c>
    </row>
    <row r="440" spans="5:8" x14ac:dyDescent="0.25">
      <c r="E440">
        <v>413</v>
      </c>
      <c r="F440">
        <f t="shared" ca="1" si="21"/>
        <v>0.27699690917605357</v>
      </c>
      <c r="G440">
        <f t="shared" ca="1" si="21"/>
        <v>0.82965522101040157</v>
      </c>
      <c r="H440">
        <f t="shared" ca="1" si="22"/>
        <v>1</v>
      </c>
    </row>
    <row r="441" spans="5:8" x14ac:dyDescent="0.25">
      <c r="E441">
        <v>414</v>
      </c>
      <c r="F441">
        <f t="shared" ca="1" si="21"/>
        <v>0.82710705305562815</v>
      </c>
      <c r="G441">
        <f t="shared" ca="1" si="21"/>
        <v>0.90223237395466926</v>
      </c>
      <c r="H441">
        <f t="shared" ca="1" si="22"/>
        <v>0</v>
      </c>
    </row>
    <row r="442" spans="5:8" x14ac:dyDescent="0.25">
      <c r="E442">
        <v>415</v>
      </c>
      <c r="F442">
        <f t="shared" ca="1" si="21"/>
        <v>0.37482132810760593</v>
      </c>
      <c r="G442">
        <f t="shared" ca="1" si="21"/>
        <v>0.22350295978688706</v>
      </c>
      <c r="H442">
        <f t="shared" ca="1" si="22"/>
        <v>1</v>
      </c>
    </row>
    <row r="443" spans="5:8" x14ac:dyDescent="0.25">
      <c r="E443">
        <v>416</v>
      </c>
      <c r="F443">
        <f t="shared" ca="1" si="21"/>
        <v>0.62746010314703604</v>
      </c>
      <c r="G443">
        <f t="shared" ca="1" si="21"/>
        <v>0.7200386309767538</v>
      </c>
      <c r="H443">
        <f t="shared" ca="1" si="22"/>
        <v>1</v>
      </c>
    </row>
    <row r="444" spans="5:8" x14ac:dyDescent="0.25">
      <c r="E444">
        <v>417</v>
      </c>
      <c r="F444">
        <f t="shared" ca="1" si="21"/>
        <v>0.1364907637863223</v>
      </c>
      <c r="G444">
        <f t="shared" ca="1" si="21"/>
        <v>7.1715305643299532E-3</v>
      </c>
      <c r="H444">
        <f t="shared" ca="1" si="22"/>
        <v>1</v>
      </c>
    </row>
    <row r="445" spans="5:8" x14ac:dyDescent="0.25">
      <c r="E445">
        <v>418</v>
      </c>
      <c r="F445">
        <f t="shared" ca="1" si="21"/>
        <v>0.36018301399673303</v>
      </c>
      <c r="G445">
        <f t="shared" ca="1" si="21"/>
        <v>0.29907885984706795</v>
      </c>
      <c r="H445">
        <f t="shared" ca="1" si="22"/>
        <v>1</v>
      </c>
    </row>
    <row r="446" spans="5:8" x14ac:dyDescent="0.25">
      <c r="E446">
        <v>419</v>
      </c>
      <c r="F446">
        <f t="shared" ca="1" si="21"/>
        <v>0.68393866147903759</v>
      </c>
      <c r="G446">
        <f t="shared" ca="1" si="21"/>
        <v>0.48334850026125975</v>
      </c>
      <c r="H446">
        <f t="shared" ca="1" si="22"/>
        <v>1</v>
      </c>
    </row>
    <row r="447" spans="5:8" x14ac:dyDescent="0.25">
      <c r="E447">
        <v>420</v>
      </c>
      <c r="F447">
        <f t="shared" ca="1" si="21"/>
        <v>0.71006675757184001</v>
      </c>
      <c r="G447">
        <f t="shared" ca="1" si="21"/>
        <v>0.23039962327753982</v>
      </c>
      <c r="H447">
        <f t="shared" ca="1" si="22"/>
        <v>1</v>
      </c>
    </row>
    <row r="448" spans="5:8" x14ac:dyDescent="0.25">
      <c r="E448">
        <v>421</v>
      </c>
      <c r="F448">
        <f t="shared" ca="1" si="21"/>
        <v>0.48192746931512653</v>
      </c>
      <c r="G448">
        <f t="shared" ca="1" si="21"/>
        <v>0.18179553479561628</v>
      </c>
      <c r="H448">
        <f t="shared" ca="1" si="22"/>
        <v>1</v>
      </c>
    </row>
    <row r="449" spans="5:8" x14ac:dyDescent="0.25">
      <c r="E449">
        <v>422</v>
      </c>
      <c r="F449">
        <f t="shared" ca="1" si="21"/>
        <v>0.36565174292139202</v>
      </c>
      <c r="G449">
        <f t="shared" ca="1" si="21"/>
        <v>0.72336972712156444</v>
      </c>
      <c r="H449">
        <f t="shared" ca="1" si="22"/>
        <v>1</v>
      </c>
    </row>
    <row r="450" spans="5:8" x14ac:dyDescent="0.25">
      <c r="E450">
        <v>423</v>
      </c>
      <c r="F450">
        <f t="shared" ca="1" si="21"/>
        <v>0.65171434142302831</v>
      </c>
      <c r="G450">
        <f t="shared" ca="1" si="21"/>
        <v>0.66030713842281585</v>
      </c>
      <c r="H450">
        <f t="shared" ca="1" si="22"/>
        <v>1</v>
      </c>
    </row>
    <row r="451" spans="5:8" x14ac:dyDescent="0.25">
      <c r="E451">
        <v>424</v>
      </c>
      <c r="F451">
        <f t="shared" ca="1" si="21"/>
        <v>0.21871583157070984</v>
      </c>
      <c r="G451">
        <f t="shared" ca="1" si="21"/>
        <v>0.39570016646084671</v>
      </c>
      <c r="H451">
        <f t="shared" ca="1" si="22"/>
        <v>1</v>
      </c>
    </row>
    <row r="452" spans="5:8" x14ac:dyDescent="0.25">
      <c r="E452">
        <v>425</v>
      </c>
      <c r="F452">
        <f t="shared" ca="1" si="21"/>
        <v>0.75061512456352186</v>
      </c>
      <c r="G452">
        <f t="shared" ca="1" si="21"/>
        <v>0.82135294639567069</v>
      </c>
      <c r="H452">
        <f t="shared" ca="1" si="22"/>
        <v>0</v>
      </c>
    </row>
    <row r="453" spans="5:8" x14ac:dyDescent="0.25">
      <c r="E453">
        <v>426</v>
      </c>
      <c r="F453">
        <f t="shared" ca="1" si="21"/>
        <v>0.25988867307168229</v>
      </c>
      <c r="G453">
        <f t="shared" ca="1" si="21"/>
        <v>0.77249947637249328</v>
      </c>
      <c r="H453">
        <f t="shared" ca="1" si="22"/>
        <v>1</v>
      </c>
    </row>
    <row r="454" spans="5:8" x14ac:dyDescent="0.25">
      <c r="E454">
        <v>427</v>
      </c>
      <c r="F454">
        <f t="shared" ca="1" si="21"/>
        <v>0.1930723499235083</v>
      </c>
      <c r="G454">
        <f t="shared" ca="1" si="21"/>
        <v>0.65967902027798975</v>
      </c>
      <c r="H454">
        <f t="shared" ca="1" si="22"/>
        <v>1</v>
      </c>
    </row>
    <row r="455" spans="5:8" x14ac:dyDescent="0.25">
      <c r="E455">
        <v>428</v>
      </c>
      <c r="F455">
        <f t="shared" ca="1" si="21"/>
        <v>0.81564198854019265</v>
      </c>
      <c r="G455">
        <f t="shared" ca="1" si="21"/>
        <v>0.81731369570275103</v>
      </c>
      <c r="H455">
        <f t="shared" ca="1" si="22"/>
        <v>0</v>
      </c>
    </row>
    <row r="456" spans="5:8" x14ac:dyDescent="0.25">
      <c r="E456">
        <v>429</v>
      </c>
      <c r="F456">
        <f t="shared" ca="1" si="21"/>
        <v>0.78180895691026031</v>
      </c>
      <c r="G456">
        <f t="shared" ca="1" si="21"/>
        <v>0.11454263288323641</v>
      </c>
      <c r="H456">
        <f t="shared" ca="1" si="22"/>
        <v>1</v>
      </c>
    </row>
    <row r="457" spans="5:8" x14ac:dyDescent="0.25">
      <c r="E457">
        <v>430</v>
      </c>
      <c r="F457">
        <f t="shared" ca="1" si="21"/>
        <v>0.95203720364549216</v>
      </c>
      <c r="G457">
        <f t="shared" ca="1" si="21"/>
        <v>0.80494312013102431</v>
      </c>
      <c r="H457">
        <f t="shared" ca="1" si="22"/>
        <v>0</v>
      </c>
    </row>
    <row r="458" spans="5:8" x14ac:dyDescent="0.25">
      <c r="E458">
        <v>431</v>
      </c>
      <c r="F458">
        <f t="shared" ca="1" si="21"/>
        <v>0.6911791052056353</v>
      </c>
      <c r="G458">
        <f t="shared" ca="1" si="21"/>
        <v>0.50795572574648284</v>
      </c>
      <c r="H458">
        <f t="shared" ca="1" si="22"/>
        <v>1</v>
      </c>
    </row>
    <row r="459" spans="5:8" x14ac:dyDescent="0.25">
      <c r="E459">
        <v>432</v>
      </c>
      <c r="F459">
        <f t="shared" ca="1" si="21"/>
        <v>0.19698204547420406</v>
      </c>
      <c r="G459">
        <f t="shared" ca="1" si="21"/>
        <v>0.4908914949628983</v>
      </c>
      <c r="H459">
        <f t="shared" ca="1" si="22"/>
        <v>1</v>
      </c>
    </row>
    <row r="460" spans="5:8" x14ac:dyDescent="0.25">
      <c r="E460">
        <v>433</v>
      </c>
      <c r="F460">
        <f t="shared" ca="1" si="21"/>
        <v>0.91848988628863137</v>
      </c>
      <c r="G460">
        <f t="shared" ca="1" si="21"/>
        <v>0.66951687957490102</v>
      </c>
      <c r="H460">
        <f t="shared" ca="1" si="22"/>
        <v>0</v>
      </c>
    </row>
    <row r="461" spans="5:8" x14ac:dyDescent="0.25">
      <c r="E461">
        <v>434</v>
      </c>
      <c r="F461">
        <f t="shared" ca="1" si="21"/>
        <v>4.9909582445919143E-2</v>
      </c>
      <c r="G461">
        <f t="shared" ca="1" si="21"/>
        <v>0.65443430370840772</v>
      </c>
      <c r="H461">
        <f t="shared" ca="1" si="22"/>
        <v>1</v>
      </c>
    </row>
    <row r="462" spans="5:8" x14ac:dyDescent="0.25">
      <c r="E462">
        <v>435</v>
      </c>
      <c r="F462">
        <f t="shared" ca="1" si="21"/>
        <v>0.20514120046907425</v>
      </c>
      <c r="G462">
        <f t="shared" ca="1" si="21"/>
        <v>7.3983160396364323E-2</v>
      </c>
      <c r="H462">
        <f t="shared" ca="1" si="22"/>
        <v>1</v>
      </c>
    </row>
    <row r="463" spans="5:8" x14ac:dyDescent="0.25">
      <c r="E463">
        <v>436</v>
      </c>
      <c r="F463">
        <f t="shared" ca="1" si="21"/>
        <v>0.66738471973867941</v>
      </c>
      <c r="G463">
        <f t="shared" ca="1" si="21"/>
        <v>0.25025908532018382</v>
      </c>
      <c r="H463">
        <f t="shared" ca="1" si="22"/>
        <v>1</v>
      </c>
    </row>
    <row r="464" spans="5:8" x14ac:dyDescent="0.25">
      <c r="E464">
        <v>437</v>
      </c>
      <c r="F464">
        <f t="shared" ca="1" si="21"/>
        <v>0.61751072764479653</v>
      </c>
      <c r="G464">
        <f t="shared" ca="1" si="21"/>
        <v>0.68947757926271114</v>
      </c>
      <c r="H464">
        <f t="shared" ca="1" si="22"/>
        <v>1</v>
      </c>
    </row>
    <row r="465" spans="5:8" x14ac:dyDescent="0.25">
      <c r="E465">
        <v>438</v>
      </c>
      <c r="F465">
        <f t="shared" ca="1" si="21"/>
        <v>0.55120963866512596</v>
      </c>
      <c r="G465">
        <f t="shared" ca="1" si="21"/>
        <v>0.64293820695375725</v>
      </c>
      <c r="H465">
        <f t="shared" ca="1" si="22"/>
        <v>1</v>
      </c>
    </row>
    <row r="466" spans="5:8" x14ac:dyDescent="0.25">
      <c r="E466">
        <v>439</v>
      </c>
      <c r="F466">
        <f t="shared" ca="1" si="21"/>
        <v>0.49223249496393462</v>
      </c>
      <c r="G466">
        <f t="shared" ca="1" si="21"/>
        <v>0.33617179326063995</v>
      </c>
      <c r="H466">
        <f t="shared" ca="1" si="22"/>
        <v>1</v>
      </c>
    </row>
    <row r="467" spans="5:8" x14ac:dyDescent="0.25">
      <c r="E467">
        <v>440</v>
      </c>
      <c r="F467">
        <f t="shared" ca="1" si="21"/>
        <v>0.72965171838669707</v>
      </c>
      <c r="G467">
        <f t="shared" ca="1" si="21"/>
        <v>0.69706074764263248</v>
      </c>
      <c r="H467">
        <f t="shared" ca="1" si="22"/>
        <v>0</v>
      </c>
    </row>
    <row r="468" spans="5:8" x14ac:dyDescent="0.25">
      <c r="E468">
        <v>441</v>
      </c>
      <c r="F468">
        <f t="shared" ca="1" si="21"/>
        <v>0.31263858496995456</v>
      </c>
      <c r="G468">
        <f t="shared" ca="1" si="21"/>
        <v>0.38328703684286802</v>
      </c>
      <c r="H468">
        <f t="shared" ca="1" si="22"/>
        <v>1</v>
      </c>
    </row>
    <row r="469" spans="5:8" x14ac:dyDescent="0.25">
      <c r="E469">
        <v>442</v>
      </c>
      <c r="F469">
        <f t="shared" ca="1" si="21"/>
        <v>0.34475571723004172</v>
      </c>
      <c r="G469">
        <f t="shared" ca="1" si="21"/>
        <v>0.92410222721711055</v>
      </c>
      <c r="H469">
        <f t="shared" ca="1" si="22"/>
        <v>1</v>
      </c>
    </row>
    <row r="470" spans="5:8" x14ac:dyDescent="0.25">
      <c r="E470">
        <v>443</v>
      </c>
      <c r="F470">
        <f t="shared" ca="1" si="21"/>
        <v>0.27212917004995285</v>
      </c>
      <c r="G470">
        <f t="shared" ca="1" si="21"/>
        <v>0.57849944800214093</v>
      </c>
      <c r="H470">
        <f t="shared" ca="1" si="22"/>
        <v>1</v>
      </c>
    </row>
    <row r="471" spans="5:8" x14ac:dyDescent="0.25">
      <c r="E471">
        <v>444</v>
      </c>
      <c r="F471">
        <f t="shared" ca="1" si="21"/>
        <v>0.78851696181786524</v>
      </c>
      <c r="G471">
        <f t="shared" ca="1" si="21"/>
        <v>0.39831220954140323</v>
      </c>
      <c r="H471">
        <f t="shared" ca="1" si="22"/>
        <v>1</v>
      </c>
    </row>
    <row r="472" spans="5:8" x14ac:dyDescent="0.25">
      <c r="E472">
        <v>445</v>
      </c>
      <c r="F472">
        <f t="shared" ca="1" si="21"/>
        <v>7.6093696369688213E-2</v>
      </c>
      <c r="G472">
        <f t="shared" ca="1" si="21"/>
        <v>0.90142001504368496</v>
      </c>
      <c r="H472">
        <f t="shared" ca="1" si="22"/>
        <v>1</v>
      </c>
    </row>
    <row r="473" spans="5:8" x14ac:dyDescent="0.25">
      <c r="E473">
        <v>446</v>
      </c>
      <c r="F473">
        <f t="shared" ca="1" si="21"/>
        <v>5.2177143501607293E-2</v>
      </c>
      <c r="G473">
        <f t="shared" ca="1" si="21"/>
        <v>0.69496379301708777</v>
      </c>
      <c r="H473">
        <f t="shared" ca="1" si="22"/>
        <v>1</v>
      </c>
    </row>
    <row r="474" spans="5:8" x14ac:dyDescent="0.25">
      <c r="E474">
        <v>447</v>
      </c>
      <c r="F474">
        <f t="shared" ca="1" si="21"/>
        <v>0.7930207786985608</v>
      </c>
      <c r="G474">
        <f t="shared" ca="1" si="21"/>
        <v>0.56374010214617287</v>
      </c>
      <c r="H474">
        <f t="shared" ca="1" si="22"/>
        <v>1</v>
      </c>
    </row>
    <row r="475" spans="5:8" x14ac:dyDescent="0.25">
      <c r="E475">
        <v>448</v>
      </c>
      <c r="F475">
        <f t="shared" ca="1" si="21"/>
        <v>0.49707953689387741</v>
      </c>
      <c r="G475">
        <f t="shared" ca="1" si="21"/>
        <v>0.9048531919537528</v>
      </c>
      <c r="H475">
        <f t="shared" ca="1" si="22"/>
        <v>0</v>
      </c>
    </row>
    <row r="476" spans="5:8" x14ac:dyDescent="0.25">
      <c r="E476">
        <v>449</v>
      </c>
      <c r="F476">
        <f t="shared" ca="1" si="21"/>
        <v>0.70260208184307515</v>
      </c>
      <c r="G476">
        <f t="shared" ca="1" si="21"/>
        <v>0.9565960352416617</v>
      </c>
      <c r="H476">
        <f t="shared" ca="1" si="22"/>
        <v>0</v>
      </c>
    </row>
    <row r="477" spans="5:8" x14ac:dyDescent="0.25">
      <c r="E477">
        <v>450</v>
      </c>
      <c r="F477">
        <f t="shared" ref="F477:G540" ca="1" si="23">RAND()</f>
        <v>0.14828159367982818</v>
      </c>
      <c r="G477">
        <f t="shared" ca="1" si="23"/>
        <v>0.36865852161493529</v>
      </c>
      <c r="H477">
        <f t="shared" ref="H477:H540" ca="1" si="24">IF(F477^2+G477^2&lt;=1,1,0)</f>
        <v>1</v>
      </c>
    </row>
    <row r="478" spans="5:8" x14ac:dyDescent="0.25">
      <c r="E478">
        <v>451</v>
      </c>
      <c r="F478">
        <f t="shared" ca="1" si="23"/>
        <v>0.63977818940641373</v>
      </c>
      <c r="G478">
        <f t="shared" ca="1" si="23"/>
        <v>0.28120121472310367</v>
      </c>
      <c r="H478">
        <f t="shared" ca="1" si="24"/>
        <v>1</v>
      </c>
    </row>
    <row r="479" spans="5:8" x14ac:dyDescent="0.25">
      <c r="E479">
        <v>452</v>
      </c>
      <c r="F479">
        <f t="shared" ca="1" si="23"/>
        <v>0.75268509237125525</v>
      </c>
      <c r="G479">
        <f t="shared" ca="1" si="23"/>
        <v>0.65306735374722757</v>
      </c>
      <c r="H479">
        <f t="shared" ca="1" si="24"/>
        <v>1</v>
      </c>
    </row>
    <row r="480" spans="5:8" x14ac:dyDescent="0.25">
      <c r="E480">
        <v>453</v>
      </c>
      <c r="F480">
        <f t="shared" ca="1" si="23"/>
        <v>0.17876708500917715</v>
      </c>
      <c r="G480">
        <f t="shared" ca="1" si="23"/>
        <v>0.62826417279681601</v>
      </c>
      <c r="H480">
        <f t="shared" ca="1" si="24"/>
        <v>1</v>
      </c>
    </row>
    <row r="481" spans="5:8" x14ac:dyDescent="0.25">
      <c r="E481">
        <v>454</v>
      </c>
      <c r="F481">
        <f t="shared" ca="1" si="23"/>
        <v>5.6786333616992146E-2</v>
      </c>
      <c r="G481">
        <f t="shared" ca="1" si="23"/>
        <v>0.82487982439851448</v>
      </c>
      <c r="H481">
        <f t="shared" ca="1" si="24"/>
        <v>1</v>
      </c>
    </row>
    <row r="482" spans="5:8" x14ac:dyDescent="0.25">
      <c r="E482">
        <v>455</v>
      </c>
      <c r="F482">
        <f t="shared" ca="1" si="23"/>
        <v>0.41321359494654286</v>
      </c>
      <c r="G482">
        <f t="shared" ca="1" si="23"/>
        <v>0.15147284851023601</v>
      </c>
      <c r="H482">
        <f t="shared" ca="1" si="24"/>
        <v>1</v>
      </c>
    </row>
    <row r="483" spans="5:8" x14ac:dyDescent="0.25">
      <c r="E483">
        <v>456</v>
      </c>
      <c r="F483">
        <f t="shared" ca="1" si="23"/>
        <v>0.72516053872108888</v>
      </c>
      <c r="G483">
        <f t="shared" ca="1" si="23"/>
        <v>0.63587180268132604</v>
      </c>
      <c r="H483">
        <f t="shared" ca="1" si="24"/>
        <v>1</v>
      </c>
    </row>
    <row r="484" spans="5:8" x14ac:dyDescent="0.25">
      <c r="E484">
        <v>457</v>
      </c>
      <c r="F484">
        <f t="shared" ca="1" si="23"/>
        <v>0.88235158855358586</v>
      </c>
      <c r="G484">
        <f t="shared" ca="1" si="23"/>
        <v>0.19230142563576147</v>
      </c>
      <c r="H484">
        <f t="shared" ca="1" si="24"/>
        <v>1</v>
      </c>
    </row>
    <row r="485" spans="5:8" x14ac:dyDescent="0.25">
      <c r="E485">
        <v>458</v>
      </c>
      <c r="F485">
        <f t="shared" ca="1" si="23"/>
        <v>0.56685734669898225</v>
      </c>
      <c r="G485">
        <f t="shared" ca="1" si="23"/>
        <v>0.47634338039984658</v>
      </c>
      <c r="H485">
        <f t="shared" ca="1" si="24"/>
        <v>1</v>
      </c>
    </row>
    <row r="486" spans="5:8" x14ac:dyDescent="0.25">
      <c r="E486">
        <v>459</v>
      </c>
      <c r="F486">
        <f t="shared" ca="1" si="23"/>
        <v>0.89539947502306994</v>
      </c>
      <c r="G486">
        <f t="shared" ca="1" si="23"/>
        <v>0.39264643959995493</v>
      </c>
      <c r="H486">
        <f t="shared" ca="1" si="24"/>
        <v>1</v>
      </c>
    </row>
    <row r="487" spans="5:8" x14ac:dyDescent="0.25">
      <c r="E487">
        <v>460</v>
      </c>
      <c r="F487">
        <f t="shared" ca="1" si="23"/>
        <v>0.73541507620860869</v>
      </c>
      <c r="G487">
        <f t="shared" ca="1" si="23"/>
        <v>0.88250132736710862</v>
      </c>
      <c r="H487">
        <f t="shared" ca="1" si="24"/>
        <v>0</v>
      </c>
    </row>
    <row r="488" spans="5:8" x14ac:dyDescent="0.25">
      <c r="E488">
        <v>461</v>
      </c>
      <c r="F488">
        <f t="shared" ca="1" si="23"/>
        <v>0.13725791701973844</v>
      </c>
      <c r="G488">
        <f t="shared" ca="1" si="23"/>
        <v>0.21600045405619694</v>
      </c>
      <c r="H488">
        <f t="shared" ca="1" si="24"/>
        <v>1</v>
      </c>
    </row>
    <row r="489" spans="5:8" x14ac:dyDescent="0.25">
      <c r="E489">
        <v>462</v>
      </c>
      <c r="F489">
        <f t="shared" ca="1" si="23"/>
        <v>0.41754420301959538</v>
      </c>
      <c r="G489">
        <f t="shared" ca="1" si="23"/>
        <v>0.41720799277321929</v>
      </c>
      <c r="H489">
        <f t="shared" ca="1" si="24"/>
        <v>1</v>
      </c>
    </row>
    <row r="490" spans="5:8" x14ac:dyDescent="0.25">
      <c r="E490">
        <v>463</v>
      </c>
      <c r="F490">
        <f t="shared" ca="1" si="23"/>
        <v>0.48358808491790539</v>
      </c>
      <c r="G490">
        <f t="shared" ca="1" si="23"/>
        <v>0.10103784264140481</v>
      </c>
      <c r="H490">
        <f t="shared" ca="1" si="24"/>
        <v>1</v>
      </c>
    </row>
    <row r="491" spans="5:8" x14ac:dyDescent="0.25">
      <c r="E491">
        <v>464</v>
      </c>
      <c r="F491">
        <f t="shared" ca="1" si="23"/>
        <v>0.64225872703781339</v>
      </c>
      <c r="G491">
        <f t="shared" ca="1" si="23"/>
        <v>0.3834916247200767</v>
      </c>
      <c r="H491">
        <f t="shared" ca="1" si="24"/>
        <v>1</v>
      </c>
    </row>
    <row r="492" spans="5:8" x14ac:dyDescent="0.25">
      <c r="E492">
        <v>465</v>
      </c>
      <c r="F492">
        <f t="shared" ca="1" si="23"/>
        <v>0.36004181571085159</v>
      </c>
      <c r="G492">
        <f t="shared" ca="1" si="23"/>
        <v>3.7025144073438931E-2</v>
      </c>
      <c r="H492">
        <f t="shared" ca="1" si="24"/>
        <v>1</v>
      </c>
    </row>
    <row r="493" spans="5:8" x14ac:dyDescent="0.25">
      <c r="E493">
        <v>466</v>
      </c>
      <c r="F493">
        <f t="shared" ca="1" si="23"/>
        <v>0.55165936655296599</v>
      </c>
      <c r="G493">
        <f t="shared" ca="1" si="23"/>
        <v>0.73900132395786811</v>
      </c>
      <c r="H493">
        <f t="shared" ca="1" si="24"/>
        <v>1</v>
      </c>
    </row>
    <row r="494" spans="5:8" x14ac:dyDescent="0.25">
      <c r="E494">
        <v>467</v>
      </c>
      <c r="F494">
        <f t="shared" ca="1" si="23"/>
        <v>0.21145438829418828</v>
      </c>
      <c r="G494">
        <f t="shared" ca="1" si="23"/>
        <v>0.65898911554679773</v>
      </c>
      <c r="H494">
        <f t="shared" ca="1" si="24"/>
        <v>1</v>
      </c>
    </row>
    <row r="495" spans="5:8" x14ac:dyDescent="0.25">
      <c r="E495">
        <v>468</v>
      </c>
      <c r="F495">
        <f t="shared" ca="1" si="23"/>
        <v>6.3305042701445213E-2</v>
      </c>
      <c r="G495">
        <f t="shared" ca="1" si="23"/>
        <v>0.22848852934691566</v>
      </c>
      <c r="H495">
        <f t="shared" ca="1" si="24"/>
        <v>1</v>
      </c>
    </row>
    <row r="496" spans="5:8" x14ac:dyDescent="0.25">
      <c r="E496">
        <v>469</v>
      </c>
      <c r="F496">
        <f t="shared" ca="1" si="23"/>
        <v>0.87321763116932816</v>
      </c>
      <c r="G496">
        <f t="shared" ca="1" si="23"/>
        <v>0.98288554247814286</v>
      </c>
      <c r="H496">
        <f t="shared" ca="1" si="24"/>
        <v>0</v>
      </c>
    </row>
    <row r="497" spans="5:8" x14ac:dyDescent="0.25">
      <c r="E497">
        <v>470</v>
      </c>
      <c r="F497">
        <f t="shared" ca="1" si="23"/>
        <v>5.7603953780510531E-2</v>
      </c>
      <c r="G497">
        <f t="shared" ca="1" si="23"/>
        <v>0.26422635721776067</v>
      </c>
      <c r="H497">
        <f t="shared" ca="1" si="24"/>
        <v>1</v>
      </c>
    </row>
    <row r="498" spans="5:8" x14ac:dyDescent="0.25">
      <c r="E498">
        <v>471</v>
      </c>
      <c r="F498">
        <f t="shared" ca="1" si="23"/>
        <v>0.32669121780545263</v>
      </c>
      <c r="G498">
        <f t="shared" ca="1" si="23"/>
        <v>0.8872188766184631</v>
      </c>
      <c r="H498">
        <f t="shared" ca="1" si="24"/>
        <v>1</v>
      </c>
    </row>
    <row r="499" spans="5:8" x14ac:dyDescent="0.25">
      <c r="E499">
        <v>472</v>
      </c>
      <c r="F499">
        <f t="shared" ca="1" si="23"/>
        <v>0.47839872905122049</v>
      </c>
      <c r="G499">
        <f t="shared" ca="1" si="23"/>
        <v>1.7059710629736102E-2</v>
      </c>
      <c r="H499">
        <f t="shared" ca="1" si="24"/>
        <v>1</v>
      </c>
    </row>
    <row r="500" spans="5:8" x14ac:dyDescent="0.25">
      <c r="E500">
        <v>473</v>
      </c>
      <c r="F500">
        <f t="shared" ca="1" si="23"/>
        <v>0.17492741026091896</v>
      </c>
      <c r="G500">
        <f t="shared" ca="1" si="23"/>
        <v>8.2819085454366892E-2</v>
      </c>
      <c r="H500">
        <f t="shared" ca="1" si="24"/>
        <v>1</v>
      </c>
    </row>
    <row r="501" spans="5:8" x14ac:dyDescent="0.25">
      <c r="E501">
        <v>474</v>
      </c>
      <c r="F501">
        <f t="shared" ca="1" si="23"/>
        <v>0.80140617917131785</v>
      </c>
      <c r="G501">
        <f t="shared" ca="1" si="23"/>
        <v>0.468348391593157</v>
      </c>
      <c r="H501">
        <f t="shared" ca="1" si="24"/>
        <v>1</v>
      </c>
    </row>
    <row r="502" spans="5:8" x14ac:dyDescent="0.25">
      <c r="E502">
        <v>475</v>
      </c>
      <c r="F502">
        <f t="shared" ca="1" si="23"/>
        <v>0.89972300727467613</v>
      </c>
      <c r="G502">
        <f t="shared" ca="1" si="23"/>
        <v>0.46841059248651307</v>
      </c>
      <c r="H502">
        <f t="shared" ca="1" si="24"/>
        <v>0</v>
      </c>
    </row>
    <row r="503" spans="5:8" x14ac:dyDescent="0.25">
      <c r="E503">
        <v>476</v>
      </c>
      <c r="F503">
        <f t="shared" ca="1" si="23"/>
        <v>0.62841177916160229</v>
      </c>
      <c r="G503">
        <f t="shared" ca="1" si="23"/>
        <v>0.6476156140557634</v>
      </c>
      <c r="H503">
        <f t="shared" ca="1" si="24"/>
        <v>1</v>
      </c>
    </row>
    <row r="504" spans="5:8" x14ac:dyDescent="0.25">
      <c r="E504">
        <v>477</v>
      </c>
      <c r="F504">
        <f t="shared" ca="1" si="23"/>
        <v>0.78810652060565578</v>
      </c>
      <c r="G504">
        <f t="shared" ca="1" si="23"/>
        <v>0.56063334455245561</v>
      </c>
      <c r="H504">
        <f t="shared" ca="1" si="24"/>
        <v>1</v>
      </c>
    </row>
    <row r="505" spans="5:8" x14ac:dyDescent="0.25">
      <c r="E505">
        <v>478</v>
      </c>
      <c r="F505">
        <f t="shared" ca="1" si="23"/>
        <v>0.97101926507655001</v>
      </c>
      <c r="G505">
        <f t="shared" ca="1" si="23"/>
        <v>0.23978384020005927</v>
      </c>
      <c r="H505">
        <f t="shared" ca="1" si="24"/>
        <v>0</v>
      </c>
    </row>
    <row r="506" spans="5:8" x14ac:dyDescent="0.25">
      <c r="E506">
        <v>479</v>
      </c>
      <c r="F506">
        <f t="shared" ca="1" si="23"/>
        <v>0.38157352915463727</v>
      </c>
      <c r="G506">
        <f t="shared" ca="1" si="23"/>
        <v>3.4620957941908115E-2</v>
      </c>
      <c r="H506">
        <f t="shared" ca="1" si="24"/>
        <v>1</v>
      </c>
    </row>
    <row r="507" spans="5:8" x14ac:dyDescent="0.25">
      <c r="E507">
        <v>480</v>
      </c>
      <c r="F507">
        <f t="shared" ca="1" si="23"/>
        <v>0.73838152801067902</v>
      </c>
      <c r="G507">
        <f t="shared" ca="1" si="23"/>
        <v>0.18024020338106272</v>
      </c>
      <c r="H507">
        <f t="shared" ca="1" si="24"/>
        <v>1</v>
      </c>
    </row>
    <row r="508" spans="5:8" x14ac:dyDescent="0.25">
      <c r="E508">
        <v>481</v>
      </c>
      <c r="F508">
        <f t="shared" ca="1" si="23"/>
        <v>0.27227607588690139</v>
      </c>
      <c r="G508">
        <f t="shared" ca="1" si="23"/>
        <v>0.79387980834678717</v>
      </c>
      <c r="H508">
        <f t="shared" ca="1" si="24"/>
        <v>1</v>
      </c>
    </row>
    <row r="509" spans="5:8" x14ac:dyDescent="0.25">
      <c r="E509">
        <v>482</v>
      </c>
      <c r="F509">
        <f t="shared" ca="1" si="23"/>
        <v>7.4627003970357264E-2</v>
      </c>
      <c r="G509">
        <f t="shared" ca="1" si="23"/>
        <v>0.68657482519698498</v>
      </c>
      <c r="H509">
        <f t="shared" ca="1" si="24"/>
        <v>1</v>
      </c>
    </row>
    <row r="510" spans="5:8" x14ac:dyDescent="0.25">
      <c r="E510">
        <v>483</v>
      </c>
      <c r="F510">
        <f t="shared" ca="1" si="23"/>
        <v>0.84287247203734716</v>
      </c>
      <c r="G510">
        <f t="shared" ca="1" si="23"/>
        <v>0.11189716703486019</v>
      </c>
      <c r="H510">
        <f t="shared" ca="1" si="24"/>
        <v>1</v>
      </c>
    </row>
    <row r="511" spans="5:8" x14ac:dyDescent="0.25">
      <c r="E511">
        <v>484</v>
      </c>
      <c r="F511">
        <f t="shared" ca="1" si="23"/>
        <v>0.26603691392974727</v>
      </c>
      <c r="G511">
        <f t="shared" ca="1" si="23"/>
        <v>9.3585148634444226E-2</v>
      </c>
      <c r="H511">
        <f t="shared" ca="1" si="24"/>
        <v>1</v>
      </c>
    </row>
    <row r="512" spans="5:8" x14ac:dyDescent="0.25">
      <c r="E512">
        <v>485</v>
      </c>
      <c r="F512">
        <f t="shared" ca="1" si="23"/>
        <v>0.64555076856408944</v>
      </c>
      <c r="G512">
        <f t="shared" ca="1" si="23"/>
        <v>0.58919300051210688</v>
      </c>
      <c r="H512">
        <f t="shared" ca="1" si="24"/>
        <v>1</v>
      </c>
    </row>
    <row r="513" spans="5:8" x14ac:dyDescent="0.25">
      <c r="E513">
        <v>486</v>
      </c>
      <c r="F513">
        <f t="shared" ca="1" si="23"/>
        <v>0.69914047817173941</v>
      </c>
      <c r="G513">
        <f t="shared" ca="1" si="23"/>
        <v>0.91930230438542226</v>
      </c>
      <c r="H513">
        <f t="shared" ca="1" si="24"/>
        <v>0</v>
      </c>
    </row>
    <row r="514" spans="5:8" x14ac:dyDescent="0.25">
      <c r="E514">
        <v>487</v>
      </c>
      <c r="F514">
        <f t="shared" ca="1" si="23"/>
        <v>0.33855643230315835</v>
      </c>
      <c r="G514">
        <f t="shared" ca="1" si="23"/>
        <v>0.74883027368507515</v>
      </c>
      <c r="H514">
        <f t="shared" ca="1" si="24"/>
        <v>1</v>
      </c>
    </row>
    <row r="515" spans="5:8" x14ac:dyDescent="0.25">
      <c r="E515">
        <v>488</v>
      </c>
      <c r="F515">
        <f t="shared" ca="1" si="23"/>
        <v>0.42364588554646065</v>
      </c>
      <c r="G515">
        <f t="shared" ca="1" si="23"/>
        <v>0.98017442408841815</v>
      </c>
      <c r="H515">
        <f t="shared" ca="1" si="24"/>
        <v>0</v>
      </c>
    </row>
    <row r="516" spans="5:8" x14ac:dyDescent="0.25">
      <c r="E516">
        <v>489</v>
      </c>
      <c r="F516">
        <f t="shared" ca="1" si="23"/>
        <v>0.591211256856085</v>
      </c>
      <c r="G516">
        <f t="shared" ca="1" si="23"/>
        <v>0.47672536072410721</v>
      </c>
      <c r="H516">
        <f t="shared" ca="1" si="24"/>
        <v>1</v>
      </c>
    </row>
    <row r="517" spans="5:8" x14ac:dyDescent="0.25">
      <c r="E517">
        <v>490</v>
      </c>
      <c r="F517">
        <f t="shared" ca="1" si="23"/>
        <v>0.76883362103872732</v>
      </c>
      <c r="G517">
        <f t="shared" ca="1" si="23"/>
        <v>9.0342443161198105E-2</v>
      </c>
      <c r="H517">
        <f t="shared" ca="1" si="24"/>
        <v>1</v>
      </c>
    </row>
    <row r="518" spans="5:8" x14ac:dyDescent="0.25">
      <c r="E518">
        <v>491</v>
      </c>
      <c r="F518">
        <f t="shared" ca="1" si="23"/>
        <v>0.23884071807708485</v>
      </c>
      <c r="G518">
        <f t="shared" ca="1" si="23"/>
        <v>0.92987360072668268</v>
      </c>
      <c r="H518">
        <f t="shared" ca="1" si="24"/>
        <v>1</v>
      </c>
    </row>
    <row r="519" spans="5:8" x14ac:dyDescent="0.25">
      <c r="E519">
        <v>492</v>
      </c>
      <c r="F519">
        <f t="shared" ca="1" si="23"/>
        <v>0.4466103324152878</v>
      </c>
      <c r="G519">
        <f t="shared" ca="1" si="23"/>
        <v>0.235646475857619</v>
      </c>
      <c r="H519">
        <f t="shared" ca="1" si="24"/>
        <v>1</v>
      </c>
    </row>
    <row r="520" spans="5:8" x14ac:dyDescent="0.25">
      <c r="E520">
        <v>493</v>
      </c>
      <c r="F520">
        <f t="shared" ca="1" si="23"/>
        <v>0.20513802414915994</v>
      </c>
      <c r="G520">
        <f t="shared" ca="1" si="23"/>
        <v>0.30873024461967125</v>
      </c>
      <c r="H520">
        <f t="shared" ca="1" si="24"/>
        <v>1</v>
      </c>
    </row>
    <row r="521" spans="5:8" x14ac:dyDescent="0.25">
      <c r="E521">
        <v>494</v>
      </c>
      <c r="F521">
        <f t="shared" ca="1" si="23"/>
        <v>0.19510020573032572</v>
      </c>
      <c r="G521">
        <f t="shared" ca="1" si="23"/>
        <v>0.85976103111207214</v>
      </c>
      <c r="H521">
        <f t="shared" ca="1" si="24"/>
        <v>1</v>
      </c>
    </row>
    <row r="522" spans="5:8" x14ac:dyDescent="0.25">
      <c r="E522">
        <v>495</v>
      </c>
      <c r="F522">
        <f t="shared" ca="1" si="23"/>
        <v>0.1250328921167364</v>
      </c>
      <c r="G522">
        <f t="shared" ca="1" si="23"/>
        <v>0.2066658771909281</v>
      </c>
      <c r="H522">
        <f t="shared" ca="1" si="24"/>
        <v>1</v>
      </c>
    </row>
    <row r="523" spans="5:8" x14ac:dyDescent="0.25">
      <c r="E523">
        <v>496</v>
      </c>
      <c r="F523">
        <f t="shared" ca="1" si="23"/>
        <v>0.83097927160418528</v>
      </c>
      <c r="G523">
        <f t="shared" ca="1" si="23"/>
        <v>0.33643058074415644</v>
      </c>
      <c r="H523">
        <f t="shared" ca="1" si="24"/>
        <v>1</v>
      </c>
    </row>
    <row r="524" spans="5:8" x14ac:dyDescent="0.25">
      <c r="E524">
        <v>497</v>
      </c>
      <c r="F524">
        <f t="shared" ca="1" si="23"/>
        <v>0.48433208228936675</v>
      </c>
      <c r="G524">
        <f t="shared" ca="1" si="23"/>
        <v>0.50587867601388503</v>
      </c>
      <c r="H524">
        <f t="shared" ca="1" si="24"/>
        <v>1</v>
      </c>
    </row>
    <row r="525" spans="5:8" x14ac:dyDescent="0.25">
      <c r="E525">
        <v>498</v>
      </c>
      <c r="F525">
        <f t="shared" ca="1" si="23"/>
        <v>8.6405541838301403E-3</v>
      </c>
      <c r="G525">
        <f t="shared" ca="1" si="23"/>
        <v>8.2926231045018506E-2</v>
      </c>
      <c r="H525">
        <f t="shared" ca="1" si="24"/>
        <v>1</v>
      </c>
    </row>
    <row r="526" spans="5:8" x14ac:dyDescent="0.25">
      <c r="E526">
        <v>499</v>
      </c>
      <c r="F526">
        <f t="shared" ca="1" si="23"/>
        <v>0.91822722953998448</v>
      </c>
      <c r="G526">
        <f t="shared" ca="1" si="23"/>
        <v>7.9063993128190679E-2</v>
      </c>
      <c r="H526">
        <f t="shared" ca="1" si="24"/>
        <v>1</v>
      </c>
    </row>
    <row r="527" spans="5:8" x14ac:dyDescent="0.25">
      <c r="E527">
        <v>500</v>
      </c>
      <c r="F527">
        <f t="shared" ca="1" si="23"/>
        <v>0.20332447789818275</v>
      </c>
      <c r="G527">
        <f t="shared" ca="1" si="23"/>
        <v>0.56071981935107196</v>
      </c>
      <c r="H527">
        <f t="shared" ca="1" si="24"/>
        <v>1</v>
      </c>
    </row>
    <row r="528" spans="5:8" x14ac:dyDescent="0.25">
      <c r="E528">
        <v>501</v>
      </c>
      <c r="F528">
        <f t="shared" ca="1" si="23"/>
        <v>0.95682055070531935</v>
      </c>
      <c r="G528">
        <f t="shared" ca="1" si="23"/>
        <v>0.82975500058581508</v>
      </c>
      <c r="H528">
        <f t="shared" ca="1" si="24"/>
        <v>0</v>
      </c>
    </row>
    <row r="529" spans="5:8" x14ac:dyDescent="0.25">
      <c r="E529">
        <v>502</v>
      </c>
      <c r="F529">
        <f t="shared" ca="1" si="23"/>
        <v>0.64907150583664497</v>
      </c>
      <c r="G529">
        <f t="shared" ca="1" si="23"/>
        <v>0.68456232192962085</v>
      </c>
      <c r="H529">
        <f t="shared" ca="1" si="24"/>
        <v>1</v>
      </c>
    </row>
    <row r="530" spans="5:8" x14ac:dyDescent="0.25">
      <c r="E530">
        <v>503</v>
      </c>
      <c r="F530">
        <f t="shared" ca="1" si="23"/>
        <v>5.010891648377902E-2</v>
      </c>
      <c r="G530">
        <f t="shared" ca="1" si="23"/>
        <v>0.16744891856656474</v>
      </c>
      <c r="H530">
        <f t="shared" ca="1" si="24"/>
        <v>1</v>
      </c>
    </row>
    <row r="531" spans="5:8" x14ac:dyDescent="0.25">
      <c r="E531">
        <v>504</v>
      </c>
      <c r="F531">
        <f t="shared" ca="1" si="23"/>
        <v>0.80245129161128759</v>
      </c>
      <c r="G531">
        <f t="shared" ca="1" si="23"/>
        <v>7.5702330976893051E-2</v>
      </c>
      <c r="H531">
        <f t="shared" ca="1" si="24"/>
        <v>1</v>
      </c>
    </row>
    <row r="532" spans="5:8" x14ac:dyDescent="0.25">
      <c r="E532">
        <v>505</v>
      </c>
      <c r="F532">
        <f t="shared" ca="1" si="23"/>
        <v>0.63892076629229022</v>
      </c>
      <c r="G532">
        <f t="shared" ca="1" si="23"/>
        <v>0.3275832233400261</v>
      </c>
      <c r="H532">
        <f t="shared" ca="1" si="24"/>
        <v>1</v>
      </c>
    </row>
    <row r="533" spans="5:8" x14ac:dyDescent="0.25">
      <c r="E533">
        <v>506</v>
      </c>
      <c r="F533">
        <f t="shared" ca="1" si="23"/>
        <v>0.57536581947266729</v>
      </c>
      <c r="G533">
        <f t="shared" ca="1" si="23"/>
        <v>0.92033438859925776</v>
      </c>
      <c r="H533">
        <f t="shared" ca="1" si="24"/>
        <v>0</v>
      </c>
    </row>
    <row r="534" spans="5:8" x14ac:dyDescent="0.25">
      <c r="E534">
        <v>507</v>
      </c>
      <c r="F534">
        <f t="shared" ca="1" si="23"/>
        <v>0.83075045126295499</v>
      </c>
      <c r="G534">
        <f t="shared" ca="1" si="23"/>
        <v>0.52925580347022605</v>
      </c>
      <c r="H534">
        <f t="shared" ca="1" si="24"/>
        <v>1</v>
      </c>
    </row>
    <row r="535" spans="5:8" x14ac:dyDescent="0.25">
      <c r="E535">
        <v>508</v>
      </c>
      <c r="F535">
        <f t="shared" ca="1" si="23"/>
        <v>0.60179590063886845</v>
      </c>
      <c r="G535">
        <f t="shared" ca="1" si="23"/>
        <v>7.0697178715368403E-2</v>
      </c>
      <c r="H535">
        <f t="shared" ca="1" si="24"/>
        <v>1</v>
      </c>
    </row>
    <row r="536" spans="5:8" x14ac:dyDescent="0.25">
      <c r="E536">
        <v>509</v>
      </c>
      <c r="F536">
        <f t="shared" ca="1" si="23"/>
        <v>0.10212495338861227</v>
      </c>
      <c r="G536">
        <f t="shared" ca="1" si="23"/>
        <v>0.23971000674136234</v>
      </c>
      <c r="H536">
        <f t="shared" ca="1" si="24"/>
        <v>1</v>
      </c>
    </row>
    <row r="537" spans="5:8" x14ac:dyDescent="0.25">
      <c r="E537">
        <v>510</v>
      </c>
      <c r="F537">
        <f t="shared" ca="1" si="23"/>
        <v>0.59901820349762847</v>
      </c>
      <c r="G537">
        <f t="shared" ca="1" si="23"/>
        <v>0.8897498336651507</v>
      </c>
      <c r="H537">
        <f t="shared" ca="1" si="24"/>
        <v>0</v>
      </c>
    </row>
    <row r="538" spans="5:8" x14ac:dyDescent="0.25">
      <c r="E538">
        <v>511</v>
      </c>
      <c r="F538">
        <f t="shared" ca="1" si="23"/>
        <v>0.95918121776453802</v>
      </c>
      <c r="G538">
        <f t="shared" ca="1" si="23"/>
        <v>0.67401507837165131</v>
      </c>
      <c r="H538">
        <f t="shared" ca="1" si="24"/>
        <v>0</v>
      </c>
    </row>
    <row r="539" spans="5:8" x14ac:dyDescent="0.25">
      <c r="E539">
        <v>512</v>
      </c>
      <c r="F539">
        <f t="shared" ca="1" si="23"/>
        <v>8.9105348102724968E-2</v>
      </c>
      <c r="G539">
        <f t="shared" ca="1" si="23"/>
        <v>0.48048319355384717</v>
      </c>
      <c r="H539">
        <f t="shared" ca="1" si="24"/>
        <v>1</v>
      </c>
    </row>
    <row r="540" spans="5:8" x14ac:dyDescent="0.25">
      <c r="E540">
        <v>513</v>
      </c>
      <c r="F540">
        <f t="shared" ca="1" si="23"/>
        <v>1.7712803520592679E-2</v>
      </c>
      <c r="G540">
        <f t="shared" ca="1" si="23"/>
        <v>0.42676833730468011</v>
      </c>
      <c r="H540">
        <f t="shared" ca="1" si="24"/>
        <v>1</v>
      </c>
    </row>
    <row r="541" spans="5:8" x14ac:dyDescent="0.25">
      <c r="E541">
        <v>514</v>
      </c>
      <c r="F541">
        <f t="shared" ref="F541:G604" ca="1" si="25">RAND()</f>
        <v>0.79478584115242246</v>
      </c>
      <c r="G541">
        <f t="shared" ca="1" si="25"/>
        <v>0.2823645358169885</v>
      </c>
      <c r="H541">
        <f t="shared" ref="H541:H604" ca="1" si="26">IF(F541^2+G541^2&lt;=1,1,0)</f>
        <v>1</v>
      </c>
    </row>
    <row r="542" spans="5:8" x14ac:dyDescent="0.25">
      <c r="E542">
        <v>515</v>
      </c>
      <c r="F542">
        <f t="shared" ca="1" si="25"/>
        <v>0.35682035807015611</v>
      </c>
      <c r="G542">
        <f t="shared" ca="1" si="25"/>
        <v>0.29241763865885118</v>
      </c>
      <c r="H542">
        <f t="shared" ca="1" si="26"/>
        <v>1</v>
      </c>
    </row>
    <row r="543" spans="5:8" x14ac:dyDescent="0.25">
      <c r="E543">
        <v>516</v>
      </c>
      <c r="F543">
        <f t="shared" ca="1" si="25"/>
        <v>0.28243035462706967</v>
      </c>
      <c r="G543">
        <f t="shared" ca="1" si="25"/>
        <v>0.6753701441444997</v>
      </c>
      <c r="H543">
        <f t="shared" ca="1" si="26"/>
        <v>1</v>
      </c>
    </row>
    <row r="544" spans="5:8" x14ac:dyDescent="0.25">
      <c r="E544">
        <v>517</v>
      </c>
      <c r="F544">
        <f t="shared" ca="1" si="25"/>
        <v>0.39657648224424735</v>
      </c>
      <c r="G544">
        <f t="shared" ca="1" si="25"/>
        <v>0.97143632370778576</v>
      </c>
      <c r="H544">
        <f t="shared" ca="1" si="26"/>
        <v>0</v>
      </c>
    </row>
    <row r="545" spans="5:8" x14ac:dyDescent="0.25">
      <c r="E545">
        <v>518</v>
      </c>
      <c r="F545">
        <f t="shared" ca="1" si="25"/>
        <v>0.64617957271698023</v>
      </c>
      <c r="G545">
        <f t="shared" ca="1" si="25"/>
        <v>0.16264255266612959</v>
      </c>
      <c r="H545">
        <f t="shared" ca="1" si="26"/>
        <v>1</v>
      </c>
    </row>
    <row r="546" spans="5:8" x14ac:dyDescent="0.25">
      <c r="E546">
        <v>519</v>
      </c>
      <c r="F546">
        <f t="shared" ca="1" si="25"/>
        <v>0.41288626851593313</v>
      </c>
      <c r="G546">
        <f t="shared" ca="1" si="25"/>
        <v>0.89886367241543663</v>
      </c>
      <c r="H546">
        <f t="shared" ca="1" si="26"/>
        <v>1</v>
      </c>
    </row>
    <row r="547" spans="5:8" x14ac:dyDescent="0.25">
      <c r="E547">
        <v>520</v>
      </c>
      <c r="F547">
        <f t="shared" ca="1" si="25"/>
        <v>0.48160664145181509</v>
      </c>
      <c r="G547">
        <f t="shared" ca="1" si="25"/>
        <v>7.5372364114878687E-2</v>
      </c>
      <c r="H547">
        <f t="shared" ca="1" si="26"/>
        <v>1</v>
      </c>
    </row>
    <row r="548" spans="5:8" x14ac:dyDescent="0.25">
      <c r="E548">
        <v>521</v>
      </c>
      <c r="F548">
        <f t="shared" ca="1" si="25"/>
        <v>0.53469866514273134</v>
      </c>
      <c r="G548">
        <f t="shared" ca="1" si="25"/>
        <v>0.49923561482312373</v>
      </c>
      <c r="H548">
        <f t="shared" ca="1" si="26"/>
        <v>1</v>
      </c>
    </row>
    <row r="549" spans="5:8" x14ac:dyDescent="0.25">
      <c r="E549">
        <v>522</v>
      </c>
      <c r="F549">
        <f t="shared" ca="1" si="25"/>
        <v>0.5668686163516421</v>
      </c>
      <c r="G549">
        <f t="shared" ca="1" si="25"/>
        <v>0.72691195189732938</v>
      </c>
      <c r="H549">
        <f t="shared" ca="1" si="26"/>
        <v>1</v>
      </c>
    </row>
    <row r="550" spans="5:8" x14ac:dyDescent="0.25">
      <c r="E550">
        <v>523</v>
      </c>
      <c r="F550">
        <f t="shared" ca="1" si="25"/>
        <v>5.0785385380033521E-2</v>
      </c>
      <c r="G550">
        <f t="shared" ca="1" si="25"/>
        <v>0.52730700883008808</v>
      </c>
      <c r="H550">
        <f t="shared" ca="1" si="26"/>
        <v>1</v>
      </c>
    </row>
    <row r="551" spans="5:8" x14ac:dyDescent="0.25">
      <c r="E551">
        <v>524</v>
      </c>
      <c r="F551">
        <f t="shared" ca="1" si="25"/>
        <v>0.37916179047902909</v>
      </c>
      <c r="G551">
        <f t="shared" ca="1" si="25"/>
        <v>0.54980783665823219</v>
      </c>
      <c r="H551">
        <f t="shared" ca="1" si="26"/>
        <v>1</v>
      </c>
    </row>
    <row r="552" spans="5:8" x14ac:dyDescent="0.25">
      <c r="E552">
        <v>525</v>
      </c>
      <c r="F552">
        <f t="shared" ca="1" si="25"/>
        <v>0.89898529537649152</v>
      </c>
      <c r="G552">
        <f t="shared" ca="1" si="25"/>
        <v>0.84605596601657795</v>
      </c>
      <c r="H552">
        <f t="shared" ca="1" si="26"/>
        <v>0</v>
      </c>
    </row>
    <row r="553" spans="5:8" x14ac:dyDescent="0.25">
      <c r="E553">
        <v>526</v>
      </c>
      <c r="F553">
        <f t="shared" ca="1" si="25"/>
        <v>2.2487439088557992E-2</v>
      </c>
      <c r="G553">
        <f t="shared" ca="1" si="25"/>
        <v>7.7976210188196671E-2</v>
      </c>
      <c r="H553">
        <f t="shared" ca="1" si="26"/>
        <v>1</v>
      </c>
    </row>
    <row r="554" spans="5:8" x14ac:dyDescent="0.25">
      <c r="E554">
        <v>527</v>
      </c>
      <c r="F554">
        <f t="shared" ca="1" si="25"/>
        <v>0.22530126808279682</v>
      </c>
      <c r="G554">
        <f t="shared" ca="1" si="25"/>
        <v>0.81296072018776111</v>
      </c>
      <c r="H554">
        <f t="shared" ca="1" si="26"/>
        <v>1</v>
      </c>
    </row>
    <row r="555" spans="5:8" x14ac:dyDescent="0.25">
      <c r="E555">
        <v>528</v>
      </c>
      <c r="F555">
        <f t="shared" ca="1" si="25"/>
        <v>4.3506778845610605E-2</v>
      </c>
      <c r="G555">
        <f t="shared" ca="1" si="25"/>
        <v>0.59734321581876426</v>
      </c>
      <c r="H555">
        <f t="shared" ca="1" si="26"/>
        <v>1</v>
      </c>
    </row>
    <row r="556" spans="5:8" x14ac:dyDescent="0.25">
      <c r="E556">
        <v>529</v>
      </c>
      <c r="F556">
        <f t="shared" ca="1" si="25"/>
        <v>0.83143081864976087</v>
      </c>
      <c r="G556">
        <f t="shared" ca="1" si="25"/>
        <v>0.40951395124367207</v>
      </c>
      <c r="H556">
        <f t="shared" ca="1" si="26"/>
        <v>1</v>
      </c>
    </row>
    <row r="557" spans="5:8" x14ac:dyDescent="0.25">
      <c r="E557">
        <v>530</v>
      </c>
      <c r="F557">
        <f t="shared" ca="1" si="25"/>
        <v>0.85330672506428351</v>
      </c>
      <c r="G557">
        <f t="shared" ca="1" si="25"/>
        <v>0.25526852437279313</v>
      </c>
      <c r="H557">
        <f t="shared" ca="1" si="26"/>
        <v>1</v>
      </c>
    </row>
    <row r="558" spans="5:8" x14ac:dyDescent="0.25">
      <c r="E558">
        <v>531</v>
      </c>
      <c r="F558">
        <f t="shared" ca="1" si="25"/>
        <v>0.15753914938936986</v>
      </c>
      <c r="G558">
        <f t="shared" ca="1" si="25"/>
        <v>0.43730834919234629</v>
      </c>
      <c r="H558">
        <f t="shared" ca="1" si="26"/>
        <v>1</v>
      </c>
    </row>
    <row r="559" spans="5:8" x14ac:dyDescent="0.25">
      <c r="E559">
        <v>532</v>
      </c>
      <c r="F559">
        <f t="shared" ca="1" si="25"/>
        <v>0.89527271971596278</v>
      </c>
      <c r="G559">
        <f t="shared" ca="1" si="25"/>
        <v>0.11102174278919574</v>
      </c>
      <c r="H559">
        <f t="shared" ca="1" si="26"/>
        <v>1</v>
      </c>
    </row>
    <row r="560" spans="5:8" x14ac:dyDescent="0.25">
      <c r="E560">
        <v>533</v>
      </c>
      <c r="F560">
        <f t="shared" ca="1" si="25"/>
        <v>0.46594781149258646</v>
      </c>
      <c r="G560">
        <f t="shared" ca="1" si="25"/>
        <v>3.6530247832570972E-2</v>
      </c>
      <c r="H560">
        <f t="shared" ca="1" si="26"/>
        <v>1</v>
      </c>
    </row>
    <row r="561" spans="5:8" x14ac:dyDescent="0.25">
      <c r="E561">
        <v>534</v>
      </c>
      <c r="F561">
        <f t="shared" ca="1" si="25"/>
        <v>0.42627322664697087</v>
      </c>
      <c r="G561">
        <f t="shared" ca="1" si="25"/>
        <v>0.98445016169786081</v>
      </c>
      <c r="H561">
        <f t="shared" ca="1" si="26"/>
        <v>0</v>
      </c>
    </row>
    <row r="562" spans="5:8" x14ac:dyDescent="0.25">
      <c r="E562">
        <v>535</v>
      </c>
      <c r="F562">
        <f t="shared" ca="1" si="25"/>
        <v>0.99249923914894511</v>
      </c>
      <c r="G562">
        <f t="shared" ca="1" si="25"/>
        <v>0.66308380424870439</v>
      </c>
      <c r="H562">
        <f t="shared" ca="1" si="26"/>
        <v>0</v>
      </c>
    </row>
    <row r="563" spans="5:8" x14ac:dyDescent="0.25">
      <c r="E563">
        <v>536</v>
      </c>
      <c r="F563">
        <f t="shared" ca="1" si="25"/>
        <v>0.69346814750724706</v>
      </c>
      <c r="G563">
        <f t="shared" ca="1" si="25"/>
        <v>0.10003365668101483</v>
      </c>
      <c r="H563">
        <f t="shared" ca="1" si="26"/>
        <v>1</v>
      </c>
    </row>
    <row r="564" spans="5:8" x14ac:dyDescent="0.25">
      <c r="E564">
        <v>537</v>
      </c>
      <c r="F564">
        <f t="shared" ca="1" si="25"/>
        <v>1.3818433679566366E-2</v>
      </c>
      <c r="G564">
        <f t="shared" ca="1" si="25"/>
        <v>0.3927885485053616</v>
      </c>
      <c r="H564">
        <f t="shared" ca="1" si="26"/>
        <v>1</v>
      </c>
    </row>
    <row r="565" spans="5:8" x14ac:dyDescent="0.25">
      <c r="E565">
        <v>538</v>
      </c>
      <c r="F565">
        <f t="shared" ca="1" si="25"/>
        <v>0.60800004088497517</v>
      </c>
      <c r="G565">
        <f t="shared" ca="1" si="25"/>
        <v>0.85835292865176704</v>
      </c>
      <c r="H565">
        <f t="shared" ca="1" si="26"/>
        <v>0</v>
      </c>
    </row>
    <row r="566" spans="5:8" x14ac:dyDescent="0.25">
      <c r="E566">
        <v>539</v>
      </c>
      <c r="F566">
        <f t="shared" ca="1" si="25"/>
        <v>0.60687396221608725</v>
      </c>
      <c r="G566">
        <f t="shared" ca="1" si="25"/>
        <v>0.82208620317226422</v>
      </c>
      <c r="H566">
        <f t="shared" ca="1" si="26"/>
        <v>0</v>
      </c>
    </row>
    <row r="567" spans="5:8" x14ac:dyDescent="0.25">
      <c r="E567">
        <v>540</v>
      </c>
      <c r="F567">
        <f t="shared" ca="1" si="25"/>
        <v>0.30330524339956233</v>
      </c>
      <c r="G567">
        <f t="shared" ca="1" si="25"/>
        <v>0.13271494588804067</v>
      </c>
      <c r="H567">
        <f t="shared" ca="1" si="26"/>
        <v>1</v>
      </c>
    </row>
    <row r="568" spans="5:8" x14ac:dyDescent="0.25">
      <c r="E568">
        <v>541</v>
      </c>
      <c r="F568">
        <f t="shared" ca="1" si="25"/>
        <v>0.30565930196830793</v>
      </c>
      <c r="G568">
        <f t="shared" ca="1" si="25"/>
        <v>0.87360049131895534</v>
      </c>
      <c r="H568">
        <f t="shared" ca="1" si="26"/>
        <v>1</v>
      </c>
    </row>
    <row r="569" spans="5:8" x14ac:dyDescent="0.25">
      <c r="E569">
        <v>542</v>
      </c>
      <c r="F569">
        <f t="shared" ca="1" si="25"/>
        <v>0.24545421181643967</v>
      </c>
      <c r="G569">
        <f t="shared" ca="1" si="25"/>
        <v>0.93540146107695066</v>
      </c>
      <c r="H569">
        <f t="shared" ca="1" si="26"/>
        <v>1</v>
      </c>
    </row>
    <row r="570" spans="5:8" x14ac:dyDescent="0.25">
      <c r="E570">
        <v>543</v>
      </c>
      <c r="F570">
        <f t="shared" ca="1" si="25"/>
        <v>0.42334674390855631</v>
      </c>
      <c r="G570">
        <f t="shared" ca="1" si="25"/>
        <v>0.20090465755352438</v>
      </c>
      <c r="H570">
        <f t="shared" ca="1" si="26"/>
        <v>1</v>
      </c>
    </row>
    <row r="571" spans="5:8" x14ac:dyDescent="0.25">
      <c r="E571">
        <v>544</v>
      </c>
      <c r="F571">
        <f t="shared" ca="1" si="25"/>
        <v>9.7402105622209745E-2</v>
      </c>
      <c r="G571">
        <f t="shared" ca="1" si="25"/>
        <v>0.56020106799494085</v>
      </c>
      <c r="H571">
        <f t="shared" ca="1" si="26"/>
        <v>1</v>
      </c>
    </row>
    <row r="572" spans="5:8" x14ac:dyDescent="0.25">
      <c r="E572">
        <v>545</v>
      </c>
      <c r="F572">
        <f t="shared" ca="1" si="25"/>
        <v>0.96980349909505115</v>
      </c>
      <c r="G572">
        <f t="shared" ca="1" si="25"/>
        <v>0.24295750455692355</v>
      </c>
      <c r="H572">
        <f t="shared" ca="1" si="26"/>
        <v>1</v>
      </c>
    </row>
    <row r="573" spans="5:8" x14ac:dyDescent="0.25">
      <c r="E573">
        <v>546</v>
      </c>
      <c r="F573">
        <f t="shared" ca="1" si="25"/>
        <v>0.35232252255136443</v>
      </c>
      <c r="G573">
        <f t="shared" ca="1" si="25"/>
        <v>0.70976646823013068</v>
      </c>
      <c r="H573">
        <f t="shared" ca="1" si="26"/>
        <v>1</v>
      </c>
    </row>
    <row r="574" spans="5:8" x14ac:dyDescent="0.25">
      <c r="E574">
        <v>547</v>
      </c>
      <c r="F574">
        <f t="shared" ca="1" si="25"/>
        <v>0.90709182327686322</v>
      </c>
      <c r="G574">
        <f t="shared" ca="1" si="25"/>
        <v>0.3389778515320544</v>
      </c>
      <c r="H574">
        <f t="shared" ca="1" si="26"/>
        <v>1</v>
      </c>
    </row>
    <row r="575" spans="5:8" x14ac:dyDescent="0.25">
      <c r="E575">
        <v>548</v>
      </c>
      <c r="F575">
        <f t="shared" ca="1" si="25"/>
        <v>0.16419517727005983</v>
      </c>
      <c r="G575">
        <f t="shared" ca="1" si="25"/>
        <v>0.18693640661290789</v>
      </c>
      <c r="H575">
        <f t="shared" ca="1" si="26"/>
        <v>1</v>
      </c>
    </row>
    <row r="576" spans="5:8" x14ac:dyDescent="0.25">
      <c r="E576">
        <v>549</v>
      </c>
      <c r="F576">
        <f t="shared" ca="1" si="25"/>
        <v>0.52598741123793025</v>
      </c>
      <c r="G576">
        <f t="shared" ca="1" si="25"/>
        <v>0.65282951047348314</v>
      </c>
      <c r="H576">
        <f t="shared" ca="1" si="26"/>
        <v>1</v>
      </c>
    </row>
    <row r="577" spans="5:8" x14ac:dyDescent="0.25">
      <c r="E577">
        <v>550</v>
      </c>
      <c r="F577">
        <f t="shared" ca="1" si="25"/>
        <v>0.55735848770314655</v>
      </c>
      <c r="G577">
        <f t="shared" ca="1" si="25"/>
        <v>0.12229443876575952</v>
      </c>
      <c r="H577">
        <f t="shared" ca="1" si="26"/>
        <v>1</v>
      </c>
    </row>
    <row r="578" spans="5:8" x14ac:dyDescent="0.25">
      <c r="E578">
        <v>551</v>
      </c>
      <c r="F578">
        <f t="shared" ca="1" si="25"/>
        <v>0.13030012384960199</v>
      </c>
      <c r="G578">
        <f t="shared" ca="1" si="25"/>
        <v>0.20637790235575337</v>
      </c>
      <c r="H578">
        <f t="shared" ca="1" si="26"/>
        <v>1</v>
      </c>
    </row>
    <row r="579" spans="5:8" x14ac:dyDescent="0.25">
      <c r="E579">
        <v>552</v>
      </c>
      <c r="F579">
        <f t="shared" ca="1" si="25"/>
        <v>8.5587318517167832E-2</v>
      </c>
      <c r="G579">
        <f t="shared" ca="1" si="25"/>
        <v>0.36782177216468748</v>
      </c>
      <c r="H579">
        <f t="shared" ca="1" si="26"/>
        <v>1</v>
      </c>
    </row>
    <row r="580" spans="5:8" x14ac:dyDescent="0.25">
      <c r="E580">
        <v>553</v>
      </c>
      <c r="F580">
        <f t="shared" ca="1" si="25"/>
        <v>0.86549122820196966</v>
      </c>
      <c r="G580">
        <f t="shared" ca="1" si="25"/>
        <v>0.7839074717747595</v>
      </c>
      <c r="H580">
        <f t="shared" ca="1" si="26"/>
        <v>0</v>
      </c>
    </row>
    <row r="581" spans="5:8" x14ac:dyDescent="0.25">
      <c r="E581">
        <v>554</v>
      </c>
      <c r="F581">
        <f t="shared" ca="1" si="25"/>
        <v>0.78329598221916397</v>
      </c>
      <c r="G581">
        <f t="shared" ca="1" si="25"/>
        <v>0.60217565516722527</v>
      </c>
      <c r="H581">
        <f t="shared" ca="1" si="26"/>
        <v>1</v>
      </c>
    </row>
    <row r="582" spans="5:8" x14ac:dyDescent="0.25">
      <c r="E582">
        <v>555</v>
      </c>
      <c r="F582">
        <f t="shared" ca="1" si="25"/>
        <v>2.8331939508201454E-2</v>
      </c>
      <c r="G582">
        <f t="shared" ca="1" si="25"/>
        <v>0.54731263966689581</v>
      </c>
      <c r="H582">
        <f t="shared" ca="1" si="26"/>
        <v>1</v>
      </c>
    </row>
    <row r="583" spans="5:8" x14ac:dyDescent="0.25">
      <c r="E583">
        <v>556</v>
      </c>
      <c r="F583">
        <f t="shared" ca="1" si="25"/>
        <v>0.97124867943727589</v>
      </c>
      <c r="G583">
        <f t="shared" ca="1" si="25"/>
        <v>0.42226158836573358</v>
      </c>
      <c r="H583">
        <f t="shared" ca="1" si="26"/>
        <v>0</v>
      </c>
    </row>
    <row r="584" spans="5:8" x14ac:dyDescent="0.25">
      <c r="E584">
        <v>557</v>
      </c>
      <c r="F584">
        <f t="shared" ca="1" si="25"/>
        <v>0.323729145355234</v>
      </c>
      <c r="G584">
        <f t="shared" ca="1" si="25"/>
        <v>0.93283823625897733</v>
      </c>
      <c r="H584">
        <f t="shared" ca="1" si="26"/>
        <v>1</v>
      </c>
    </row>
    <row r="585" spans="5:8" x14ac:dyDescent="0.25">
      <c r="E585">
        <v>558</v>
      </c>
      <c r="F585">
        <f t="shared" ca="1" si="25"/>
        <v>0.564080645832714</v>
      </c>
      <c r="G585">
        <f t="shared" ca="1" si="25"/>
        <v>0.74382699880083381</v>
      </c>
      <c r="H585">
        <f t="shared" ca="1" si="26"/>
        <v>1</v>
      </c>
    </row>
    <row r="586" spans="5:8" x14ac:dyDescent="0.25">
      <c r="E586">
        <v>559</v>
      </c>
      <c r="F586">
        <f t="shared" ca="1" si="25"/>
        <v>0.70343013181526681</v>
      </c>
      <c r="G586">
        <f t="shared" ca="1" si="25"/>
        <v>0.40233218703566576</v>
      </c>
      <c r="H586">
        <f t="shared" ca="1" si="26"/>
        <v>1</v>
      </c>
    </row>
    <row r="587" spans="5:8" x14ac:dyDescent="0.25">
      <c r="E587">
        <v>560</v>
      </c>
      <c r="F587">
        <f t="shared" ca="1" si="25"/>
        <v>0.46218883546920897</v>
      </c>
      <c r="G587">
        <f t="shared" ca="1" si="25"/>
        <v>0.55964599654687763</v>
      </c>
      <c r="H587">
        <f t="shared" ca="1" si="26"/>
        <v>1</v>
      </c>
    </row>
    <row r="588" spans="5:8" x14ac:dyDescent="0.25">
      <c r="E588">
        <v>561</v>
      </c>
      <c r="F588">
        <f t="shared" ca="1" si="25"/>
        <v>0.27679405788076739</v>
      </c>
      <c r="G588">
        <f t="shared" ca="1" si="25"/>
        <v>9.6477244547023E-3</v>
      </c>
      <c r="H588">
        <f t="shared" ca="1" si="26"/>
        <v>1</v>
      </c>
    </row>
    <row r="589" spans="5:8" x14ac:dyDescent="0.25">
      <c r="E589">
        <v>562</v>
      </c>
      <c r="F589">
        <f t="shared" ca="1" si="25"/>
        <v>0.34997022305518521</v>
      </c>
      <c r="G589">
        <f t="shared" ca="1" si="25"/>
        <v>0.20423581464576013</v>
      </c>
      <c r="H589">
        <f t="shared" ca="1" si="26"/>
        <v>1</v>
      </c>
    </row>
    <row r="590" spans="5:8" x14ac:dyDescent="0.25">
      <c r="E590">
        <v>563</v>
      </c>
      <c r="F590">
        <f t="shared" ca="1" si="25"/>
        <v>0.25648034454561341</v>
      </c>
      <c r="G590">
        <f t="shared" ca="1" si="25"/>
        <v>7.6441778944808747E-2</v>
      </c>
      <c r="H590">
        <f t="shared" ca="1" si="26"/>
        <v>1</v>
      </c>
    </row>
    <row r="591" spans="5:8" x14ac:dyDescent="0.25">
      <c r="E591">
        <v>564</v>
      </c>
      <c r="F591">
        <f t="shared" ca="1" si="25"/>
        <v>0.16868798348197367</v>
      </c>
      <c r="G591">
        <f t="shared" ca="1" si="25"/>
        <v>0.46005211844444516</v>
      </c>
      <c r="H591">
        <f t="shared" ca="1" si="26"/>
        <v>1</v>
      </c>
    </row>
    <row r="592" spans="5:8" x14ac:dyDescent="0.25">
      <c r="E592">
        <v>565</v>
      </c>
      <c r="F592">
        <f t="shared" ca="1" si="25"/>
        <v>0.1020188823895456</v>
      </c>
      <c r="G592">
        <f t="shared" ca="1" si="25"/>
        <v>0.32719178581469421</v>
      </c>
      <c r="H592">
        <f t="shared" ca="1" si="26"/>
        <v>1</v>
      </c>
    </row>
    <row r="593" spans="5:8" x14ac:dyDescent="0.25">
      <c r="E593">
        <v>566</v>
      </c>
      <c r="F593">
        <f t="shared" ca="1" si="25"/>
        <v>0.99766707276164157</v>
      </c>
      <c r="G593">
        <f t="shared" ca="1" si="25"/>
        <v>0.70728122988733222</v>
      </c>
      <c r="H593">
        <f t="shared" ca="1" si="26"/>
        <v>0</v>
      </c>
    </row>
    <row r="594" spans="5:8" x14ac:dyDescent="0.25">
      <c r="E594">
        <v>567</v>
      </c>
      <c r="F594">
        <f t="shared" ca="1" si="25"/>
        <v>0.59350706431897426</v>
      </c>
      <c r="G594">
        <f t="shared" ca="1" si="25"/>
        <v>3.309211694060854E-2</v>
      </c>
      <c r="H594">
        <f t="shared" ca="1" si="26"/>
        <v>1</v>
      </c>
    </row>
    <row r="595" spans="5:8" x14ac:dyDescent="0.25">
      <c r="E595">
        <v>568</v>
      </c>
      <c r="F595">
        <f t="shared" ca="1" si="25"/>
        <v>0.16694483373788715</v>
      </c>
      <c r="G595">
        <f t="shared" ca="1" si="25"/>
        <v>0.18148145734464372</v>
      </c>
      <c r="H595">
        <f t="shared" ca="1" si="26"/>
        <v>1</v>
      </c>
    </row>
    <row r="596" spans="5:8" x14ac:dyDescent="0.25">
      <c r="E596">
        <v>569</v>
      </c>
      <c r="F596">
        <f t="shared" ca="1" si="25"/>
        <v>0.7136762192712266</v>
      </c>
      <c r="G596">
        <f t="shared" ca="1" si="25"/>
        <v>0.97754364350549383</v>
      </c>
      <c r="H596">
        <f t="shared" ca="1" si="26"/>
        <v>0</v>
      </c>
    </row>
    <row r="597" spans="5:8" x14ac:dyDescent="0.25">
      <c r="E597">
        <v>570</v>
      </c>
      <c r="F597">
        <f t="shared" ca="1" si="25"/>
        <v>0.19550909122602067</v>
      </c>
      <c r="G597">
        <f t="shared" ca="1" si="25"/>
        <v>0.45339613706299398</v>
      </c>
      <c r="H597">
        <f t="shared" ca="1" si="26"/>
        <v>1</v>
      </c>
    </row>
    <row r="598" spans="5:8" x14ac:dyDescent="0.25">
      <c r="E598">
        <v>571</v>
      </c>
      <c r="F598">
        <f t="shared" ca="1" si="25"/>
        <v>0.38963420572798468</v>
      </c>
      <c r="G598">
        <f t="shared" ca="1" si="25"/>
        <v>0.6718228091211087</v>
      </c>
      <c r="H598">
        <f t="shared" ca="1" si="26"/>
        <v>1</v>
      </c>
    </row>
    <row r="599" spans="5:8" x14ac:dyDescent="0.25">
      <c r="E599">
        <v>572</v>
      </c>
      <c r="F599">
        <f t="shared" ca="1" si="25"/>
        <v>0.31034045027628376</v>
      </c>
      <c r="G599">
        <f t="shared" ca="1" si="25"/>
        <v>0.44175230325175086</v>
      </c>
      <c r="H599">
        <f t="shared" ca="1" si="26"/>
        <v>1</v>
      </c>
    </row>
    <row r="600" spans="5:8" x14ac:dyDescent="0.25">
      <c r="E600">
        <v>573</v>
      </c>
      <c r="F600">
        <f t="shared" ca="1" si="25"/>
        <v>0.4999537788143984</v>
      </c>
      <c r="G600">
        <f t="shared" ca="1" si="25"/>
        <v>0.77268329837131067</v>
      </c>
      <c r="H600">
        <f t="shared" ca="1" si="26"/>
        <v>1</v>
      </c>
    </row>
    <row r="601" spans="5:8" x14ac:dyDescent="0.25">
      <c r="E601">
        <v>574</v>
      </c>
      <c r="F601">
        <f t="shared" ca="1" si="25"/>
        <v>0.69666957822583153</v>
      </c>
      <c r="G601">
        <f t="shared" ca="1" si="25"/>
        <v>0.24356281188824491</v>
      </c>
      <c r="H601">
        <f t="shared" ca="1" si="26"/>
        <v>1</v>
      </c>
    </row>
    <row r="602" spans="5:8" x14ac:dyDescent="0.25">
      <c r="E602">
        <v>575</v>
      </c>
      <c r="F602">
        <f t="shared" ca="1" si="25"/>
        <v>0.26568987784490672</v>
      </c>
      <c r="G602">
        <f t="shared" ca="1" si="25"/>
        <v>0.15722236664902245</v>
      </c>
      <c r="H602">
        <f t="shared" ca="1" si="26"/>
        <v>1</v>
      </c>
    </row>
    <row r="603" spans="5:8" x14ac:dyDescent="0.25">
      <c r="E603">
        <v>576</v>
      </c>
      <c r="F603">
        <f t="shared" ca="1" si="25"/>
        <v>0.21272613319108991</v>
      </c>
      <c r="G603">
        <f t="shared" ca="1" si="25"/>
        <v>0.7443189566886208</v>
      </c>
      <c r="H603">
        <f t="shared" ca="1" si="26"/>
        <v>1</v>
      </c>
    </row>
    <row r="604" spans="5:8" x14ac:dyDescent="0.25">
      <c r="E604">
        <v>577</v>
      </c>
      <c r="F604">
        <f t="shared" ca="1" si="25"/>
        <v>0.25453425335388169</v>
      </c>
      <c r="G604">
        <f t="shared" ca="1" si="25"/>
        <v>0.90282223936063022</v>
      </c>
      <c r="H604">
        <f t="shared" ca="1" si="26"/>
        <v>1</v>
      </c>
    </row>
    <row r="605" spans="5:8" x14ac:dyDescent="0.25">
      <c r="E605">
        <v>578</v>
      </c>
      <c r="F605">
        <f t="shared" ref="F605:G668" ca="1" si="27">RAND()</f>
        <v>4.7462973613358161E-2</v>
      </c>
      <c r="G605">
        <f t="shared" ca="1" si="27"/>
        <v>0.369093113894845</v>
      </c>
      <c r="H605">
        <f t="shared" ref="H605:H668" ca="1" si="28">IF(F605^2+G605^2&lt;=1,1,0)</f>
        <v>1</v>
      </c>
    </row>
    <row r="606" spans="5:8" x14ac:dyDescent="0.25">
      <c r="E606">
        <v>579</v>
      </c>
      <c r="F606">
        <f t="shared" ca="1" si="27"/>
        <v>0.58630731587184481</v>
      </c>
      <c r="G606">
        <f t="shared" ca="1" si="27"/>
        <v>0.46182228756808319</v>
      </c>
      <c r="H606">
        <f t="shared" ca="1" si="28"/>
        <v>1</v>
      </c>
    </row>
    <row r="607" spans="5:8" x14ac:dyDescent="0.25">
      <c r="E607">
        <v>580</v>
      </c>
      <c r="F607">
        <f t="shared" ca="1" si="27"/>
        <v>2.0024502280667655E-2</v>
      </c>
      <c r="G607">
        <f t="shared" ca="1" si="27"/>
        <v>9.1951939600307453E-2</v>
      </c>
      <c r="H607">
        <f t="shared" ca="1" si="28"/>
        <v>1</v>
      </c>
    </row>
    <row r="608" spans="5:8" x14ac:dyDescent="0.25">
      <c r="E608">
        <v>581</v>
      </c>
      <c r="F608">
        <f t="shared" ca="1" si="27"/>
        <v>0.82104766357626335</v>
      </c>
      <c r="G608">
        <f t="shared" ca="1" si="27"/>
        <v>0.33357455038625117</v>
      </c>
      <c r="H608">
        <f t="shared" ca="1" si="28"/>
        <v>1</v>
      </c>
    </row>
    <row r="609" spans="5:8" x14ac:dyDescent="0.25">
      <c r="E609">
        <v>582</v>
      </c>
      <c r="F609">
        <f t="shared" ca="1" si="27"/>
        <v>0.43502847105669873</v>
      </c>
      <c r="G609">
        <f t="shared" ca="1" si="27"/>
        <v>0.60559555575114288</v>
      </c>
      <c r="H609">
        <f t="shared" ca="1" si="28"/>
        <v>1</v>
      </c>
    </row>
    <row r="610" spans="5:8" x14ac:dyDescent="0.25">
      <c r="E610">
        <v>583</v>
      </c>
      <c r="F610">
        <f t="shared" ca="1" si="27"/>
        <v>0.5574176744513718</v>
      </c>
      <c r="G610">
        <f t="shared" ca="1" si="27"/>
        <v>0.39446338609812071</v>
      </c>
      <c r="H610">
        <f t="shared" ca="1" si="28"/>
        <v>1</v>
      </c>
    </row>
    <row r="611" spans="5:8" x14ac:dyDescent="0.25">
      <c r="E611">
        <v>584</v>
      </c>
      <c r="F611">
        <f t="shared" ca="1" si="27"/>
        <v>0.86004853075054444</v>
      </c>
      <c r="G611">
        <f t="shared" ca="1" si="27"/>
        <v>0.60418634607340604</v>
      </c>
      <c r="H611">
        <f t="shared" ca="1" si="28"/>
        <v>0</v>
      </c>
    </row>
    <row r="612" spans="5:8" x14ac:dyDescent="0.25">
      <c r="E612">
        <v>585</v>
      </c>
      <c r="F612">
        <f t="shared" ca="1" si="27"/>
        <v>0.85486831912754224</v>
      </c>
      <c r="G612">
        <f t="shared" ca="1" si="27"/>
        <v>0.36066799109852576</v>
      </c>
      <c r="H612">
        <f t="shared" ca="1" si="28"/>
        <v>1</v>
      </c>
    </row>
    <row r="613" spans="5:8" x14ac:dyDescent="0.25">
      <c r="E613">
        <v>586</v>
      </c>
      <c r="F613">
        <f t="shared" ca="1" si="27"/>
        <v>3.0152817536082455E-2</v>
      </c>
      <c r="G613">
        <f t="shared" ca="1" si="27"/>
        <v>0.50274154809142257</v>
      </c>
      <c r="H613">
        <f t="shared" ca="1" si="28"/>
        <v>1</v>
      </c>
    </row>
    <row r="614" spans="5:8" x14ac:dyDescent="0.25">
      <c r="E614">
        <v>587</v>
      </c>
      <c r="F614">
        <f t="shared" ca="1" si="27"/>
        <v>6.9671233011478817E-2</v>
      </c>
      <c r="G614">
        <f t="shared" ca="1" si="27"/>
        <v>0.37745291389237812</v>
      </c>
      <c r="H614">
        <f t="shared" ca="1" si="28"/>
        <v>1</v>
      </c>
    </row>
    <row r="615" spans="5:8" x14ac:dyDescent="0.25">
      <c r="E615">
        <v>588</v>
      </c>
      <c r="F615">
        <f t="shared" ca="1" si="27"/>
        <v>0.65138478926407495</v>
      </c>
      <c r="G615">
        <f t="shared" ca="1" si="27"/>
        <v>0.6366328250804949</v>
      </c>
      <c r="H615">
        <f t="shared" ca="1" si="28"/>
        <v>1</v>
      </c>
    </row>
    <row r="616" spans="5:8" x14ac:dyDescent="0.25">
      <c r="E616">
        <v>589</v>
      </c>
      <c r="F616">
        <f t="shared" ca="1" si="27"/>
        <v>0.38411595302166512</v>
      </c>
      <c r="G616">
        <f t="shared" ca="1" si="27"/>
        <v>0.72703851459739854</v>
      </c>
      <c r="H616">
        <f t="shared" ca="1" si="28"/>
        <v>1</v>
      </c>
    </row>
    <row r="617" spans="5:8" x14ac:dyDescent="0.25">
      <c r="E617">
        <v>590</v>
      </c>
      <c r="F617">
        <f t="shared" ca="1" si="27"/>
        <v>0.84230009953763829</v>
      </c>
      <c r="G617">
        <f t="shared" ca="1" si="27"/>
        <v>0.40332461619418103</v>
      </c>
      <c r="H617">
        <f t="shared" ca="1" si="28"/>
        <v>1</v>
      </c>
    </row>
    <row r="618" spans="5:8" x14ac:dyDescent="0.25">
      <c r="E618">
        <v>591</v>
      </c>
      <c r="F618">
        <f t="shared" ca="1" si="27"/>
        <v>0.32117484019138964</v>
      </c>
      <c r="G618">
        <f t="shared" ca="1" si="27"/>
        <v>9.1931190673223417E-2</v>
      </c>
      <c r="H618">
        <f t="shared" ca="1" si="28"/>
        <v>1</v>
      </c>
    </row>
    <row r="619" spans="5:8" x14ac:dyDescent="0.25">
      <c r="E619">
        <v>592</v>
      </c>
      <c r="F619">
        <f t="shared" ca="1" si="27"/>
        <v>0.15323275703884442</v>
      </c>
      <c r="G619">
        <f t="shared" ca="1" si="27"/>
        <v>0.84329896053258524</v>
      </c>
      <c r="H619">
        <f t="shared" ca="1" si="28"/>
        <v>1</v>
      </c>
    </row>
    <row r="620" spans="5:8" x14ac:dyDescent="0.25">
      <c r="E620">
        <v>593</v>
      </c>
      <c r="F620">
        <f t="shared" ca="1" si="27"/>
        <v>0.78502289076918041</v>
      </c>
      <c r="G620">
        <f t="shared" ca="1" si="27"/>
        <v>0.87536532782443177</v>
      </c>
      <c r="H620">
        <f t="shared" ca="1" si="28"/>
        <v>0</v>
      </c>
    </row>
    <row r="621" spans="5:8" x14ac:dyDescent="0.25">
      <c r="E621">
        <v>594</v>
      </c>
      <c r="F621">
        <f t="shared" ca="1" si="27"/>
        <v>0.42226616935146244</v>
      </c>
      <c r="G621">
        <f t="shared" ca="1" si="27"/>
        <v>0.62695347949477009</v>
      </c>
      <c r="H621">
        <f t="shared" ca="1" si="28"/>
        <v>1</v>
      </c>
    </row>
    <row r="622" spans="5:8" x14ac:dyDescent="0.25">
      <c r="E622">
        <v>595</v>
      </c>
      <c r="F622">
        <f t="shared" ca="1" si="27"/>
        <v>0.586206360519818</v>
      </c>
      <c r="G622">
        <f t="shared" ca="1" si="27"/>
        <v>0.99234780877997242</v>
      </c>
      <c r="H622">
        <f t="shared" ca="1" si="28"/>
        <v>0</v>
      </c>
    </row>
    <row r="623" spans="5:8" x14ac:dyDescent="0.25">
      <c r="E623">
        <v>596</v>
      </c>
      <c r="F623">
        <f t="shared" ca="1" si="27"/>
        <v>0.43232403968913935</v>
      </c>
      <c r="G623">
        <f t="shared" ca="1" si="27"/>
        <v>0.51153916364350738</v>
      </c>
      <c r="H623">
        <f t="shared" ca="1" si="28"/>
        <v>1</v>
      </c>
    </row>
    <row r="624" spans="5:8" x14ac:dyDescent="0.25">
      <c r="E624">
        <v>597</v>
      </c>
      <c r="F624">
        <f t="shared" ca="1" si="27"/>
        <v>0.50232577731408889</v>
      </c>
      <c r="G624">
        <f t="shared" ca="1" si="27"/>
        <v>0.79069339155001706</v>
      </c>
      <c r="H624">
        <f t="shared" ca="1" si="28"/>
        <v>1</v>
      </c>
    </row>
    <row r="625" spans="5:8" x14ac:dyDescent="0.25">
      <c r="E625">
        <v>598</v>
      </c>
      <c r="F625">
        <f t="shared" ca="1" si="27"/>
        <v>0.2761351772275229</v>
      </c>
      <c r="G625">
        <f t="shared" ca="1" si="27"/>
        <v>0.74620258684393126</v>
      </c>
      <c r="H625">
        <f t="shared" ca="1" si="28"/>
        <v>1</v>
      </c>
    </row>
    <row r="626" spans="5:8" x14ac:dyDescent="0.25">
      <c r="E626">
        <v>599</v>
      </c>
      <c r="F626">
        <f t="shared" ca="1" si="27"/>
        <v>0.38151467546804296</v>
      </c>
      <c r="G626">
        <f t="shared" ca="1" si="27"/>
        <v>0.41561621025187379</v>
      </c>
      <c r="H626">
        <f t="shared" ca="1" si="28"/>
        <v>1</v>
      </c>
    </row>
    <row r="627" spans="5:8" x14ac:dyDescent="0.25">
      <c r="E627">
        <v>600</v>
      </c>
      <c r="F627">
        <f t="shared" ca="1" si="27"/>
        <v>0.57864372833483435</v>
      </c>
      <c r="G627">
        <f t="shared" ca="1" si="27"/>
        <v>0.94644203650772063</v>
      </c>
      <c r="H627">
        <f t="shared" ca="1" si="28"/>
        <v>0</v>
      </c>
    </row>
    <row r="628" spans="5:8" x14ac:dyDescent="0.25">
      <c r="E628">
        <v>601</v>
      </c>
      <c r="F628">
        <f t="shared" ca="1" si="27"/>
        <v>0.83923289754286889</v>
      </c>
      <c r="G628">
        <f t="shared" ca="1" si="27"/>
        <v>1.1875618445838065E-2</v>
      </c>
      <c r="H628">
        <f t="shared" ca="1" si="28"/>
        <v>1</v>
      </c>
    </row>
    <row r="629" spans="5:8" x14ac:dyDescent="0.25">
      <c r="E629">
        <v>602</v>
      </c>
      <c r="F629">
        <f t="shared" ca="1" si="27"/>
        <v>0.57367191399483164</v>
      </c>
      <c r="G629">
        <f t="shared" ca="1" si="27"/>
        <v>0.73768121208925896</v>
      </c>
      <c r="H629">
        <f t="shared" ca="1" si="28"/>
        <v>1</v>
      </c>
    </row>
    <row r="630" spans="5:8" x14ac:dyDescent="0.25">
      <c r="E630">
        <v>603</v>
      </c>
      <c r="F630">
        <f t="shared" ca="1" si="27"/>
        <v>0.80725762349980279</v>
      </c>
      <c r="G630">
        <f t="shared" ca="1" si="27"/>
        <v>0.53455083140958248</v>
      </c>
      <c r="H630">
        <f t="shared" ca="1" si="28"/>
        <v>1</v>
      </c>
    </row>
    <row r="631" spans="5:8" x14ac:dyDescent="0.25">
      <c r="E631">
        <v>604</v>
      </c>
      <c r="F631">
        <f t="shared" ca="1" si="27"/>
        <v>0.12727217848590444</v>
      </c>
      <c r="G631">
        <f t="shared" ca="1" si="27"/>
        <v>0.34584253352802174</v>
      </c>
      <c r="H631">
        <f t="shared" ca="1" si="28"/>
        <v>1</v>
      </c>
    </row>
    <row r="632" spans="5:8" x14ac:dyDescent="0.25">
      <c r="E632">
        <v>605</v>
      </c>
      <c r="F632">
        <f t="shared" ca="1" si="27"/>
        <v>0.50611644339118111</v>
      </c>
      <c r="G632">
        <f t="shared" ca="1" si="27"/>
        <v>0.50893235320587438</v>
      </c>
      <c r="H632">
        <f t="shared" ca="1" si="28"/>
        <v>1</v>
      </c>
    </row>
    <row r="633" spans="5:8" x14ac:dyDescent="0.25">
      <c r="E633">
        <v>606</v>
      </c>
      <c r="F633">
        <f t="shared" ca="1" si="27"/>
        <v>6.9186088452264372E-2</v>
      </c>
      <c r="G633">
        <f t="shared" ca="1" si="27"/>
        <v>0.51548015362939892</v>
      </c>
      <c r="H633">
        <f t="shared" ca="1" si="28"/>
        <v>1</v>
      </c>
    </row>
    <row r="634" spans="5:8" x14ac:dyDescent="0.25">
      <c r="E634">
        <v>607</v>
      </c>
      <c r="F634">
        <f t="shared" ca="1" si="27"/>
        <v>0.49105390015007344</v>
      </c>
      <c r="G634">
        <f t="shared" ca="1" si="27"/>
        <v>0.10819849837599937</v>
      </c>
      <c r="H634">
        <f t="shared" ca="1" si="28"/>
        <v>1</v>
      </c>
    </row>
    <row r="635" spans="5:8" x14ac:dyDescent="0.25">
      <c r="E635">
        <v>608</v>
      </c>
      <c r="F635">
        <f t="shared" ca="1" si="27"/>
        <v>0.43860561861242064</v>
      </c>
      <c r="G635">
        <f t="shared" ca="1" si="27"/>
        <v>0.81449335461611605</v>
      </c>
      <c r="H635">
        <f t="shared" ca="1" si="28"/>
        <v>1</v>
      </c>
    </row>
    <row r="636" spans="5:8" x14ac:dyDescent="0.25">
      <c r="E636">
        <v>609</v>
      </c>
      <c r="F636">
        <f t="shared" ca="1" si="27"/>
        <v>0.63624143091610075</v>
      </c>
      <c r="G636">
        <f t="shared" ca="1" si="27"/>
        <v>0.3897770561163979</v>
      </c>
      <c r="H636">
        <f t="shared" ca="1" si="28"/>
        <v>1</v>
      </c>
    </row>
    <row r="637" spans="5:8" x14ac:dyDescent="0.25">
      <c r="E637">
        <v>610</v>
      </c>
      <c r="F637">
        <f t="shared" ca="1" si="27"/>
        <v>0.27643052588256045</v>
      </c>
      <c r="G637">
        <f t="shared" ca="1" si="27"/>
        <v>0.78961061862428594</v>
      </c>
      <c r="H637">
        <f t="shared" ca="1" si="28"/>
        <v>1</v>
      </c>
    </row>
    <row r="638" spans="5:8" x14ac:dyDescent="0.25">
      <c r="E638">
        <v>611</v>
      </c>
      <c r="F638">
        <f t="shared" ca="1" si="27"/>
        <v>0.39709092229586507</v>
      </c>
      <c r="G638">
        <f t="shared" ca="1" si="27"/>
        <v>0.93001002091354623</v>
      </c>
      <c r="H638">
        <f t="shared" ca="1" si="28"/>
        <v>0</v>
      </c>
    </row>
    <row r="639" spans="5:8" x14ac:dyDescent="0.25">
      <c r="E639">
        <v>612</v>
      </c>
      <c r="F639">
        <f t="shared" ca="1" si="27"/>
        <v>9.0432525777839556E-2</v>
      </c>
      <c r="G639">
        <f t="shared" ca="1" si="27"/>
        <v>0.53987705743286007</v>
      </c>
      <c r="H639">
        <f t="shared" ca="1" si="28"/>
        <v>1</v>
      </c>
    </row>
    <row r="640" spans="5:8" x14ac:dyDescent="0.25">
      <c r="E640">
        <v>613</v>
      </c>
      <c r="F640">
        <f t="shared" ca="1" si="27"/>
        <v>0.957404056876767</v>
      </c>
      <c r="G640">
        <f t="shared" ca="1" si="27"/>
        <v>3.0506681470880648E-2</v>
      </c>
      <c r="H640">
        <f t="shared" ca="1" si="28"/>
        <v>1</v>
      </c>
    </row>
    <row r="641" spans="5:8" x14ac:dyDescent="0.25">
      <c r="E641">
        <v>614</v>
      </c>
      <c r="F641">
        <f t="shared" ca="1" si="27"/>
        <v>0.88908905941967942</v>
      </c>
      <c r="G641">
        <f t="shared" ca="1" si="27"/>
        <v>0.48215400107269935</v>
      </c>
      <c r="H641">
        <f t="shared" ca="1" si="28"/>
        <v>0</v>
      </c>
    </row>
    <row r="642" spans="5:8" x14ac:dyDescent="0.25">
      <c r="E642">
        <v>615</v>
      </c>
      <c r="F642">
        <f t="shared" ca="1" si="27"/>
        <v>0.21672010479984483</v>
      </c>
      <c r="G642">
        <f t="shared" ca="1" si="27"/>
        <v>0.60131900801699889</v>
      </c>
      <c r="H642">
        <f t="shared" ca="1" si="28"/>
        <v>1</v>
      </c>
    </row>
    <row r="643" spans="5:8" x14ac:dyDescent="0.25">
      <c r="E643">
        <v>616</v>
      </c>
      <c r="F643">
        <f t="shared" ca="1" si="27"/>
        <v>0.23293632518337004</v>
      </c>
      <c r="G643">
        <f t="shared" ca="1" si="27"/>
        <v>6.2441339299007415E-2</v>
      </c>
      <c r="H643">
        <f t="shared" ca="1" si="28"/>
        <v>1</v>
      </c>
    </row>
    <row r="644" spans="5:8" x14ac:dyDescent="0.25">
      <c r="E644">
        <v>617</v>
      </c>
      <c r="F644">
        <f t="shared" ca="1" si="27"/>
        <v>0.25687948193895949</v>
      </c>
      <c r="G644">
        <f t="shared" ca="1" si="27"/>
        <v>0.54663716882978908</v>
      </c>
      <c r="H644">
        <f t="shared" ca="1" si="28"/>
        <v>1</v>
      </c>
    </row>
    <row r="645" spans="5:8" x14ac:dyDescent="0.25">
      <c r="E645">
        <v>618</v>
      </c>
      <c r="F645">
        <f t="shared" ca="1" si="27"/>
        <v>0.17399844856610125</v>
      </c>
      <c r="G645">
        <f t="shared" ca="1" si="27"/>
        <v>0.70289391272946922</v>
      </c>
      <c r="H645">
        <f t="shared" ca="1" si="28"/>
        <v>1</v>
      </c>
    </row>
    <row r="646" spans="5:8" x14ac:dyDescent="0.25">
      <c r="E646">
        <v>619</v>
      </c>
      <c r="F646">
        <f t="shared" ca="1" si="27"/>
        <v>0.6929699813449014</v>
      </c>
      <c r="G646">
        <f t="shared" ca="1" si="27"/>
        <v>0.40331628447120227</v>
      </c>
      <c r="H646">
        <f t="shared" ca="1" si="28"/>
        <v>1</v>
      </c>
    </row>
    <row r="647" spans="5:8" x14ac:dyDescent="0.25">
      <c r="E647">
        <v>620</v>
      </c>
      <c r="F647">
        <f t="shared" ca="1" si="27"/>
        <v>3.4453533334341757E-2</v>
      </c>
      <c r="G647">
        <f t="shared" ca="1" si="27"/>
        <v>0.25316908186900899</v>
      </c>
      <c r="H647">
        <f t="shared" ca="1" si="28"/>
        <v>1</v>
      </c>
    </row>
    <row r="648" spans="5:8" x14ac:dyDescent="0.25">
      <c r="E648">
        <v>621</v>
      </c>
      <c r="F648">
        <f t="shared" ca="1" si="27"/>
        <v>0.26735470104583392</v>
      </c>
      <c r="G648">
        <f t="shared" ca="1" si="27"/>
        <v>0.90593372877537426</v>
      </c>
      <c r="H648">
        <f t="shared" ca="1" si="28"/>
        <v>1</v>
      </c>
    </row>
    <row r="649" spans="5:8" x14ac:dyDescent="0.25">
      <c r="E649">
        <v>622</v>
      </c>
      <c r="F649">
        <f t="shared" ca="1" si="27"/>
        <v>0.33240569654675711</v>
      </c>
      <c r="G649">
        <f t="shared" ca="1" si="27"/>
        <v>0.32560913423342375</v>
      </c>
      <c r="H649">
        <f t="shared" ca="1" si="28"/>
        <v>1</v>
      </c>
    </row>
    <row r="650" spans="5:8" x14ac:dyDescent="0.25">
      <c r="E650">
        <v>623</v>
      </c>
      <c r="F650">
        <f t="shared" ca="1" si="27"/>
        <v>0.17621320430702969</v>
      </c>
      <c r="G650">
        <f t="shared" ca="1" si="27"/>
        <v>0.68557509103331848</v>
      </c>
      <c r="H650">
        <f t="shared" ca="1" si="28"/>
        <v>1</v>
      </c>
    </row>
    <row r="651" spans="5:8" x14ac:dyDescent="0.25">
      <c r="E651">
        <v>624</v>
      </c>
      <c r="F651">
        <f t="shared" ca="1" si="27"/>
        <v>0.39642504573331849</v>
      </c>
      <c r="G651">
        <f t="shared" ca="1" si="27"/>
        <v>0.68131384826756336</v>
      </c>
      <c r="H651">
        <f t="shared" ca="1" si="28"/>
        <v>1</v>
      </c>
    </row>
    <row r="652" spans="5:8" x14ac:dyDescent="0.25">
      <c r="E652">
        <v>625</v>
      </c>
      <c r="F652">
        <f t="shared" ca="1" si="27"/>
        <v>0.24897363085943247</v>
      </c>
      <c r="G652">
        <f t="shared" ca="1" si="27"/>
        <v>0.76543255010355349</v>
      </c>
      <c r="H652">
        <f t="shared" ca="1" si="28"/>
        <v>1</v>
      </c>
    </row>
    <row r="653" spans="5:8" x14ac:dyDescent="0.25">
      <c r="E653">
        <v>626</v>
      </c>
      <c r="F653">
        <f t="shared" ca="1" si="27"/>
        <v>0.88923149709660321</v>
      </c>
      <c r="G653">
        <f t="shared" ca="1" si="27"/>
        <v>0.25761995077687716</v>
      </c>
      <c r="H653">
        <f t="shared" ca="1" si="28"/>
        <v>1</v>
      </c>
    </row>
    <row r="654" spans="5:8" x14ac:dyDescent="0.25">
      <c r="E654">
        <v>627</v>
      </c>
      <c r="F654">
        <f t="shared" ca="1" si="27"/>
        <v>0.29891376172744322</v>
      </c>
      <c r="G654">
        <f t="shared" ca="1" si="27"/>
        <v>0.13401320062753785</v>
      </c>
      <c r="H654">
        <f t="shared" ca="1" si="28"/>
        <v>1</v>
      </c>
    </row>
    <row r="655" spans="5:8" x14ac:dyDescent="0.25">
      <c r="E655">
        <v>628</v>
      </c>
      <c r="F655">
        <f t="shared" ca="1" si="27"/>
        <v>0.47662613923869368</v>
      </c>
      <c r="G655">
        <f t="shared" ca="1" si="27"/>
        <v>0.9081170867169619</v>
      </c>
      <c r="H655">
        <f t="shared" ca="1" si="28"/>
        <v>0</v>
      </c>
    </row>
    <row r="656" spans="5:8" x14ac:dyDescent="0.25">
      <c r="E656">
        <v>629</v>
      </c>
      <c r="F656">
        <f t="shared" ca="1" si="27"/>
        <v>0.57414032387845038</v>
      </c>
      <c r="G656">
        <f t="shared" ca="1" si="27"/>
        <v>0.5826277626830173</v>
      </c>
      <c r="H656">
        <f t="shared" ca="1" si="28"/>
        <v>1</v>
      </c>
    </row>
    <row r="657" spans="5:8" x14ac:dyDescent="0.25">
      <c r="E657">
        <v>630</v>
      </c>
      <c r="F657">
        <f t="shared" ca="1" si="27"/>
        <v>0.35809238472517768</v>
      </c>
      <c r="G657">
        <f t="shared" ca="1" si="27"/>
        <v>0.69911757260427354</v>
      </c>
      <c r="H657">
        <f t="shared" ca="1" si="28"/>
        <v>1</v>
      </c>
    </row>
    <row r="658" spans="5:8" x14ac:dyDescent="0.25">
      <c r="E658">
        <v>631</v>
      </c>
      <c r="F658">
        <f t="shared" ca="1" si="27"/>
        <v>0.70685060836668057</v>
      </c>
      <c r="G658">
        <f t="shared" ca="1" si="27"/>
        <v>6.4948173427265887E-2</v>
      </c>
      <c r="H658">
        <f t="shared" ca="1" si="28"/>
        <v>1</v>
      </c>
    </row>
    <row r="659" spans="5:8" x14ac:dyDescent="0.25">
      <c r="E659">
        <v>632</v>
      </c>
      <c r="F659">
        <f t="shared" ca="1" si="27"/>
        <v>0.71526503089880467</v>
      </c>
      <c r="G659">
        <f t="shared" ca="1" si="27"/>
        <v>0.34465564037576812</v>
      </c>
      <c r="H659">
        <f t="shared" ca="1" si="28"/>
        <v>1</v>
      </c>
    </row>
    <row r="660" spans="5:8" x14ac:dyDescent="0.25">
      <c r="E660">
        <v>633</v>
      </c>
      <c r="F660">
        <f t="shared" ca="1" si="27"/>
        <v>0.55728781894520163</v>
      </c>
      <c r="G660">
        <f t="shared" ca="1" si="27"/>
        <v>0.27207149481482995</v>
      </c>
      <c r="H660">
        <f t="shared" ca="1" si="28"/>
        <v>1</v>
      </c>
    </row>
    <row r="661" spans="5:8" x14ac:dyDescent="0.25">
      <c r="E661">
        <v>634</v>
      </c>
      <c r="F661">
        <f t="shared" ca="1" si="27"/>
        <v>0.4642381592732685</v>
      </c>
      <c r="G661">
        <f t="shared" ca="1" si="27"/>
        <v>0.65822804002363433</v>
      </c>
      <c r="H661">
        <f t="shared" ca="1" si="28"/>
        <v>1</v>
      </c>
    </row>
    <row r="662" spans="5:8" x14ac:dyDescent="0.25">
      <c r="E662">
        <v>635</v>
      </c>
      <c r="F662">
        <f t="shared" ca="1" si="27"/>
        <v>0.77100548188992546</v>
      </c>
      <c r="G662">
        <f t="shared" ca="1" si="27"/>
        <v>0.11865734478873524</v>
      </c>
      <c r="H662">
        <f t="shared" ca="1" si="28"/>
        <v>1</v>
      </c>
    </row>
    <row r="663" spans="5:8" x14ac:dyDescent="0.25">
      <c r="E663">
        <v>636</v>
      </c>
      <c r="F663">
        <f t="shared" ca="1" si="27"/>
        <v>0.29636591971264947</v>
      </c>
      <c r="G663">
        <f t="shared" ca="1" si="27"/>
        <v>0.37668176489354921</v>
      </c>
      <c r="H663">
        <f t="shared" ca="1" si="28"/>
        <v>1</v>
      </c>
    </row>
    <row r="664" spans="5:8" x14ac:dyDescent="0.25">
      <c r="E664">
        <v>637</v>
      </c>
      <c r="F664">
        <f t="shared" ca="1" si="27"/>
        <v>0.72595229378958437</v>
      </c>
      <c r="G664">
        <f t="shared" ca="1" si="27"/>
        <v>0.92338785080656149</v>
      </c>
      <c r="H664">
        <f t="shared" ca="1" si="28"/>
        <v>0</v>
      </c>
    </row>
    <row r="665" spans="5:8" x14ac:dyDescent="0.25">
      <c r="E665">
        <v>638</v>
      </c>
      <c r="F665">
        <f t="shared" ca="1" si="27"/>
        <v>0.37696097232637449</v>
      </c>
      <c r="G665">
        <f t="shared" ca="1" si="27"/>
        <v>0.75552569278364057</v>
      </c>
      <c r="H665">
        <f t="shared" ca="1" si="28"/>
        <v>1</v>
      </c>
    </row>
    <row r="666" spans="5:8" x14ac:dyDescent="0.25">
      <c r="E666">
        <v>639</v>
      </c>
      <c r="F666">
        <f t="shared" ca="1" si="27"/>
        <v>0.70205149808217693</v>
      </c>
      <c r="G666">
        <f t="shared" ca="1" si="27"/>
        <v>0.51814320585367335</v>
      </c>
      <c r="H666">
        <f t="shared" ca="1" si="28"/>
        <v>1</v>
      </c>
    </row>
    <row r="667" spans="5:8" x14ac:dyDescent="0.25">
      <c r="E667">
        <v>640</v>
      </c>
      <c r="F667">
        <f t="shared" ca="1" si="27"/>
        <v>0.4564913228534937</v>
      </c>
      <c r="G667">
        <f t="shared" ca="1" si="27"/>
        <v>0.43509195984356708</v>
      </c>
      <c r="H667">
        <f t="shared" ca="1" si="28"/>
        <v>1</v>
      </c>
    </row>
    <row r="668" spans="5:8" x14ac:dyDescent="0.25">
      <c r="E668">
        <v>641</v>
      </c>
      <c r="F668">
        <f t="shared" ca="1" si="27"/>
        <v>0.78661870486962726</v>
      </c>
      <c r="G668">
        <f t="shared" ca="1" si="27"/>
        <v>0.76667035377524473</v>
      </c>
      <c r="H668">
        <f t="shared" ca="1" si="28"/>
        <v>0</v>
      </c>
    </row>
    <row r="669" spans="5:8" x14ac:dyDescent="0.25">
      <c r="E669">
        <v>642</v>
      </c>
      <c r="F669">
        <f t="shared" ref="F669:G732" ca="1" si="29">RAND()</f>
        <v>0.38052220080166921</v>
      </c>
      <c r="G669">
        <f t="shared" ca="1" si="29"/>
        <v>0.51344964174096852</v>
      </c>
      <c r="H669">
        <f t="shared" ref="H669:H732" ca="1" si="30">IF(F669^2+G669^2&lt;=1,1,0)</f>
        <v>1</v>
      </c>
    </row>
    <row r="670" spans="5:8" x14ac:dyDescent="0.25">
      <c r="E670">
        <v>643</v>
      </c>
      <c r="F670">
        <f t="shared" ca="1" si="29"/>
        <v>0.30600571934313081</v>
      </c>
      <c r="G670">
        <f t="shared" ca="1" si="29"/>
        <v>0.42020883579859125</v>
      </c>
      <c r="H670">
        <f t="shared" ca="1" si="30"/>
        <v>1</v>
      </c>
    </row>
    <row r="671" spans="5:8" x14ac:dyDescent="0.25">
      <c r="E671">
        <v>644</v>
      </c>
      <c r="F671">
        <f t="shared" ca="1" si="29"/>
        <v>0.1141431806708737</v>
      </c>
      <c r="G671">
        <f t="shared" ca="1" si="29"/>
        <v>4.7095073846452506E-2</v>
      </c>
      <c r="H671">
        <f t="shared" ca="1" si="30"/>
        <v>1</v>
      </c>
    </row>
    <row r="672" spans="5:8" x14ac:dyDescent="0.25">
      <c r="E672">
        <v>645</v>
      </c>
      <c r="F672">
        <f t="shared" ca="1" si="29"/>
        <v>0.35159797794047176</v>
      </c>
      <c r="G672">
        <f t="shared" ca="1" si="29"/>
        <v>0.57469030517442798</v>
      </c>
      <c r="H672">
        <f t="shared" ca="1" si="30"/>
        <v>1</v>
      </c>
    </row>
    <row r="673" spans="5:8" x14ac:dyDescent="0.25">
      <c r="E673">
        <v>646</v>
      </c>
      <c r="F673">
        <f t="shared" ca="1" si="29"/>
        <v>0.65370260451453921</v>
      </c>
      <c r="G673">
        <f t="shared" ca="1" si="29"/>
        <v>0.12600756431514726</v>
      </c>
      <c r="H673">
        <f t="shared" ca="1" si="30"/>
        <v>1</v>
      </c>
    </row>
    <row r="674" spans="5:8" x14ac:dyDescent="0.25">
      <c r="E674">
        <v>647</v>
      </c>
      <c r="F674">
        <f t="shared" ca="1" si="29"/>
        <v>0.57534472994864638</v>
      </c>
      <c r="G674">
        <f t="shared" ca="1" si="29"/>
        <v>0.45958046884713366</v>
      </c>
      <c r="H674">
        <f t="shared" ca="1" si="30"/>
        <v>1</v>
      </c>
    </row>
    <row r="675" spans="5:8" x14ac:dyDescent="0.25">
      <c r="E675">
        <v>648</v>
      </c>
      <c r="F675">
        <f t="shared" ca="1" si="29"/>
        <v>0.38843504843216969</v>
      </c>
      <c r="G675">
        <f t="shared" ca="1" si="29"/>
        <v>4.4312010074061714E-2</v>
      </c>
      <c r="H675">
        <f t="shared" ca="1" si="30"/>
        <v>1</v>
      </c>
    </row>
    <row r="676" spans="5:8" x14ac:dyDescent="0.25">
      <c r="E676">
        <v>649</v>
      </c>
      <c r="F676">
        <f t="shared" ca="1" si="29"/>
        <v>0.60993618280881523</v>
      </c>
      <c r="G676">
        <f t="shared" ca="1" si="29"/>
        <v>0.97584089091158188</v>
      </c>
      <c r="H676">
        <f t="shared" ca="1" si="30"/>
        <v>0</v>
      </c>
    </row>
    <row r="677" spans="5:8" x14ac:dyDescent="0.25">
      <c r="E677">
        <v>650</v>
      </c>
      <c r="F677">
        <f t="shared" ca="1" si="29"/>
        <v>0.10715838323660654</v>
      </c>
      <c r="G677">
        <f t="shared" ca="1" si="29"/>
        <v>0.78282309309914466</v>
      </c>
      <c r="H677">
        <f t="shared" ca="1" si="30"/>
        <v>1</v>
      </c>
    </row>
    <row r="678" spans="5:8" x14ac:dyDescent="0.25">
      <c r="E678">
        <v>651</v>
      </c>
      <c r="F678">
        <f t="shared" ca="1" si="29"/>
        <v>0.34532137206529445</v>
      </c>
      <c r="G678">
        <f t="shared" ca="1" si="29"/>
        <v>0.61594605196147245</v>
      </c>
      <c r="H678">
        <f t="shared" ca="1" si="30"/>
        <v>1</v>
      </c>
    </row>
    <row r="679" spans="5:8" x14ac:dyDescent="0.25">
      <c r="E679">
        <v>652</v>
      </c>
      <c r="F679">
        <f t="shared" ca="1" si="29"/>
        <v>0.47659041306190908</v>
      </c>
      <c r="G679">
        <f t="shared" ca="1" si="29"/>
        <v>0.55920766370629704</v>
      </c>
      <c r="H679">
        <f t="shared" ca="1" si="30"/>
        <v>1</v>
      </c>
    </row>
    <row r="680" spans="5:8" x14ac:dyDescent="0.25">
      <c r="E680">
        <v>653</v>
      </c>
      <c r="F680">
        <f t="shared" ca="1" si="29"/>
        <v>7.9172698017572096E-2</v>
      </c>
      <c r="G680">
        <f t="shared" ca="1" si="29"/>
        <v>0.53002500943612529</v>
      </c>
      <c r="H680">
        <f t="shared" ca="1" si="30"/>
        <v>1</v>
      </c>
    </row>
    <row r="681" spans="5:8" x14ac:dyDescent="0.25">
      <c r="E681">
        <v>654</v>
      </c>
      <c r="F681">
        <f t="shared" ca="1" si="29"/>
        <v>0.76452080842510584</v>
      </c>
      <c r="G681">
        <f t="shared" ca="1" si="29"/>
        <v>0.16229201564968554</v>
      </c>
      <c r="H681">
        <f t="shared" ca="1" si="30"/>
        <v>1</v>
      </c>
    </row>
    <row r="682" spans="5:8" x14ac:dyDescent="0.25">
      <c r="E682">
        <v>655</v>
      </c>
      <c r="F682">
        <f t="shared" ca="1" si="29"/>
        <v>0.66804003944873924</v>
      </c>
      <c r="G682">
        <f t="shared" ca="1" si="29"/>
        <v>0.87230428434834528</v>
      </c>
      <c r="H682">
        <f t="shared" ca="1" si="30"/>
        <v>0</v>
      </c>
    </row>
    <row r="683" spans="5:8" x14ac:dyDescent="0.25">
      <c r="E683">
        <v>656</v>
      </c>
      <c r="F683">
        <f t="shared" ca="1" si="29"/>
        <v>0.17524820947055875</v>
      </c>
      <c r="G683">
        <f t="shared" ca="1" si="29"/>
        <v>0.63975588418537954</v>
      </c>
      <c r="H683">
        <f t="shared" ca="1" si="30"/>
        <v>1</v>
      </c>
    </row>
    <row r="684" spans="5:8" x14ac:dyDescent="0.25">
      <c r="E684">
        <v>657</v>
      </c>
      <c r="F684">
        <f t="shared" ca="1" si="29"/>
        <v>7.6384742068784539E-2</v>
      </c>
      <c r="G684">
        <f t="shared" ca="1" si="29"/>
        <v>2.7659718716814496E-2</v>
      </c>
      <c r="H684">
        <f t="shared" ca="1" si="30"/>
        <v>1</v>
      </c>
    </row>
    <row r="685" spans="5:8" x14ac:dyDescent="0.25">
      <c r="E685">
        <v>658</v>
      </c>
      <c r="F685">
        <f t="shared" ca="1" si="29"/>
        <v>0.19925071970118624</v>
      </c>
      <c r="G685">
        <f t="shared" ca="1" si="29"/>
        <v>0.506765233811027</v>
      </c>
      <c r="H685">
        <f t="shared" ca="1" si="30"/>
        <v>1</v>
      </c>
    </row>
    <row r="686" spans="5:8" x14ac:dyDescent="0.25">
      <c r="E686">
        <v>659</v>
      </c>
      <c r="F686">
        <f t="shared" ca="1" si="29"/>
        <v>0.40629984932456531</v>
      </c>
      <c r="G686">
        <f t="shared" ca="1" si="29"/>
        <v>0.5862348814880266</v>
      </c>
      <c r="H686">
        <f t="shared" ca="1" si="30"/>
        <v>1</v>
      </c>
    </row>
    <row r="687" spans="5:8" x14ac:dyDescent="0.25">
      <c r="E687">
        <v>660</v>
      </c>
      <c r="F687">
        <f t="shared" ca="1" si="29"/>
        <v>0.62256097185540915</v>
      </c>
      <c r="G687">
        <f t="shared" ca="1" si="29"/>
        <v>0.59131582261992921</v>
      </c>
      <c r="H687">
        <f t="shared" ca="1" si="30"/>
        <v>1</v>
      </c>
    </row>
    <row r="688" spans="5:8" x14ac:dyDescent="0.25">
      <c r="E688">
        <v>661</v>
      </c>
      <c r="F688">
        <f t="shared" ca="1" si="29"/>
        <v>0.30150707896695728</v>
      </c>
      <c r="G688">
        <f t="shared" ca="1" si="29"/>
        <v>0.35148630449651452</v>
      </c>
      <c r="H688">
        <f t="shared" ca="1" si="30"/>
        <v>1</v>
      </c>
    </row>
    <row r="689" spans="5:8" x14ac:dyDescent="0.25">
      <c r="E689">
        <v>662</v>
      </c>
      <c r="F689">
        <f t="shared" ca="1" si="29"/>
        <v>0.65398879155872458</v>
      </c>
      <c r="G689">
        <f t="shared" ca="1" si="29"/>
        <v>0.5361711594537798</v>
      </c>
      <c r="H689">
        <f t="shared" ca="1" si="30"/>
        <v>1</v>
      </c>
    </row>
    <row r="690" spans="5:8" x14ac:dyDescent="0.25">
      <c r="E690">
        <v>663</v>
      </c>
      <c r="F690">
        <f t="shared" ca="1" si="29"/>
        <v>0.77806746354213574</v>
      </c>
      <c r="G690">
        <f t="shared" ca="1" si="29"/>
        <v>0.94096713903955209</v>
      </c>
      <c r="H690">
        <f t="shared" ca="1" si="30"/>
        <v>0</v>
      </c>
    </row>
    <row r="691" spans="5:8" x14ac:dyDescent="0.25">
      <c r="E691">
        <v>664</v>
      </c>
      <c r="F691">
        <f t="shared" ca="1" si="29"/>
        <v>0.71485127662581371</v>
      </c>
      <c r="G691">
        <f t="shared" ca="1" si="29"/>
        <v>0.60733842614653233</v>
      </c>
      <c r="H691">
        <f t="shared" ca="1" si="30"/>
        <v>1</v>
      </c>
    </row>
    <row r="692" spans="5:8" x14ac:dyDescent="0.25">
      <c r="E692">
        <v>665</v>
      </c>
      <c r="F692">
        <f t="shared" ca="1" si="29"/>
        <v>0.43290826172577512</v>
      </c>
      <c r="G692">
        <f t="shared" ca="1" si="29"/>
        <v>0.96945018349972012</v>
      </c>
      <c r="H692">
        <f t="shared" ca="1" si="30"/>
        <v>0</v>
      </c>
    </row>
    <row r="693" spans="5:8" x14ac:dyDescent="0.25">
      <c r="E693">
        <v>666</v>
      </c>
      <c r="F693">
        <f t="shared" ca="1" si="29"/>
        <v>0.39758473829672802</v>
      </c>
      <c r="G693">
        <f t="shared" ca="1" si="29"/>
        <v>0.98017640757529689</v>
      </c>
      <c r="H693">
        <f t="shared" ca="1" si="30"/>
        <v>0</v>
      </c>
    </row>
    <row r="694" spans="5:8" x14ac:dyDescent="0.25">
      <c r="E694">
        <v>667</v>
      </c>
      <c r="F694">
        <f t="shared" ca="1" si="29"/>
        <v>0.14551054113542328</v>
      </c>
      <c r="G694">
        <f t="shared" ca="1" si="29"/>
        <v>0.84972909762025362</v>
      </c>
      <c r="H694">
        <f t="shared" ca="1" si="30"/>
        <v>1</v>
      </c>
    </row>
    <row r="695" spans="5:8" x14ac:dyDescent="0.25">
      <c r="E695">
        <v>668</v>
      </c>
      <c r="F695">
        <f t="shared" ca="1" si="29"/>
        <v>0.4473959934873637</v>
      </c>
      <c r="G695">
        <f t="shared" ca="1" si="29"/>
        <v>0.11050342854250661</v>
      </c>
      <c r="H695">
        <f t="shared" ca="1" si="30"/>
        <v>1</v>
      </c>
    </row>
    <row r="696" spans="5:8" x14ac:dyDescent="0.25">
      <c r="E696">
        <v>669</v>
      </c>
      <c r="F696">
        <f t="shared" ca="1" si="29"/>
        <v>0.14705283710088746</v>
      </c>
      <c r="G696">
        <f t="shared" ca="1" si="29"/>
        <v>0.1534403948362737</v>
      </c>
      <c r="H696">
        <f t="shared" ca="1" si="30"/>
        <v>1</v>
      </c>
    </row>
    <row r="697" spans="5:8" x14ac:dyDescent="0.25">
      <c r="E697">
        <v>670</v>
      </c>
      <c r="F697">
        <f t="shared" ca="1" si="29"/>
        <v>0.68425855513340283</v>
      </c>
      <c r="G697">
        <f t="shared" ca="1" si="29"/>
        <v>0.77461352142817841</v>
      </c>
      <c r="H697">
        <f t="shared" ca="1" si="30"/>
        <v>0</v>
      </c>
    </row>
    <row r="698" spans="5:8" x14ac:dyDescent="0.25">
      <c r="E698">
        <v>671</v>
      </c>
      <c r="F698">
        <f t="shared" ca="1" si="29"/>
        <v>0.56361970645185888</v>
      </c>
      <c r="G698">
        <f t="shared" ca="1" si="29"/>
        <v>0.35429769718598791</v>
      </c>
      <c r="H698">
        <f t="shared" ca="1" si="30"/>
        <v>1</v>
      </c>
    </row>
    <row r="699" spans="5:8" x14ac:dyDescent="0.25">
      <c r="E699">
        <v>672</v>
      </c>
      <c r="F699">
        <f t="shared" ca="1" si="29"/>
        <v>0.26865613138898625</v>
      </c>
      <c r="G699">
        <f t="shared" ca="1" si="29"/>
        <v>0.58043858362059686</v>
      </c>
      <c r="H699">
        <f t="shared" ca="1" si="30"/>
        <v>1</v>
      </c>
    </row>
    <row r="700" spans="5:8" x14ac:dyDescent="0.25">
      <c r="E700">
        <v>673</v>
      </c>
      <c r="F700">
        <f t="shared" ca="1" si="29"/>
        <v>0.52157806870207846</v>
      </c>
      <c r="G700">
        <f t="shared" ca="1" si="29"/>
        <v>0.60952763339301186</v>
      </c>
      <c r="H700">
        <f t="shared" ca="1" si="30"/>
        <v>1</v>
      </c>
    </row>
    <row r="701" spans="5:8" x14ac:dyDescent="0.25">
      <c r="E701">
        <v>674</v>
      </c>
      <c r="F701">
        <f t="shared" ca="1" si="29"/>
        <v>0.35545660609886409</v>
      </c>
      <c r="G701">
        <f t="shared" ca="1" si="29"/>
        <v>0.93193578103665031</v>
      </c>
      <c r="H701">
        <f t="shared" ca="1" si="30"/>
        <v>1</v>
      </c>
    </row>
    <row r="702" spans="5:8" x14ac:dyDescent="0.25">
      <c r="E702">
        <v>675</v>
      </c>
      <c r="F702">
        <f t="shared" ca="1" si="29"/>
        <v>0.14673020933458514</v>
      </c>
      <c r="G702">
        <f t="shared" ca="1" si="29"/>
        <v>0.52519105477928396</v>
      </c>
      <c r="H702">
        <f t="shared" ca="1" si="30"/>
        <v>1</v>
      </c>
    </row>
    <row r="703" spans="5:8" x14ac:dyDescent="0.25">
      <c r="E703">
        <v>676</v>
      </c>
      <c r="F703">
        <f t="shared" ca="1" si="29"/>
        <v>6.9791317673591258E-2</v>
      </c>
      <c r="G703">
        <f t="shared" ca="1" si="29"/>
        <v>0.68409328431331096</v>
      </c>
      <c r="H703">
        <f t="shared" ca="1" si="30"/>
        <v>1</v>
      </c>
    </row>
    <row r="704" spans="5:8" x14ac:dyDescent="0.25">
      <c r="E704">
        <v>677</v>
      </c>
      <c r="F704">
        <f t="shared" ca="1" si="29"/>
        <v>0.54129052307796499</v>
      </c>
      <c r="G704">
        <f t="shared" ca="1" si="29"/>
        <v>0.81018048627233807</v>
      </c>
      <c r="H704">
        <f t="shared" ca="1" si="30"/>
        <v>1</v>
      </c>
    </row>
    <row r="705" spans="5:8" x14ac:dyDescent="0.25">
      <c r="E705">
        <v>678</v>
      </c>
      <c r="F705">
        <f t="shared" ca="1" si="29"/>
        <v>0.80434296752499634</v>
      </c>
      <c r="G705">
        <f t="shared" ca="1" si="29"/>
        <v>0.25204091314689003</v>
      </c>
      <c r="H705">
        <f t="shared" ca="1" si="30"/>
        <v>1</v>
      </c>
    </row>
    <row r="706" spans="5:8" x14ac:dyDescent="0.25">
      <c r="E706">
        <v>679</v>
      </c>
      <c r="F706">
        <f t="shared" ca="1" si="29"/>
        <v>0.57355269069415538</v>
      </c>
      <c r="G706">
        <f t="shared" ca="1" si="29"/>
        <v>0.86431031137796566</v>
      </c>
      <c r="H706">
        <f t="shared" ca="1" si="30"/>
        <v>0</v>
      </c>
    </row>
    <row r="707" spans="5:8" x14ac:dyDescent="0.25">
      <c r="E707">
        <v>680</v>
      </c>
      <c r="F707">
        <f t="shared" ca="1" si="29"/>
        <v>0.25464654795665131</v>
      </c>
      <c r="G707">
        <f t="shared" ca="1" si="29"/>
        <v>0.24387038027911123</v>
      </c>
      <c r="H707">
        <f t="shared" ca="1" si="30"/>
        <v>1</v>
      </c>
    </row>
    <row r="708" spans="5:8" x14ac:dyDescent="0.25">
      <c r="E708">
        <v>681</v>
      </c>
      <c r="F708">
        <f t="shared" ca="1" si="29"/>
        <v>0.58383407441794799</v>
      </c>
      <c r="G708">
        <f t="shared" ca="1" si="29"/>
        <v>0.60591433470822154</v>
      </c>
      <c r="H708">
        <f t="shared" ca="1" si="30"/>
        <v>1</v>
      </c>
    </row>
    <row r="709" spans="5:8" x14ac:dyDescent="0.25">
      <c r="E709">
        <v>682</v>
      </c>
      <c r="F709">
        <f t="shared" ca="1" si="29"/>
        <v>0.11738532013625291</v>
      </c>
      <c r="G709">
        <f t="shared" ca="1" si="29"/>
        <v>0.10071131322560456</v>
      </c>
      <c r="H709">
        <f t="shared" ca="1" si="30"/>
        <v>1</v>
      </c>
    </row>
    <row r="710" spans="5:8" x14ac:dyDescent="0.25">
      <c r="E710">
        <v>683</v>
      </c>
      <c r="F710">
        <f t="shared" ca="1" si="29"/>
        <v>0.35426941913592458</v>
      </c>
      <c r="G710">
        <f t="shared" ca="1" si="29"/>
        <v>0.36316102290231467</v>
      </c>
      <c r="H710">
        <f t="shared" ca="1" si="30"/>
        <v>1</v>
      </c>
    </row>
    <row r="711" spans="5:8" x14ac:dyDescent="0.25">
      <c r="E711">
        <v>684</v>
      </c>
      <c r="F711">
        <f t="shared" ca="1" si="29"/>
        <v>0.55135262710949962</v>
      </c>
      <c r="G711">
        <f t="shared" ca="1" si="29"/>
        <v>0.67445706250973358</v>
      </c>
      <c r="H711">
        <f t="shared" ca="1" si="30"/>
        <v>1</v>
      </c>
    </row>
    <row r="712" spans="5:8" x14ac:dyDescent="0.25">
      <c r="E712">
        <v>685</v>
      </c>
      <c r="F712">
        <f t="shared" ca="1" si="29"/>
        <v>0.39150301574410595</v>
      </c>
      <c r="G712">
        <f t="shared" ca="1" si="29"/>
        <v>0.30187606279308721</v>
      </c>
      <c r="H712">
        <f t="shared" ca="1" si="30"/>
        <v>1</v>
      </c>
    </row>
    <row r="713" spans="5:8" x14ac:dyDescent="0.25">
      <c r="E713">
        <v>686</v>
      </c>
      <c r="F713">
        <f t="shared" ca="1" si="29"/>
        <v>0.1031950337133537</v>
      </c>
      <c r="G713">
        <f t="shared" ca="1" si="29"/>
        <v>0.40090158494622452</v>
      </c>
      <c r="H713">
        <f t="shared" ca="1" si="30"/>
        <v>1</v>
      </c>
    </row>
    <row r="714" spans="5:8" x14ac:dyDescent="0.25">
      <c r="E714">
        <v>687</v>
      </c>
      <c r="F714">
        <f t="shared" ca="1" si="29"/>
        <v>0.73498679042546877</v>
      </c>
      <c r="G714">
        <f t="shared" ca="1" si="29"/>
        <v>0.32839782106094551</v>
      </c>
      <c r="H714">
        <f t="shared" ca="1" si="30"/>
        <v>1</v>
      </c>
    </row>
    <row r="715" spans="5:8" x14ac:dyDescent="0.25">
      <c r="E715">
        <v>688</v>
      </c>
      <c r="F715">
        <f t="shared" ca="1" si="29"/>
        <v>0.19861452552524372</v>
      </c>
      <c r="G715">
        <f t="shared" ca="1" si="29"/>
        <v>0.1641230878178449</v>
      </c>
      <c r="H715">
        <f t="shared" ca="1" si="30"/>
        <v>1</v>
      </c>
    </row>
    <row r="716" spans="5:8" x14ac:dyDescent="0.25">
      <c r="E716">
        <v>689</v>
      </c>
      <c r="F716">
        <f t="shared" ca="1" si="29"/>
        <v>0.37167388521376532</v>
      </c>
      <c r="G716">
        <f t="shared" ca="1" si="29"/>
        <v>0.63499625479803157</v>
      </c>
      <c r="H716">
        <f t="shared" ca="1" si="30"/>
        <v>1</v>
      </c>
    </row>
    <row r="717" spans="5:8" x14ac:dyDescent="0.25">
      <c r="E717">
        <v>690</v>
      </c>
      <c r="F717">
        <f t="shared" ca="1" si="29"/>
        <v>0.61021824234423205</v>
      </c>
      <c r="G717">
        <f t="shared" ca="1" si="29"/>
        <v>0.84247025056056224</v>
      </c>
      <c r="H717">
        <f t="shared" ca="1" si="30"/>
        <v>0</v>
      </c>
    </row>
    <row r="718" spans="5:8" x14ac:dyDescent="0.25">
      <c r="E718">
        <v>691</v>
      </c>
      <c r="F718">
        <f t="shared" ca="1" si="29"/>
        <v>0.22538038379237613</v>
      </c>
      <c r="G718">
        <f t="shared" ca="1" si="29"/>
        <v>0.88508236827050013</v>
      </c>
      <c r="H718">
        <f t="shared" ca="1" si="30"/>
        <v>1</v>
      </c>
    </row>
    <row r="719" spans="5:8" x14ac:dyDescent="0.25">
      <c r="E719">
        <v>692</v>
      </c>
      <c r="F719">
        <f t="shared" ca="1" si="29"/>
        <v>0.23878131423758475</v>
      </c>
      <c r="G719">
        <f t="shared" ca="1" si="29"/>
        <v>0.87437231894826939</v>
      </c>
      <c r="H719">
        <f t="shared" ca="1" si="30"/>
        <v>1</v>
      </c>
    </row>
    <row r="720" spans="5:8" x14ac:dyDescent="0.25">
      <c r="E720">
        <v>693</v>
      </c>
      <c r="F720">
        <f t="shared" ca="1" si="29"/>
        <v>0.96345986487781188</v>
      </c>
      <c r="G720">
        <f t="shared" ca="1" si="29"/>
        <v>5.0872224493272444E-3</v>
      </c>
      <c r="H720">
        <f t="shared" ca="1" si="30"/>
        <v>1</v>
      </c>
    </row>
    <row r="721" spans="5:8" x14ac:dyDescent="0.25">
      <c r="E721">
        <v>694</v>
      </c>
      <c r="F721">
        <f t="shared" ca="1" si="29"/>
        <v>0.99218310199718385</v>
      </c>
      <c r="G721">
        <f t="shared" ca="1" si="29"/>
        <v>0.37536673818162125</v>
      </c>
      <c r="H721">
        <f t="shared" ca="1" si="30"/>
        <v>0</v>
      </c>
    </row>
    <row r="722" spans="5:8" x14ac:dyDescent="0.25">
      <c r="E722">
        <v>695</v>
      </c>
      <c r="F722">
        <f t="shared" ca="1" si="29"/>
        <v>0.19047829200935151</v>
      </c>
      <c r="G722">
        <f t="shared" ca="1" si="29"/>
        <v>0.36604315014543931</v>
      </c>
      <c r="H722">
        <f t="shared" ca="1" si="30"/>
        <v>1</v>
      </c>
    </row>
    <row r="723" spans="5:8" x14ac:dyDescent="0.25">
      <c r="E723">
        <v>696</v>
      </c>
      <c r="F723">
        <f t="shared" ca="1" si="29"/>
        <v>0.18875980396004721</v>
      </c>
      <c r="G723">
        <f t="shared" ca="1" si="29"/>
        <v>0.28578116498267658</v>
      </c>
      <c r="H723">
        <f t="shared" ca="1" si="30"/>
        <v>1</v>
      </c>
    </row>
    <row r="724" spans="5:8" x14ac:dyDescent="0.25">
      <c r="E724">
        <v>697</v>
      </c>
      <c r="F724">
        <f t="shared" ca="1" si="29"/>
        <v>0.37155115193826749</v>
      </c>
      <c r="G724">
        <f t="shared" ca="1" si="29"/>
        <v>0.7803486363017299</v>
      </c>
      <c r="H724">
        <f t="shared" ca="1" si="30"/>
        <v>1</v>
      </c>
    </row>
    <row r="725" spans="5:8" x14ac:dyDescent="0.25">
      <c r="E725">
        <v>698</v>
      </c>
      <c r="F725">
        <f t="shared" ca="1" si="29"/>
        <v>0.26041558990313596</v>
      </c>
      <c r="G725">
        <f t="shared" ca="1" si="29"/>
        <v>0.78310590298124361</v>
      </c>
      <c r="H725">
        <f t="shared" ca="1" si="30"/>
        <v>1</v>
      </c>
    </row>
    <row r="726" spans="5:8" x14ac:dyDescent="0.25">
      <c r="E726">
        <v>699</v>
      </c>
      <c r="F726">
        <f t="shared" ca="1" si="29"/>
        <v>0.89335291259385885</v>
      </c>
      <c r="G726">
        <f t="shared" ca="1" si="29"/>
        <v>9.6461765397646282E-2</v>
      </c>
      <c r="H726">
        <f t="shared" ca="1" si="30"/>
        <v>1</v>
      </c>
    </row>
    <row r="727" spans="5:8" x14ac:dyDescent="0.25">
      <c r="E727">
        <v>700</v>
      </c>
      <c r="F727">
        <f t="shared" ca="1" si="29"/>
        <v>0.24832357743067912</v>
      </c>
      <c r="G727">
        <f t="shared" ca="1" si="29"/>
        <v>0.45213208985425046</v>
      </c>
      <c r="H727">
        <f t="shared" ca="1" si="30"/>
        <v>1</v>
      </c>
    </row>
    <row r="728" spans="5:8" x14ac:dyDescent="0.25">
      <c r="E728">
        <v>701</v>
      </c>
      <c r="F728">
        <f t="shared" ca="1" si="29"/>
        <v>0.60650272912107295</v>
      </c>
      <c r="G728">
        <f t="shared" ca="1" si="29"/>
        <v>0.14928427386989584</v>
      </c>
      <c r="H728">
        <f t="shared" ca="1" si="30"/>
        <v>1</v>
      </c>
    </row>
    <row r="729" spans="5:8" x14ac:dyDescent="0.25">
      <c r="E729">
        <v>702</v>
      </c>
      <c r="F729">
        <f t="shared" ca="1" si="29"/>
        <v>0.57223327676082913</v>
      </c>
      <c r="G729">
        <f t="shared" ca="1" si="29"/>
        <v>0.78592876002570045</v>
      </c>
      <c r="H729">
        <f t="shared" ca="1" si="30"/>
        <v>1</v>
      </c>
    </row>
    <row r="730" spans="5:8" x14ac:dyDescent="0.25">
      <c r="E730">
        <v>703</v>
      </c>
      <c r="F730">
        <f t="shared" ca="1" si="29"/>
        <v>0.1515320536654079</v>
      </c>
      <c r="G730">
        <f t="shared" ca="1" si="29"/>
        <v>4.4034436364683738E-2</v>
      </c>
      <c r="H730">
        <f t="shared" ca="1" si="30"/>
        <v>1</v>
      </c>
    </row>
    <row r="731" spans="5:8" x14ac:dyDescent="0.25">
      <c r="E731">
        <v>704</v>
      </c>
      <c r="F731">
        <f t="shared" ca="1" si="29"/>
        <v>0.37942697502396072</v>
      </c>
      <c r="G731">
        <f t="shared" ca="1" si="29"/>
        <v>0.32357899444922</v>
      </c>
      <c r="H731">
        <f t="shared" ca="1" si="30"/>
        <v>1</v>
      </c>
    </row>
    <row r="732" spans="5:8" x14ac:dyDescent="0.25">
      <c r="E732">
        <v>705</v>
      </c>
      <c r="F732">
        <f t="shared" ca="1" si="29"/>
        <v>0.86643337612524907</v>
      </c>
      <c r="G732">
        <f t="shared" ca="1" si="29"/>
        <v>0.66362148510631747</v>
      </c>
      <c r="H732">
        <f t="shared" ca="1" si="30"/>
        <v>0</v>
      </c>
    </row>
    <row r="733" spans="5:8" x14ac:dyDescent="0.25">
      <c r="E733">
        <v>706</v>
      </c>
      <c r="F733">
        <f t="shared" ref="F733:G796" ca="1" si="31">RAND()</f>
        <v>0.8065392168962221</v>
      </c>
      <c r="G733">
        <f t="shared" ca="1" si="31"/>
        <v>0.39349120223924305</v>
      </c>
      <c r="H733">
        <f t="shared" ref="H733:H796" ca="1" si="32">IF(F733^2+G733^2&lt;=1,1,0)</f>
        <v>1</v>
      </c>
    </row>
    <row r="734" spans="5:8" x14ac:dyDescent="0.25">
      <c r="E734">
        <v>707</v>
      </c>
      <c r="F734">
        <f t="shared" ca="1" si="31"/>
        <v>0.94786705682406991</v>
      </c>
      <c r="G734">
        <f t="shared" ca="1" si="31"/>
        <v>0.3866698242772374</v>
      </c>
      <c r="H734">
        <f t="shared" ca="1" si="32"/>
        <v>0</v>
      </c>
    </row>
    <row r="735" spans="5:8" x14ac:dyDescent="0.25">
      <c r="E735">
        <v>708</v>
      </c>
      <c r="F735">
        <f t="shared" ca="1" si="31"/>
        <v>0.83677568407766723</v>
      </c>
      <c r="G735">
        <f t="shared" ca="1" si="31"/>
        <v>0.99030086624974389</v>
      </c>
      <c r="H735">
        <f t="shared" ca="1" si="32"/>
        <v>0</v>
      </c>
    </row>
    <row r="736" spans="5:8" x14ac:dyDescent="0.25">
      <c r="E736">
        <v>709</v>
      </c>
      <c r="F736">
        <f t="shared" ca="1" si="31"/>
        <v>0.31865481293166786</v>
      </c>
      <c r="G736">
        <f t="shared" ca="1" si="31"/>
        <v>0.21696211646758623</v>
      </c>
      <c r="H736">
        <f t="shared" ca="1" si="32"/>
        <v>1</v>
      </c>
    </row>
    <row r="737" spans="5:8" x14ac:dyDescent="0.25">
      <c r="E737">
        <v>710</v>
      </c>
      <c r="F737">
        <f t="shared" ca="1" si="31"/>
        <v>6.9264528659820246E-2</v>
      </c>
      <c r="G737">
        <f t="shared" ca="1" si="31"/>
        <v>0.62825183627059922</v>
      </c>
      <c r="H737">
        <f t="shared" ca="1" si="32"/>
        <v>1</v>
      </c>
    </row>
    <row r="738" spans="5:8" x14ac:dyDescent="0.25">
      <c r="E738">
        <v>711</v>
      </c>
      <c r="F738">
        <f t="shared" ca="1" si="31"/>
        <v>0.37655516820745161</v>
      </c>
      <c r="G738">
        <f t="shared" ca="1" si="31"/>
        <v>0.66063921540611514</v>
      </c>
      <c r="H738">
        <f t="shared" ca="1" si="32"/>
        <v>1</v>
      </c>
    </row>
    <row r="739" spans="5:8" x14ac:dyDescent="0.25">
      <c r="E739">
        <v>712</v>
      </c>
      <c r="F739">
        <f t="shared" ca="1" si="31"/>
        <v>0.60562533066704782</v>
      </c>
      <c r="G739">
        <f t="shared" ca="1" si="31"/>
        <v>0.9372210570122832</v>
      </c>
      <c r="H739">
        <f t="shared" ca="1" si="32"/>
        <v>0</v>
      </c>
    </row>
    <row r="740" spans="5:8" x14ac:dyDescent="0.25">
      <c r="E740">
        <v>713</v>
      </c>
      <c r="F740">
        <f t="shared" ca="1" si="31"/>
        <v>0.13743214780518409</v>
      </c>
      <c r="G740">
        <f t="shared" ca="1" si="31"/>
        <v>0.89598644547037676</v>
      </c>
      <c r="H740">
        <f t="shared" ca="1" si="32"/>
        <v>1</v>
      </c>
    </row>
    <row r="741" spans="5:8" x14ac:dyDescent="0.25">
      <c r="E741">
        <v>714</v>
      </c>
      <c r="F741">
        <f t="shared" ca="1" si="31"/>
        <v>0.30923846359902618</v>
      </c>
      <c r="G741">
        <f t="shared" ca="1" si="31"/>
        <v>0.52963906409136852</v>
      </c>
      <c r="H741">
        <f t="shared" ca="1" si="32"/>
        <v>1</v>
      </c>
    </row>
    <row r="742" spans="5:8" x14ac:dyDescent="0.25">
      <c r="E742">
        <v>715</v>
      </c>
      <c r="F742">
        <f t="shared" ca="1" si="31"/>
        <v>0.9660027840908797</v>
      </c>
      <c r="G742">
        <f t="shared" ca="1" si="31"/>
        <v>0.82089117572690007</v>
      </c>
      <c r="H742">
        <f t="shared" ca="1" si="32"/>
        <v>0</v>
      </c>
    </row>
    <row r="743" spans="5:8" x14ac:dyDescent="0.25">
      <c r="E743">
        <v>716</v>
      </c>
      <c r="F743">
        <f t="shared" ca="1" si="31"/>
        <v>0.23344438463491379</v>
      </c>
      <c r="G743">
        <f t="shared" ca="1" si="31"/>
        <v>0.8325086521345626</v>
      </c>
      <c r="H743">
        <f t="shared" ca="1" si="32"/>
        <v>1</v>
      </c>
    </row>
    <row r="744" spans="5:8" x14ac:dyDescent="0.25">
      <c r="E744">
        <v>717</v>
      </c>
      <c r="F744">
        <f t="shared" ca="1" si="31"/>
        <v>6.6031109384011022E-2</v>
      </c>
      <c r="G744">
        <f t="shared" ca="1" si="31"/>
        <v>0.511473662582142</v>
      </c>
      <c r="H744">
        <f t="shared" ca="1" si="32"/>
        <v>1</v>
      </c>
    </row>
    <row r="745" spans="5:8" x14ac:dyDescent="0.25">
      <c r="E745">
        <v>718</v>
      </c>
      <c r="F745">
        <f t="shared" ca="1" si="31"/>
        <v>0.77451632998184572</v>
      </c>
      <c r="G745">
        <f t="shared" ca="1" si="31"/>
        <v>0.97232166056423031</v>
      </c>
      <c r="H745">
        <f t="shared" ca="1" si="32"/>
        <v>0</v>
      </c>
    </row>
    <row r="746" spans="5:8" x14ac:dyDescent="0.25">
      <c r="E746">
        <v>719</v>
      </c>
      <c r="F746">
        <f t="shared" ca="1" si="31"/>
        <v>0.32610919588698106</v>
      </c>
      <c r="G746">
        <f t="shared" ca="1" si="31"/>
        <v>0.33126551986633868</v>
      </c>
      <c r="H746">
        <f t="shared" ca="1" si="32"/>
        <v>1</v>
      </c>
    </row>
    <row r="747" spans="5:8" x14ac:dyDescent="0.25">
      <c r="E747">
        <v>720</v>
      </c>
      <c r="F747">
        <f t="shared" ca="1" si="31"/>
        <v>0.83706450497555718</v>
      </c>
      <c r="G747">
        <f t="shared" ca="1" si="31"/>
        <v>0.93284619601213814</v>
      </c>
      <c r="H747">
        <f t="shared" ca="1" si="32"/>
        <v>0</v>
      </c>
    </row>
    <row r="748" spans="5:8" x14ac:dyDescent="0.25">
      <c r="E748">
        <v>721</v>
      </c>
      <c r="F748">
        <f t="shared" ca="1" si="31"/>
        <v>0.91823169168693219</v>
      </c>
      <c r="G748">
        <f t="shared" ca="1" si="31"/>
        <v>0.25057527723127604</v>
      </c>
      <c r="H748">
        <f t="shared" ca="1" si="32"/>
        <v>1</v>
      </c>
    </row>
    <row r="749" spans="5:8" x14ac:dyDescent="0.25">
      <c r="E749">
        <v>722</v>
      </c>
      <c r="F749">
        <f t="shared" ca="1" si="31"/>
        <v>0.4088560819958228</v>
      </c>
      <c r="G749">
        <f t="shared" ca="1" si="31"/>
        <v>0.85599759937641473</v>
      </c>
      <c r="H749">
        <f t="shared" ca="1" si="32"/>
        <v>1</v>
      </c>
    </row>
    <row r="750" spans="5:8" x14ac:dyDescent="0.25">
      <c r="E750">
        <v>723</v>
      </c>
      <c r="F750">
        <f t="shared" ca="1" si="31"/>
        <v>0.62383847568166884</v>
      </c>
      <c r="G750">
        <f t="shared" ca="1" si="31"/>
        <v>0.87144642117206228</v>
      </c>
      <c r="H750">
        <f t="shared" ca="1" si="32"/>
        <v>0</v>
      </c>
    </row>
    <row r="751" spans="5:8" x14ac:dyDescent="0.25">
      <c r="E751">
        <v>724</v>
      </c>
      <c r="F751">
        <f t="shared" ca="1" si="31"/>
        <v>0.80769073776756151</v>
      </c>
      <c r="G751">
        <f t="shared" ca="1" si="31"/>
        <v>0.48444438205119467</v>
      </c>
      <c r="H751">
        <f t="shared" ca="1" si="32"/>
        <v>1</v>
      </c>
    </row>
    <row r="752" spans="5:8" x14ac:dyDescent="0.25">
      <c r="E752">
        <v>725</v>
      </c>
      <c r="F752">
        <f t="shared" ca="1" si="31"/>
        <v>0.1026366024628218</v>
      </c>
      <c r="G752">
        <f t="shared" ca="1" si="31"/>
        <v>0.45083456566070002</v>
      </c>
      <c r="H752">
        <f t="shared" ca="1" si="32"/>
        <v>1</v>
      </c>
    </row>
    <row r="753" spans="5:8" x14ac:dyDescent="0.25">
      <c r="E753">
        <v>726</v>
      </c>
      <c r="F753">
        <f t="shared" ca="1" si="31"/>
        <v>0.65662538077787935</v>
      </c>
      <c r="G753">
        <f t="shared" ca="1" si="31"/>
        <v>0.41657145127276163</v>
      </c>
      <c r="H753">
        <f t="shared" ca="1" si="32"/>
        <v>1</v>
      </c>
    </row>
    <row r="754" spans="5:8" x14ac:dyDescent="0.25">
      <c r="E754">
        <v>727</v>
      </c>
      <c r="F754">
        <f t="shared" ca="1" si="31"/>
        <v>0.97019409966745551</v>
      </c>
      <c r="G754">
        <f t="shared" ca="1" si="31"/>
        <v>0.84023362748839758</v>
      </c>
      <c r="H754">
        <f t="shared" ca="1" si="32"/>
        <v>0</v>
      </c>
    </row>
    <row r="755" spans="5:8" x14ac:dyDescent="0.25">
      <c r="E755">
        <v>728</v>
      </c>
      <c r="F755">
        <f t="shared" ca="1" si="31"/>
        <v>0.53416789851638824</v>
      </c>
      <c r="G755">
        <f t="shared" ca="1" si="31"/>
        <v>0.97662623163751761</v>
      </c>
      <c r="H755">
        <f t="shared" ca="1" si="32"/>
        <v>0</v>
      </c>
    </row>
    <row r="756" spans="5:8" x14ac:dyDescent="0.25">
      <c r="E756">
        <v>729</v>
      </c>
      <c r="F756">
        <f t="shared" ca="1" si="31"/>
        <v>0.30886536497070816</v>
      </c>
      <c r="G756">
        <f t="shared" ca="1" si="31"/>
        <v>0.25092517513857149</v>
      </c>
      <c r="H756">
        <f t="shared" ca="1" si="32"/>
        <v>1</v>
      </c>
    </row>
    <row r="757" spans="5:8" x14ac:dyDescent="0.25">
      <c r="E757">
        <v>730</v>
      </c>
      <c r="F757">
        <f t="shared" ca="1" si="31"/>
        <v>0.24576714547077372</v>
      </c>
      <c r="G757">
        <f t="shared" ca="1" si="31"/>
        <v>0.64257418055450377</v>
      </c>
      <c r="H757">
        <f t="shared" ca="1" si="32"/>
        <v>1</v>
      </c>
    </row>
    <row r="758" spans="5:8" x14ac:dyDescent="0.25">
      <c r="E758">
        <v>731</v>
      </c>
      <c r="F758">
        <f t="shared" ca="1" si="31"/>
        <v>0.29433581511292162</v>
      </c>
      <c r="G758">
        <f t="shared" ca="1" si="31"/>
        <v>0.74073320446310909</v>
      </c>
      <c r="H758">
        <f t="shared" ca="1" si="32"/>
        <v>1</v>
      </c>
    </row>
    <row r="759" spans="5:8" x14ac:dyDescent="0.25">
      <c r="E759">
        <v>732</v>
      </c>
      <c r="F759">
        <f t="shared" ca="1" si="31"/>
        <v>0.8753675691403443</v>
      </c>
      <c r="G759">
        <f t="shared" ca="1" si="31"/>
        <v>0.11782742468065033</v>
      </c>
      <c r="H759">
        <f t="shared" ca="1" si="32"/>
        <v>1</v>
      </c>
    </row>
    <row r="760" spans="5:8" x14ac:dyDescent="0.25">
      <c r="E760">
        <v>733</v>
      </c>
      <c r="F760">
        <f t="shared" ca="1" si="31"/>
        <v>0.19455202181926268</v>
      </c>
      <c r="G760">
        <f t="shared" ca="1" si="31"/>
        <v>5.7683997847615021E-2</v>
      </c>
      <c r="H760">
        <f t="shared" ca="1" si="32"/>
        <v>1</v>
      </c>
    </row>
    <row r="761" spans="5:8" x14ac:dyDescent="0.25">
      <c r="E761">
        <v>734</v>
      </c>
      <c r="F761">
        <f t="shared" ca="1" si="31"/>
        <v>4.0590720727623819E-2</v>
      </c>
      <c r="G761">
        <f t="shared" ca="1" si="31"/>
        <v>0.84175633880599099</v>
      </c>
      <c r="H761">
        <f t="shared" ca="1" si="32"/>
        <v>1</v>
      </c>
    </row>
    <row r="762" spans="5:8" x14ac:dyDescent="0.25">
      <c r="E762">
        <v>735</v>
      </c>
      <c r="F762">
        <f t="shared" ca="1" si="31"/>
        <v>0.71719561391555064</v>
      </c>
      <c r="G762">
        <f t="shared" ca="1" si="31"/>
        <v>0.44783611458837158</v>
      </c>
      <c r="H762">
        <f t="shared" ca="1" si="32"/>
        <v>1</v>
      </c>
    </row>
    <row r="763" spans="5:8" x14ac:dyDescent="0.25">
      <c r="E763">
        <v>736</v>
      </c>
      <c r="F763">
        <f t="shared" ca="1" si="31"/>
        <v>0.212154628191905</v>
      </c>
      <c r="G763">
        <f t="shared" ca="1" si="31"/>
        <v>0.84775827025934924</v>
      </c>
      <c r="H763">
        <f t="shared" ca="1" si="32"/>
        <v>1</v>
      </c>
    </row>
    <row r="764" spans="5:8" x14ac:dyDescent="0.25">
      <c r="E764">
        <v>737</v>
      </c>
      <c r="F764">
        <f t="shared" ca="1" si="31"/>
        <v>0.473300842889676</v>
      </c>
      <c r="G764">
        <f t="shared" ca="1" si="31"/>
        <v>0.9566251622248223</v>
      </c>
      <c r="H764">
        <f t="shared" ca="1" si="32"/>
        <v>0</v>
      </c>
    </row>
    <row r="765" spans="5:8" x14ac:dyDescent="0.25">
      <c r="E765">
        <v>738</v>
      </c>
      <c r="F765">
        <f t="shared" ca="1" si="31"/>
        <v>0.85026227650843511</v>
      </c>
      <c r="G765">
        <f t="shared" ca="1" si="31"/>
        <v>0.31733832893066616</v>
      </c>
      <c r="H765">
        <f t="shared" ca="1" si="32"/>
        <v>1</v>
      </c>
    </row>
    <row r="766" spans="5:8" x14ac:dyDescent="0.25">
      <c r="E766">
        <v>739</v>
      </c>
      <c r="F766">
        <f t="shared" ca="1" si="31"/>
        <v>0.28836975837944345</v>
      </c>
      <c r="G766">
        <f t="shared" ca="1" si="31"/>
        <v>0.57591487323665047</v>
      </c>
      <c r="H766">
        <f t="shared" ca="1" si="32"/>
        <v>1</v>
      </c>
    </row>
    <row r="767" spans="5:8" x14ac:dyDescent="0.25">
      <c r="E767">
        <v>740</v>
      </c>
      <c r="F767">
        <f t="shared" ca="1" si="31"/>
        <v>0.89986284662148464</v>
      </c>
      <c r="G767">
        <f t="shared" ca="1" si="31"/>
        <v>7.6000305419638647E-2</v>
      </c>
      <c r="H767">
        <f t="shared" ca="1" si="32"/>
        <v>1</v>
      </c>
    </row>
    <row r="768" spans="5:8" x14ac:dyDescent="0.25">
      <c r="E768">
        <v>741</v>
      </c>
      <c r="F768">
        <f t="shared" ca="1" si="31"/>
        <v>0.28754000408675962</v>
      </c>
      <c r="G768">
        <f t="shared" ca="1" si="31"/>
        <v>0.889250986488475</v>
      </c>
      <c r="H768">
        <f t="shared" ca="1" si="32"/>
        <v>1</v>
      </c>
    </row>
    <row r="769" spans="5:8" x14ac:dyDescent="0.25">
      <c r="E769">
        <v>742</v>
      </c>
      <c r="F769">
        <f t="shared" ca="1" si="31"/>
        <v>0.20494458559693063</v>
      </c>
      <c r="G769">
        <f t="shared" ca="1" si="31"/>
        <v>0.1962756250565233</v>
      </c>
      <c r="H769">
        <f t="shared" ca="1" si="32"/>
        <v>1</v>
      </c>
    </row>
    <row r="770" spans="5:8" x14ac:dyDescent="0.25">
      <c r="E770">
        <v>743</v>
      </c>
      <c r="F770">
        <f t="shared" ca="1" si="31"/>
        <v>0.82988279500912809</v>
      </c>
      <c r="G770">
        <f t="shared" ca="1" si="31"/>
        <v>0.99363102197406117</v>
      </c>
      <c r="H770">
        <f t="shared" ca="1" si="32"/>
        <v>0</v>
      </c>
    </row>
    <row r="771" spans="5:8" x14ac:dyDescent="0.25">
      <c r="E771">
        <v>744</v>
      </c>
      <c r="F771">
        <f t="shared" ca="1" si="31"/>
        <v>4.8789987923334444E-3</v>
      </c>
      <c r="G771">
        <f t="shared" ca="1" si="31"/>
        <v>0.64094616761006817</v>
      </c>
      <c r="H771">
        <f t="shared" ca="1" si="32"/>
        <v>1</v>
      </c>
    </row>
    <row r="772" spans="5:8" x14ac:dyDescent="0.25">
      <c r="E772">
        <v>745</v>
      </c>
      <c r="F772">
        <f t="shared" ca="1" si="31"/>
        <v>0.16935349505851449</v>
      </c>
      <c r="G772">
        <f t="shared" ca="1" si="31"/>
        <v>0.25794343239609141</v>
      </c>
      <c r="H772">
        <f t="shared" ca="1" si="32"/>
        <v>1</v>
      </c>
    </row>
    <row r="773" spans="5:8" x14ac:dyDescent="0.25">
      <c r="E773">
        <v>746</v>
      </c>
      <c r="F773">
        <f t="shared" ca="1" si="31"/>
        <v>0.79329562639214368</v>
      </c>
      <c r="G773">
        <f t="shared" ca="1" si="31"/>
        <v>7.1243260110577467E-2</v>
      </c>
      <c r="H773">
        <f t="shared" ca="1" si="32"/>
        <v>1</v>
      </c>
    </row>
    <row r="774" spans="5:8" x14ac:dyDescent="0.25">
      <c r="E774">
        <v>747</v>
      </c>
      <c r="F774">
        <f t="shared" ca="1" si="31"/>
        <v>0.43051675478292029</v>
      </c>
      <c r="G774">
        <f t="shared" ca="1" si="31"/>
        <v>3.1233301529647761E-2</v>
      </c>
      <c r="H774">
        <f t="shared" ca="1" si="32"/>
        <v>1</v>
      </c>
    </row>
    <row r="775" spans="5:8" x14ac:dyDescent="0.25">
      <c r="E775">
        <v>748</v>
      </c>
      <c r="F775">
        <f t="shared" ca="1" si="31"/>
        <v>0.76462814438198401</v>
      </c>
      <c r="G775">
        <f t="shared" ca="1" si="31"/>
        <v>0.34412757851677223</v>
      </c>
      <c r="H775">
        <f t="shared" ca="1" si="32"/>
        <v>1</v>
      </c>
    </row>
    <row r="776" spans="5:8" x14ac:dyDescent="0.25">
      <c r="E776">
        <v>749</v>
      </c>
      <c r="F776">
        <f t="shared" ca="1" si="31"/>
        <v>0.34826918641967841</v>
      </c>
      <c r="G776">
        <f t="shared" ca="1" si="31"/>
        <v>0.53694637637281417</v>
      </c>
      <c r="H776">
        <f t="shared" ca="1" si="32"/>
        <v>1</v>
      </c>
    </row>
    <row r="777" spans="5:8" x14ac:dyDescent="0.25">
      <c r="E777">
        <v>750</v>
      </c>
      <c r="F777">
        <f t="shared" ca="1" si="31"/>
        <v>0.42351775534001135</v>
      </c>
      <c r="G777">
        <f t="shared" ca="1" si="31"/>
        <v>0.50200924492859844</v>
      </c>
      <c r="H777">
        <f t="shared" ca="1" si="32"/>
        <v>1</v>
      </c>
    </row>
    <row r="778" spans="5:8" x14ac:dyDescent="0.25">
      <c r="E778">
        <v>751</v>
      </c>
      <c r="F778">
        <f t="shared" ca="1" si="31"/>
        <v>0.90515021201853174</v>
      </c>
      <c r="G778">
        <f t="shared" ca="1" si="31"/>
        <v>0.60760322201051109</v>
      </c>
      <c r="H778">
        <f t="shared" ca="1" si="32"/>
        <v>0</v>
      </c>
    </row>
    <row r="779" spans="5:8" x14ac:dyDescent="0.25">
      <c r="E779">
        <v>752</v>
      </c>
      <c r="F779">
        <f t="shared" ca="1" si="31"/>
        <v>0.55810613174266988</v>
      </c>
      <c r="G779">
        <f t="shared" ca="1" si="31"/>
        <v>0.67951650594694701</v>
      </c>
      <c r="H779">
        <f t="shared" ca="1" si="32"/>
        <v>1</v>
      </c>
    </row>
    <row r="780" spans="5:8" x14ac:dyDescent="0.25">
      <c r="E780">
        <v>753</v>
      </c>
      <c r="F780">
        <f t="shared" ca="1" si="31"/>
        <v>8.6415896651085511E-2</v>
      </c>
      <c r="G780">
        <f t="shared" ca="1" si="31"/>
        <v>0.26465515385450611</v>
      </c>
      <c r="H780">
        <f t="shared" ca="1" si="32"/>
        <v>1</v>
      </c>
    </row>
    <row r="781" spans="5:8" x14ac:dyDescent="0.25">
      <c r="E781">
        <v>754</v>
      </c>
      <c r="F781">
        <f t="shared" ca="1" si="31"/>
        <v>0.21102024409189346</v>
      </c>
      <c r="G781">
        <f t="shared" ca="1" si="31"/>
        <v>0.28464021977148413</v>
      </c>
      <c r="H781">
        <f t="shared" ca="1" si="32"/>
        <v>1</v>
      </c>
    </row>
    <row r="782" spans="5:8" x14ac:dyDescent="0.25">
      <c r="E782">
        <v>755</v>
      </c>
      <c r="F782">
        <f t="shared" ca="1" si="31"/>
        <v>0.38855212011652129</v>
      </c>
      <c r="G782">
        <f t="shared" ca="1" si="31"/>
        <v>0.51063800022374595</v>
      </c>
      <c r="H782">
        <f t="shared" ca="1" si="32"/>
        <v>1</v>
      </c>
    </row>
    <row r="783" spans="5:8" x14ac:dyDescent="0.25">
      <c r="E783">
        <v>756</v>
      </c>
      <c r="F783">
        <f t="shared" ca="1" si="31"/>
        <v>0.26457742306332133</v>
      </c>
      <c r="G783">
        <f t="shared" ca="1" si="31"/>
        <v>0.46947971010256007</v>
      </c>
      <c r="H783">
        <f t="shared" ca="1" si="32"/>
        <v>1</v>
      </c>
    </row>
    <row r="784" spans="5:8" x14ac:dyDescent="0.25">
      <c r="E784">
        <v>757</v>
      </c>
      <c r="F784">
        <f t="shared" ca="1" si="31"/>
        <v>0.7437019538669275</v>
      </c>
      <c r="G784">
        <f t="shared" ca="1" si="31"/>
        <v>8.7643518891926231E-2</v>
      </c>
      <c r="H784">
        <f t="shared" ca="1" si="32"/>
        <v>1</v>
      </c>
    </row>
    <row r="785" spans="5:8" x14ac:dyDescent="0.25">
      <c r="E785">
        <v>758</v>
      </c>
      <c r="F785">
        <f t="shared" ca="1" si="31"/>
        <v>0.51966202034170639</v>
      </c>
      <c r="G785">
        <f t="shared" ca="1" si="31"/>
        <v>0.16989763040186778</v>
      </c>
      <c r="H785">
        <f t="shared" ca="1" si="32"/>
        <v>1</v>
      </c>
    </row>
    <row r="786" spans="5:8" x14ac:dyDescent="0.25">
      <c r="E786">
        <v>759</v>
      </c>
      <c r="F786">
        <f t="shared" ca="1" si="31"/>
        <v>0.25998166956658619</v>
      </c>
      <c r="G786">
        <f t="shared" ca="1" si="31"/>
        <v>0.52857095596697901</v>
      </c>
      <c r="H786">
        <f t="shared" ca="1" si="32"/>
        <v>1</v>
      </c>
    </row>
    <row r="787" spans="5:8" x14ac:dyDescent="0.25">
      <c r="E787">
        <v>760</v>
      </c>
      <c r="F787">
        <f t="shared" ca="1" si="31"/>
        <v>0.45880090400727758</v>
      </c>
      <c r="G787">
        <f t="shared" ca="1" si="31"/>
        <v>0.37917800786360789</v>
      </c>
      <c r="H787">
        <f t="shared" ca="1" si="32"/>
        <v>1</v>
      </c>
    </row>
    <row r="788" spans="5:8" x14ac:dyDescent="0.25">
      <c r="E788">
        <v>761</v>
      </c>
      <c r="F788">
        <f t="shared" ca="1" si="31"/>
        <v>0.90864632295770553</v>
      </c>
      <c r="G788">
        <f t="shared" ca="1" si="31"/>
        <v>0.9464703221880244</v>
      </c>
      <c r="H788">
        <f t="shared" ca="1" si="32"/>
        <v>0</v>
      </c>
    </row>
    <row r="789" spans="5:8" x14ac:dyDescent="0.25">
      <c r="E789">
        <v>762</v>
      </c>
      <c r="F789">
        <f t="shared" ca="1" si="31"/>
        <v>0.84303563114831581</v>
      </c>
      <c r="G789">
        <f t="shared" ca="1" si="31"/>
        <v>0.74146365244589196</v>
      </c>
      <c r="H789">
        <f t="shared" ca="1" si="32"/>
        <v>0</v>
      </c>
    </row>
    <row r="790" spans="5:8" x14ac:dyDescent="0.25">
      <c r="E790">
        <v>763</v>
      </c>
      <c r="F790">
        <f t="shared" ca="1" si="31"/>
        <v>1.8362532502868678E-2</v>
      </c>
      <c r="G790">
        <f t="shared" ca="1" si="31"/>
        <v>0.83660510619375683</v>
      </c>
      <c r="H790">
        <f t="shared" ca="1" si="32"/>
        <v>1</v>
      </c>
    </row>
    <row r="791" spans="5:8" x14ac:dyDescent="0.25">
      <c r="E791">
        <v>764</v>
      </c>
      <c r="F791">
        <f t="shared" ca="1" si="31"/>
        <v>0.27044039090758876</v>
      </c>
      <c r="G791">
        <f t="shared" ca="1" si="31"/>
        <v>0.19588501286359583</v>
      </c>
      <c r="H791">
        <f t="shared" ca="1" si="32"/>
        <v>1</v>
      </c>
    </row>
    <row r="792" spans="5:8" x14ac:dyDescent="0.25">
      <c r="E792">
        <v>765</v>
      </c>
      <c r="F792">
        <f t="shared" ca="1" si="31"/>
        <v>0.17110381742868108</v>
      </c>
      <c r="G792">
        <f t="shared" ca="1" si="31"/>
        <v>0.65784718208393478</v>
      </c>
      <c r="H792">
        <f t="shared" ca="1" si="32"/>
        <v>1</v>
      </c>
    </row>
    <row r="793" spans="5:8" x14ac:dyDescent="0.25">
      <c r="E793">
        <v>766</v>
      </c>
      <c r="F793">
        <f t="shared" ca="1" si="31"/>
        <v>0.25908412256767954</v>
      </c>
      <c r="G793">
        <f t="shared" ca="1" si="31"/>
        <v>1.3025753159780495E-2</v>
      </c>
      <c r="H793">
        <f t="shared" ca="1" si="32"/>
        <v>1</v>
      </c>
    </row>
    <row r="794" spans="5:8" x14ac:dyDescent="0.25">
      <c r="E794">
        <v>767</v>
      </c>
      <c r="F794">
        <f t="shared" ca="1" si="31"/>
        <v>0.72625764651923153</v>
      </c>
      <c r="G794">
        <f t="shared" ca="1" si="31"/>
        <v>0.91778871442717291</v>
      </c>
      <c r="H794">
        <f t="shared" ca="1" si="32"/>
        <v>0</v>
      </c>
    </row>
    <row r="795" spans="5:8" x14ac:dyDescent="0.25">
      <c r="E795">
        <v>768</v>
      </c>
      <c r="F795">
        <f t="shared" ca="1" si="31"/>
        <v>0.80470334108638186</v>
      </c>
      <c r="G795">
        <f t="shared" ca="1" si="31"/>
        <v>0.24588143830940634</v>
      </c>
      <c r="H795">
        <f t="shared" ca="1" si="32"/>
        <v>1</v>
      </c>
    </row>
    <row r="796" spans="5:8" x14ac:dyDescent="0.25">
      <c r="E796">
        <v>769</v>
      </c>
      <c r="F796">
        <f t="shared" ca="1" si="31"/>
        <v>2.2706548532273052E-2</v>
      </c>
      <c r="G796">
        <f t="shared" ca="1" si="31"/>
        <v>0.26592214609178444</v>
      </c>
      <c r="H796">
        <f t="shared" ca="1" si="32"/>
        <v>1</v>
      </c>
    </row>
    <row r="797" spans="5:8" x14ac:dyDescent="0.25">
      <c r="E797">
        <v>770</v>
      </c>
      <c r="F797">
        <f t="shared" ref="F797:G860" ca="1" si="33">RAND()</f>
        <v>0.21549716643964434</v>
      </c>
      <c r="G797">
        <f t="shared" ca="1" si="33"/>
        <v>0.9190537787517391</v>
      </c>
      <c r="H797">
        <f t="shared" ref="H797:H860" ca="1" si="34">IF(F797^2+G797^2&lt;=1,1,0)</f>
        <v>1</v>
      </c>
    </row>
    <row r="798" spans="5:8" x14ac:dyDescent="0.25">
      <c r="E798">
        <v>771</v>
      </c>
      <c r="F798">
        <f t="shared" ca="1" si="33"/>
        <v>0.67519276797246686</v>
      </c>
      <c r="G798">
        <f t="shared" ca="1" si="33"/>
        <v>0.94881187256161337</v>
      </c>
      <c r="H798">
        <f t="shared" ca="1" si="34"/>
        <v>0</v>
      </c>
    </row>
    <row r="799" spans="5:8" x14ac:dyDescent="0.25">
      <c r="E799">
        <v>772</v>
      </c>
      <c r="F799">
        <f t="shared" ca="1" si="33"/>
        <v>0.2046217213207403</v>
      </c>
      <c r="G799">
        <f t="shared" ca="1" si="33"/>
        <v>0.31528565834415545</v>
      </c>
      <c r="H799">
        <f t="shared" ca="1" si="34"/>
        <v>1</v>
      </c>
    </row>
    <row r="800" spans="5:8" x14ac:dyDescent="0.25">
      <c r="E800">
        <v>773</v>
      </c>
      <c r="F800">
        <f t="shared" ca="1" si="33"/>
        <v>0.7584131287658834</v>
      </c>
      <c r="G800">
        <f t="shared" ca="1" si="33"/>
        <v>0.46975278452468294</v>
      </c>
      <c r="H800">
        <f t="shared" ca="1" si="34"/>
        <v>1</v>
      </c>
    </row>
    <row r="801" spans="5:8" x14ac:dyDescent="0.25">
      <c r="E801">
        <v>774</v>
      </c>
      <c r="F801">
        <f t="shared" ca="1" si="33"/>
        <v>0.25509914331651085</v>
      </c>
      <c r="G801">
        <f t="shared" ca="1" si="33"/>
        <v>0.5323380020282158</v>
      </c>
      <c r="H801">
        <f t="shared" ca="1" si="34"/>
        <v>1</v>
      </c>
    </row>
    <row r="802" spans="5:8" x14ac:dyDescent="0.25">
      <c r="E802">
        <v>775</v>
      </c>
      <c r="F802">
        <f t="shared" ca="1" si="33"/>
        <v>0.53240504529393062</v>
      </c>
      <c r="G802">
        <f t="shared" ca="1" si="33"/>
        <v>0.60515778292262257</v>
      </c>
      <c r="H802">
        <f t="shared" ca="1" si="34"/>
        <v>1</v>
      </c>
    </row>
    <row r="803" spans="5:8" x14ac:dyDescent="0.25">
      <c r="E803">
        <v>776</v>
      </c>
      <c r="F803">
        <f t="shared" ca="1" si="33"/>
        <v>8.6672193725970681E-2</v>
      </c>
      <c r="G803">
        <f t="shared" ca="1" si="33"/>
        <v>0.44850373359683193</v>
      </c>
      <c r="H803">
        <f t="shared" ca="1" si="34"/>
        <v>1</v>
      </c>
    </row>
    <row r="804" spans="5:8" x14ac:dyDescent="0.25">
      <c r="E804">
        <v>777</v>
      </c>
      <c r="F804">
        <f t="shared" ca="1" si="33"/>
        <v>0.60009163319490433</v>
      </c>
      <c r="G804">
        <f t="shared" ca="1" si="33"/>
        <v>0.97724134803623552</v>
      </c>
      <c r="H804">
        <f t="shared" ca="1" si="34"/>
        <v>0</v>
      </c>
    </row>
    <row r="805" spans="5:8" x14ac:dyDescent="0.25">
      <c r="E805">
        <v>778</v>
      </c>
      <c r="F805">
        <f t="shared" ca="1" si="33"/>
        <v>0.80363113027201827</v>
      </c>
      <c r="G805">
        <f t="shared" ca="1" si="33"/>
        <v>0.66230178556637975</v>
      </c>
      <c r="H805">
        <f t="shared" ca="1" si="34"/>
        <v>0</v>
      </c>
    </row>
    <row r="806" spans="5:8" x14ac:dyDescent="0.25">
      <c r="E806">
        <v>779</v>
      </c>
      <c r="F806">
        <f t="shared" ca="1" si="33"/>
        <v>0.49062771603669608</v>
      </c>
      <c r="G806">
        <f t="shared" ca="1" si="33"/>
        <v>0.85357526485723345</v>
      </c>
      <c r="H806">
        <f t="shared" ca="1" si="34"/>
        <v>1</v>
      </c>
    </row>
    <row r="807" spans="5:8" x14ac:dyDescent="0.25">
      <c r="E807">
        <v>780</v>
      </c>
      <c r="F807">
        <f t="shared" ca="1" si="33"/>
        <v>0.63538508286049566</v>
      </c>
      <c r="G807">
        <f t="shared" ca="1" si="33"/>
        <v>0.61520456415373104</v>
      </c>
      <c r="H807">
        <f t="shared" ca="1" si="34"/>
        <v>1</v>
      </c>
    </row>
    <row r="808" spans="5:8" x14ac:dyDescent="0.25">
      <c r="E808">
        <v>781</v>
      </c>
      <c r="F808">
        <f t="shared" ca="1" si="33"/>
        <v>0.89854829286576088</v>
      </c>
      <c r="G808">
        <f t="shared" ca="1" si="33"/>
        <v>0.57262271441261814</v>
      </c>
      <c r="H808">
        <f t="shared" ca="1" si="34"/>
        <v>0</v>
      </c>
    </row>
    <row r="809" spans="5:8" x14ac:dyDescent="0.25">
      <c r="E809">
        <v>782</v>
      </c>
      <c r="F809">
        <f t="shared" ca="1" si="33"/>
        <v>0.78658038178779066</v>
      </c>
      <c r="G809">
        <f t="shared" ca="1" si="33"/>
        <v>0.29922770968789758</v>
      </c>
      <c r="H809">
        <f t="shared" ca="1" si="34"/>
        <v>1</v>
      </c>
    </row>
    <row r="810" spans="5:8" x14ac:dyDescent="0.25">
      <c r="E810">
        <v>783</v>
      </c>
      <c r="F810">
        <f t="shared" ca="1" si="33"/>
        <v>0.18275898131713575</v>
      </c>
      <c r="G810">
        <f t="shared" ca="1" si="33"/>
        <v>0.42784615553279459</v>
      </c>
      <c r="H810">
        <f t="shared" ca="1" si="34"/>
        <v>1</v>
      </c>
    </row>
    <row r="811" spans="5:8" x14ac:dyDescent="0.25">
      <c r="E811">
        <v>784</v>
      </c>
      <c r="F811">
        <f t="shared" ca="1" si="33"/>
        <v>0.20390460060239779</v>
      </c>
      <c r="G811">
        <f t="shared" ca="1" si="33"/>
        <v>0.22267104491182688</v>
      </c>
      <c r="H811">
        <f t="shared" ca="1" si="34"/>
        <v>1</v>
      </c>
    </row>
    <row r="812" spans="5:8" x14ac:dyDescent="0.25">
      <c r="E812">
        <v>785</v>
      </c>
      <c r="F812">
        <f t="shared" ca="1" si="33"/>
        <v>0.10397383751785672</v>
      </c>
      <c r="G812">
        <f t="shared" ca="1" si="33"/>
        <v>0.92933276307190993</v>
      </c>
      <c r="H812">
        <f t="shared" ca="1" si="34"/>
        <v>1</v>
      </c>
    </row>
    <row r="813" spans="5:8" x14ac:dyDescent="0.25">
      <c r="E813">
        <v>786</v>
      </c>
      <c r="F813">
        <f t="shared" ca="1" si="33"/>
        <v>0.4715901556455705</v>
      </c>
      <c r="G813">
        <f t="shared" ca="1" si="33"/>
        <v>1.1260049867043653E-2</v>
      </c>
      <c r="H813">
        <f t="shared" ca="1" si="34"/>
        <v>1</v>
      </c>
    </row>
    <row r="814" spans="5:8" x14ac:dyDescent="0.25">
      <c r="E814">
        <v>787</v>
      </c>
      <c r="F814">
        <f t="shared" ca="1" si="33"/>
        <v>0.70394817591737335</v>
      </c>
      <c r="G814">
        <f t="shared" ca="1" si="33"/>
        <v>0.68051442689900088</v>
      </c>
      <c r="H814">
        <f t="shared" ca="1" si="34"/>
        <v>1</v>
      </c>
    </row>
    <row r="815" spans="5:8" x14ac:dyDescent="0.25">
      <c r="E815">
        <v>788</v>
      </c>
      <c r="F815">
        <f t="shared" ca="1" si="33"/>
        <v>0.8617330934689702</v>
      </c>
      <c r="G815">
        <f t="shared" ca="1" si="33"/>
        <v>0.83191359027669498</v>
      </c>
      <c r="H815">
        <f t="shared" ca="1" si="34"/>
        <v>0</v>
      </c>
    </row>
    <row r="816" spans="5:8" x14ac:dyDescent="0.25">
      <c r="E816">
        <v>789</v>
      </c>
      <c r="F816">
        <f t="shared" ca="1" si="33"/>
        <v>7.5090621542072689E-2</v>
      </c>
      <c r="G816">
        <f t="shared" ca="1" si="33"/>
        <v>0.66363794328607473</v>
      </c>
      <c r="H816">
        <f t="shared" ca="1" si="34"/>
        <v>1</v>
      </c>
    </row>
    <row r="817" spans="5:8" x14ac:dyDescent="0.25">
      <c r="E817">
        <v>790</v>
      </c>
      <c r="F817">
        <f t="shared" ca="1" si="33"/>
        <v>8.7014953341348344E-2</v>
      </c>
      <c r="G817">
        <f t="shared" ca="1" si="33"/>
        <v>0.18221311287866881</v>
      </c>
      <c r="H817">
        <f t="shared" ca="1" si="34"/>
        <v>1</v>
      </c>
    </row>
    <row r="818" spans="5:8" x14ac:dyDescent="0.25">
      <c r="E818">
        <v>791</v>
      </c>
      <c r="F818">
        <f t="shared" ca="1" si="33"/>
        <v>0.51686228301237591</v>
      </c>
      <c r="G818">
        <f t="shared" ca="1" si="33"/>
        <v>0.6597171073690854</v>
      </c>
      <c r="H818">
        <f t="shared" ca="1" si="34"/>
        <v>1</v>
      </c>
    </row>
    <row r="819" spans="5:8" x14ac:dyDescent="0.25">
      <c r="E819">
        <v>792</v>
      </c>
      <c r="F819">
        <f t="shared" ca="1" si="33"/>
        <v>0.63554871893534937</v>
      </c>
      <c r="G819">
        <f t="shared" ca="1" si="33"/>
        <v>0.23976515852663383</v>
      </c>
      <c r="H819">
        <f t="shared" ca="1" si="34"/>
        <v>1</v>
      </c>
    </row>
    <row r="820" spans="5:8" x14ac:dyDescent="0.25">
      <c r="E820">
        <v>793</v>
      </c>
      <c r="F820">
        <f t="shared" ca="1" si="33"/>
        <v>0.10090429976911353</v>
      </c>
      <c r="G820">
        <f t="shared" ca="1" si="33"/>
        <v>0.83156050665101877</v>
      </c>
      <c r="H820">
        <f t="shared" ca="1" si="34"/>
        <v>1</v>
      </c>
    </row>
    <row r="821" spans="5:8" x14ac:dyDescent="0.25">
      <c r="E821">
        <v>794</v>
      </c>
      <c r="F821">
        <f t="shared" ca="1" si="33"/>
        <v>0.26172535011870846</v>
      </c>
      <c r="G821">
        <f t="shared" ca="1" si="33"/>
        <v>0.89777377155110349</v>
      </c>
      <c r="H821">
        <f t="shared" ca="1" si="34"/>
        <v>1</v>
      </c>
    </row>
    <row r="822" spans="5:8" x14ac:dyDescent="0.25">
      <c r="E822">
        <v>795</v>
      </c>
      <c r="F822">
        <f t="shared" ca="1" si="33"/>
        <v>0.99602137038291982</v>
      </c>
      <c r="G822">
        <f t="shared" ca="1" si="33"/>
        <v>0.7686494282789762</v>
      </c>
      <c r="H822">
        <f t="shared" ca="1" si="34"/>
        <v>0</v>
      </c>
    </row>
    <row r="823" spans="5:8" x14ac:dyDescent="0.25">
      <c r="E823">
        <v>796</v>
      </c>
      <c r="F823">
        <f t="shared" ca="1" si="33"/>
        <v>0.23464987509824708</v>
      </c>
      <c r="G823">
        <f t="shared" ca="1" si="33"/>
        <v>0.22217728448151586</v>
      </c>
      <c r="H823">
        <f t="shared" ca="1" si="34"/>
        <v>1</v>
      </c>
    </row>
    <row r="824" spans="5:8" x14ac:dyDescent="0.25">
      <c r="E824">
        <v>797</v>
      </c>
      <c r="F824">
        <f t="shared" ca="1" si="33"/>
        <v>0.50500751307586655</v>
      </c>
      <c r="G824">
        <f t="shared" ca="1" si="33"/>
        <v>0.54641129630669438</v>
      </c>
      <c r="H824">
        <f t="shared" ca="1" si="34"/>
        <v>1</v>
      </c>
    </row>
    <row r="825" spans="5:8" x14ac:dyDescent="0.25">
      <c r="E825">
        <v>798</v>
      </c>
      <c r="F825">
        <f t="shared" ca="1" si="33"/>
        <v>0.80308148964935133</v>
      </c>
      <c r="G825">
        <f t="shared" ca="1" si="33"/>
        <v>0.59549641560007049</v>
      </c>
      <c r="H825">
        <f t="shared" ca="1" si="34"/>
        <v>1</v>
      </c>
    </row>
    <row r="826" spans="5:8" x14ac:dyDescent="0.25">
      <c r="E826">
        <v>799</v>
      </c>
      <c r="F826">
        <f t="shared" ca="1" si="33"/>
        <v>0.22355662015024436</v>
      </c>
      <c r="G826">
        <f t="shared" ca="1" si="33"/>
        <v>0.19452699286079078</v>
      </c>
      <c r="H826">
        <f t="shared" ca="1" si="34"/>
        <v>1</v>
      </c>
    </row>
    <row r="827" spans="5:8" x14ac:dyDescent="0.25">
      <c r="E827">
        <v>800</v>
      </c>
      <c r="F827">
        <f t="shared" ca="1" si="33"/>
        <v>0.37381940493642962</v>
      </c>
      <c r="G827">
        <f t="shared" ca="1" si="33"/>
        <v>0.24221670903054071</v>
      </c>
      <c r="H827">
        <f t="shared" ca="1" si="34"/>
        <v>1</v>
      </c>
    </row>
    <row r="828" spans="5:8" x14ac:dyDescent="0.25">
      <c r="E828">
        <v>801</v>
      </c>
      <c r="F828">
        <f t="shared" ca="1" si="33"/>
        <v>0.14324239415743556</v>
      </c>
      <c r="G828">
        <f t="shared" ca="1" si="33"/>
        <v>9.2721840565255231E-3</v>
      </c>
      <c r="H828">
        <f t="shared" ca="1" si="34"/>
        <v>1</v>
      </c>
    </row>
    <row r="829" spans="5:8" x14ac:dyDescent="0.25">
      <c r="E829">
        <v>802</v>
      </c>
      <c r="F829">
        <f t="shared" ca="1" si="33"/>
        <v>0.13456808870561465</v>
      </c>
      <c r="G829">
        <f t="shared" ca="1" si="33"/>
        <v>0.86700030765966252</v>
      </c>
      <c r="H829">
        <f t="shared" ca="1" si="34"/>
        <v>1</v>
      </c>
    </row>
    <row r="830" spans="5:8" x14ac:dyDescent="0.25">
      <c r="E830">
        <v>803</v>
      </c>
      <c r="F830">
        <f t="shared" ca="1" si="33"/>
        <v>9.7772111567194453E-2</v>
      </c>
      <c r="G830">
        <f t="shared" ca="1" si="33"/>
        <v>0.94711629996501168</v>
      </c>
      <c r="H830">
        <f t="shared" ca="1" si="34"/>
        <v>1</v>
      </c>
    </row>
    <row r="831" spans="5:8" x14ac:dyDescent="0.25">
      <c r="E831">
        <v>804</v>
      </c>
      <c r="F831">
        <f t="shared" ca="1" si="33"/>
        <v>0.24867388969101012</v>
      </c>
      <c r="G831">
        <f t="shared" ca="1" si="33"/>
        <v>0.95559610037071874</v>
      </c>
      <c r="H831">
        <f t="shared" ca="1" si="34"/>
        <v>1</v>
      </c>
    </row>
    <row r="832" spans="5:8" x14ac:dyDescent="0.25">
      <c r="E832">
        <v>805</v>
      </c>
      <c r="F832">
        <f t="shared" ca="1" si="33"/>
        <v>0.92888522410142038</v>
      </c>
      <c r="G832">
        <f t="shared" ca="1" si="33"/>
        <v>0.76341788638859454</v>
      </c>
      <c r="H832">
        <f t="shared" ca="1" si="34"/>
        <v>0</v>
      </c>
    </row>
    <row r="833" spans="5:8" x14ac:dyDescent="0.25">
      <c r="E833">
        <v>806</v>
      </c>
      <c r="F833">
        <f t="shared" ca="1" si="33"/>
        <v>0.67522427064398494</v>
      </c>
      <c r="G833">
        <f t="shared" ca="1" si="33"/>
        <v>0.55194617954648861</v>
      </c>
      <c r="H833">
        <f t="shared" ca="1" si="34"/>
        <v>1</v>
      </c>
    </row>
    <row r="834" spans="5:8" x14ac:dyDescent="0.25">
      <c r="E834">
        <v>807</v>
      </c>
      <c r="F834">
        <f t="shared" ca="1" si="33"/>
        <v>0.47028810708210489</v>
      </c>
      <c r="G834">
        <f t="shared" ca="1" si="33"/>
        <v>0.1255651574690676</v>
      </c>
      <c r="H834">
        <f t="shared" ca="1" si="34"/>
        <v>1</v>
      </c>
    </row>
    <row r="835" spans="5:8" x14ac:dyDescent="0.25">
      <c r="E835">
        <v>808</v>
      </c>
      <c r="F835">
        <f t="shared" ca="1" si="33"/>
        <v>0.20992316884915274</v>
      </c>
      <c r="G835">
        <f t="shared" ca="1" si="33"/>
        <v>0.55474858140825578</v>
      </c>
      <c r="H835">
        <f t="shared" ca="1" si="34"/>
        <v>1</v>
      </c>
    </row>
    <row r="836" spans="5:8" x14ac:dyDescent="0.25">
      <c r="E836">
        <v>809</v>
      </c>
      <c r="F836">
        <f t="shared" ca="1" si="33"/>
        <v>0.32555938575639509</v>
      </c>
      <c r="G836">
        <f t="shared" ca="1" si="33"/>
        <v>4.2909310505800602E-2</v>
      </c>
      <c r="H836">
        <f t="shared" ca="1" si="34"/>
        <v>1</v>
      </c>
    </row>
    <row r="837" spans="5:8" x14ac:dyDescent="0.25">
      <c r="E837">
        <v>810</v>
      </c>
      <c r="F837">
        <f t="shared" ca="1" si="33"/>
        <v>0.63296694838178447</v>
      </c>
      <c r="G837">
        <f t="shared" ca="1" si="33"/>
        <v>0.88301068830497809</v>
      </c>
      <c r="H837">
        <f t="shared" ca="1" si="34"/>
        <v>0</v>
      </c>
    </row>
    <row r="838" spans="5:8" x14ac:dyDescent="0.25">
      <c r="E838">
        <v>811</v>
      </c>
      <c r="F838">
        <f t="shared" ca="1" si="33"/>
        <v>0.11327981519735963</v>
      </c>
      <c r="G838">
        <f t="shared" ca="1" si="33"/>
        <v>0.98697647803150779</v>
      </c>
      <c r="H838">
        <f t="shared" ca="1" si="34"/>
        <v>1</v>
      </c>
    </row>
    <row r="839" spans="5:8" x14ac:dyDescent="0.25">
      <c r="E839">
        <v>812</v>
      </c>
      <c r="F839">
        <f t="shared" ca="1" si="33"/>
        <v>0.83095332805298039</v>
      </c>
      <c r="G839">
        <f t="shared" ca="1" si="33"/>
        <v>0.67119487485126617</v>
      </c>
      <c r="H839">
        <f t="shared" ca="1" si="34"/>
        <v>0</v>
      </c>
    </row>
    <row r="840" spans="5:8" x14ac:dyDescent="0.25">
      <c r="E840">
        <v>813</v>
      </c>
      <c r="F840">
        <f t="shared" ca="1" si="33"/>
        <v>0.62568385481570166</v>
      </c>
      <c r="G840">
        <f t="shared" ca="1" si="33"/>
        <v>0.56752764182127591</v>
      </c>
      <c r="H840">
        <f t="shared" ca="1" si="34"/>
        <v>1</v>
      </c>
    </row>
    <row r="841" spans="5:8" x14ac:dyDescent="0.25">
      <c r="E841">
        <v>814</v>
      </c>
      <c r="F841">
        <f t="shared" ca="1" si="33"/>
        <v>0.9851713856454416</v>
      </c>
      <c r="G841">
        <f t="shared" ca="1" si="33"/>
        <v>2.8511436391163714E-2</v>
      </c>
      <c r="H841">
        <f t="shared" ca="1" si="34"/>
        <v>1</v>
      </c>
    </row>
    <row r="842" spans="5:8" x14ac:dyDescent="0.25">
      <c r="E842">
        <v>815</v>
      </c>
      <c r="F842">
        <f t="shared" ca="1" si="33"/>
        <v>0.45873412106988509</v>
      </c>
      <c r="G842">
        <f t="shared" ca="1" si="33"/>
        <v>0.55995154410614756</v>
      </c>
      <c r="H842">
        <f t="shared" ca="1" si="34"/>
        <v>1</v>
      </c>
    </row>
    <row r="843" spans="5:8" x14ac:dyDescent="0.25">
      <c r="E843">
        <v>816</v>
      </c>
      <c r="F843">
        <f t="shared" ca="1" si="33"/>
        <v>0.98487391154342141</v>
      </c>
      <c r="G843">
        <f t="shared" ca="1" si="33"/>
        <v>1.8711510585478597E-2</v>
      </c>
      <c r="H843">
        <f t="shared" ca="1" si="34"/>
        <v>1</v>
      </c>
    </row>
    <row r="844" spans="5:8" x14ac:dyDescent="0.25">
      <c r="E844">
        <v>817</v>
      </c>
      <c r="F844">
        <f t="shared" ca="1" si="33"/>
        <v>0.40636787776577976</v>
      </c>
      <c r="G844">
        <f t="shared" ca="1" si="33"/>
        <v>0.21834149205493936</v>
      </c>
      <c r="H844">
        <f t="shared" ca="1" si="34"/>
        <v>1</v>
      </c>
    </row>
    <row r="845" spans="5:8" x14ac:dyDescent="0.25">
      <c r="E845">
        <v>818</v>
      </c>
      <c r="F845">
        <f t="shared" ca="1" si="33"/>
        <v>0.4819245171350931</v>
      </c>
      <c r="G845">
        <f t="shared" ca="1" si="33"/>
        <v>0.28600761967511379</v>
      </c>
      <c r="H845">
        <f t="shared" ca="1" si="34"/>
        <v>1</v>
      </c>
    </row>
    <row r="846" spans="5:8" x14ac:dyDescent="0.25">
      <c r="E846">
        <v>819</v>
      </c>
      <c r="F846">
        <f t="shared" ca="1" si="33"/>
        <v>0.34740650287541175</v>
      </c>
      <c r="G846">
        <f t="shared" ca="1" si="33"/>
        <v>0.87253181416137815</v>
      </c>
      <c r="H846">
        <f t="shared" ca="1" si="34"/>
        <v>1</v>
      </c>
    </row>
    <row r="847" spans="5:8" x14ac:dyDescent="0.25">
      <c r="E847">
        <v>820</v>
      </c>
      <c r="F847">
        <f t="shared" ca="1" si="33"/>
        <v>7.8668080972220555E-2</v>
      </c>
      <c r="G847">
        <f t="shared" ca="1" si="33"/>
        <v>0.45567983808532198</v>
      </c>
      <c r="H847">
        <f t="shared" ca="1" si="34"/>
        <v>1</v>
      </c>
    </row>
    <row r="848" spans="5:8" x14ac:dyDescent="0.25">
      <c r="E848">
        <v>821</v>
      </c>
      <c r="F848">
        <f t="shared" ca="1" si="33"/>
        <v>0.813614562177436</v>
      </c>
      <c r="G848">
        <f t="shared" ca="1" si="33"/>
        <v>0.20927703521818974</v>
      </c>
      <c r="H848">
        <f t="shared" ca="1" si="34"/>
        <v>1</v>
      </c>
    </row>
    <row r="849" spans="5:8" x14ac:dyDescent="0.25">
      <c r="E849">
        <v>822</v>
      </c>
      <c r="F849">
        <f t="shared" ca="1" si="33"/>
        <v>0.88447876029706873</v>
      </c>
      <c r="G849">
        <f t="shared" ca="1" si="33"/>
        <v>6.4000430018969712E-2</v>
      </c>
      <c r="H849">
        <f t="shared" ca="1" si="34"/>
        <v>1</v>
      </c>
    </row>
    <row r="850" spans="5:8" x14ac:dyDescent="0.25">
      <c r="E850">
        <v>823</v>
      </c>
      <c r="F850">
        <f t="shared" ca="1" si="33"/>
        <v>5.9427410780386269E-2</v>
      </c>
      <c r="G850">
        <f t="shared" ca="1" si="33"/>
        <v>2.0284878216216051E-2</v>
      </c>
      <c r="H850">
        <f t="shared" ca="1" si="34"/>
        <v>1</v>
      </c>
    </row>
    <row r="851" spans="5:8" x14ac:dyDescent="0.25">
      <c r="E851">
        <v>824</v>
      </c>
      <c r="F851">
        <f t="shared" ca="1" si="33"/>
        <v>0.5116968479973043</v>
      </c>
      <c r="G851">
        <f t="shared" ca="1" si="33"/>
        <v>0.19731801691842354</v>
      </c>
      <c r="H851">
        <f t="shared" ca="1" si="34"/>
        <v>1</v>
      </c>
    </row>
    <row r="852" spans="5:8" x14ac:dyDescent="0.25">
      <c r="E852">
        <v>825</v>
      </c>
      <c r="F852">
        <f t="shared" ca="1" si="33"/>
        <v>0.7758564970983115</v>
      </c>
      <c r="G852">
        <f t="shared" ca="1" si="33"/>
        <v>0.61164685079402448</v>
      </c>
      <c r="H852">
        <f t="shared" ca="1" si="34"/>
        <v>1</v>
      </c>
    </row>
    <row r="853" spans="5:8" x14ac:dyDescent="0.25">
      <c r="E853">
        <v>826</v>
      </c>
      <c r="F853">
        <f t="shared" ca="1" si="33"/>
        <v>0.86737877065173108</v>
      </c>
      <c r="G853">
        <f t="shared" ca="1" si="33"/>
        <v>0.90568556317889326</v>
      </c>
      <c r="H853">
        <f t="shared" ca="1" si="34"/>
        <v>0</v>
      </c>
    </row>
    <row r="854" spans="5:8" x14ac:dyDescent="0.25">
      <c r="E854">
        <v>827</v>
      </c>
      <c r="F854">
        <f t="shared" ca="1" si="33"/>
        <v>2.5581877000662279E-2</v>
      </c>
      <c r="G854">
        <f t="shared" ca="1" si="33"/>
        <v>0.13582640742257668</v>
      </c>
      <c r="H854">
        <f t="shared" ca="1" si="34"/>
        <v>1</v>
      </c>
    </row>
    <row r="855" spans="5:8" x14ac:dyDescent="0.25">
      <c r="E855">
        <v>828</v>
      </c>
      <c r="F855">
        <f t="shared" ca="1" si="33"/>
        <v>0.30053390029187632</v>
      </c>
      <c r="G855">
        <f t="shared" ca="1" si="33"/>
        <v>0.67283893240714554</v>
      </c>
      <c r="H855">
        <f t="shared" ca="1" si="34"/>
        <v>1</v>
      </c>
    </row>
    <row r="856" spans="5:8" x14ac:dyDescent="0.25">
      <c r="E856">
        <v>829</v>
      </c>
      <c r="F856">
        <f t="shared" ca="1" si="33"/>
        <v>0.26948518281697154</v>
      </c>
      <c r="G856">
        <f t="shared" ca="1" si="33"/>
        <v>0.96271120441470126</v>
      </c>
      <c r="H856">
        <f t="shared" ca="1" si="34"/>
        <v>1</v>
      </c>
    </row>
    <row r="857" spans="5:8" x14ac:dyDescent="0.25">
      <c r="E857">
        <v>830</v>
      </c>
      <c r="F857">
        <f t="shared" ca="1" si="33"/>
        <v>0.2065667377588748</v>
      </c>
      <c r="G857">
        <f t="shared" ca="1" si="33"/>
        <v>0.46626006954767185</v>
      </c>
      <c r="H857">
        <f t="shared" ca="1" si="34"/>
        <v>1</v>
      </c>
    </row>
    <row r="858" spans="5:8" x14ac:dyDescent="0.25">
      <c r="E858">
        <v>831</v>
      </c>
      <c r="F858">
        <f t="shared" ca="1" si="33"/>
        <v>0.7608264213492778</v>
      </c>
      <c r="G858">
        <f t="shared" ca="1" si="33"/>
        <v>0.38528952379561832</v>
      </c>
      <c r="H858">
        <f t="shared" ca="1" si="34"/>
        <v>1</v>
      </c>
    </row>
    <row r="859" spans="5:8" x14ac:dyDescent="0.25">
      <c r="E859">
        <v>832</v>
      </c>
      <c r="F859">
        <f t="shared" ca="1" si="33"/>
        <v>0.49580303903710621</v>
      </c>
      <c r="G859">
        <f t="shared" ca="1" si="33"/>
        <v>0.90669115484348517</v>
      </c>
      <c r="H859">
        <f t="shared" ca="1" si="34"/>
        <v>0</v>
      </c>
    </row>
    <row r="860" spans="5:8" x14ac:dyDescent="0.25">
      <c r="E860">
        <v>833</v>
      </c>
      <c r="F860">
        <f t="shared" ca="1" si="33"/>
        <v>0.28814233193867689</v>
      </c>
      <c r="G860">
        <f t="shared" ca="1" si="33"/>
        <v>0.85149571791898782</v>
      </c>
      <c r="H860">
        <f t="shared" ca="1" si="34"/>
        <v>1</v>
      </c>
    </row>
    <row r="861" spans="5:8" x14ac:dyDescent="0.25">
      <c r="E861">
        <v>834</v>
      </c>
      <c r="F861">
        <f t="shared" ref="F861:G892" ca="1" si="35">RAND()</f>
        <v>0.42252611145672381</v>
      </c>
      <c r="G861">
        <f t="shared" ca="1" si="35"/>
        <v>0.41190342615030451</v>
      </c>
      <c r="H861">
        <f t="shared" ref="H861:H924" ca="1" si="36">IF(F861^2+G861^2&lt;=1,1,0)</f>
        <v>1</v>
      </c>
    </row>
    <row r="862" spans="5:8" x14ac:dyDescent="0.25">
      <c r="E862">
        <v>835</v>
      </c>
      <c r="F862">
        <f t="shared" ca="1" si="35"/>
        <v>0.80211248094382614</v>
      </c>
      <c r="G862">
        <f t="shared" ca="1" si="35"/>
        <v>0.98306076985763335</v>
      </c>
      <c r="H862">
        <f t="shared" ca="1" si="36"/>
        <v>0</v>
      </c>
    </row>
    <row r="863" spans="5:8" x14ac:dyDescent="0.25">
      <c r="E863">
        <v>836</v>
      </c>
      <c r="F863">
        <f t="shared" ca="1" si="35"/>
        <v>0.81968311549155637</v>
      </c>
      <c r="G863">
        <f t="shared" ca="1" si="35"/>
        <v>3.4148991306789167E-2</v>
      </c>
      <c r="H863">
        <f t="shared" ca="1" si="36"/>
        <v>1</v>
      </c>
    </row>
    <row r="864" spans="5:8" x14ac:dyDescent="0.25">
      <c r="E864">
        <v>837</v>
      </c>
      <c r="F864">
        <f t="shared" ca="1" si="35"/>
        <v>0.74361221127961041</v>
      </c>
      <c r="G864">
        <f t="shared" ca="1" si="35"/>
        <v>0.44120973005748809</v>
      </c>
      <c r="H864">
        <f t="shared" ca="1" si="36"/>
        <v>1</v>
      </c>
    </row>
    <row r="865" spans="5:8" x14ac:dyDescent="0.25">
      <c r="E865">
        <v>838</v>
      </c>
      <c r="F865">
        <f t="shared" ca="1" si="35"/>
        <v>4.3463671954334093E-2</v>
      </c>
      <c r="G865">
        <f t="shared" ca="1" si="35"/>
        <v>0.46405990900859584</v>
      </c>
      <c r="H865">
        <f t="shared" ca="1" si="36"/>
        <v>1</v>
      </c>
    </row>
    <row r="866" spans="5:8" x14ac:dyDescent="0.25">
      <c r="E866">
        <v>839</v>
      </c>
      <c r="F866">
        <f t="shared" ca="1" si="35"/>
        <v>0.49454518454307028</v>
      </c>
      <c r="G866">
        <f t="shared" ca="1" si="35"/>
        <v>0.19222876990310023</v>
      </c>
      <c r="H866">
        <f t="shared" ca="1" si="36"/>
        <v>1</v>
      </c>
    </row>
    <row r="867" spans="5:8" x14ac:dyDescent="0.25">
      <c r="E867">
        <v>840</v>
      </c>
      <c r="F867">
        <f t="shared" ca="1" si="35"/>
        <v>0.187776203807409</v>
      </c>
      <c r="G867">
        <f t="shared" ca="1" si="35"/>
        <v>0.12251173168895013</v>
      </c>
      <c r="H867">
        <f t="shared" ca="1" si="36"/>
        <v>1</v>
      </c>
    </row>
    <row r="868" spans="5:8" x14ac:dyDescent="0.25">
      <c r="E868">
        <v>841</v>
      </c>
      <c r="F868">
        <f t="shared" ca="1" si="35"/>
        <v>0.82146802381674922</v>
      </c>
      <c r="G868">
        <f t="shared" ca="1" si="35"/>
        <v>0.62540524314876433</v>
      </c>
      <c r="H868">
        <f t="shared" ca="1" si="36"/>
        <v>0</v>
      </c>
    </row>
    <row r="869" spans="5:8" x14ac:dyDescent="0.25">
      <c r="E869">
        <v>842</v>
      </c>
      <c r="F869">
        <f t="shared" ca="1" si="35"/>
        <v>0.32032580887866158</v>
      </c>
      <c r="G869">
        <f t="shared" ca="1" si="35"/>
        <v>0.97211898586777079</v>
      </c>
      <c r="H869">
        <f t="shared" ca="1" si="36"/>
        <v>0</v>
      </c>
    </row>
    <row r="870" spans="5:8" x14ac:dyDescent="0.25">
      <c r="E870">
        <v>843</v>
      </c>
      <c r="F870">
        <f t="shared" ca="1" si="35"/>
        <v>0.60509067362761537</v>
      </c>
      <c r="G870">
        <f t="shared" ca="1" si="35"/>
        <v>0.53089190358239002</v>
      </c>
      <c r="H870">
        <f t="shared" ca="1" si="36"/>
        <v>1</v>
      </c>
    </row>
    <row r="871" spans="5:8" x14ac:dyDescent="0.25">
      <c r="E871">
        <v>844</v>
      </c>
      <c r="F871">
        <f t="shared" ca="1" si="35"/>
        <v>0.33995569792964575</v>
      </c>
      <c r="G871">
        <f t="shared" ca="1" si="35"/>
        <v>0.3921342473881313</v>
      </c>
      <c r="H871">
        <f t="shared" ca="1" si="36"/>
        <v>1</v>
      </c>
    </row>
    <row r="872" spans="5:8" x14ac:dyDescent="0.25">
      <c r="E872">
        <v>845</v>
      </c>
      <c r="F872">
        <f t="shared" ca="1" si="35"/>
        <v>0.5660377698285578</v>
      </c>
      <c r="G872">
        <f t="shared" ca="1" si="35"/>
        <v>0.31996344597490567</v>
      </c>
      <c r="H872">
        <f t="shared" ca="1" si="36"/>
        <v>1</v>
      </c>
    </row>
    <row r="873" spans="5:8" x14ac:dyDescent="0.25">
      <c r="E873">
        <v>846</v>
      </c>
      <c r="F873">
        <f t="shared" ca="1" si="35"/>
        <v>0.14499143359777589</v>
      </c>
      <c r="G873">
        <f t="shared" ca="1" si="35"/>
        <v>0.75841233242589579</v>
      </c>
      <c r="H873">
        <f t="shared" ca="1" si="36"/>
        <v>1</v>
      </c>
    </row>
    <row r="874" spans="5:8" x14ac:dyDescent="0.25">
      <c r="E874">
        <v>847</v>
      </c>
      <c r="F874">
        <f t="shared" ca="1" si="35"/>
        <v>8.7263861541939214E-2</v>
      </c>
      <c r="G874">
        <f t="shared" ca="1" si="35"/>
        <v>0.11919032695860976</v>
      </c>
      <c r="H874">
        <f t="shared" ca="1" si="36"/>
        <v>1</v>
      </c>
    </row>
    <row r="875" spans="5:8" x14ac:dyDescent="0.25">
      <c r="E875">
        <v>848</v>
      </c>
      <c r="F875">
        <f t="shared" ca="1" si="35"/>
        <v>0.21995339343483933</v>
      </c>
      <c r="G875">
        <f t="shared" ca="1" si="35"/>
        <v>0.26204508170739726</v>
      </c>
      <c r="H875">
        <f t="shared" ca="1" si="36"/>
        <v>1</v>
      </c>
    </row>
    <row r="876" spans="5:8" x14ac:dyDescent="0.25">
      <c r="E876">
        <v>849</v>
      </c>
      <c r="F876">
        <f t="shared" ca="1" si="35"/>
        <v>0.4168462861303257</v>
      </c>
      <c r="G876">
        <f t="shared" ca="1" si="35"/>
        <v>0.88908840478235562</v>
      </c>
      <c r="H876">
        <f t="shared" ca="1" si="36"/>
        <v>1</v>
      </c>
    </row>
    <row r="877" spans="5:8" x14ac:dyDescent="0.25">
      <c r="E877">
        <v>850</v>
      </c>
      <c r="F877">
        <f t="shared" ca="1" si="35"/>
        <v>0.51096900754582697</v>
      </c>
      <c r="G877">
        <f t="shared" ca="1" si="35"/>
        <v>0.36072769954184414</v>
      </c>
      <c r="H877">
        <f t="shared" ca="1" si="36"/>
        <v>1</v>
      </c>
    </row>
    <row r="878" spans="5:8" x14ac:dyDescent="0.25">
      <c r="E878">
        <v>851</v>
      </c>
      <c r="F878">
        <f t="shared" ca="1" si="35"/>
        <v>0.98696695118758582</v>
      </c>
      <c r="G878">
        <f t="shared" ca="1" si="35"/>
        <v>0.39583726839397759</v>
      </c>
      <c r="H878">
        <f t="shared" ca="1" si="36"/>
        <v>0</v>
      </c>
    </row>
    <row r="879" spans="5:8" x14ac:dyDescent="0.25">
      <c r="E879">
        <v>852</v>
      </c>
      <c r="F879">
        <f t="shared" ca="1" si="35"/>
        <v>0.29440401188434606</v>
      </c>
      <c r="G879">
        <f t="shared" ca="1" si="35"/>
        <v>0.73929477690711642</v>
      </c>
      <c r="H879">
        <f t="shared" ca="1" si="36"/>
        <v>1</v>
      </c>
    </row>
    <row r="880" spans="5:8" x14ac:dyDescent="0.25">
      <c r="E880">
        <v>853</v>
      </c>
      <c r="F880">
        <f t="shared" ca="1" si="35"/>
        <v>0.909016107938587</v>
      </c>
      <c r="G880">
        <f t="shared" ca="1" si="35"/>
        <v>0.89829989230062357</v>
      </c>
      <c r="H880">
        <f t="shared" ca="1" si="36"/>
        <v>0</v>
      </c>
    </row>
    <row r="881" spans="5:8" x14ac:dyDescent="0.25">
      <c r="E881">
        <v>854</v>
      </c>
      <c r="F881">
        <f t="shared" ca="1" si="35"/>
        <v>0.44267473127390722</v>
      </c>
      <c r="G881">
        <f t="shared" ca="1" si="35"/>
        <v>0.55337549850885936</v>
      </c>
      <c r="H881">
        <f t="shared" ca="1" si="36"/>
        <v>1</v>
      </c>
    </row>
    <row r="882" spans="5:8" x14ac:dyDescent="0.25">
      <c r="E882">
        <v>855</v>
      </c>
      <c r="F882">
        <f t="shared" ca="1" si="35"/>
        <v>0.84689000231323763</v>
      </c>
      <c r="G882">
        <f t="shared" ca="1" si="35"/>
        <v>0.14167014288687452</v>
      </c>
      <c r="H882">
        <f t="shared" ca="1" si="36"/>
        <v>1</v>
      </c>
    </row>
    <row r="883" spans="5:8" x14ac:dyDescent="0.25">
      <c r="E883">
        <v>856</v>
      </c>
      <c r="F883">
        <f t="shared" ca="1" si="35"/>
        <v>0.8049871835331005</v>
      </c>
      <c r="G883">
        <f t="shared" ca="1" si="35"/>
        <v>0.10543842636827594</v>
      </c>
      <c r="H883">
        <f t="shared" ca="1" si="36"/>
        <v>1</v>
      </c>
    </row>
    <row r="884" spans="5:8" x14ac:dyDescent="0.25">
      <c r="E884">
        <v>857</v>
      </c>
      <c r="F884">
        <f t="shared" ca="1" si="35"/>
        <v>0.44032351618261978</v>
      </c>
      <c r="G884">
        <f t="shared" ca="1" si="35"/>
        <v>0.79614710986788317</v>
      </c>
      <c r="H884">
        <f t="shared" ca="1" si="36"/>
        <v>1</v>
      </c>
    </row>
    <row r="885" spans="5:8" x14ac:dyDescent="0.25">
      <c r="E885">
        <v>858</v>
      </c>
      <c r="F885">
        <f t="shared" ca="1" si="35"/>
        <v>0.63473364077815608</v>
      </c>
      <c r="G885">
        <f t="shared" ca="1" si="35"/>
        <v>0.65937739057976774</v>
      </c>
      <c r="H885">
        <f t="shared" ca="1" si="36"/>
        <v>1</v>
      </c>
    </row>
    <row r="886" spans="5:8" x14ac:dyDescent="0.25">
      <c r="E886">
        <v>859</v>
      </c>
      <c r="F886">
        <f t="shared" ca="1" si="35"/>
        <v>0.32318292769140711</v>
      </c>
      <c r="G886">
        <f t="shared" ca="1" si="35"/>
        <v>4.5719800614191342E-2</v>
      </c>
      <c r="H886">
        <f t="shared" ca="1" si="36"/>
        <v>1</v>
      </c>
    </row>
    <row r="887" spans="5:8" x14ac:dyDescent="0.25">
      <c r="E887">
        <v>860</v>
      </c>
      <c r="F887">
        <f t="shared" ca="1" si="35"/>
        <v>0.76552441558670969</v>
      </c>
      <c r="G887">
        <f t="shared" ca="1" si="35"/>
        <v>0.67430630741222541</v>
      </c>
      <c r="H887">
        <f t="shared" ca="1" si="36"/>
        <v>0</v>
      </c>
    </row>
    <row r="888" spans="5:8" x14ac:dyDescent="0.25">
      <c r="E888">
        <v>861</v>
      </c>
      <c r="F888">
        <f t="shared" ca="1" si="35"/>
        <v>0.63449064952225209</v>
      </c>
      <c r="G888">
        <f t="shared" ca="1" si="35"/>
        <v>2.9553965823280515E-2</v>
      </c>
      <c r="H888">
        <f t="shared" ca="1" si="36"/>
        <v>1</v>
      </c>
    </row>
    <row r="889" spans="5:8" x14ac:dyDescent="0.25">
      <c r="E889">
        <v>862</v>
      </c>
      <c r="F889">
        <f t="shared" ca="1" si="35"/>
        <v>0.78266491359056012</v>
      </c>
      <c r="G889">
        <f t="shared" ca="1" si="35"/>
        <v>0.77696440635388309</v>
      </c>
      <c r="H889">
        <f t="shared" ca="1" si="36"/>
        <v>0</v>
      </c>
    </row>
    <row r="890" spans="5:8" x14ac:dyDescent="0.25">
      <c r="E890">
        <v>863</v>
      </c>
      <c r="F890">
        <f t="shared" ca="1" si="35"/>
        <v>0.20391763031403132</v>
      </c>
      <c r="G890">
        <f t="shared" ca="1" si="35"/>
        <v>0.24342110533257366</v>
      </c>
      <c r="H890">
        <f t="shared" ca="1" si="36"/>
        <v>1</v>
      </c>
    </row>
    <row r="891" spans="5:8" x14ac:dyDescent="0.25">
      <c r="E891">
        <v>864</v>
      </c>
      <c r="F891">
        <f t="shared" ca="1" si="35"/>
        <v>9.7944718069917447E-2</v>
      </c>
      <c r="G891">
        <f t="shared" ca="1" si="35"/>
        <v>0.79570238580249819</v>
      </c>
      <c r="H891">
        <f t="shared" ca="1" si="36"/>
        <v>1</v>
      </c>
    </row>
    <row r="892" spans="5:8" x14ac:dyDescent="0.25">
      <c r="E892">
        <v>865</v>
      </c>
      <c r="F892">
        <f t="shared" ca="1" si="35"/>
        <v>0.42099577417274148</v>
      </c>
      <c r="G892">
        <f t="shared" ca="1" si="35"/>
        <v>0.40652199504196962</v>
      </c>
      <c r="H892">
        <f t="shared" ca="1" si="36"/>
        <v>1</v>
      </c>
    </row>
    <row r="893" spans="5:8" x14ac:dyDescent="0.25">
      <c r="E893">
        <v>866</v>
      </c>
      <c r="F893">
        <f t="shared" ref="F893:G924" ca="1" si="37">RAND()</f>
        <v>0.12289182126789711</v>
      </c>
      <c r="G893">
        <f t="shared" ca="1" si="37"/>
        <v>0.27793190564147741</v>
      </c>
      <c r="H893">
        <f t="shared" ca="1" si="36"/>
        <v>1</v>
      </c>
    </row>
    <row r="894" spans="5:8" x14ac:dyDescent="0.25">
      <c r="E894">
        <v>867</v>
      </c>
      <c r="F894">
        <f t="shared" ca="1" si="37"/>
        <v>0.51998192134437959</v>
      </c>
      <c r="G894">
        <f t="shared" ca="1" si="37"/>
        <v>0.83554948773459958</v>
      </c>
      <c r="H894">
        <f t="shared" ca="1" si="36"/>
        <v>1</v>
      </c>
    </row>
    <row r="895" spans="5:8" x14ac:dyDescent="0.25">
      <c r="E895">
        <v>868</v>
      </c>
      <c r="F895">
        <f t="shared" ca="1" si="37"/>
        <v>0.94098079430391313</v>
      </c>
      <c r="G895">
        <f t="shared" ca="1" si="37"/>
        <v>0.11842725963484857</v>
      </c>
      <c r="H895">
        <f t="shared" ca="1" si="36"/>
        <v>1</v>
      </c>
    </row>
    <row r="896" spans="5:8" x14ac:dyDescent="0.25">
      <c r="E896">
        <v>869</v>
      </c>
      <c r="F896">
        <f t="shared" ca="1" si="37"/>
        <v>0.43138274754396766</v>
      </c>
      <c r="G896">
        <f t="shared" ca="1" si="37"/>
        <v>2.836681748713521E-2</v>
      </c>
      <c r="H896">
        <f t="shared" ca="1" si="36"/>
        <v>1</v>
      </c>
    </row>
    <row r="897" spans="5:8" x14ac:dyDescent="0.25">
      <c r="E897">
        <v>870</v>
      </c>
      <c r="F897">
        <f t="shared" ca="1" si="37"/>
        <v>3.7978873762840593E-3</v>
      </c>
      <c r="G897">
        <f t="shared" ca="1" si="37"/>
        <v>5.1260608196222912E-2</v>
      </c>
      <c r="H897">
        <f t="shared" ca="1" si="36"/>
        <v>1</v>
      </c>
    </row>
    <row r="898" spans="5:8" x14ac:dyDescent="0.25">
      <c r="E898">
        <v>871</v>
      </c>
      <c r="F898">
        <f t="shared" ca="1" si="37"/>
        <v>0.7496257666660554</v>
      </c>
      <c r="G898">
        <f t="shared" ca="1" si="37"/>
        <v>0.4768017401812612</v>
      </c>
      <c r="H898">
        <f t="shared" ca="1" si="36"/>
        <v>1</v>
      </c>
    </row>
    <row r="899" spans="5:8" x14ac:dyDescent="0.25">
      <c r="E899">
        <v>872</v>
      </c>
      <c r="F899">
        <f t="shared" ca="1" si="37"/>
        <v>0.73794493862715593</v>
      </c>
      <c r="G899">
        <f t="shared" ca="1" si="37"/>
        <v>8.6971779959662987E-2</v>
      </c>
      <c r="H899">
        <f t="shared" ca="1" si="36"/>
        <v>1</v>
      </c>
    </row>
    <row r="900" spans="5:8" x14ac:dyDescent="0.25">
      <c r="E900">
        <v>873</v>
      </c>
      <c r="F900">
        <f t="shared" ca="1" si="37"/>
        <v>0.37677998946232705</v>
      </c>
      <c r="G900">
        <f t="shared" ca="1" si="37"/>
        <v>0.96107891514671784</v>
      </c>
      <c r="H900">
        <f t="shared" ca="1" si="36"/>
        <v>0</v>
      </c>
    </row>
    <row r="901" spans="5:8" x14ac:dyDescent="0.25">
      <c r="E901">
        <v>874</v>
      </c>
      <c r="F901">
        <f t="shared" ca="1" si="37"/>
        <v>0.1277046268367581</v>
      </c>
      <c r="G901">
        <f t="shared" ca="1" si="37"/>
        <v>0.37291323679456723</v>
      </c>
      <c r="H901">
        <f t="shared" ca="1" si="36"/>
        <v>1</v>
      </c>
    </row>
    <row r="902" spans="5:8" x14ac:dyDescent="0.25">
      <c r="E902">
        <v>875</v>
      </c>
      <c r="F902">
        <f t="shared" ca="1" si="37"/>
        <v>0.33383241912499872</v>
      </c>
      <c r="G902">
        <f t="shared" ca="1" si="37"/>
        <v>0.43404178886485878</v>
      </c>
      <c r="H902">
        <f t="shared" ca="1" si="36"/>
        <v>1</v>
      </c>
    </row>
    <row r="903" spans="5:8" x14ac:dyDescent="0.25">
      <c r="E903">
        <v>876</v>
      </c>
      <c r="F903">
        <f t="shared" ca="1" si="37"/>
        <v>0.32743683999475193</v>
      </c>
      <c r="G903">
        <f t="shared" ca="1" si="37"/>
        <v>0.55576537259501946</v>
      </c>
      <c r="H903">
        <f t="shared" ca="1" si="36"/>
        <v>1</v>
      </c>
    </row>
    <row r="904" spans="5:8" x14ac:dyDescent="0.25">
      <c r="E904">
        <v>877</v>
      </c>
      <c r="F904">
        <f t="shared" ca="1" si="37"/>
        <v>0.202272146267091</v>
      </c>
      <c r="G904">
        <f t="shared" ca="1" si="37"/>
        <v>0.76753400324003029</v>
      </c>
      <c r="H904">
        <f t="shared" ca="1" si="36"/>
        <v>1</v>
      </c>
    </row>
    <row r="905" spans="5:8" x14ac:dyDescent="0.25">
      <c r="E905">
        <v>878</v>
      </c>
      <c r="F905">
        <f t="shared" ca="1" si="37"/>
        <v>0.39236335305402326</v>
      </c>
      <c r="G905">
        <f t="shared" ca="1" si="37"/>
        <v>0.21789609486781603</v>
      </c>
      <c r="H905">
        <f t="shared" ca="1" si="36"/>
        <v>1</v>
      </c>
    </row>
    <row r="906" spans="5:8" x14ac:dyDescent="0.25">
      <c r="E906">
        <v>879</v>
      </c>
      <c r="F906">
        <f t="shared" ca="1" si="37"/>
        <v>0.47952398024511467</v>
      </c>
      <c r="G906">
        <f t="shared" ca="1" si="37"/>
        <v>0.79337194794391241</v>
      </c>
      <c r="H906">
        <f t="shared" ca="1" si="36"/>
        <v>1</v>
      </c>
    </row>
    <row r="907" spans="5:8" x14ac:dyDescent="0.25">
      <c r="E907">
        <v>880</v>
      </c>
      <c r="F907">
        <f t="shared" ca="1" si="37"/>
        <v>0.93611258777631112</v>
      </c>
      <c r="G907">
        <f t="shared" ca="1" si="37"/>
        <v>2.525997532161206E-2</v>
      </c>
      <c r="H907">
        <f t="shared" ca="1" si="36"/>
        <v>1</v>
      </c>
    </row>
    <row r="908" spans="5:8" x14ac:dyDescent="0.25">
      <c r="E908">
        <v>881</v>
      </c>
      <c r="F908">
        <f t="shared" ca="1" si="37"/>
        <v>0.29608893907788614</v>
      </c>
      <c r="G908">
        <f t="shared" ca="1" si="37"/>
        <v>0.44611119132314569</v>
      </c>
      <c r="H908">
        <f t="shared" ca="1" si="36"/>
        <v>1</v>
      </c>
    </row>
    <row r="909" spans="5:8" x14ac:dyDescent="0.25">
      <c r="E909">
        <v>882</v>
      </c>
      <c r="F909">
        <f t="shared" ca="1" si="37"/>
        <v>0.33365896715653531</v>
      </c>
      <c r="G909">
        <f t="shared" ca="1" si="37"/>
        <v>0.48978296643955688</v>
      </c>
      <c r="H909">
        <f t="shared" ca="1" si="36"/>
        <v>1</v>
      </c>
    </row>
    <row r="910" spans="5:8" x14ac:dyDescent="0.25">
      <c r="E910">
        <v>883</v>
      </c>
      <c r="F910">
        <f t="shared" ca="1" si="37"/>
        <v>6.9925980115942199E-2</v>
      </c>
      <c r="G910">
        <f t="shared" ca="1" si="37"/>
        <v>0.9054426390842335</v>
      </c>
      <c r="H910">
        <f t="shared" ca="1" si="36"/>
        <v>1</v>
      </c>
    </row>
    <row r="911" spans="5:8" x14ac:dyDescent="0.25">
      <c r="E911">
        <v>884</v>
      </c>
      <c r="F911">
        <f t="shared" ca="1" si="37"/>
        <v>0.35097160898945967</v>
      </c>
      <c r="G911">
        <f t="shared" ca="1" si="37"/>
        <v>0.72864451931760521</v>
      </c>
      <c r="H911">
        <f t="shared" ca="1" si="36"/>
        <v>1</v>
      </c>
    </row>
    <row r="912" spans="5:8" x14ac:dyDescent="0.25">
      <c r="E912">
        <v>885</v>
      </c>
      <c r="F912">
        <f t="shared" ca="1" si="37"/>
        <v>0.30477157066249849</v>
      </c>
      <c r="G912">
        <f t="shared" ca="1" si="37"/>
        <v>0.25520911647875077</v>
      </c>
      <c r="H912">
        <f t="shared" ca="1" si="36"/>
        <v>1</v>
      </c>
    </row>
    <row r="913" spans="5:8" x14ac:dyDescent="0.25">
      <c r="E913">
        <v>886</v>
      </c>
      <c r="F913">
        <f t="shared" ca="1" si="37"/>
        <v>0.24007548348526109</v>
      </c>
      <c r="G913">
        <f t="shared" ca="1" si="37"/>
        <v>0.44572579420222802</v>
      </c>
      <c r="H913">
        <f t="shared" ca="1" si="36"/>
        <v>1</v>
      </c>
    </row>
    <row r="914" spans="5:8" x14ac:dyDescent="0.25">
      <c r="E914">
        <v>887</v>
      </c>
      <c r="F914">
        <f t="shared" ca="1" si="37"/>
        <v>0.16721334204612381</v>
      </c>
      <c r="G914">
        <f t="shared" ca="1" si="37"/>
        <v>0.6891025038750177</v>
      </c>
      <c r="H914">
        <f t="shared" ca="1" si="36"/>
        <v>1</v>
      </c>
    </row>
    <row r="915" spans="5:8" x14ac:dyDescent="0.25">
      <c r="E915">
        <v>888</v>
      </c>
      <c r="F915">
        <f t="shared" ca="1" si="37"/>
        <v>3.0315468600172757E-4</v>
      </c>
      <c r="G915">
        <f t="shared" ca="1" si="37"/>
        <v>0.81239991847299431</v>
      </c>
      <c r="H915">
        <f t="shared" ca="1" si="36"/>
        <v>1</v>
      </c>
    </row>
    <row r="916" spans="5:8" x14ac:dyDescent="0.25">
      <c r="E916">
        <v>889</v>
      </c>
      <c r="F916">
        <f t="shared" ca="1" si="37"/>
        <v>0.14394896680009317</v>
      </c>
      <c r="G916">
        <f t="shared" ca="1" si="37"/>
        <v>0.38129669671221045</v>
      </c>
      <c r="H916">
        <f t="shared" ca="1" si="36"/>
        <v>1</v>
      </c>
    </row>
    <row r="917" spans="5:8" x14ac:dyDescent="0.25">
      <c r="E917">
        <v>890</v>
      </c>
      <c r="F917">
        <f t="shared" ca="1" si="37"/>
        <v>0.26780377265479605</v>
      </c>
      <c r="G917">
        <f t="shared" ca="1" si="37"/>
        <v>0.89213402798664398</v>
      </c>
      <c r="H917">
        <f t="shared" ca="1" si="36"/>
        <v>1</v>
      </c>
    </row>
    <row r="918" spans="5:8" x14ac:dyDescent="0.25">
      <c r="E918">
        <v>891</v>
      </c>
      <c r="F918">
        <f t="shared" ca="1" si="37"/>
        <v>0.80690747044027955</v>
      </c>
      <c r="G918">
        <f t="shared" ca="1" si="37"/>
        <v>0.42465165446548458</v>
      </c>
      <c r="H918">
        <f t="shared" ca="1" si="36"/>
        <v>1</v>
      </c>
    </row>
    <row r="919" spans="5:8" x14ac:dyDescent="0.25">
      <c r="E919">
        <v>892</v>
      </c>
      <c r="F919">
        <f t="shared" ca="1" si="37"/>
        <v>0.93898100160422293</v>
      </c>
      <c r="G919">
        <f t="shared" ca="1" si="37"/>
        <v>0.47146873889171315</v>
      </c>
      <c r="H919">
        <f t="shared" ca="1" si="36"/>
        <v>0</v>
      </c>
    </row>
    <row r="920" spans="5:8" x14ac:dyDescent="0.25">
      <c r="E920">
        <v>893</v>
      </c>
      <c r="F920">
        <f t="shared" ca="1" si="37"/>
        <v>0.83837695919179778</v>
      </c>
      <c r="G920">
        <f t="shared" ca="1" si="37"/>
        <v>0.87521363213975956</v>
      </c>
      <c r="H920">
        <f t="shared" ca="1" si="36"/>
        <v>0</v>
      </c>
    </row>
    <row r="921" spans="5:8" x14ac:dyDescent="0.25">
      <c r="E921">
        <v>894</v>
      </c>
      <c r="F921">
        <f t="shared" ca="1" si="37"/>
        <v>0.98051345676177504</v>
      </c>
      <c r="G921">
        <f t="shared" ca="1" si="37"/>
        <v>0.6378755452391911</v>
      </c>
      <c r="H921">
        <f t="shared" ca="1" si="36"/>
        <v>0</v>
      </c>
    </row>
    <row r="922" spans="5:8" x14ac:dyDescent="0.25">
      <c r="E922">
        <v>895</v>
      </c>
      <c r="F922">
        <f t="shared" ca="1" si="37"/>
        <v>0.27850472665227277</v>
      </c>
      <c r="G922">
        <f t="shared" ca="1" si="37"/>
        <v>0.72932874076197485</v>
      </c>
      <c r="H922">
        <f t="shared" ca="1" si="36"/>
        <v>1</v>
      </c>
    </row>
    <row r="923" spans="5:8" x14ac:dyDescent="0.25">
      <c r="E923">
        <v>896</v>
      </c>
      <c r="F923">
        <f t="shared" ca="1" si="37"/>
        <v>0.31895210537258478</v>
      </c>
      <c r="G923">
        <f t="shared" ca="1" si="37"/>
        <v>5.6110151864876778E-2</v>
      </c>
      <c r="H923">
        <f t="shared" ca="1" si="36"/>
        <v>1</v>
      </c>
    </row>
    <row r="924" spans="5:8" x14ac:dyDescent="0.25">
      <c r="E924">
        <v>897</v>
      </c>
      <c r="F924">
        <f t="shared" ca="1" si="37"/>
        <v>0.34303123302338723</v>
      </c>
      <c r="G924">
        <f t="shared" ca="1" si="37"/>
        <v>0.44638260343445779</v>
      </c>
      <c r="H924">
        <f t="shared" ca="1" si="36"/>
        <v>1</v>
      </c>
    </row>
    <row r="925" spans="5:8" x14ac:dyDescent="0.25">
      <c r="E925">
        <v>898</v>
      </c>
      <c r="F925">
        <f t="shared" ref="F925:G956" ca="1" si="38">RAND()</f>
        <v>0.38313068221141233</v>
      </c>
      <c r="G925">
        <f t="shared" ca="1" si="38"/>
        <v>0.85226530125100031</v>
      </c>
      <c r="H925">
        <f t="shared" ref="H925:H988" ca="1" si="39">IF(F925^2+G925^2&lt;=1,1,0)</f>
        <v>1</v>
      </c>
    </row>
    <row r="926" spans="5:8" x14ac:dyDescent="0.25">
      <c r="E926">
        <v>899</v>
      </c>
      <c r="F926">
        <f t="shared" ca="1" si="38"/>
        <v>0.6808749007510666</v>
      </c>
      <c r="G926">
        <f t="shared" ca="1" si="38"/>
        <v>0.24905985498638084</v>
      </c>
      <c r="H926">
        <f t="shared" ca="1" si="39"/>
        <v>1</v>
      </c>
    </row>
    <row r="927" spans="5:8" x14ac:dyDescent="0.25">
      <c r="E927">
        <v>900</v>
      </c>
      <c r="F927">
        <f t="shared" ca="1" si="38"/>
        <v>0.68018317720179244</v>
      </c>
      <c r="G927">
        <f t="shared" ca="1" si="38"/>
        <v>6.5105109030524799E-2</v>
      </c>
      <c r="H927">
        <f t="shared" ca="1" si="39"/>
        <v>1</v>
      </c>
    </row>
    <row r="928" spans="5:8" x14ac:dyDescent="0.25">
      <c r="E928">
        <v>901</v>
      </c>
      <c r="F928">
        <f t="shared" ca="1" si="38"/>
        <v>6.7167707287565381E-2</v>
      </c>
      <c r="G928">
        <f t="shared" ca="1" si="38"/>
        <v>0.63751614911945531</v>
      </c>
      <c r="H928">
        <f t="shared" ca="1" si="39"/>
        <v>1</v>
      </c>
    </row>
    <row r="929" spans="5:8" x14ac:dyDescent="0.25">
      <c r="E929">
        <v>902</v>
      </c>
      <c r="F929">
        <f t="shared" ca="1" si="38"/>
        <v>0.41181578865332069</v>
      </c>
      <c r="G929">
        <f t="shared" ca="1" si="38"/>
        <v>0.50477801526366106</v>
      </c>
      <c r="H929">
        <f t="shared" ca="1" si="39"/>
        <v>1</v>
      </c>
    </row>
    <row r="930" spans="5:8" x14ac:dyDescent="0.25">
      <c r="E930">
        <v>903</v>
      </c>
      <c r="F930">
        <f t="shared" ca="1" si="38"/>
        <v>0.45868916333397769</v>
      </c>
      <c r="G930">
        <f t="shared" ca="1" si="38"/>
        <v>0.65651808163910796</v>
      </c>
      <c r="H930">
        <f t="shared" ca="1" si="39"/>
        <v>1</v>
      </c>
    </row>
    <row r="931" spans="5:8" x14ac:dyDescent="0.25">
      <c r="E931">
        <v>904</v>
      </c>
      <c r="F931">
        <f t="shared" ca="1" si="38"/>
        <v>0.81371970173747565</v>
      </c>
      <c r="G931">
        <f t="shared" ca="1" si="38"/>
        <v>0.39805005088139667</v>
      </c>
      <c r="H931">
        <f t="shared" ca="1" si="39"/>
        <v>1</v>
      </c>
    </row>
    <row r="932" spans="5:8" x14ac:dyDescent="0.25">
      <c r="E932">
        <v>905</v>
      </c>
      <c r="F932">
        <f t="shared" ca="1" si="38"/>
        <v>0.11589671374922506</v>
      </c>
      <c r="G932">
        <f t="shared" ca="1" si="38"/>
        <v>0.9039028110702596</v>
      </c>
      <c r="H932">
        <f t="shared" ca="1" si="39"/>
        <v>1</v>
      </c>
    </row>
    <row r="933" spans="5:8" x14ac:dyDescent="0.25">
      <c r="E933">
        <v>906</v>
      </c>
      <c r="F933">
        <f t="shared" ca="1" si="38"/>
        <v>0.13278818906116241</v>
      </c>
      <c r="G933">
        <f t="shared" ca="1" si="38"/>
        <v>0.6292173837622389</v>
      </c>
      <c r="H933">
        <f t="shared" ca="1" si="39"/>
        <v>1</v>
      </c>
    </row>
    <row r="934" spans="5:8" x14ac:dyDescent="0.25">
      <c r="E934">
        <v>907</v>
      </c>
      <c r="F934">
        <f t="shared" ca="1" si="38"/>
        <v>0.8792972297567796</v>
      </c>
      <c r="G934">
        <f t="shared" ca="1" si="38"/>
        <v>0.17908729617383856</v>
      </c>
      <c r="H934">
        <f t="shared" ca="1" si="39"/>
        <v>1</v>
      </c>
    </row>
    <row r="935" spans="5:8" x14ac:dyDescent="0.25">
      <c r="E935">
        <v>908</v>
      </c>
      <c r="F935">
        <f t="shared" ca="1" si="38"/>
        <v>0.2320219954394438</v>
      </c>
      <c r="G935">
        <f t="shared" ca="1" si="38"/>
        <v>0.56870990798097176</v>
      </c>
      <c r="H935">
        <f t="shared" ca="1" si="39"/>
        <v>1</v>
      </c>
    </row>
    <row r="936" spans="5:8" x14ac:dyDescent="0.25">
      <c r="E936">
        <v>909</v>
      </c>
      <c r="F936">
        <f t="shared" ca="1" si="38"/>
        <v>0.6763358905847866</v>
      </c>
      <c r="G936">
        <f t="shared" ca="1" si="38"/>
        <v>0.25332886409857813</v>
      </c>
      <c r="H936">
        <f t="shared" ca="1" si="39"/>
        <v>1</v>
      </c>
    </row>
    <row r="937" spans="5:8" x14ac:dyDescent="0.25">
      <c r="E937">
        <v>910</v>
      </c>
      <c r="F937">
        <f t="shared" ca="1" si="38"/>
        <v>0.29602086998962107</v>
      </c>
      <c r="G937">
        <f t="shared" ca="1" si="38"/>
        <v>0.19240481783289021</v>
      </c>
      <c r="H937">
        <f t="shared" ca="1" si="39"/>
        <v>1</v>
      </c>
    </row>
    <row r="938" spans="5:8" x14ac:dyDescent="0.25">
      <c r="E938">
        <v>911</v>
      </c>
      <c r="F938">
        <f t="shared" ca="1" si="38"/>
        <v>7.9371469536728911E-2</v>
      </c>
      <c r="G938">
        <f t="shared" ca="1" si="38"/>
        <v>0.89428157032617828</v>
      </c>
      <c r="H938">
        <f t="shared" ca="1" si="39"/>
        <v>1</v>
      </c>
    </row>
    <row r="939" spans="5:8" x14ac:dyDescent="0.25">
      <c r="E939">
        <v>912</v>
      </c>
      <c r="F939">
        <f t="shared" ca="1" si="38"/>
        <v>0.42740497651416054</v>
      </c>
      <c r="G939">
        <f t="shared" ca="1" si="38"/>
        <v>0.35329955860066076</v>
      </c>
      <c r="H939">
        <f t="shared" ca="1" si="39"/>
        <v>1</v>
      </c>
    </row>
    <row r="940" spans="5:8" x14ac:dyDescent="0.25">
      <c r="E940">
        <v>913</v>
      </c>
      <c r="F940">
        <f t="shared" ca="1" si="38"/>
        <v>0.1468406833556104</v>
      </c>
      <c r="G940">
        <f t="shared" ca="1" si="38"/>
        <v>0.945619431605764</v>
      </c>
      <c r="H940">
        <f t="shared" ca="1" si="39"/>
        <v>1</v>
      </c>
    </row>
    <row r="941" spans="5:8" x14ac:dyDescent="0.25">
      <c r="E941">
        <v>914</v>
      </c>
      <c r="F941">
        <f t="shared" ca="1" si="38"/>
        <v>0.33999631740642211</v>
      </c>
      <c r="G941">
        <f t="shared" ca="1" si="38"/>
        <v>0.26517789744715958</v>
      </c>
      <c r="H941">
        <f t="shared" ca="1" si="39"/>
        <v>1</v>
      </c>
    </row>
    <row r="942" spans="5:8" x14ac:dyDescent="0.25">
      <c r="E942">
        <v>915</v>
      </c>
      <c r="F942">
        <f t="shared" ca="1" si="38"/>
        <v>0.36066711415283148</v>
      </c>
      <c r="G942">
        <f t="shared" ca="1" si="38"/>
        <v>0.18655097852206315</v>
      </c>
      <c r="H942">
        <f t="shared" ca="1" si="39"/>
        <v>1</v>
      </c>
    </row>
    <row r="943" spans="5:8" x14ac:dyDescent="0.25">
      <c r="E943">
        <v>916</v>
      </c>
      <c r="F943">
        <f t="shared" ca="1" si="38"/>
        <v>5.2860763541618949E-3</v>
      </c>
      <c r="G943">
        <f t="shared" ca="1" si="38"/>
        <v>0.67258320503490854</v>
      </c>
      <c r="H943">
        <f t="shared" ca="1" si="39"/>
        <v>1</v>
      </c>
    </row>
    <row r="944" spans="5:8" x14ac:dyDescent="0.25">
      <c r="E944">
        <v>917</v>
      </c>
      <c r="F944">
        <f t="shared" ca="1" si="38"/>
        <v>0.46624739367696866</v>
      </c>
      <c r="G944">
        <f t="shared" ca="1" si="38"/>
        <v>0.43782701273644331</v>
      </c>
      <c r="H944">
        <f t="shared" ca="1" si="39"/>
        <v>1</v>
      </c>
    </row>
    <row r="945" spans="5:8" x14ac:dyDescent="0.25">
      <c r="E945">
        <v>918</v>
      </c>
      <c r="F945">
        <f t="shared" ca="1" si="38"/>
        <v>0.54194854950691473</v>
      </c>
      <c r="G945">
        <f t="shared" ca="1" si="38"/>
        <v>0.48863808280018484</v>
      </c>
      <c r="H945">
        <f t="shared" ca="1" si="39"/>
        <v>1</v>
      </c>
    </row>
    <row r="946" spans="5:8" x14ac:dyDescent="0.25">
      <c r="E946">
        <v>919</v>
      </c>
      <c r="F946">
        <f t="shared" ca="1" si="38"/>
        <v>0.67545387052765049</v>
      </c>
      <c r="G946">
        <f t="shared" ca="1" si="38"/>
        <v>0.53407468397458713</v>
      </c>
      <c r="H946">
        <f t="shared" ca="1" si="39"/>
        <v>1</v>
      </c>
    </row>
    <row r="947" spans="5:8" x14ac:dyDescent="0.25">
      <c r="E947">
        <v>920</v>
      </c>
      <c r="F947">
        <f t="shared" ca="1" si="38"/>
        <v>0.7949919739309399</v>
      </c>
      <c r="G947">
        <f t="shared" ca="1" si="38"/>
        <v>0.706718019984375</v>
      </c>
      <c r="H947">
        <f t="shared" ca="1" si="39"/>
        <v>0</v>
      </c>
    </row>
    <row r="948" spans="5:8" x14ac:dyDescent="0.25">
      <c r="E948">
        <v>921</v>
      </c>
      <c r="F948">
        <f t="shared" ca="1" si="38"/>
        <v>0.50436242513680385</v>
      </c>
      <c r="G948">
        <f t="shared" ca="1" si="38"/>
        <v>0.81199170488262717</v>
      </c>
      <c r="H948">
        <f t="shared" ca="1" si="39"/>
        <v>1</v>
      </c>
    </row>
    <row r="949" spans="5:8" x14ac:dyDescent="0.25">
      <c r="E949">
        <v>922</v>
      </c>
      <c r="F949">
        <f t="shared" ca="1" si="38"/>
        <v>0.11262956730526041</v>
      </c>
      <c r="G949">
        <f t="shared" ca="1" si="38"/>
        <v>0.42105633982030977</v>
      </c>
      <c r="H949">
        <f t="shared" ca="1" si="39"/>
        <v>1</v>
      </c>
    </row>
    <row r="950" spans="5:8" x14ac:dyDescent="0.25">
      <c r="E950">
        <v>923</v>
      </c>
      <c r="F950">
        <f t="shared" ca="1" si="38"/>
        <v>0.70415077992742681</v>
      </c>
      <c r="G950">
        <f t="shared" ca="1" si="38"/>
        <v>0.31183443750346418</v>
      </c>
      <c r="H950">
        <f t="shared" ca="1" si="39"/>
        <v>1</v>
      </c>
    </row>
    <row r="951" spans="5:8" x14ac:dyDescent="0.25">
      <c r="E951">
        <v>924</v>
      </c>
      <c r="F951">
        <f t="shared" ca="1" si="38"/>
        <v>0.12549341741104258</v>
      </c>
      <c r="G951">
        <f t="shared" ca="1" si="38"/>
        <v>0.42024068114993696</v>
      </c>
      <c r="H951">
        <f t="shared" ca="1" si="39"/>
        <v>1</v>
      </c>
    </row>
    <row r="952" spans="5:8" x14ac:dyDescent="0.25">
      <c r="E952">
        <v>925</v>
      </c>
      <c r="F952">
        <f t="shared" ca="1" si="38"/>
        <v>0.61854819995363441</v>
      </c>
      <c r="G952">
        <f t="shared" ca="1" si="38"/>
        <v>0.32269377216009798</v>
      </c>
      <c r="H952">
        <f t="shared" ca="1" si="39"/>
        <v>1</v>
      </c>
    </row>
    <row r="953" spans="5:8" x14ac:dyDescent="0.25">
      <c r="E953">
        <v>926</v>
      </c>
      <c r="F953">
        <f t="shared" ca="1" si="38"/>
        <v>0.16419349242957437</v>
      </c>
      <c r="G953">
        <f t="shared" ca="1" si="38"/>
        <v>0.31346847792215626</v>
      </c>
      <c r="H953">
        <f t="shared" ca="1" si="39"/>
        <v>1</v>
      </c>
    </row>
    <row r="954" spans="5:8" x14ac:dyDescent="0.25">
      <c r="E954">
        <v>927</v>
      </c>
      <c r="F954">
        <f t="shared" ca="1" si="38"/>
        <v>0.39340652607789905</v>
      </c>
      <c r="G954">
        <f t="shared" ca="1" si="38"/>
        <v>0.87561056514518087</v>
      </c>
      <c r="H954">
        <f t="shared" ca="1" si="39"/>
        <v>1</v>
      </c>
    </row>
    <row r="955" spans="5:8" x14ac:dyDescent="0.25">
      <c r="E955">
        <v>928</v>
      </c>
      <c r="F955">
        <f t="shared" ca="1" si="38"/>
        <v>0.24691311399224358</v>
      </c>
      <c r="G955">
        <f t="shared" ca="1" si="38"/>
        <v>0.25480755971844415</v>
      </c>
      <c r="H955">
        <f t="shared" ca="1" si="39"/>
        <v>1</v>
      </c>
    </row>
    <row r="956" spans="5:8" x14ac:dyDescent="0.25">
      <c r="E956">
        <v>929</v>
      </c>
      <c r="F956">
        <f t="shared" ca="1" si="38"/>
        <v>0.76146560646623684</v>
      </c>
      <c r="G956">
        <f t="shared" ca="1" si="38"/>
        <v>0.35789883620393714</v>
      </c>
      <c r="H956">
        <f t="shared" ca="1" si="39"/>
        <v>1</v>
      </c>
    </row>
    <row r="957" spans="5:8" x14ac:dyDescent="0.25">
      <c r="E957">
        <v>930</v>
      </c>
      <c r="F957">
        <f t="shared" ref="F957:G988" ca="1" si="40">RAND()</f>
        <v>8.0790534403211489E-2</v>
      </c>
      <c r="G957">
        <f t="shared" ca="1" si="40"/>
        <v>0.56896403516458749</v>
      </c>
      <c r="H957">
        <f t="shared" ca="1" si="39"/>
        <v>1</v>
      </c>
    </row>
    <row r="958" spans="5:8" x14ac:dyDescent="0.25">
      <c r="E958">
        <v>931</v>
      </c>
      <c r="F958">
        <f t="shared" ca="1" si="40"/>
        <v>0.65981146474430674</v>
      </c>
      <c r="G958">
        <f t="shared" ca="1" si="40"/>
        <v>0.30962965290737376</v>
      </c>
      <c r="H958">
        <f t="shared" ca="1" si="39"/>
        <v>1</v>
      </c>
    </row>
    <row r="959" spans="5:8" x14ac:dyDescent="0.25">
      <c r="E959">
        <v>932</v>
      </c>
      <c r="F959">
        <f t="shared" ca="1" si="40"/>
        <v>0.73293063263787384</v>
      </c>
      <c r="G959">
        <f t="shared" ca="1" si="40"/>
        <v>0.2738531281431732</v>
      </c>
      <c r="H959">
        <f t="shared" ca="1" si="39"/>
        <v>1</v>
      </c>
    </row>
    <row r="960" spans="5:8" x14ac:dyDescent="0.25">
      <c r="E960">
        <v>933</v>
      </c>
      <c r="F960">
        <f t="shared" ca="1" si="40"/>
        <v>0.77089745788044206</v>
      </c>
      <c r="G960">
        <f t="shared" ca="1" si="40"/>
        <v>5.3413077748031168E-2</v>
      </c>
      <c r="H960">
        <f t="shared" ca="1" si="39"/>
        <v>1</v>
      </c>
    </row>
    <row r="961" spans="5:8" x14ac:dyDescent="0.25">
      <c r="E961">
        <v>934</v>
      </c>
      <c r="F961">
        <f t="shared" ca="1" si="40"/>
        <v>0.92546974816942529</v>
      </c>
      <c r="G961">
        <f t="shared" ca="1" si="40"/>
        <v>0.83003743885015702</v>
      </c>
      <c r="H961">
        <f t="shared" ca="1" si="39"/>
        <v>0</v>
      </c>
    </row>
    <row r="962" spans="5:8" x14ac:dyDescent="0.25">
      <c r="E962">
        <v>935</v>
      </c>
      <c r="F962">
        <f t="shared" ca="1" si="40"/>
        <v>4.7222149801847246E-2</v>
      </c>
      <c r="G962">
        <f t="shared" ca="1" si="40"/>
        <v>0.28097416225048155</v>
      </c>
      <c r="H962">
        <f t="shared" ca="1" si="39"/>
        <v>1</v>
      </c>
    </row>
    <row r="963" spans="5:8" x14ac:dyDescent="0.25">
      <c r="E963">
        <v>936</v>
      </c>
      <c r="F963">
        <f t="shared" ca="1" si="40"/>
        <v>0.23466586275672885</v>
      </c>
      <c r="G963">
        <f t="shared" ca="1" si="40"/>
        <v>0.90165304324186057</v>
      </c>
      <c r="H963">
        <f t="shared" ca="1" si="39"/>
        <v>1</v>
      </c>
    </row>
    <row r="964" spans="5:8" x14ac:dyDescent="0.25">
      <c r="E964">
        <v>937</v>
      </c>
      <c r="F964">
        <f t="shared" ca="1" si="40"/>
        <v>0.21111308119735472</v>
      </c>
      <c r="G964">
        <f t="shared" ca="1" si="40"/>
        <v>0.26560872635525812</v>
      </c>
      <c r="H964">
        <f t="shared" ca="1" si="39"/>
        <v>1</v>
      </c>
    </row>
    <row r="965" spans="5:8" x14ac:dyDescent="0.25">
      <c r="E965">
        <v>938</v>
      </c>
      <c r="F965">
        <f t="shared" ca="1" si="40"/>
        <v>0.69938382567358204</v>
      </c>
      <c r="G965">
        <f t="shared" ca="1" si="40"/>
        <v>1.1600767658772382E-2</v>
      </c>
      <c r="H965">
        <f t="shared" ca="1" si="39"/>
        <v>1</v>
      </c>
    </row>
    <row r="966" spans="5:8" x14ac:dyDescent="0.25">
      <c r="E966">
        <v>939</v>
      </c>
      <c r="F966">
        <f t="shared" ca="1" si="40"/>
        <v>0.22142915589673107</v>
      </c>
      <c r="G966">
        <f t="shared" ca="1" si="40"/>
        <v>0.51343686040349634</v>
      </c>
      <c r="H966">
        <f t="shared" ca="1" si="39"/>
        <v>1</v>
      </c>
    </row>
    <row r="967" spans="5:8" x14ac:dyDescent="0.25">
      <c r="E967">
        <v>940</v>
      </c>
      <c r="F967">
        <f t="shared" ca="1" si="40"/>
        <v>0.30800557216161317</v>
      </c>
      <c r="G967">
        <f t="shared" ca="1" si="40"/>
        <v>9.1069611518462934E-2</v>
      </c>
      <c r="H967">
        <f t="shared" ca="1" si="39"/>
        <v>1</v>
      </c>
    </row>
    <row r="968" spans="5:8" x14ac:dyDescent="0.25">
      <c r="E968">
        <v>941</v>
      </c>
      <c r="F968">
        <f t="shared" ca="1" si="40"/>
        <v>0.65050322507474367</v>
      </c>
      <c r="G968">
        <f t="shared" ca="1" si="40"/>
        <v>0.86845732092011041</v>
      </c>
      <c r="H968">
        <f t="shared" ca="1" si="39"/>
        <v>0</v>
      </c>
    </row>
    <row r="969" spans="5:8" x14ac:dyDescent="0.25">
      <c r="E969">
        <v>942</v>
      </c>
      <c r="F969">
        <f t="shared" ca="1" si="40"/>
        <v>0.71919412106561209</v>
      </c>
      <c r="G969">
        <f t="shared" ca="1" si="40"/>
        <v>0.5045823325725316</v>
      </c>
      <c r="H969">
        <f t="shared" ca="1" si="39"/>
        <v>1</v>
      </c>
    </row>
    <row r="970" spans="5:8" x14ac:dyDescent="0.25">
      <c r="E970">
        <v>943</v>
      </c>
      <c r="F970">
        <f t="shared" ca="1" si="40"/>
        <v>0.44357887867724188</v>
      </c>
      <c r="G970">
        <f t="shared" ca="1" si="40"/>
        <v>0.68469467439482778</v>
      </c>
      <c r="H970">
        <f t="shared" ca="1" si="39"/>
        <v>1</v>
      </c>
    </row>
    <row r="971" spans="5:8" x14ac:dyDescent="0.25">
      <c r="E971">
        <v>944</v>
      </c>
      <c r="F971">
        <f t="shared" ca="1" si="40"/>
        <v>0.37639088688241584</v>
      </c>
      <c r="G971">
        <f t="shared" ca="1" si="40"/>
        <v>0.16826463534136693</v>
      </c>
      <c r="H971">
        <f t="shared" ca="1" si="39"/>
        <v>1</v>
      </c>
    </row>
    <row r="972" spans="5:8" x14ac:dyDescent="0.25">
      <c r="E972">
        <v>945</v>
      </c>
      <c r="F972">
        <f t="shared" ca="1" si="40"/>
        <v>0.67304284865599584</v>
      </c>
      <c r="G972">
        <f t="shared" ca="1" si="40"/>
        <v>0.4146082285113194</v>
      </c>
      <c r="H972">
        <f t="shared" ca="1" si="39"/>
        <v>1</v>
      </c>
    </row>
    <row r="973" spans="5:8" x14ac:dyDescent="0.25">
      <c r="E973">
        <v>946</v>
      </c>
      <c r="F973">
        <f t="shared" ca="1" si="40"/>
        <v>0.17254741521094985</v>
      </c>
      <c r="G973">
        <f t="shared" ca="1" si="40"/>
        <v>0.93293652060478538</v>
      </c>
      <c r="H973">
        <f t="shared" ca="1" si="39"/>
        <v>1</v>
      </c>
    </row>
    <row r="974" spans="5:8" x14ac:dyDescent="0.25">
      <c r="E974">
        <v>947</v>
      </c>
      <c r="F974">
        <f t="shared" ca="1" si="40"/>
        <v>0.40646070762603181</v>
      </c>
      <c r="G974">
        <f t="shared" ca="1" si="40"/>
        <v>5.2447984302797956E-2</v>
      </c>
      <c r="H974">
        <f t="shared" ca="1" si="39"/>
        <v>1</v>
      </c>
    </row>
    <row r="975" spans="5:8" x14ac:dyDescent="0.25">
      <c r="E975">
        <v>948</v>
      </c>
      <c r="F975">
        <f t="shared" ca="1" si="40"/>
        <v>0.66544300173750925</v>
      </c>
      <c r="G975">
        <f t="shared" ca="1" si="40"/>
        <v>0.43967389842438342</v>
      </c>
      <c r="H975">
        <f t="shared" ca="1" si="39"/>
        <v>1</v>
      </c>
    </row>
    <row r="976" spans="5:8" x14ac:dyDescent="0.25">
      <c r="E976">
        <v>949</v>
      </c>
      <c r="F976">
        <f t="shared" ca="1" si="40"/>
        <v>0.6113460626845223</v>
      </c>
      <c r="G976">
        <f t="shared" ca="1" si="40"/>
        <v>0.12469216426156626</v>
      </c>
      <c r="H976">
        <f t="shared" ca="1" si="39"/>
        <v>1</v>
      </c>
    </row>
    <row r="977" spans="5:8" x14ac:dyDescent="0.25">
      <c r="E977">
        <v>950</v>
      </c>
      <c r="F977">
        <f t="shared" ca="1" si="40"/>
        <v>0.23395149803830784</v>
      </c>
      <c r="G977">
        <f t="shared" ca="1" si="40"/>
        <v>0.41844101251131272</v>
      </c>
      <c r="H977">
        <f t="shared" ca="1" si="39"/>
        <v>1</v>
      </c>
    </row>
    <row r="978" spans="5:8" x14ac:dyDescent="0.25">
      <c r="E978">
        <v>951</v>
      </c>
      <c r="F978">
        <f t="shared" ca="1" si="40"/>
        <v>0.53859574808683064</v>
      </c>
      <c r="G978">
        <f t="shared" ca="1" si="40"/>
        <v>0.88852608819187895</v>
      </c>
      <c r="H978">
        <f t="shared" ca="1" si="39"/>
        <v>0</v>
      </c>
    </row>
    <row r="979" spans="5:8" x14ac:dyDescent="0.25">
      <c r="E979">
        <v>952</v>
      </c>
      <c r="F979">
        <f t="shared" ca="1" si="40"/>
        <v>0.89067169914576827</v>
      </c>
      <c r="G979">
        <f t="shared" ca="1" si="40"/>
        <v>0.38829709675671065</v>
      </c>
      <c r="H979">
        <f t="shared" ca="1" si="39"/>
        <v>1</v>
      </c>
    </row>
    <row r="980" spans="5:8" x14ac:dyDescent="0.25">
      <c r="E980">
        <v>953</v>
      </c>
      <c r="F980">
        <f t="shared" ca="1" si="40"/>
        <v>0.62758048218025908</v>
      </c>
      <c r="G980">
        <f t="shared" ca="1" si="40"/>
        <v>0.81746458285178458</v>
      </c>
      <c r="H980">
        <f t="shared" ca="1" si="39"/>
        <v>0</v>
      </c>
    </row>
    <row r="981" spans="5:8" x14ac:dyDescent="0.25">
      <c r="E981">
        <v>954</v>
      </c>
      <c r="F981">
        <f t="shared" ca="1" si="40"/>
        <v>0.86229025827601669</v>
      </c>
      <c r="G981">
        <f t="shared" ca="1" si="40"/>
        <v>0.45008608431899166</v>
      </c>
      <c r="H981">
        <f t="shared" ca="1" si="39"/>
        <v>1</v>
      </c>
    </row>
    <row r="982" spans="5:8" x14ac:dyDescent="0.25">
      <c r="E982">
        <v>955</v>
      </c>
      <c r="F982">
        <f t="shared" ca="1" si="40"/>
        <v>0.31556157718624434</v>
      </c>
      <c r="G982">
        <f t="shared" ca="1" si="40"/>
        <v>7.7939811446604668E-2</v>
      </c>
      <c r="H982">
        <f t="shared" ca="1" si="39"/>
        <v>1</v>
      </c>
    </row>
    <row r="983" spans="5:8" x14ac:dyDescent="0.25">
      <c r="E983">
        <v>956</v>
      </c>
      <c r="F983">
        <f t="shared" ca="1" si="40"/>
        <v>1.5727175924760584E-2</v>
      </c>
      <c r="G983">
        <f t="shared" ca="1" si="40"/>
        <v>0.82160627813073306</v>
      </c>
      <c r="H983">
        <f t="shared" ca="1" si="39"/>
        <v>1</v>
      </c>
    </row>
    <row r="984" spans="5:8" x14ac:dyDescent="0.25">
      <c r="E984">
        <v>957</v>
      </c>
      <c r="F984">
        <f t="shared" ca="1" si="40"/>
        <v>0.56487091980680881</v>
      </c>
      <c r="G984">
        <f t="shared" ca="1" si="40"/>
        <v>0.89364517049294623</v>
      </c>
      <c r="H984">
        <f t="shared" ca="1" si="39"/>
        <v>0</v>
      </c>
    </row>
    <row r="985" spans="5:8" x14ac:dyDescent="0.25">
      <c r="E985">
        <v>958</v>
      </c>
      <c r="F985">
        <f t="shared" ca="1" si="40"/>
        <v>0.68095045406626786</v>
      </c>
      <c r="G985">
        <f t="shared" ca="1" si="40"/>
        <v>0.7877599089219488</v>
      </c>
      <c r="H985">
        <f t="shared" ca="1" si="39"/>
        <v>0</v>
      </c>
    </row>
    <row r="986" spans="5:8" x14ac:dyDescent="0.25">
      <c r="E986">
        <v>959</v>
      </c>
      <c r="F986">
        <f t="shared" ca="1" si="40"/>
        <v>0.80024651053544027</v>
      </c>
      <c r="G986">
        <f t="shared" ca="1" si="40"/>
        <v>0.36853810327357928</v>
      </c>
      <c r="H986">
        <f t="shared" ca="1" si="39"/>
        <v>1</v>
      </c>
    </row>
    <row r="987" spans="5:8" x14ac:dyDescent="0.25">
      <c r="E987">
        <v>960</v>
      </c>
      <c r="F987">
        <f t="shared" ca="1" si="40"/>
        <v>0.56580415822968455</v>
      </c>
      <c r="G987">
        <f t="shared" ca="1" si="40"/>
        <v>0.67700059102615784</v>
      </c>
      <c r="H987">
        <f t="shared" ca="1" si="39"/>
        <v>1</v>
      </c>
    </row>
    <row r="988" spans="5:8" x14ac:dyDescent="0.25">
      <c r="E988">
        <v>961</v>
      </c>
      <c r="F988">
        <f t="shared" ca="1" si="40"/>
        <v>8.632635875214556E-2</v>
      </c>
      <c r="G988">
        <f t="shared" ca="1" si="40"/>
        <v>0.1947360128966612</v>
      </c>
      <c r="H988">
        <f t="shared" ca="1" si="39"/>
        <v>1</v>
      </c>
    </row>
    <row r="989" spans="5:8" x14ac:dyDescent="0.25">
      <c r="E989">
        <v>962</v>
      </c>
      <c r="F989">
        <f t="shared" ref="F989:G1027" ca="1" si="41">RAND()</f>
        <v>0.53744159299404037</v>
      </c>
      <c r="G989">
        <f t="shared" ca="1" si="41"/>
        <v>0.94463624462312146</v>
      </c>
      <c r="H989">
        <f t="shared" ref="H989:H1027" ca="1" si="42">IF(F989^2+G989^2&lt;=1,1,0)</f>
        <v>0</v>
      </c>
    </row>
    <row r="990" spans="5:8" x14ac:dyDescent="0.25">
      <c r="E990">
        <v>963</v>
      </c>
      <c r="F990">
        <f t="shared" ca="1" si="41"/>
        <v>0.90904408696478489</v>
      </c>
      <c r="G990">
        <f t="shared" ca="1" si="41"/>
        <v>0.14216771156173846</v>
      </c>
      <c r="H990">
        <f t="shared" ca="1" si="42"/>
        <v>1</v>
      </c>
    </row>
    <row r="991" spans="5:8" x14ac:dyDescent="0.25">
      <c r="E991">
        <v>964</v>
      </c>
      <c r="F991">
        <f t="shared" ca="1" si="41"/>
        <v>0.27085748177480073</v>
      </c>
      <c r="G991">
        <f t="shared" ca="1" si="41"/>
        <v>0.87267496658399735</v>
      </c>
      <c r="H991">
        <f t="shared" ca="1" si="42"/>
        <v>1</v>
      </c>
    </row>
    <row r="992" spans="5:8" x14ac:dyDescent="0.25">
      <c r="E992">
        <v>965</v>
      </c>
      <c r="F992">
        <f t="shared" ca="1" si="41"/>
        <v>0.44110502138249741</v>
      </c>
      <c r="G992">
        <f t="shared" ca="1" si="41"/>
        <v>0.63899395589429919</v>
      </c>
      <c r="H992">
        <f t="shared" ca="1" si="42"/>
        <v>1</v>
      </c>
    </row>
    <row r="993" spans="5:8" x14ac:dyDescent="0.25">
      <c r="E993">
        <v>966</v>
      </c>
      <c r="F993">
        <f t="shared" ca="1" si="41"/>
        <v>0.14667373569495223</v>
      </c>
      <c r="G993">
        <f t="shared" ca="1" si="41"/>
        <v>0.45730105591089809</v>
      </c>
      <c r="H993">
        <f t="shared" ca="1" si="42"/>
        <v>1</v>
      </c>
    </row>
    <row r="994" spans="5:8" x14ac:dyDescent="0.25">
      <c r="E994">
        <v>967</v>
      </c>
      <c r="F994">
        <f t="shared" ca="1" si="41"/>
        <v>2.4311669512251388E-3</v>
      </c>
      <c r="G994">
        <f t="shared" ca="1" si="41"/>
        <v>0.10275339232778269</v>
      </c>
      <c r="H994">
        <f t="shared" ca="1" si="42"/>
        <v>1</v>
      </c>
    </row>
    <row r="995" spans="5:8" x14ac:dyDescent="0.25">
      <c r="E995">
        <v>968</v>
      </c>
      <c r="F995">
        <f t="shared" ca="1" si="41"/>
        <v>0.91497893189761748</v>
      </c>
      <c r="G995">
        <f t="shared" ca="1" si="41"/>
        <v>7.7384814009512137E-2</v>
      </c>
      <c r="H995">
        <f t="shared" ca="1" si="42"/>
        <v>1</v>
      </c>
    </row>
    <row r="996" spans="5:8" x14ac:dyDescent="0.25">
      <c r="E996">
        <v>969</v>
      </c>
      <c r="F996">
        <f t="shared" ca="1" si="41"/>
        <v>0.51875109505852501</v>
      </c>
      <c r="G996">
        <f t="shared" ca="1" si="41"/>
        <v>0.40388426048680537</v>
      </c>
      <c r="H996">
        <f t="shared" ca="1" si="42"/>
        <v>1</v>
      </c>
    </row>
    <row r="997" spans="5:8" x14ac:dyDescent="0.25">
      <c r="E997">
        <v>970</v>
      </c>
      <c r="F997">
        <f t="shared" ca="1" si="41"/>
        <v>0.83368705645141239</v>
      </c>
      <c r="G997">
        <f t="shared" ca="1" si="41"/>
        <v>0.11214716950532344</v>
      </c>
      <c r="H997">
        <f t="shared" ca="1" si="42"/>
        <v>1</v>
      </c>
    </row>
    <row r="998" spans="5:8" x14ac:dyDescent="0.25">
      <c r="E998">
        <v>971</v>
      </c>
      <c r="F998">
        <f t="shared" ca="1" si="41"/>
        <v>0.82718199638884948</v>
      </c>
      <c r="G998">
        <f t="shared" ca="1" si="41"/>
        <v>4.1587367151985077E-4</v>
      </c>
      <c r="H998">
        <f t="shared" ca="1" si="42"/>
        <v>1</v>
      </c>
    </row>
    <row r="999" spans="5:8" x14ac:dyDescent="0.25">
      <c r="E999">
        <v>972</v>
      </c>
      <c r="F999">
        <f t="shared" ca="1" si="41"/>
        <v>0.33619734421303615</v>
      </c>
      <c r="G999">
        <f t="shared" ca="1" si="41"/>
        <v>0.36702845436088039</v>
      </c>
      <c r="H999">
        <f t="shared" ca="1" si="42"/>
        <v>1</v>
      </c>
    </row>
    <row r="1000" spans="5:8" x14ac:dyDescent="0.25">
      <c r="E1000">
        <v>973</v>
      </c>
      <c r="F1000">
        <f t="shared" ca="1" si="41"/>
        <v>0.75383340479865535</v>
      </c>
      <c r="G1000">
        <f t="shared" ca="1" si="41"/>
        <v>0.11379200377811893</v>
      </c>
      <c r="H1000">
        <f t="shared" ca="1" si="42"/>
        <v>1</v>
      </c>
    </row>
    <row r="1001" spans="5:8" x14ac:dyDescent="0.25">
      <c r="E1001">
        <v>974</v>
      </c>
      <c r="F1001">
        <f t="shared" ca="1" si="41"/>
        <v>0.73094393371684718</v>
      </c>
      <c r="G1001">
        <f t="shared" ca="1" si="41"/>
        <v>0.41327974503436982</v>
      </c>
      <c r="H1001">
        <f t="shared" ca="1" si="42"/>
        <v>1</v>
      </c>
    </row>
    <row r="1002" spans="5:8" x14ac:dyDescent="0.25">
      <c r="E1002">
        <v>975</v>
      </c>
      <c r="F1002">
        <f t="shared" ca="1" si="41"/>
        <v>0.29709433382370454</v>
      </c>
      <c r="G1002">
        <f t="shared" ca="1" si="41"/>
        <v>0.68516847191885766</v>
      </c>
      <c r="H1002">
        <f t="shared" ca="1" si="42"/>
        <v>1</v>
      </c>
    </row>
    <row r="1003" spans="5:8" x14ac:dyDescent="0.25">
      <c r="E1003">
        <v>976</v>
      </c>
      <c r="F1003">
        <f t="shared" ca="1" si="41"/>
        <v>0.98888299273971381</v>
      </c>
      <c r="G1003">
        <f t="shared" ca="1" si="41"/>
        <v>0.86592410139583398</v>
      </c>
      <c r="H1003">
        <f t="shared" ca="1" si="42"/>
        <v>0</v>
      </c>
    </row>
    <row r="1004" spans="5:8" x14ac:dyDescent="0.25">
      <c r="E1004">
        <v>977</v>
      </c>
      <c r="F1004">
        <f t="shared" ca="1" si="41"/>
        <v>0.75192427079016466</v>
      </c>
      <c r="G1004">
        <f t="shared" ca="1" si="41"/>
        <v>0.67254477786713718</v>
      </c>
      <c r="H1004">
        <f t="shared" ca="1" si="42"/>
        <v>0</v>
      </c>
    </row>
    <row r="1005" spans="5:8" x14ac:dyDescent="0.25">
      <c r="E1005">
        <v>978</v>
      </c>
      <c r="F1005">
        <f t="shared" ca="1" si="41"/>
        <v>0.52857691367328918</v>
      </c>
      <c r="G1005">
        <f t="shared" ca="1" si="41"/>
        <v>0.1397043236656661</v>
      </c>
      <c r="H1005">
        <f t="shared" ca="1" si="42"/>
        <v>1</v>
      </c>
    </row>
    <row r="1006" spans="5:8" x14ac:dyDescent="0.25">
      <c r="E1006">
        <v>979</v>
      </c>
      <c r="F1006">
        <f t="shared" ca="1" si="41"/>
        <v>0.34903990548721697</v>
      </c>
      <c r="G1006">
        <f t="shared" ca="1" si="41"/>
        <v>0.44774609705068746</v>
      </c>
      <c r="H1006">
        <f t="shared" ca="1" si="42"/>
        <v>1</v>
      </c>
    </row>
    <row r="1007" spans="5:8" x14ac:dyDescent="0.25">
      <c r="E1007">
        <v>980</v>
      </c>
      <c r="F1007">
        <f t="shared" ca="1" si="41"/>
        <v>0.63506432967845972</v>
      </c>
      <c r="G1007">
        <f t="shared" ca="1" si="41"/>
        <v>0.51502743351859126</v>
      </c>
      <c r="H1007">
        <f t="shared" ca="1" si="42"/>
        <v>1</v>
      </c>
    </row>
    <row r="1008" spans="5:8" x14ac:dyDescent="0.25">
      <c r="E1008">
        <v>981</v>
      </c>
      <c r="F1008">
        <f t="shared" ca="1" si="41"/>
        <v>0.62074009660476026</v>
      </c>
      <c r="G1008">
        <f t="shared" ca="1" si="41"/>
        <v>0.32066058358292537</v>
      </c>
      <c r="H1008">
        <f t="shared" ca="1" si="42"/>
        <v>1</v>
      </c>
    </row>
    <row r="1009" spans="5:8" x14ac:dyDescent="0.25">
      <c r="E1009">
        <v>982</v>
      </c>
      <c r="F1009">
        <f t="shared" ca="1" si="41"/>
        <v>0.91441515963425579</v>
      </c>
      <c r="G1009">
        <f t="shared" ca="1" si="41"/>
        <v>0.54028630037629644</v>
      </c>
      <c r="H1009">
        <f t="shared" ca="1" si="42"/>
        <v>0</v>
      </c>
    </row>
    <row r="1010" spans="5:8" x14ac:dyDescent="0.25">
      <c r="E1010">
        <v>983</v>
      </c>
      <c r="F1010">
        <f t="shared" ca="1" si="41"/>
        <v>0.65085825001195186</v>
      </c>
      <c r="G1010">
        <f t="shared" ca="1" si="41"/>
        <v>0.42189688629420685</v>
      </c>
      <c r="H1010">
        <f t="shared" ca="1" si="42"/>
        <v>1</v>
      </c>
    </row>
    <row r="1011" spans="5:8" x14ac:dyDescent="0.25">
      <c r="E1011">
        <v>984</v>
      </c>
      <c r="F1011">
        <f t="shared" ca="1" si="41"/>
        <v>0.76236164645917104</v>
      </c>
      <c r="G1011">
        <f t="shared" ca="1" si="41"/>
        <v>0.43399714102938602</v>
      </c>
      <c r="H1011">
        <f t="shared" ca="1" si="42"/>
        <v>1</v>
      </c>
    </row>
    <row r="1012" spans="5:8" x14ac:dyDescent="0.25">
      <c r="E1012">
        <v>985</v>
      </c>
      <c r="F1012">
        <f t="shared" ca="1" si="41"/>
        <v>0.68049748464207316</v>
      </c>
      <c r="G1012">
        <f t="shared" ca="1" si="41"/>
        <v>0.95239179843922961</v>
      </c>
      <c r="H1012">
        <f t="shared" ca="1" si="42"/>
        <v>0</v>
      </c>
    </row>
    <row r="1013" spans="5:8" x14ac:dyDescent="0.25">
      <c r="E1013">
        <v>986</v>
      </c>
      <c r="F1013">
        <f t="shared" ca="1" si="41"/>
        <v>0.44024025742808792</v>
      </c>
      <c r="G1013">
        <f t="shared" ca="1" si="41"/>
        <v>0.71126697625744506</v>
      </c>
      <c r="H1013">
        <f t="shared" ca="1" si="42"/>
        <v>1</v>
      </c>
    </row>
    <row r="1014" spans="5:8" x14ac:dyDescent="0.25">
      <c r="E1014">
        <v>987</v>
      </c>
      <c r="F1014">
        <f t="shared" ca="1" si="41"/>
        <v>0.81876528555409933</v>
      </c>
      <c r="G1014">
        <f t="shared" ca="1" si="41"/>
        <v>0.43218840558817884</v>
      </c>
      <c r="H1014">
        <f t="shared" ca="1" si="42"/>
        <v>1</v>
      </c>
    </row>
    <row r="1015" spans="5:8" x14ac:dyDescent="0.25">
      <c r="E1015">
        <v>988</v>
      </c>
      <c r="F1015">
        <f t="shared" ca="1" si="41"/>
        <v>0.1161285830688864</v>
      </c>
      <c r="G1015">
        <f t="shared" ca="1" si="41"/>
        <v>5.0701667729957656E-3</v>
      </c>
      <c r="H1015">
        <f t="shared" ca="1" si="42"/>
        <v>1</v>
      </c>
    </row>
    <row r="1016" spans="5:8" x14ac:dyDescent="0.25">
      <c r="E1016">
        <v>989</v>
      </c>
      <c r="F1016">
        <f t="shared" ca="1" si="41"/>
        <v>0.22250612808225456</v>
      </c>
      <c r="G1016">
        <f t="shared" ca="1" si="41"/>
        <v>0.65423386208676604</v>
      </c>
      <c r="H1016">
        <f t="shared" ca="1" si="42"/>
        <v>1</v>
      </c>
    </row>
    <row r="1017" spans="5:8" x14ac:dyDescent="0.25">
      <c r="E1017">
        <v>990</v>
      </c>
      <c r="F1017">
        <f t="shared" ca="1" si="41"/>
        <v>0.81456281973866318</v>
      </c>
      <c r="G1017">
        <f t="shared" ca="1" si="41"/>
        <v>0.34695562884363051</v>
      </c>
      <c r="H1017">
        <f t="shared" ca="1" si="42"/>
        <v>1</v>
      </c>
    </row>
    <row r="1018" spans="5:8" x14ac:dyDescent="0.25">
      <c r="E1018">
        <v>991</v>
      </c>
      <c r="F1018">
        <f t="shared" ca="1" si="41"/>
        <v>0.89890661624816948</v>
      </c>
      <c r="G1018">
        <f t="shared" ca="1" si="41"/>
        <v>0.57029857199414469</v>
      </c>
      <c r="H1018">
        <f t="shared" ca="1" si="42"/>
        <v>0</v>
      </c>
    </row>
    <row r="1019" spans="5:8" x14ac:dyDescent="0.25">
      <c r="E1019">
        <v>992</v>
      </c>
      <c r="F1019">
        <f t="shared" ca="1" si="41"/>
        <v>0.94715143193611895</v>
      </c>
      <c r="G1019">
        <f t="shared" ca="1" si="41"/>
        <v>0.82206961055597083</v>
      </c>
      <c r="H1019">
        <f t="shared" ca="1" si="42"/>
        <v>0</v>
      </c>
    </row>
    <row r="1020" spans="5:8" x14ac:dyDescent="0.25">
      <c r="E1020">
        <v>993</v>
      </c>
      <c r="F1020">
        <f t="shared" ca="1" si="41"/>
        <v>0.25856984234318181</v>
      </c>
      <c r="G1020">
        <f t="shared" ca="1" si="41"/>
        <v>0.2800129362461643</v>
      </c>
      <c r="H1020">
        <f t="shared" ca="1" si="42"/>
        <v>1</v>
      </c>
    </row>
    <row r="1021" spans="5:8" x14ac:dyDescent="0.25">
      <c r="E1021">
        <v>994</v>
      </c>
      <c r="F1021">
        <f t="shared" ca="1" si="41"/>
        <v>0.57928765111313563</v>
      </c>
      <c r="G1021">
        <f t="shared" ca="1" si="41"/>
        <v>0.81354602698398304</v>
      </c>
      <c r="H1021">
        <f t="shared" ca="1" si="42"/>
        <v>1</v>
      </c>
    </row>
    <row r="1022" spans="5:8" x14ac:dyDescent="0.25">
      <c r="E1022">
        <v>995</v>
      </c>
      <c r="F1022">
        <f ca="1">RAND()</f>
        <v>0.1939425672306816</v>
      </c>
      <c r="G1022">
        <f t="shared" ca="1" si="41"/>
        <v>0.64200375823520217</v>
      </c>
      <c r="H1022">
        <f t="shared" ca="1" si="42"/>
        <v>1</v>
      </c>
    </row>
    <row r="1023" spans="5:8" x14ac:dyDescent="0.25">
      <c r="E1023">
        <v>996</v>
      </c>
      <c r="F1023">
        <f ca="1">RAND()</f>
        <v>0.772375947190441</v>
      </c>
      <c r="G1023">
        <f t="shared" ca="1" si="41"/>
        <v>0.79364327538814772</v>
      </c>
      <c r="H1023">
        <f t="shared" ca="1" si="42"/>
        <v>0</v>
      </c>
    </row>
    <row r="1024" spans="5:8" x14ac:dyDescent="0.25">
      <c r="E1024">
        <v>997</v>
      </c>
      <c r="F1024">
        <f ca="1">RAND()</f>
        <v>0.25439637519889369</v>
      </c>
      <c r="G1024">
        <f t="shared" ca="1" si="41"/>
        <v>0.44310226220271431</v>
      </c>
      <c r="H1024">
        <f t="shared" ca="1" si="42"/>
        <v>1</v>
      </c>
    </row>
    <row r="1025" spans="1:9" x14ac:dyDescent="0.25">
      <c r="E1025">
        <v>998</v>
      </c>
      <c r="F1025">
        <f t="shared" ca="1" si="41"/>
        <v>0.88279231039045636</v>
      </c>
      <c r="G1025">
        <f t="shared" ca="1" si="41"/>
        <v>0.13662695176826933</v>
      </c>
      <c r="H1025">
        <f t="shared" ca="1" si="42"/>
        <v>1</v>
      </c>
    </row>
    <row r="1026" spans="1:9" x14ac:dyDescent="0.25">
      <c r="E1026">
        <v>999</v>
      </c>
      <c r="F1026">
        <f t="shared" ca="1" si="41"/>
        <v>0.40003684917706406</v>
      </c>
      <c r="G1026">
        <f t="shared" ca="1" si="41"/>
        <v>0.87596989225242761</v>
      </c>
      <c r="H1026">
        <f t="shared" ca="1" si="42"/>
        <v>1</v>
      </c>
    </row>
    <row r="1027" spans="1:9" x14ac:dyDescent="0.25">
      <c r="E1027">
        <v>1000</v>
      </c>
      <c r="F1027">
        <f ca="1">RAND()</f>
        <v>0.60573653986221265</v>
      </c>
      <c r="G1027">
        <f t="shared" ca="1" si="41"/>
        <v>0.40972288006956448</v>
      </c>
      <c r="H1027">
        <f t="shared" ca="1" si="42"/>
        <v>1</v>
      </c>
    </row>
    <row r="1029" spans="1:9" x14ac:dyDescent="0.25">
      <c r="H1029">
        <f ca="1">SUM(H28:H1027)</f>
        <v>798</v>
      </c>
    </row>
    <row r="1031" spans="1:9" x14ac:dyDescent="0.25">
      <c r="F1031" t="s">
        <v>356</v>
      </c>
      <c r="G1031" t="s">
        <v>357</v>
      </c>
      <c r="H1031">
        <f ca="1">4*H1029/1000</f>
        <v>3.1920000000000002</v>
      </c>
    </row>
    <row r="1033" spans="1:9" x14ac:dyDescent="0.25">
      <c r="A1033" t="s">
        <v>358</v>
      </c>
    </row>
    <row r="1035" spans="1:9" x14ac:dyDescent="0.25">
      <c r="C1035" t="s">
        <v>254</v>
      </c>
      <c r="D1035" t="s">
        <v>65</v>
      </c>
      <c r="E1035" t="s">
        <v>64</v>
      </c>
      <c r="F1035" t="s">
        <v>359</v>
      </c>
    </row>
    <row r="1036" spans="1:9" x14ac:dyDescent="0.25">
      <c r="C1036">
        <v>1</v>
      </c>
      <c r="D1036">
        <f ca="1">RAND()</f>
        <v>0.59581620438063676</v>
      </c>
      <c r="E1036">
        <f t="shared" ref="E1036:F1051" ca="1" si="43">RAND()</f>
        <v>3.7328255403101807E-4</v>
      </c>
      <c r="F1036">
        <f t="shared" ca="1" si="43"/>
        <v>0.31678450725519791</v>
      </c>
      <c r="G1036">
        <f ca="1">IF(D1036+E1036+F1036&lt;=1,1,0)</f>
        <v>1</v>
      </c>
      <c r="H1036">
        <f ca="1">D1036+E1036</f>
        <v>0.59618948693466778</v>
      </c>
      <c r="I1036">
        <f ca="1">G1036*H1036</f>
        <v>0.59618948693466778</v>
      </c>
    </row>
    <row r="1037" spans="1:9" x14ac:dyDescent="0.25">
      <c r="C1037">
        <v>2</v>
      </c>
      <c r="D1037">
        <f ca="1">RAND()</f>
        <v>0.541408502373939</v>
      </c>
      <c r="E1037">
        <f t="shared" ca="1" si="43"/>
        <v>0.88803928901383666</v>
      </c>
      <c r="F1037">
        <f t="shared" ca="1" si="43"/>
        <v>0.796626656302308</v>
      </c>
      <c r="G1037">
        <f t="shared" ref="G1037:G1100" ca="1" si="44">IF(D1037+E1037+F1037&lt;=1,1,0)</f>
        <v>0</v>
      </c>
      <c r="H1037">
        <f t="shared" ref="H1037:H1100" ca="1" si="45">D1037+E1037</f>
        <v>1.4294477913877757</v>
      </c>
      <c r="I1037">
        <f t="shared" ref="I1037:I1100" ca="1" si="46">G1037*H1037</f>
        <v>0</v>
      </c>
    </row>
    <row r="1038" spans="1:9" x14ac:dyDescent="0.25">
      <c r="C1038">
        <v>3</v>
      </c>
      <c r="D1038">
        <f t="shared" ref="D1038:F1053" ca="1" si="47">RAND()</f>
        <v>0.85612744741785762</v>
      </c>
      <c r="E1038">
        <f t="shared" ca="1" si="43"/>
        <v>0.23987137777473611</v>
      </c>
      <c r="F1038">
        <f t="shared" ca="1" si="43"/>
        <v>0.47785260520356032</v>
      </c>
      <c r="G1038">
        <f t="shared" ca="1" si="44"/>
        <v>0</v>
      </c>
      <c r="H1038">
        <f t="shared" ca="1" si="45"/>
        <v>1.0959988251925936</v>
      </c>
      <c r="I1038">
        <f t="shared" ca="1" si="46"/>
        <v>0</v>
      </c>
    </row>
    <row r="1039" spans="1:9" x14ac:dyDescent="0.25">
      <c r="C1039">
        <v>4</v>
      </c>
      <c r="D1039">
        <f t="shared" ca="1" si="47"/>
        <v>0.35041531831902462</v>
      </c>
      <c r="E1039">
        <f t="shared" ca="1" si="43"/>
        <v>0.60088919907337457</v>
      </c>
      <c r="F1039">
        <f t="shared" ca="1" si="43"/>
        <v>0.48271071994950931</v>
      </c>
      <c r="G1039">
        <f t="shared" ca="1" si="44"/>
        <v>0</v>
      </c>
      <c r="H1039">
        <f t="shared" ca="1" si="45"/>
        <v>0.95130451739239918</v>
      </c>
      <c r="I1039">
        <f t="shared" ca="1" si="46"/>
        <v>0</v>
      </c>
    </row>
    <row r="1040" spans="1:9" x14ac:dyDescent="0.25">
      <c r="C1040">
        <v>5</v>
      </c>
      <c r="D1040">
        <f t="shared" ca="1" si="47"/>
        <v>0.59269065769032747</v>
      </c>
      <c r="E1040">
        <f t="shared" ca="1" si="43"/>
        <v>0.96310913682651289</v>
      </c>
      <c r="F1040">
        <f t="shared" ca="1" si="43"/>
        <v>0.27432743436798412</v>
      </c>
      <c r="G1040">
        <f t="shared" ca="1" si="44"/>
        <v>0</v>
      </c>
      <c r="H1040">
        <f t="shared" ca="1" si="45"/>
        <v>1.5557997945168403</v>
      </c>
      <c r="I1040">
        <f t="shared" ca="1" si="46"/>
        <v>0</v>
      </c>
    </row>
    <row r="1041" spans="3:9" x14ac:dyDescent="0.25">
      <c r="C1041">
        <v>6</v>
      </c>
      <c r="D1041">
        <f t="shared" ca="1" si="47"/>
        <v>0.80567460514147526</v>
      </c>
      <c r="E1041">
        <f t="shared" ca="1" si="43"/>
        <v>0.2975788257795986</v>
      </c>
      <c r="F1041">
        <f t="shared" ca="1" si="43"/>
        <v>0.18202763359462326</v>
      </c>
      <c r="G1041">
        <f t="shared" ca="1" si="44"/>
        <v>0</v>
      </c>
      <c r="H1041">
        <f t="shared" ca="1" si="45"/>
        <v>1.103253430921074</v>
      </c>
      <c r="I1041">
        <f t="shared" ca="1" si="46"/>
        <v>0</v>
      </c>
    </row>
    <row r="1042" spans="3:9" x14ac:dyDescent="0.25">
      <c r="C1042">
        <v>7</v>
      </c>
      <c r="D1042">
        <f t="shared" ca="1" si="47"/>
        <v>0.68144132686968106</v>
      </c>
      <c r="E1042">
        <f t="shared" ca="1" si="43"/>
        <v>0.58405847868298744</v>
      </c>
      <c r="F1042">
        <f t="shared" ca="1" si="43"/>
        <v>0.80630500699603613</v>
      </c>
      <c r="G1042">
        <f t="shared" ca="1" si="44"/>
        <v>0</v>
      </c>
      <c r="H1042">
        <f t="shared" ca="1" si="45"/>
        <v>1.2654998055526685</v>
      </c>
      <c r="I1042">
        <f t="shared" ca="1" si="46"/>
        <v>0</v>
      </c>
    </row>
    <row r="1043" spans="3:9" x14ac:dyDescent="0.25">
      <c r="C1043">
        <v>8</v>
      </c>
      <c r="D1043">
        <f t="shared" ca="1" si="47"/>
        <v>0.59895714513629528</v>
      </c>
      <c r="E1043">
        <f t="shared" ca="1" si="43"/>
        <v>0.46475468963697253</v>
      </c>
      <c r="F1043">
        <f t="shared" ca="1" si="43"/>
        <v>0.88852632705440582</v>
      </c>
      <c r="G1043">
        <f t="shared" ca="1" si="44"/>
        <v>0</v>
      </c>
      <c r="H1043">
        <f t="shared" ca="1" si="45"/>
        <v>1.0637118347732679</v>
      </c>
      <c r="I1043">
        <f t="shared" ca="1" si="46"/>
        <v>0</v>
      </c>
    </row>
    <row r="1044" spans="3:9" x14ac:dyDescent="0.25">
      <c r="C1044">
        <v>9</v>
      </c>
      <c r="D1044">
        <f t="shared" ca="1" si="47"/>
        <v>0.60785037290684052</v>
      </c>
      <c r="E1044">
        <f t="shared" ca="1" si="43"/>
        <v>0.26047080200283146</v>
      </c>
      <c r="F1044">
        <f t="shared" ca="1" si="43"/>
        <v>0.76867817336322597</v>
      </c>
      <c r="G1044">
        <f t="shared" ca="1" si="44"/>
        <v>0</v>
      </c>
      <c r="H1044">
        <f t="shared" ca="1" si="45"/>
        <v>0.86832117490967198</v>
      </c>
      <c r="I1044">
        <f t="shared" ca="1" si="46"/>
        <v>0</v>
      </c>
    </row>
    <row r="1045" spans="3:9" x14ac:dyDescent="0.25">
      <c r="C1045">
        <v>10</v>
      </c>
      <c r="D1045">
        <f t="shared" ca="1" si="47"/>
        <v>0.75659368760608492</v>
      </c>
      <c r="E1045">
        <f t="shared" ca="1" si="43"/>
        <v>0.92492334309754454</v>
      </c>
      <c r="F1045">
        <f t="shared" ca="1" si="43"/>
        <v>0.84502386419615505</v>
      </c>
      <c r="G1045">
        <f t="shared" ca="1" si="44"/>
        <v>0</v>
      </c>
      <c r="H1045">
        <f t="shared" ca="1" si="45"/>
        <v>1.6815170307036293</v>
      </c>
      <c r="I1045">
        <f t="shared" ca="1" si="46"/>
        <v>0</v>
      </c>
    </row>
    <row r="1046" spans="3:9" x14ac:dyDescent="0.25">
      <c r="C1046">
        <v>11</v>
      </c>
      <c r="D1046">
        <f t="shared" ca="1" si="47"/>
        <v>0.3095237762056976</v>
      </c>
      <c r="E1046">
        <f t="shared" ca="1" si="43"/>
        <v>0.37628947443110494</v>
      </c>
      <c r="F1046">
        <f t="shared" ca="1" si="43"/>
        <v>0.90356528424433225</v>
      </c>
      <c r="G1046">
        <f t="shared" ca="1" si="44"/>
        <v>0</v>
      </c>
      <c r="H1046">
        <f t="shared" ca="1" si="45"/>
        <v>0.68581325063680254</v>
      </c>
      <c r="I1046">
        <f t="shared" ca="1" si="46"/>
        <v>0</v>
      </c>
    </row>
    <row r="1047" spans="3:9" x14ac:dyDescent="0.25">
      <c r="C1047">
        <v>12</v>
      </c>
      <c r="D1047">
        <f t="shared" ca="1" si="47"/>
        <v>0.77668784339400931</v>
      </c>
      <c r="E1047">
        <f t="shared" ca="1" si="43"/>
        <v>0.46318814054795421</v>
      </c>
      <c r="F1047">
        <f t="shared" ca="1" si="43"/>
        <v>0.50976889718445018</v>
      </c>
      <c r="G1047">
        <f t="shared" ca="1" si="44"/>
        <v>0</v>
      </c>
      <c r="H1047">
        <f t="shared" ca="1" si="45"/>
        <v>1.2398759839419635</v>
      </c>
      <c r="I1047">
        <f t="shared" ca="1" si="46"/>
        <v>0</v>
      </c>
    </row>
    <row r="1048" spans="3:9" x14ac:dyDescent="0.25">
      <c r="C1048">
        <v>13</v>
      </c>
      <c r="D1048">
        <f t="shared" ca="1" si="47"/>
        <v>0.31822659118605157</v>
      </c>
      <c r="E1048">
        <f t="shared" ca="1" si="43"/>
        <v>0.47844341192042883</v>
      </c>
      <c r="F1048">
        <f t="shared" ca="1" si="43"/>
        <v>0.51807383036766741</v>
      </c>
      <c r="G1048">
        <f t="shared" ca="1" si="44"/>
        <v>0</v>
      </c>
      <c r="H1048">
        <f t="shared" ca="1" si="45"/>
        <v>0.7966700031064804</v>
      </c>
      <c r="I1048">
        <f t="shared" ca="1" si="46"/>
        <v>0</v>
      </c>
    </row>
    <row r="1049" spans="3:9" x14ac:dyDescent="0.25">
      <c r="C1049">
        <v>14</v>
      </c>
      <c r="D1049">
        <f t="shared" ca="1" si="47"/>
        <v>0.95460255325868337</v>
      </c>
      <c r="E1049">
        <f t="shared" ca="1" si="43"/>
        <v>2.7044153342132504E-2</v>
      </c>
      <c r="F1049">
        <f t="shared" ca="1" si="43"/>
        <v>0.94318585251982512</v>
      </c>
      <c r="G1049">
        <f t="shared" ca="1" si="44"/>
        <v>0</v>
      </c>
      <c r="H1049">
        <f t="shared" ca="1" si="45"/>
        <v>0.98164670660081588</v>
      </c>
      <c r="I1049">
        <f t="shared" ca="1" si="46"/>
        <v>0</v>
      </c>
    </row>
    <row r="1050" spans="3:9" x14ac:dyDescent="0.25">
      <c r="C1050">
        <v>15</v>
      </c>
      <c r="D1050">
        <f t="shared" ca="1" si="47"/>
        <v>0.45137241337274681</v>
      </c>
      <c r="E1050">
        <f t="shared" ca="1" si="43"/>
        <v>0.63318812321689055</v>
      </c>
      <c r="F1050">
        <f t="shared" ca="1" si="43"/>
        <v>0.32741870009347163</v>
      </c>
      <c r="G1050">
        <f t="shared" ca="1" si="44"/>
        <v>0</v>
      </c>
      <c r="H1050">
        <f t="shared" ca="1" si="45"/>
        <v>1.0845605365896374</v>
      </c>
      <c r="I1050">
        <f t="shared" ca="1" si="46"/>
        <v>0</v>
      </c>
    </row>
    <row r="1051" spans="3:9" x14ac:dyDescent="0.25">
      <c r="C1051">
        <v>16</v>
      </c>
      <c r="D1051">
        <f t="shared" ca="1" si="47"/>
        <v>0.58373210647470619</v>
      </c>
      <c r="E1051">
        <f t="shared" ca="1" si="43"/>
        <v>0.73192939673281254</v>
      </c>
      <c r="F1051">
        <f t="shared" ca="1" si="43"/>
        <v>0.20008237490258995</v>
      </c>
      <c r="G1051">
        <f t="shared" ca="1" si="44"/>
        <v>0</v>
      </c>
      <c r="H1051">
        <f t="shared" ca="1" si="45"/>
        <v>1.3156615032075187</v>
      </c>
      <c r="I1051">
        <f t="shared" ca="1" si="46"/>
        <v>0</v>
      </c>
    </row>
    <row r="1052" spans="3:9" x14ac:dyDescent="0.25">
      <c r="C1052">
        <v>17</v>
      </c>
      <c r="D1052">
        <f t="shared" ca="1" si="47"/>
        <v>7.8473881254885081E-2</v>
      </c>
      <c r="E1052">
        <f t="shared" ca="1" si="47"/>
        <v>1.2741077506169818E-2</v>
      </c>
      <c r="F1052">
        <f t="shared" ca="1" si="47"/>
        <v>0.7210836600322823</v>
      </c>
      <c r="G1052">
        <f t="shared" ca="1" si="44"/>
        <v>1</v>
      </c>
      <c r="H1052">
        <f t="shared" ca="1" si="45"/>
        <v>9.1214958761054898E-2</v>
      </c>
      <c r="I1052">
        <f t="shared" ca="1" si="46"/>
        <v>9.1214958761054898E-2</v>
      </c>
    </row>
    <row r="1053" spans="3:9" x14ac:dyDescent="0.25">
      <c r="C1053">
        <v>18</v>
      </c>
      <c r="D1053">
        <f t="shared" ca="1" si="47"/>
        <v>0.80783850494513809</v>
      </c>
      <c r="E1053">
        <f t="shared" ca="1" si="47"/>
        <v>0.37787196999712647</v>
      </c>
      <c r="F1053">
        <f t="shared" ca="1" si="47"/>
        <v>0.87335446249299697</v>
      </c>
      <c r="G1053">
        <f t="shared" ca="1" si="44"/>
        <v>0</v>
      </c>
      <c r="H1053">
        <f t="shared" ca="1" si="45"/>
        <v>1.1857104749422644</v>
      </c>
      <c r="I1053">
        <f t="shared" ca="1" si="46"/>
        <v>0</v>
      </c>
    </row>
    <row r="1054" spans="3:9" x14ac:dyDescent="0.25">
      <c r="C1054">
        <v>19</v>
      </c>
      <c r="D1054">
        <f t="shared" ref="D1054:F1117" ca="1" si="48">RAND()</f>
        <v>0.33741187286820518</v>
      </c>
      <c r="E1054">
        <f t="shared" ca="1" si="48"/>
        <v>5.449133845164178E-2</v>
      </c>
      <c r="F1054">
        <f t="shared" ca="1" si="48"/>
        <v>0.65344331077611639</v>
      </c>
      <c r="G1054">
        <f t="shared" ca="1" si="44"/>
        <v>0</v>
      </c>
      <c r="H1054">
        <f t="shared" ca="1" si="45"/>
        <v>0.39190321131984696</v>
      </c>
      <c r="I1054">
        <f t="shared" ca="1" si="46"/>
        <v>0</v>
      </c>
    </row>
    <row r="1055" spans="3:9" x14ac:dyDescent="0.25">
      <c r="C1055">
        <v>20</v>
      </c>
      <c r="D1055">
        <f t="shared" ca="1" si="48"/>
        <v>0.71590527489516698</v>
      </c>
      <c r="E1055">
        <f t="shared" ca="1" si="48"/>
        <v>6.7272867408970871E-2</v>
      </c>
      <c r="F1055">
        <f t="shared" ca="1" si="48"/>
        <v>0.46084258482360785</v>
      </c>
      <c r="G1055">
        <f t="shared" ca="1" si="44"/>
        <v>0</v>
      </c>
      <c r="H1055">
        <f t="shared" ca="1" si="45"/>
        <v>0.78317814230413785</v>
      </c>
      <c r="I1055">
        <f t="shared" ca="1" si="46"/>
        <v>0</v>
      </c>
    </row>
    <row r="1056" spans="3:9" x14ac:dyDescent="0.25">
      <c r="C1056">
        <v>21</v>
      </c>
      <c r="D1056">
        <f t="shared" ca="1" si="48"/>
        <v>0.80250876730260845</v>
      </c>
      <c r="E1056">
        <f t="shared" ca="1" si="48"/>
        <v>0.64661723120451331</v>
      </c>
      <c r="F1056">
        <f t="shared" ca="1" si="48"/>
        <v>3.3353702554290154E-2</v>
      </c>
      <c r="G1056">
        <f t="shared" ca="1" si="44"/>
        <v>0</v>
      </c>
      <c r="H1056">
        <f t="shared" ca="1" si="45"/>
        <v>1.4491259985071219</v>
      </c>
      <c r="I1056">
        <f t="shared" ca="1" si="46"/>
        <v>0</v>
      </c>
    </row>
    <row r="1057" spans="3:9" x14ac:dyDescent="0.25">
      <c r="C1057">
        <v>22</v>
      </c>
      <c r="D1057">
        <f t="shared" ca="1" si="48"/>
        <v>0.16436455252793181</v>
      </c>
      <c r="E1057">
        <f t="shared" ca="1" si="48"/>
        <v>0.22656273022818396</v>
      </c>
      <c r="F1057">
        <f t="shared" ca="1" si="48"/>
        <v>0.57093630498202952</v>
      </c>
      <c r="G1057">
        <f t="shared" ca="1" si="44"/>
        <v>1</v>
      </c>
      <c r="H1057">
        <f t="shared" ca="1" si="45"/>
        <v>0.39092728275611577</v>
      </c>
      <c r="I1057">
        <f t="shared" ca="1" si="46"/>
        <v>0.39092728275611577</v>
      </c>
    </row>
    <row r="1058" spans="3:9" x14ac:dyDescent="0.25">
      <c r="C1058">
        <v>23</v>
      </c>
      <c r="D1058">
        <f t="shared" ca="1" si="48"/>
        <v>0.54667376733722239</v>
      </c>
      <c r="E1058">
        <f t="shared" ca="1" si="48"/>
        <v>0.61822195395451274</v>
      </c>
      <c r="F1058">
        <f t="shared" ca="1" si="48"/>
        <v>0.95604622158524688</v>
      </c>
      <c r="G1058">
        <f t="shared" ca="1" si="44"/>
        <v>0</v>
      </c>
      <c r="H1058">
        <f t="shared" ca="1" si="45"/>
        <v>1.1648957212917352</v>
      </c>
      <c r="I1058">
        <f t="shared" ca="1" si="46"/>
        <v>0</v>
      </c>
    </row>
    <row r="1059" spans="3:9" x14ac:dyDescent="0.25">
      <c r="C1059">
        <v>24</v>
      </c>
      <c r="D1059">
        <f t="shared" ca="1" si="48"/>
        <v>0.9329786988747909</v>
      </c>
      <c r="E1059">
        <f t="shared" ca="1" si="48"/>
        <v>0.82323373973912495</v>
      </c>
      <c r="F1059">
        <f t="shared" ca="1" si="48"/>
        <v>0.7944857187704687</v>
      </c>
      <c r="G1059">
        <f t="shared" ca="1" si="44"/>
        <v>0</v>
      </c>
      <c r="H1059">
        <f t="shared" ca="1" si="45"/>
        <v>1.756212438613916</v>
      </c>
      <c r="I1059">
        <f t="shared" ca="1" si="46"/>
        <v>0</v>
      </c>
    </row>
    <row r="1060" spans="3:9" x14ac:dyDescent="0.25">
      <c r="C1060">
        <v>25</v>
      </c>
      <c r="D1060">
        <f t="shared" ca="1" si="48"/>
        <v>0.44634267466916866</v>
      </c>
      <c r="E1060">
        <f t="shared" ca="1" si="48"/>
        <v>0.60176871659327136</v>
      </c>
      <c r="F1060">
        <f t="shared" ca="1" si="48"/>
        <v>0.64630163331591062</v>
      </c>
      <c r="G1060">
        <f t="shared" ca="1" si="44"/>
        <v>0</v>
      </c>
      <c r="H1060">
        <f t="shared" ca="1" si="45"/>
        <v>1.04811139126244</v>
      </c>
      <c r="I1060">
        <f t="shared" ca="1" si="46"/>
        <v>0</v>
      </c>
    </row>
    <row r="1061" spans="3:9" x14ac:dyDescent="0.25">
      <c r="C1061">
        <v>26</v>
      </c>
      <c r="D1061">
        <f t="shared" ca="1" si="48"/>
        <v>9.7509209597988811E-2</v>
      </c>
      <c r="E1061">
        <f t="shared" ca="1" si="48"/>
        <v>0.84026082088370768</v>
      </c>
      <c r="F1061">
        <f t="shared" ca="1" si="48"/>
        <v>0.48756521552017484</v>
      </c>
      <c r="G1061">
        <f t="shared" ca="1" si="44"/>
        <v>0</v>
      </c>
      <c r="H1061">
        <f t="shared" ca="1" si="45"/>
        <v>0.93777003048169649</v>
      </c>
      <c r="I1061">
        <f t="shared" ca="1" si="46"/>
        <v>0</v>
      </c>
    </row>
    <row r="1062" spans="3:9" x14ac:dyDescent="0.25">
      <c r="C1062">
        <v>27</v>
      </c>
      <c r="D1062">
        <f t="shared" ca="1" si="48"/>
        <v>6.3104789789727667E-2</v>
      </c>
      <c r="E1062">
        <f t="shared" ca="1" si="48"/>
        <v>0.8998334262481531</v>
      </c>
      <c r="F1062">
        <f t="shared" ca="1" si="48"/>
        <v>0.38580614636314303</v>
      </c>
      <c r="G1062">
        <f t="shared" ca="1" si="44"/>
        <v>0</v>
      </c>
      <c r="H1062">
        <f t="shared" ca="1" si="45"/>
        <v>0.96293821603788077</v>
      </c>
      <c r="I1062">
        <f t="shared" ca="1" si="46"/>
        <v>0</v>
      </c>
    </row>
    <row r="1063" spans="3:9" x14ac:dyDescent="0.25">
      <c r="C1063">
        <v>28</v>
      </c>
      <c r="D1063">
        <f t="shared" ca="1" si="48"/>
        <v>3.952978571265986E-2</v>
      </c>
      <c r="E1063">
        <f t="shared" ca="1" si="48"/>
        <v>2.3619018150202842E-2</v>
      </c>
      <c r="F1063">
        <f t="shared" ca="1" si="48"/>
        <v>0.35448703490042222</v>
      </c>
      <c r="G1063">
        <f t="shared" ca="1" si="44"/>
        <v>1</v>
      </c>
      <c r="H1063">
        <f t="shared" ca="1" si="45"/>
        <v>6.3148803862862701E-2</v>
      </c>
      <c r="I1063">
        <f t="shared" ca="1" si="46"/>
        <v>6.3148803862862701E-2</v>
      </c>
    </row>
    <row r="1064" spans="3:9" x14ac:dyDescent="0.25">
      <c r="C1064">
        <v>29</v>
      </c>
      <c r="D1064">
        <f t="shared" ca="1" si="48"/>
        <v>0.42881929485661074</v>
      </c>
      <c r="E1064">
        <f t="shared" ca="1" si="48"/>
        <v>0.32056136794032497</v>
      </c>
      <c r="F1064">
        <f t="shared" ca="1" si="48"/>
        <v>0.87322838698466942</v>
      </c>
      <c r="G1064">
        <f t="shared" ca="1" si="44"/>
        <v>0</v>
      </c>
      <c r="H1064">
        <f t="shared" ca="1" si="45"/>
        <v>0.74938066279693571</v>
      </c>
      <c r="I1064">
        <f t="shared" ca="1" si="46"/>
        <v>0</v>
      </c>
    </row>
    <row r="1065" spans="3:9" x14ac:dyDescent="0.25">
      <c r="C1065">
        <v>30</v>
      </c>
      <c r="D1065">
        <f t="shared" ca="1" si="48"/>
        <v>1.9175909066412533E-2</v>
      </c>
      <c r="E1065">
        <f t="shared" ca="1" si="48"/>
        <v>0.50356847176250441</v>
      </c>
      <c r="F1065">
        <f t="shared" ca="1" si="48"/>
        <v>0.99184474987030269</v>
      </c>
      <c r="G1065">
        <f t="shared" ca="1" si="44"/>
        <v>0</v>
      </c>
      <c r="H1065">
        <f t="shared" ca="1" si="45"/>
        <v>0.52274438082891694</v>
      </c>
      <c r="I1065">
        <f t="shared" ca="1" si="46"/>
        <v>0</v>
      </c>
    </row>
    <row r="1066" spans="3:9" x14ac:dyDescent="0.25">
      <c r="C1066">
        <v>31</v>
      </c>
      <c r="D1066">
        <f t="shared" ca="1" si="48"/>
        <v>0.19953896793021775</v>
      </c>
      <c r="E1066">
        <f t="shared" ca="1" si="48"/>
        <v>0.88917082048880702</v>
      </c>
      <c r="F1066">
        <f t="shared" ca="1" si="48"/>
        <v>0.49537666269910396</v>
      </c>
      <c r="G1066">
        <f t="shared" ca="1" si="44"/>
        <v>0</v>
      </c>
      <c r="H1066">
        <f t="shared" ca="1" si="45"/>
        <v>1.0887097884190249</v>
      </c>
      <c r="I1066">
        <f t="shared" ca="1" si="46"/>
        <v>0</v>
      </c>
    </row>
    <row r="1067" spans="3:9" x14ac:dyDescent="0.25">
      <c r="C1067">
        <v>32</v>
      </c>
      <c r="D1067">
        <f t="shared" ca="1" si="48"/>
        <v>0.8536891405535546</v>
      </c>
      <c r="E1067">
        <f t="shared" ca="1" si="48"/>
        <v>0.43724585945906902</v>
      </c>
      <c r="F1067">
        <f t="shared" ca="1" si="48"/>
        <v>0.26434688495448022</v>
      </c>
      <c r="G1067">
        <f t="shared" ca="1" si="44"/>
        <v>0</v>
      </c>
      <c r="H1067">
        <f t="shared" ca="1" si="45"/>
        <v>1.2909350000126236</v>
      </c>
      <c r="I1067">
        <f t="shared" ca="1" si="46"/>
        <v>0</v>
      </c>
    </row>
    <row r="1068" spans="3:9" x14ac:dyDescent="0.25">
      <c r="C1068">
        <v>33</v>
      </c>
      <c r="D1068">
        <f t="shared" ca="1" si="48"/>
        <v>0.75689364774187029</v>
      </c>
      <c r="E1068">
        <f t="shared" ca="1" si="48"/>
        <v>0.98835843239054533</v>
      </c>
      <c r="F1068">
        <f t="shared" ca="1" si="48"/>
        <v>0.15520016443328544</v>
      </c>
      <c r="G1068">
        <f t="shared" ca="1" si="44"/>
        <v>0</v>
      </c>
      <c r="H1068">
        <f t="shared" ca="1" si="45"/>
        <v>1.7452520801324156</v>
      </c>
      <c r="I1068">
        <f t="shared" ca="1" si="46"/>
        <v>0</v>
      </c>
    </row>
    <row r="1069" spans="3:9" x14ac:dyDescent="0.25">
      <c r="C1069">
        <v>34</v>
      </c>
      <c r="D1069">
        <f t="shared" ca="1" si="48"/>
        <v>0.56868915189866454</v>
      </c>
      <c r="E1069">
        <f t="shared" ca="1" si="48"/>
        <v>0.30435553899398704</v>
      </c>
      <c r="F1069">
        <f t="shared" ca="1" si="48"/>
        <v>0.7003602959397851</v>
      </c>
      <c r="G1069">
        <f t="shared" ca="1" si="44"/>
        <v>0</v>
      </c>
      <c r="H1069">
        <f t="shared" ca="1" si="45"/>
        <v>0.87304469089265158</v>
      </c>
      <c r="I1069">
        <f t="shared" ca="1" si="46"/>
        <v>0</v>
      </c>
    </row>
    <row r="1070" spans="3:9" x14ac:dyDescent="0.25">
      <c r="C1070">
        <v>35</v>
      </c>
      <c r="D1070">
        <f t="shared" ca="1" si="48"/>
        <v>0.24865192168727246</v>
      </c>
      <c r="E1070">
        <f t="shared" ca="1" si="48"/>
        <v>0.24633021539072975</v>
      </c>
      <c r="F1070">
        <f t="shared" ca="1" si="48"/>
        <v>0.36770348386128437</v>
      </c>
      <c r="G1070">
        <f t="shared" ca="1" si="44"/>
        <v>1</v>
      </c>
      <c r="H1070">
        <f t="shared" ca="1" si="45"/>
        <v>0.4949821370780022</v>
      </c>
      <c r="I1070">
        <f t="shared" ca="1" si="46"/>
        <v>0.4949821370780022</v>
      </c>
    </row>
    <row r="1071" spans="3:9" x14ac:dyDescent="0.25">
      <c r="C1071">
        <v>36</v>
      </c>
      <c r="D1071">
        <f t="shared" ca="1" si="48"/>
        <v>0.59722020146163923</v>
      </c>
      <c r="E1071">
        <f t="shared" ca="1" si="48"/>
        <v>0.7588641357344218</v>
      </c>
      <c r="F1071">
        <f t="shared" ca="1" si="48"/>
        <v>0.75322164000183889</v>
      </c>
      <c r="G1071">
        <f t="shared" ca="1" si="44"/>
        <v>0</v>
      </c>
      <c r="H1071">
        <f t="shared" ca="1" si="45"/>
        <v>1.3560843371960609</v>
      </c>
      <c r="I1071">
        <f t="shared" ca="1" si="46"/>
        <v>0</v>
      </c>
    </row>
    <row r="1072" spans="3:9" x14ac:dyDescent="0.25">
      <c r="C1072">
        <v>37</v>
      </c>
      <c r="D1072">
        <f t="shared" ca="1" si="48"/>
        <v>0.81788316814112128</v>
      </c>
      <c r="E1072">
        <f t="shared" ca="1" si="48"/>
        <v>0.51916574338536814</v>
      </c>
      <c r="F1072">
        <f t="shared" ca="1" si="48"/>
        <v>0.51736120066019009</v>
      </c>
      <c r="G1072">
        <f t="shared" ca="1" si="44"/>
        <v>0</v>
      </c>
      <c r="H1072">
        <f t="shared" ca="1" si="45"/>
        <v>1.3370489115264894</v>
      </c>
      <c r="I1072">
        <f t="shared" ca="1" si="46"/>
        <v>0</v>
      </c>
    </row>
    <row r="1073" spans="3:9" x14ac:dyDescent="0.25">
      <c r="C1073">
        <v>38</v>
      </c>
      <c r="D1073">
        <f t="shared" ca="1" si="48"/>
        <v>0.16702084962667818</v>
      </c>
      <c r="E1073">
        <f t="shared" ca="1" si="48"/>
        <v>0.37599822188806931</v>
      </c>
      <c r="F1073">
        <f t="shared" ca="1" si="48"/>
        <v>0.47313404033052642</v>
      </c>
      <c r="G1073">
        <f t="shared" ca="1" si="44"/>
        <v>0</v>
      </c>
      <c r="H1073">
        <f t="shared" ca="1" si="45"/>
        <v>0.54301907151474749</v>
      </c>
      <c r="I1073">
        <f t="shared" ca="1" si="46"/>
        <v>0</v>
      </c>
    </row>
    <row r="1074" spans="3:9" x14ac:dyDescent="0.25">
      <c r="C1074">
        <v>39</v>
      </c>
      <c r="D1074">
        <f t="shared" ca="1" si="48"/>
        <v>0.69219869651980159</v>
      </c>
      <c r="E1074">
        <f t="shared" ca="1" si="48"/>
        <v>0.35369702233604816</v>
      </c>
      <c r="F1074">
        <f t="shared" ca="1" si="48"/>
        <v>0.62985384170155567</v>
      </c>
      <c r="G1074">
        <f t="shared" ca="1" si="44"/>
        <v>0</v>
      </c>
      <c r="H1074">
        <f t="shared" ca="1" si="45"/>
        <v>1.0458957188558498</v>
      </c>
      <c r="I1074">
        <f t="shared" ca="1" si="46"/>
        <v>0</v>
      </c>
    </row>
    <row r="1075" spans="3:9" x14ac:dyDescent="0.25">
      <c r="C1075">
        <v>40</v>
      </c>
      <c r="D1075">
        <f t="shared" ca="1" si="48"/>
        <v>0.30207211838123316</v>
      </c>
      <c r="E1075">
        <f t="shared" ca="1" si="48"/>
        <v>0.6634844026294785</v>
      </c>
      <c r="F1075">
        <f t="shared" ca="1" si="48"/>
        <v>0.61600248346835029</v>
      </c>
      <c r="G1075">
        <f t="shared" ca="1" si="44"/>
        <v>0</v>
      </c>
      <c r="H1075">
        <f t="shared" ca="1" si="45"/>
        <v>0.96555652101071165</v>
      </c>
      <c r="I1075">
        <f t="shared" ca="1" si="46"/>
        <v>0</v>
      </c>
    </row>
    <row r="1076" spans="3:9" x14ac:dyDescent="0.25">
      <c r="C1076">
        <v>41</v>
      </c>
      <c r="D1076">
        <f t="shared" ca="1" si="48"/>
        <v>0.92891874986018252</v>
      </c>
      <c r="E1076">
        <f t="shared" ca="1" si="48"/>
        <v>0.64779458683373103</v>
      </c>
      <c r="F1076">
        <f t="shared" ca="1" si="48"/>
        <v>0.45680003412298054</v>
      </c>
      <c r="G1076">
        <f t="shared" ca="1" si="44"/>
        <v>0</v>
      </c>
      <c r="H1076">
        <f t="shared" ca="1" si="45"/>
        <v>1.5767133366939134</v>
      </c>
      <c r="I1076">
        <f t="shared" ca="1" si="46"/>
        <v>0</v>
      </c>
    </row>
    <row r="1077" spans="3:9" x14ac:dyDescent="0.25">
      <c r="C1077">
        <v>42</v>
      </c>
      <c r="D1077">
        <f t="shared" ca="1" si="48"/>
        <v>0.769519882331267</v>
      </c>
      <c r="E1077">
        <f t="shared" ca="1" si="48"/>
        <v>5.5162892854492274E-2</v>
      </c>
      <c r="F1077">
        <f t="shared" ca="1" si="48"/>
        <v>0.51233261590055412</v>
      </c>
      <c r="G1077">
        <f t="shared" ca="1" si="44"/>
        <v>0</v>
      </c>
      <c r="H1077">
        <f t="shared" ca="1" si="45"/>
        <v>0.82468277518575928</v>
      </c>
      <c r="I1077">
        <f t="shared" ca="1" si="46"/>
        <v>0</v>
      </c>
    </row>
    <row r="1078" spans="3:9" x14ac:dyDescent="0.25">
      <c r="C1078">
        <v>43</v>
      </c>
      <c r="D1078">
        <f t="shared" ca="1" si="48"/>
        <v>0.25167769263085948</v>
      </c>
      <c r="E1078">
        <f t="shared" ca="1" si="48"/>
        <v>0.22795206335422358</v>
      </c>
      <c r="F1078">
        <f t="shared" ca="1" si="48"/>
        <v>0.24808791582704315</v>
      </c>
      <c r="G1078">
        <f t="shared" ca="1" si="44"/>
        <v>1</v>
      </c>
      <c r="H1078">
        <f t="shared" ca="1" si="45"/>
        <v>0.47962975598508306</v>
      </c>
      <c r="I1078">
        <f t="shared" ca="1" si="46"/>
        <v>0.47962975598508306</v>
      </c>
    </row>
    <row r="1079" spans="3:9" x14ac:dyDescent="0.25">
      <c r="C1079">
        <v>44</v>
      </c>
      <c r="D1079">
        <f t="shared" ca="1" si="48"/>
        <v>0.62275535982239361</v>
      </c>
      <c r="E1079">
        <f t="shared" ca="1" si="48"/>
        <v>0.8845333169591949</v>
      </c>
      <c r="F1079">
        <f t="shared" ca="1" si="48"/>
        <v>0.26633337868312068</v>
      </c>
      <c r="G1079">
        <f t="shared" ca="1" si="44"/>
        <v>0</v>
      </c>
      <c r="H1079">
        <f t="shared" ca="1" si="45"/>
        <v>1.5072886767815885</v>
      </c>
      <c r="I1079">
        <f t="shared" ca="1" si="46"/>
        <v>0</v>
      </c>
    </row>
    <row r="1080" spans="3:9" x14ac:dyDescent="0.25">
      <c r="C1080">
        <v>45</v>
      </c>
      <c r="D1080">
        <f t="shared" ca="1" si="48"/>
        <v>0.74147302716069141</v>
      </c>
      <c r="E1080">
        <f t="shared" ca="1" si="48"/>
        <v>0.23854401309399931</v>
      </c>
      <c r="F1080">
        <f t="shared" ca="1" si="48"/>
        <v>0.13746634096609278</v>
      </c>
      <c r="G1080">
        <f t="shared" ca="1" si="44"/>
        <v>0</v>
      </c>
      <c r="H1080">
        <f t="shared" ca="1" si="45"/>
        <v>0.98001704025469072</v>
      </c>
      <c r="I1080">
        <f t="shared" ca="1" si="46"/>
        <v>0</v>
      </c>
    </row>
    <row r="1081" spans="3:9" x14ac:dyDescent="0.25">
      <c r="C1081">
        <v>46</v>
      </c>
      <c r="D1081">
        <f t="shared" ca="1" si="48"/>
        <v>0.61027058593053807</v>
      </c>
      <c r="E1081">
        <f t="shared" ca="1" si="48"/>
        <v>0.31415421570944868</v>
      </c>
      <c r="F1081">
        <f t="shared" ca="1" si="48"/>
        <v>0.42711868522776952</v>
      </c>
      <c r="G1081">
        <f t="shared" ca="1" si="44"/>
        <v>0</v>
      </c>
      <c r="H1081">
        <f t="shared" ca="1" si="45"/>
        <v>0.92442480163998675</v>
      </c>
      <c r="I1081">
        <f t="shared" ca="1" si="46"/>
        <v>0</v>
      </c>
    </row>
    <row r="1082" spans="3:9" x14ac:dyDescent="0.25">
      <c r="C1082">
        <v>47</v>
      </c>
      <c r="D1082">
        <f t="shared" ca="1" si="48"/>
        <v>0.96949584328259808</v>
      </c>
      <c r="E1082">
        <f t="shared" ca="1" si="48"/>
        <v>0.89470696751939194</v>
      </c>
      <c r="F1082">
        <f t="shared" ca="1" si="48"/>
        <v>0.47311695286597943</v>
      </c>
      <c r="G1082">
        <f t="shared" ca="1" si="44"/>
        <v>0</v>
      </c>
      <c r="H1082">
        <f t="shared" ca="1" si="45"/>
        <v>1.8642028108019901</v>
      </c>
      <c r="I1082">
        <f t="shared" ca="1" si="46"/>
        <v>0</v>
      </c>
    </row>
    <row r="1083" spans="3:9" x14ac:dyDescent="0.25">
      <c r="C1083">
        <v>48</v>
      </c>
      <c r="D1083">
        <f t="shared" ca="1" si="48"/>
        <v>7.0098616988733098E-2</v>
      </c>
      <c r="E1083">
        <f t="shared" ca="1" si="48"/>
        <v>0.89130553294417325</v>
      </c>
      <c r="F1083">
        <f t="shared" ca="1" si="48"/>
        <v>0.42504831272306531</v>
      </c>
      <c r="G1083">
        <f t="shared" ca="1" si="44"/>
        <v>0</v>
      </c>
      <c r="H1083">
        <f t="shared" ca="1" si="45"/>
        <v>0.96140414993290635</v>
      </c>
      <c r="I1083">
        <f t="shared" ca="1" si="46"/>
        <v>0</v>
      </c>
    </row>
    <row r="1084" spans="3:9" x14ac:dyDescent="0.25">
      <c r="C1084">
        <v>49</v>
      </c>
      <c r="D1084">
        <f t="shared" ca="1" si="48"/>
        <v>0.90157195928034628</v>
      </c>
      <c r="E1084">
        <f t="shared" ca="1" si="48"/>
        <v>0.48279439324011975</v>
      </c>
      <c r="F1084">
        <f t="shared" ca="1" si="48"/>
        <v>0.45955448660595777</v>
      </c>
      <c r="G1084">
        <f t="shared" ca="1" si="44"/>
        <v>0</v>
      </c>
      <c r="H1084">
        <f t="shared" ca="1" si="45"/>
        <v>1.3843663525204661</v>
      </c>
      <c r="I1084">
        <f t="shared" ca="1" si="46"/>
        <v>0</v>
      </c>
    </row>
    <row r="1085" spans="3:9" x14ac:dyDescent="0.25">
      <c r="C1085">
        <v>50</v>
      </c>
      <c r="D1085">
        <f t="shared" ca="1" si="48"/>
        <v>0.22140823925047814</v>
      </c>
      <c r="E1085">
        <f t="shared" ca="1" si="48"/>
        <v>0.64851111537854911</v>
      </c>
      <c r="F1085">
        <f t="shared" ca="1" si="48"/>
        <v>0.9308063438361357</v>
      </c>
      <c r="G1085">
        <f t="shared" ca="1" si="44"/>
        <v>0</v>
      </c>
      <c r="H1085">
        <f t="shared" ca="1" si="45"/>
        <v>0.86991935462902725</v>
      </c>
      <c r="I1085">
        <f t="shared" ca="1" si="46"/>
        <v>0</v>
      </c>
    </row>
    <row r="1086" spans="3:9" x14ac:dyDescent="0.25">
      <c r="C1086">
        <v>51</v>
      </c>
      <c r="D1086">
        <f t="shared" ca="1" si="48"/>
        <v>0.70769495799680193</v>
      </c>
      <c r="E1086">
        <f t="shared" ca="1" si="48"/>
        <v>0.88774280756801016</v>
      </c>
      <c r="F1086">
        <f t="shared" ca="1" si="48"/>
        <v>0.48127046720104549</v>
      </c>
      <c r="G1086">
        <f t="shared" ca="1" si="44"/>
        <v>0</v>
      </c>
      <c r="H1086">
        <f t="shared" ca="1" si="45"/>
        <v>1.595437765564812</v>
      </c>
      <c r="I1086">
        <f t="shared" ca="1" si="46"/>
        <v>0</v>
      </c>
    </row>
    <row r="1087" spans="3:9" x14ac:dyDescent="0.25">
      <c r="C1087">
        <v>52</v>
      </c>
      <c r="D1087">
        <f t="shared" ca="1" si="48"/>
        <v>0.92697522250813169</v>
      </c>
      <c r="E1087">
        <f t="shared" ca="1" si="48"/>
        <v>0.28857793661357012</v>
      </c>
      <c r="F1087">
        <f t="shared" ca="1" si="48"/>
        <v>0.55781594679408797</v>
      </c>
      <c r="G1087">
        <f t="shared" ca="1" si="44"/>
        <v>0</v>
      </c>
      <c r="H1087">
        <f t="shared" ca="1" si="45"/>
        <v>1.2155531591217019</v>
      </c>
      <c r="I1087">
        <f t="shared" ca="1" si="46"/>
        <v>0</v>
      </c>
    </row>
    <row r="1088" spans="3:9" x14ac:dyDescent="0.25">
      <c r="C1088">
        <v>53</v>
      </c>
      <c r="D1088">
        <f t="shared" ca="1" si="48"/>
        <v>0.97341509116570213</v>
      </c>
      <c r="E1088">
        <f t="shared" ca="1" si="48"/>
        <v>0.20326677745146848</v>
      </c>
      <c r="F1088">
        <f t="shared" ca="1" si="48"/>
        <v>0.18309667479938696</v>
      </c>
      <c r="G1088">
        <f t="shared" ca="1" si="44"/>
        <v>0</v>
      </c>
      <c r="H1088">
        <f t="shared" ca="1" si="45"/>
        <v>1.1766818686171705</v>
      </c>
      <c r="I1088">
        <f t="shared" ca="1" si="46"/>
        <v>0</v>
      </c>
    </row>
    <row r="1089" spans="3:9" x14ac:dyDescent="0.25">
      <c r="C1089">
        <v>54</v>
      </c>
      <c r="D1089">
        <f t="shared" ca="1" si="48"/>
        <v>0.13274541801455697</v>
      </c>
      <c r="E1089">
        <f t="shared" ca="1" si="48"/>
        <v>0.20377859328158732</v>
      </c>
      <c r="F1089">
        <f t="shared" ca="1" si="48"/>
        <v>0.10402976688083276</v>
      </c>
      <c r="G1089">
        <f t="shared" ca="1" si="44"/>
        <v>1</v>
      </c>
      <c r="H1089">
        <f t="shared" ca="1" si="45"/>
        <v>0.33652401129614429</v>
      </c>
      <c r="I1089">
        <f t="shared" ca="1" si="46"/>
        <v>0.33652401129614429</v>
      </c>
    </row>
    <row r="1090" spans="3:9" x14ac:dyDescent="0.25">
      <c r="C1090">
        <v>55</v>
      </c>
      <c r="D1090">
        <f t="shared" ca="1" si="48"/>
        <v>5.9307969167983754E-2</v>
      </c>
      <c r="E1090">
        <f t="shared" ca="1" si="48"/>
        <v>0.94983415946828598</v>
      </c>
      <c r="F1090">
        <f t="shared" ca="1" si="48"/>
        <v>0.87210778581856807</v>
      </c>
      <c r="G1090">
        <f t="shared" ca="1" si="44"/>
        <v>0</v>
      </c>
      <c r="H1090">
        <f t="shared" ca="1" si="45"/>
        <v>1.0091421286362698</v>
      </c>
      <c r="I1090">
        <f t="shared" ca="1" si="46"/>
        <v>0</v>
      </c>
    </row>
    <row r="1091" spans="3:9" x14ac:dyDescent="0.25">
      <c r="C1091">
        <v>56</v>
      </c>
      <c r="D1091">
        <f t="shared" ca="1" si="48"/>
        <v>0.91476657484162993</v>
      </c>
      <c r="E1091">
        <f t="shared" ca="1" si="48"/>
        <v>0.65850569020901639</v>
      </c>
      <c r="F1091">
        <f t="shared" ca="1" si="48"/>
        <v>0.27591549368938773</v>
      </c>
      <c r="G1091">
        <f t="shared" ca="1" si="44"/>
        <v>0</v>
      </c>
      <c r="H1091">
        <f t="shared" ca="1" si="45"/>
        <v>1.5732722650506463</v>
      </c>
      <c r="I1091">
        <f t="shared" ca="1" si="46"/>
        <v>0</v>
      </c>
    </row>
    <row r="1092" spans="3:9" x14ac:dyDescent="0.25">
      <c r="C1092">
        <v>57</v>
      </c>
      <c r="D1092">
        <f t="shared" ca="1" si="48"/>
        <v>8.2412506426500443E-2</v>
      </c>
      <c r="E1092">
        <f t="shared" ca="1" si="48"/>
        <v>0.76139312630871236</v>
      </c>
      <c r="F1092">
        <f t="shared" ca="1" si="48"/>
        <v>0.43796611126661766</v>
      </c>
      <c r="G1092">
        <f t="shared" ca="1" si="44"/>
        <v>0</v>
      </c>
      <c r="H1092">
        <f t="shared" ca="1" si="45"/>
        <v>0.84380563273521281</v>
      </c>
      <c r="I1092">
        <f t="shared" ca="1" si="46"/>
        <v>0</v>
      </c>
    </row>
    <row r="1093" spans="3:9" x14ac:dyDescent="0.25">
      <c r="C1093">
        <v>58</v>
      </c>
      <c r="D1093">
        <f t="shared" ca="1" si="48"/>
        <v>0.74112019352862601</v>
      </c>
      <c r="E1093">
        <f t="shared" ca="1" si="48"/>
        <v>0.46404607963491895</v>
      </c>
      <c r="F1093">
        <f t="shared" ca="1" si="48"/>
        <v>0.4196238731094597</v>
      </c>
      <c r="G1093">
        <f t="shared" ca="1" si="44"/>
        <v>0</v>
      </c>
      <c r="H1093">
        <f t="shared" ca="1" si="45"/>
        <v>1.2051662731635449</v>
      </c>
      <c r="I1093">
        <f t="shared" ca="1" si="46"/>
        <v>0</v>
      </c>
    </row>
    <row r="1094" spans="3:9" x14ac:dyDescent="0.25">
      <c r="C1094">
        <v>59</v>
      </c>
      <c r="D1094">
        <f t="shared" ca="1" si="48"/>
        <v>0.53649469380335491</v>
      </c>
      <c r="E1094">
        <f t="shared" ca="1" si="48"/>
        <v>0.3332806242752544</v>
      </c>
      <c r="F1094">
        <f t="shared" ca="1" si="48"/>
        <v>0.5890341473019568</v>
      </c>
      <c r="G1094">
        <f t="shared" ca="1" si="44"/>
        <v>0</v>
      </c>
      <c r="H1094">
        <f t="shared" ca="1" si="45"/>
        <v>0.86977531807860931</v>
      </c>
      <c r="I1094">
        <f t="shared" ca="1" si="46"/>
        <v>0</v>
      </c>
    </row>
    <row r="1095" spans="3:9" x14ac:dyDescent="0.25">
      <c r="C1095">
        <v>60</v>
      </c>
      <c r="D1095">
        <f t="shared" ca="1" si="48"/>
        <v>0.76776121575205436</v>
      </c>
      <c r="E1095">
        <f t="shared" ca="1" si="48"/>
        <v>0.34901373036654182</v>
      </c>
      <c r="F1095">
        <f t="shared" ca="1" si="48"/>
        <v>0.74340413874948807</v>
      </c>
      <c r="G1095">
        <f t="shared" ca="1" si="44"/>
        <v>0</v>
      </c>
      <c r="H1095">
        <f t="shared" ca="1" si="45"/>
        <v>1.1167749461185963</v>
      </c>
      <c r="I1095">
        <f t="shared" ca="1" si="46"/>
        <v>0</v>
      </c>
    </row>
    <row r="1096" spans="3:9" x14ac:dyDescent="0.25">
      <c r="C1096">
        <v>61</v>
      </c>
      <c r="D1096">
        <f t="shared" ca="1" si="48"/>
        <v>0.98972574755961884</v>
      </c>
      <c r="E1096">
        <f t="shared" ca="1" si="48"/>
        <v>0.36783680109084527</v>
      </c>
      <c r="F1096">
        <f t="shared" ca="1" si="48"/>
        <v>0.3569169691916213</v>
      </c>
      <c r="G1096">
        <f t="shared" ca="1" si="44"/>
        <v>0</v>
      </c>
      <c r="H1096">
        <f t="shared" ca="1" si="45"/>
        <v>1.3575625486504641</v>
      </c>
      <c r="I1096">
        <f t="shared" ca="1" si="46"/>
        <v>0</v>
      </c>
    </row>
    <row r="1097" spans="3:9" x14ac:dyDescent="0.25">
      <c r="C1097">
        <v>62</v>
      </c>
      <c r="D1097">
        <f t="shared" ca="1" si="48"/>
        <v>0.81053203127538964</v>
      </c>
      <c r="E1097">
        <f t="shared" ca="1" si="48"/>
        <v>7.1168830151433493E-3</v>
      </c>
      <c r="F1097">
        <f t="shared" ca="1" si="48"/>
        <v>0.84945443997198089</v>
      </c>
      <c r="G1097">
        <f t="shared" ca="1" si="44"/>
        <v>0</v>
      </c>
      <c r="H1097">
        <f t="shared" ca="1" si="45"/>
        <v>0.81764891429053299</v>
      </c>
      <c r="I1097">
        <f t="shared" ca="1" si="46"/>
        <v>0</v>
      </c>
    </row>
    <row r="1098" spans="3:9" x14ac:dyDescent="0.25">
      <c r="C1098">
        <v>63</v>
      </c>
      <c r="D1098">
        <f t="shared" ca="1" si="48"/>
        <v>0.72276890025015783</v>
      </c>
      <c r="E1098">
        <f t="shared" ca="1" si="48"/>
        <v>0.42000825262073893</v>
      </c>
      <c r="F1098">
        <f t="shared" ca="1" si="48"/>
        <v>2.8794624193327456E-2</v>
      </c>
      <c r="G1098">
        <f t="shared" ca="1" si="44"/>
        <v>0</v>
      </c>
      <c r="H1098">
        <f t="shared" ca="1" si="45"/>
        <v>1.1427771528708968</v>
      </c>
      <c r="I1098">
        <f t="shared" ca="1" si="46"/>
        <v>0</v>
      </c>
    </row>
    <row r="1099" spans="3:9" x14ac:dyDescent="0.25">
      <c r="C1099">
        <v>64</v>
      </c>
      <c r="D1099">
        <f t="shared" ca="1" si="48"/>
        <v>0.93656810488796116</v>
      </c>
      <c r="E1099">
        <f t="shared" ca="1" si="48"/>
        <v>0.79192176665368941</v>
      </c>
      <c r="F1099">
        <f t="shared" ca="1" si="48"/>
        <v>2.0981729376174152E-2</v>
      </c>
      <c r="G1099">
        <f t="shared" ca="1" si="44"/>
        <v>0</v>
      </c>
      <c r="H1099">
        <f t="shared" ca="1" si="45"/>
        <v>1.7284898715416506</v>
      </c>
      <c r="I1099">
        <f t="shared" ca="1" si="46"/>
        <v>0</v>
      </c>
    </row>
    <row r="1100" spans="3:9" x14ac:dyDescent="0.25">
      <c r="C1100">
        <v>65</v>
      </c>
      <c r="D1100">
        <f t="shared" ca="1" si="48"/>
        <v>0.4539257868727945</v>
      </c>
      <c r="E1100">
        <f t="shared" ca="1" si="48"/>
        <v>0.65764794862085085</v>
      </c>
      <c r="F1100">
        <f t="shared" ca="1" si="48"/>
        <v>0.15900184648251348</v>
      </c>
      <c r="G1100">
        <f t="shared" ca="1" si="44"/>
        <v>0</v>
      </c>
      <c r="H1100">
        <f t="shared" ca="1" si="45"/>
        <v>1.1115737354936455</v>
      </c>
      <c r="I1100">
        <f t="shared" ca="1" si="46"/>
        <v>0</v>
      </c>
    </row>
    <row r="1101" spans="3:9" x14ac:dyDescent="0.25">
      <c r="C1101">
        <v>66</v>
      </c>
      <c r="D1101">
        <f t="shared" ca="1" si="48"/>
        <v>0.79955298394598262</v>
      </c>
      <c r="E1101">
        <f t="shared" ca="1" si="48"/>
        <v>0.39406821836582406</v>
      </c>
      <c r="F1101">
        <f t="shared" ca="1" si="48"/>
        <v>0.56881745741694101</v>
      </c>
      <c r="G1101">
        <f t="shared" ref="G1101:G1164" ca="1" si="49">IF(D1101+E1101+F1101&lt;=1,1,0)</f>
        <v>0</v>
      </c>
      <c r="H1101">
        <f t="shared" ref="H1101:H1164" ca="1" si="50">D1101+E1101</f>
        <v>1.1936212023118067</v>
      </c>
      <c r="I1101">
        <f t="shared" ref="I1101:I1164" ca="1" si="51">G1101*H1101</f>
        <v>0</v>
      </c>
    </row>
    <row r="1102" spans="3:9" x14ac:dyDescent="0.25">
      <c r="C1102">
        <v>67</v>
      </c>
      <c r="D1102">
        <f t="shared" ca="1" si="48"/>
        <v>0.47294635286451303</v>
      </c>
      <c r="E1102">
        <f t="shared" ca="1" si="48"/>
        <v>0.40716904852558844</v>
      </c>
      <c r="F1102">
        <f t="shared" ca="1" si="48"/>
        <v>0.63533017280397086</v>
      </c>
      <c r="G1102">
        <f t="shared" ca="1" si="49"/>
        <v>0</v>
      </c>
      <c r="H1102">
        <f t="shared" ca="1" si="50"/>
        <v>0.88011540139010147</v>
      </c>
      <c r="I1102">
        <f t="shared" ca="1" si="51"/>
        <v>0</v>
      </c>
    </row>
    <row r="1103" spans="3:9" x14ac:dyDescent="0.25">
      <c r="C1103">
        <v>68</v>
      </c>
      <c r="D1103">
        <f t="shared" ca="1" si="48"/>
        <v>0.93701679220392875</v>
      </c>
      <c r="E1103">
        <f t="shared" ca="1" si="48"/>
        <v>4.7892021728515033E-2</v>
      </c>
      <c r="F1103">
        <f t="shared" ca="1" si="48"/>
        <v>0.95185120014317171</v>
      </c>
      <c r="G1103">
        <f t="shared" ca="1" si="49"/>
        <v>0</v>
      </c>
      <c r="H1103">
        <f t="shared" ca="1" si="50"/>
        <v>0.98490881393244378</v>
      </c>
      <c r="I1103">
        <f t="shared" ca="1" si="51"/>
        <v>0</v>
      </c>
    </row>
    <row r="1104" spans="3:9" x14ac:dyDescent="0.25">
      <c r="C1104">
        <v>69</v>
      </c>
      <c r="D1104">
        <f t="shared" ca="1" si="48"/>
        <v>0.81996314336468668</v>
      </c>
      <c r="E1104">
        <f t="shared" ca="1" si="48"/>
        <v>0.48489848964879501</v>
      </c>
      <c r="F1104">
        <f t="shared" ca="1" si="48"/>
        <v>0.58749593082402929</v>
      </c>
      <c r="G1104">
        <f t="shared" ca="1" si="49"/>
        <v>0</v>
      </c>
      <c r="H1104">
        <f t="shared" ca="1" si="50"/>
        <v>1.3048616330134817</v>
      </c>
      <c r="I1104">
        <f t="shared" ca="1" si="51"/>
        <v>0</v>
      </c>
    </row>
    <row r="1105" spans="3:9" x14ac:dyDescent="0.25">
      <c r="C1105">
        <v>70</v>
      </c>
      <c r="D1105">
        <f t="shared" ca="1" si="48"/>
        <v>6.6088503458875736E-2</v>
      </c>
      <c r="E1105">
        <f t="shared" ca="1" si="48"/>
        <v>0.59197829122417756</v>
      </c>
      <c r="F1105">
        <f t="shared" ca="1" si="48"/>
        <v>0.58773110454762789</v>
      </c>
      <c r="G1105">
        <f t="shared" ca="1" si="49"/>
        <v>0</v>
      </c>
      <c r="H1105">
        <f t="shared" ca="1" si="50"/>
        <v>0.65806679468305329</v>
      </c>
      <c r="I1105">
        <f t="shared" ca="1" si="51"/>
        <v>0</v>
      </c>
    </row>
    <row r="1106" spans="3:9" x14ac:dyDescent="0.25">
      <c r="C1106">
        <v>71</v>
      </c>
      <c r="D1106">
        <f t="shared" ca="1" si="48"/>
        <v>0.5927072184054063</v>
      </c>
      <c r="E1106">
        <f t="shared" ca="1" si="48"/>
        <v>0.73814760465486595</v>
      </c>
      <c r="F1106">
        <f t="shared" ca="1" si="48"/>
        <v>0.16696774665064074</v>
      </c>
      <c r="G1106">
        <f t="shared" ca="1" si="49"/>
        <v>0</v>
      </c>
      <c r="H1106">
        <f t="shared" ca="1" si="50"/>
        <v>1.3308548230602724</v>
      </c>
      <c r="I1106">
        <f t="shared" ca="1" si="51"/>
        <v>0</v>
      </c>
    </row>
    <row r="1107" spans="3:9" x14ac:dyDescent="0.25">
      <c r="C1107">
        <v>72</v>
      </c>
      <c r="D1107">
        <f t="shared" ca="1" si="48"/>
        <v>0.56153081093302226</v>
      </c>
      <c r="E1107">
        <f t="shared" ca="1" si="48"/>
        <v>9.699942932518435E-2</v>
      </c>
      <c r="F1107">
        <f t="shared" ca="1" si="48"/>
        <v>0.48936662182274104</v>
      </c>
      <c r="G1107">
        <f t="shared" ca="1" si="49"/>
        <v>0</v>
      </c>
      <c r="H1107">
        <f t="shared" ca="1" si="50"/>
        <v>0.65853024025820661</v>
      </c>
      <c r="I1107">
        <f t="shared" ca="1" si="51"/>
        <v>0</v>
      </c>
    </row>
    <row r="1108" spans="3:9" x14ac:dyDescent="0.25">
      <c r="C1108">
        <v>73</v>
      </c>
      <c r="D1108">
        <f t="shared" ca="1" si="48"/>
        <v>0.56952029496039314</v>
      </c>
      <c r="E1108">
        <f t="shared" ca="1" si="48"/>
        <v>0.17389268719468587</v>
      </c>
      <c r="F1108">
        <f t="shared" ca="1" si="48"/>
        <v>0.80645952714459979</v>
      </c>
      <c r="G1108">
        <f t="shared" ca="1" si="49"/>
        <v>0</v>
      </c>
      <c r="H1108">
        <f t="shared" ca="1" si="50"/>
        <v>0.74341298215507901</v>
      </c>
      <c r="I1108">
        <f t="shared" ca="1" si="51"/>
        <v>0</v>
      </c>
    </row>
    <row r="1109" spans="3:9" x14ac:dyDescent="0.25">
      <c r="C1109">
        <v>74</v>
      </c>
      <c r="D1109">
        <f t="shared" ca="1" si="48"/>
        <v>0.59742384608945132</v>
      </c>
      <c r="E1109">
        <f t="shared" ca="1" si="48"/>
        <v>0.50187550807133852</v>
      </c>
      <c r="F1109">
        <f t="shared" ca="1" si="48"/>
        <v>0.76861894197946556</v>
      </c>
      <c r="G1109">
        <f t="shared" ca="1" si="49"/>
        <v>0</v>
      </c>
      <c r="H1109">
        <f t="shared" ca="1" si="50"/>
        <v>1.0992993541607898</v>
      </c>
      <c r="I1109">
        <f t="shared" ca="1" si="51"/>
        <v>0</v>
      </c>
    </row>
    <row r="1110" spans="3:9" x14ac:dyDescent="0.25">
      <c r="C1110">
        <v>75</v>
      </c>
      <c r="D1110">
        <f t="shared" ca="1" si="48"/>
        <v>9.2846786203877318E-2</v>
      </c>
      <c r="E1110">
        <f t="shared" ca="1" si="48"/>
        <v>0.22867097022934324</v>
      </c>
      <c r="F1110">
        <f t="shared" ca="1" si="48"/>
        <v>0.38229819988439506</v>
      </c>
      <c r="G1110">
        <f t="shared" ca="1" si="49"/>
        <v>1</v>
      </c>
      <c r="H1110">
        <f t="shared" ca="1" si="50"/>
        <v>0.32151775643322056</v>
      </c>
      <c r="I1110">
        <f t="shared" ca="1" si="51"/>
        <v>0.32151775643322056</v>
      </c>
    </row>
    <row r="1111" spans="3:9" x14ac:dyDescent="0.25">
      <c r="C1111">
        <v>76</v>
      </c>
      <c r="D1111">
        <f t="shared" ca="1" si="48"/>
        <v>0.27481016340911757</v>
      </c>
      <c r="E1111">
        <f t="shared" ca="1" si="48"/>
        <v>0.56123624199489586</v>
      </c>
      <c r="F1111">
        <f t="shared" ca="1" si="48"/>
        <v>0.21520021308881432</v>
      </c>
      <c r="G1111">
        <f t="shared" ca="1" si="49"/>
        <v>0</v>
      </c>
      <c r="H1111">
        <f t="shared" ca="1" si="50"/>
        <v>0.83604640540401343</v>
      </c>
      <c r="I1111">
        <f t="shared" ca="1" si="51"/>
        <v>0</v>
      </c>
    </row>
    <row r="1112" spans="3:9" x14ac:dyDescent="0.25">
      <c r="C1112">
        <v>77</v>
      </c>
      <c r="D1112">
        <f t="shared" ca="1" si="48"/>
        <v>0.27635650072813356</v>
      </c>
      <c r="E1112">
        <f t="shared" ca="1" si="48"/>
        <v>0.8316404083954817</v>
      </c>
      <c r="F1112">
        <f t="shared" ca="1" si="48"/>
        <v>0.83604751723763471</v>
      </c>
      <c r="G1112">
        <f t="shared" ca="1" si="49"/>
        <v>0</v>
      </c>
      <c r="H1112">
        <f t="shared" ca="1" si="50"/>
        <v>1.1079969091236153</v>
      </c>
      <c r="I1112">
        <f t="shared" ca="1" si="51"/>
        <v>0</v>
      </c>
    </row>
    <row r="1113" spans="3:9" x14ac:dyDescent="0.25">
      <c r="C1113">
        <v>78</v>
      </c>
      <c r="D1113">
        <f t="shared" ca="1" si="48"/>
        <v>0.32448634174734459</v>
      </c>
      <c r="E1113">
        <f t="shared" ca="1" si="48"/>
        <v>0.84640923018768555</v>
      </c>
      <c r="F1113">
        <f t="shared" ca="1" si="48"/>
        <v>0.46586317695646817</v>
      </c>
      <c r="G1113">
        <f t="shared" ca="1" si="49"/>
        <v>0</v>
      </c>
      <c r="H1113">
        <f t="shared" ca="1" si="50"/>
        <v>1.1708955719350302</v>
      </c>
      <c r="I1113">
        <f t="shared" ca="1" si="51"/>
        <v>0</v>
      </c>
    </row>
    <row r="1114" spans="3:9" x14ac:dyDescent="0.25">
      <c r="C1114">
        <v>79</v>
      </c>
      <c r="D1114">
        <f t="shared" ca="1" si="48"/>
        <v>0.80699664081183353</v>
      </c>
      <c r="E1114">
        <f t="shared" ca="1" si="48"/>
        <v>0.32370178470558642</v>
      </c>
      <c r="F1114">
        <f t="shared" ca="1" si="48"/>
        <v>0.58825208650415273</v>
      </c>
      <c r="G1114">
        <f t="shared" ca="1" si="49"/>
        <v>0</v>
      </c>
      <c r="H1114">
        <f t="shared" ca="1" si="50"/>
        <v>1.1306984255174199</v>
      </c>
      <c r="I1114">
        <f t="shared" ca="1" si="51"/>
        <v>0</v>
      </c>
    </row>
    <row r="1115" spans="3:9" x14ac:dyDescent="0.25">
      <c r="C1115">
        <v>80</v>
      </c>
      <c r="D1115">
        <f t="shared" ca="1" si="48"/>
        <v>0.18745137811566781</v>
      </c>
      <c r="E1115">
        <f t="shared" ca="1" si="48"/>
        <v>0.22694566626622825</v>
      </c>
      <c r="F1115">
        <f t="shared" ca="1" si="48"/>
        <v>0.94900824877116885</v>
      </c>
      <c r="G1115">
        <f t="shared" ca="1" si="49"/>
        <v>0</v>
      </c>
      <c r="H1115">
        <f t="shared" ca="1" si="50"/>
        <v>0.41439704438189606</v>
      </c>
      <c r="I1115">
        <f t="shared" ca="1" si="51"/>
        <v>0</v>
      </c>
    </row>
    <row r="1116" spans="3:9" x14ac:dyDescent="0.25">
      <c r="C1116">
        <v>81</v>
      </c>
      <c r="D1116">
        <f t="shared" ca="1" si="48"/>
        <v>0.78527922563172126</v>
      </c>
      <c r="E1116">
        <f t="shared" ca="1" si="48"/>
        <v>0.22593765886718886</v>
      </c>
      <c r="F1116">
        <f t="shared" ca="1" si="48"/>
        <v>0.7675156629399883</v>
      </c>
      <c r="G1116">
        <f t="shared" ca="1" si="49"/>
        <v>0</v>
      </c>
      <c r="H1116">
        <f t="shared" ca="1" si="50"/>
        <v>1.0112168844989102</v>
      </c>
      <c r="I1116">
        <f t="shared" ca="1" si="51"/>
        <v>0</v>
      </c>
    </row>
    <row r="1117" spans="3:9" x14ac:dyDescent="0.25">
      <c r="C1117">
        <v>82</v>
      </c>
      <c r="D1117">
        <f t="shared" ca="1" si="48"/>
        <v>0.85348809684517402</v>
      </c>
      <c r="E1117">
        <f t="shared" ca="1" si="48"/>
        <v>0.39051906032957873</v>
      </c>
      <c r="F1117">
        <f t="shared" ca="1" si="48"/>
        <v>0.65884526813157673</v>
      </c>
      <c r="G1117">
        <f t="shared" ca="1" si="49"/>
        <v>0</v>
      </c>
      <c r="H1117">
        <f t="shared" ca="1" si="50"/>
        <v>1.2440071571747526</v>
      </c>
      <c r="I1117">
        <f t="shared" ca="1" si="51"/>
        <v>0</v>
      </c>
    </row>
    <row r="1118" spans="3:9" x14ac:dyDescent="0.25">
      <c r="C1118">
        <v>83</v>
      </c>
      <c r="D1118">
        <f t="shared" ref="D1118:F1181" ca="1" si="52">RAND()</f>
        <v>0.58193261297101651</v>
      </c>
      <c r="E1118">
        <f t="shared" ca="1" si="52"/>
        <v>0.47168278946529762</v>
      </c>
      <c r="F1118">
        <f t="shared" ca="1" si="52"/>
        <v>0.52521140457356952</v>
      </c>
      <c r="G1118">
        <f t="shared" ca="1" si="49"/>
        <v>0</v>
      </c>
      <c r="H1118">
        <f t="shared" ca="1" si="50"/>
        <v>1.0536154024363142</v>
      </c>
      <c r="I1118">
        <f t="shared" ca="1" si="51"/>
        <v>0</v>
      </c>
    </row>
    <row r="1119" spans="3:9" x14ac:dyDescent="0.25">
      <c r="C1119">
        <v>84</v>
      </c>
      <c r="D1119">
        <f t="shared" ca="1" si="52"/>
        <v>0.44323627920322639</v>
      </c>
      <c r="E1119">
        <f t="shared" ca="1" si="52"/>
        <v>0.80340165280714004</v>
      </c>
      <c r="F1119">
        <f t="shared" ca="1" si="52"/>
        <v>0.69414638703078846</v>
      </c>
      <c r="G1119">
        <f t="shared" ca="1" si="49"/>
        <v>0</v>
      </c>
      <c r="H1119">
        <f t="shared" ca="1" si="50"/>
        <v>1.2466379320103664</v>
      </c>
      <c r="I1119">
        <f t="shared" ca="1" si="51"/>
        <v>0</v>
      </c>
    </row>
    <row r="1120" spans="3:9" x14ac:dyDescent="0.25">
      <c r="C1120">
        <v>85</v>
      </c>
      <c r="D1120">
        <f t="shared" ca="1" si="52"/>
        <v>0.79494820857909454</v>
      </c>
      <c r="E1120">
        <f t="shared" ca="1" si="52"/>
        <v>0.20436861975252119</v>
      </c>
      <c r="F1120">
        <f t="shared" ca="1" si="52"/>
        <v>0.50285655965230269</v>
      </c>
      <c r="G1120">
        <f t="shared" ca="1" si="49"/>
        <v>0</v>
      </c>
      <c r="H1120">
        <f t="shared" ca="1" si="50"/>
        <v>0.99931682833161573</v>
      </c>
      <c r="I1120">
        <f t="shared" ca="1" si="51"/>
        <v>0</v>
      </c>
    </row>
    <row r="1121" spans="3:9" x14ac:dyDescent="0.25">
      <c r="C1121">
        <v>86</v>
      </c>
      <c r="D1121">
        <f t="shared" ca="1" si="52"/>
        <v>0.94362835872271178</v>
      </c>
      <c r="E1121">
        <f t="shared" ca="1" si="52"/>
        <v>0.40026168508247462</v>
      </c>
      <c r="F1121">
        <f t="shared" ca="1" si="52"/>
        <v>0.36687690541422802</v>
      </c>
      <c r="G1121">
        <f t="shared" ca="1" si="49"/>
        <v>0</v>
      </c>
      <c r="H1121">
        <f t="shared" ca="1" si="50"/>
        <v>1.3438900438051864</v>
      </c>
      <c r="I1121">
        <f t="shared" ca="1" si="51"/>
        <v>0</v>
      </c>
    </row>
    <row r="1122" spans="3:9" x14ac:dyDescent="0.25">
      <c r="C1122">
        <v>87</v>
      </c>
      <c r="D1122">
        <f t="shared" ca="1" si="52"/>
        <v>0.80202201508053683</v>
      </c>
      <c r="E1122">
        <f t="shared" ca="1" si="52"/>
        <v>0.25581347780843289</v>
      </c>
      <c r="F1122">
        <f t="shared" ca="1" si="52"/>
        <v>0.96163112771978532</v>
      </c>
      <c r="G1122">
        <f t="shared" ca="1" si="49"/>
        <v>0</v>
      </c>
      <c r="H1122">
        <f t="shared" ca="1" si="50"/>
        <v>1.0578354928889697</v>
      </c>
      <c r="I1122">
        <f t="shared" ca="1" si="51"/>
        <v>0</v>
      </c>
    </row>
    <row r="1123" spans="3:9" x14ac:dyDescent="0.25">
      <c r="C1123">
        <v>88</v>
      </c>
      <c r="D1123">
        <f t="shared" ca="1" si="52"/>
        <v>0.18454687244447643</v>
      </c>
      <c r="E1123">
        <f t="shared" ca="1" si="52"/>
        <v>0.65305413869501094</v>
      </c>
      <c r="F1123">
        <f t="shared" ca="1" si="52"/>
        <v>0.98576953727544203</v>
      </c>
      <c r="G1123">
        <f t="shared" ca="1" si="49"/>
        <v>0</v>
      </c>
      <c r="H1123">
        <f t="shared" ca="1" si="50"/>
        <v>0.83760101113948737</v>
      </c>
      <c r="I1123">
        <f t="shared" ca="1" si="51"/>
        <v>0</v>
      </c>
    </row>
    <row r="1124" spans="3:9" x14ac:dyDescent="0.25">
      <c r="C1124">
        <v>89</v>
      </c>
      <c r="D1124">
        <f t="shared" ca="1" si="52"/>
        <v>0.75094256896094225</v>
      </c>
      <c r="E1124">
        <f t="shared" ca="1" si="52"/>
        <v>0.18757615052490262</v>
      </c>
      <c r="F1124">
        <f t="shared" ca="1" si="52"/>
        <v>0.4107403620711485</v>
      </c>
      <c r="G1124">
        <f t="shared" ca="1" si="49"/>
        <v>0</v>
      </c>
      <c r="H1124">
        <f t="shared" ca="1" si="50"/>
        <v>0.93851871948584487</v>
      </c>
      <c r="I1124">
        <f t="shared" ca="1" si="51"/>
        <v>0</v>
      </c>
    </row>
    <row r="1125" spans="3:9" x14ac:dyDescent="0.25">
      <c r="C1125">
        <v>90</v>
      </c>
      <c r="D1125">
        <f t="shared" ca="1" si="52"/>
        <v>0.2510969004005188</v>
      </c>
      <c r="E1125">
        <f t="shared" ca="1" si="52"/>
        <v>0.39722718751130015</v>
      </c>
      <c r="F1125">
        <f t="shared" ca="1" si="52"/>
        <v>0.64398441884506197</v>
      </c>
      <c r="G1125">
        <f t="shared" ca="1" si="49"/>
        <v>0</v>
      </c>
      <c r="H1125">
        <f t="shared" ca="1" si="50"/>
        <v>0.64832408791181895</v>
      </c>
      <c r="I1125">
        <f t="shared" ca="1" si="51"/>
        <v>0</v>
      </c>
    </row>
    <row r="1126" spans="3:9" x14ac:dyDescent="0.25">
      <c r="C1126">
        <v>91</v>
      </c>
      <c r="D1126">
        <f t="shared" ca="1" si="52"/>
        <v>6.0505765623730334E-2</v>
      </c>
      <c r="E1126">
        <f t="shared" ca="1" si="52"/>
        <v>0.61309319349289115</v>
      </c>
      <c r="F1126">
        <f t="shared" ca="1" si="52"/>
        <v>0.11095169512992453</v>
      </c>
      <c r="G1126">
        <f t="shared" ca="1" si="49"/>
        <v>1</v>
      </c>
      <c r="H1126">
        <f t="shared" ca="1" si="50"/>
        <v>0.67359895911662149</v>
      </c>
      <c r="I1126">
        <f t="shared" ca="1" si="51"/>
        <v>0.67359895911662149</v>
      </c>
    </row>
    <row r="1127" spans="3:9" x14ac:dyDescent="0.25">
      <c r="C1127">
        <v>92</v>
      </c>
      <c r="D1127">
        <f t="shared" ca="1" si="52"/>
        <v>0.16420658193394388</v>
      </c>
      <c r="E1127">
        <f t="shared" ca="1" si="52"/>
        <v>0.74947567253814984</v>
      </c>
      <c r="F1127">
        <f t="shared" ca="1" si="52"/>
        <v>0.48090176985358546</v>
      </c>
      <c r="G1127">
        <f t="shared" ca="1" si="49"/>
        <v>0</v>
      </c>
      <c r="H1127">
        <f t="shared" ca="1" si="50"/>
        <v>0.91368225447209372</v>
      </c>
      <c r="I1127">
        <f t="shared" ca="1" si="51"/>
        <v>0</v>
      </c>
    </row>
    <row r="1128" spans="3:9" x14ac:dyDescent="0.25">
      <c r="C1128">
        <v>93</v>
      </c>
      <c r="D1128">
        <f t="shared" ca="1" si="52"/>
        <v>0.75040082771052763</v>
      </c>
      <c r="E1128">
        <f t="shared" ca="1" si="52"/>
        <v>0.31602674993581747</v>
      </c>
      <c r="F1128">
        <f t="shared" ca="1" si="52"/>
        <v>0.49894037173342087</v>
      </c>
      <c r="G1128">
        <f t="shared" ca="1" si="49"/>
        <v>0</v>
      </c>
      <c r="H1128">
        <f t="shared" ca="1" si="50"/>
        <v>1.066427577646345</v>
      </c>
      <c r="I1128">
        <f t="shared" ca="1" si="51"/>
        <v>0</v>
      </c>
    </row>
    <row r="1129" spans="3:9" x14ac:dyDescent="0.25">
      <c r="C1129">
        <v>94</v>
      </c>
      <c r="D1129">
        <f t="shared" ca="1" si="52"/>
        <v>7.3059820356286109E-2</v>
      </c>
      <c r="E1129">
        <f t="shared" ca="1" si="52"/>
        <v>6.410434098818063E-2</v>
      </c>
      <c r="F1129">
        <f t="shared" ca="1" si="52"/>
        <v>0.24657942509857067</v>
      </c>
      <c r="G1129">
        <f t="shared" ca="1" si="49"/>
        <v>1</v>
      </c>
      <c r="H1129">
        <f t="shared" ca="1" si="50"/>
        <v>0.13716416134446674</v>
      </c>
      <c r="I1129">
        <f t="shared" ca="1" si="51"/>
        <v>0.13716416134446674</v>
      </c>
    </row>
    <row r="1130" spans="3:9" x14ac:dyDescent="0.25">
      <c r="C1130">
        <v>95</v>
      </c>
      <c r="D1130">
        <f t="shared" ca="1" si="52"/>
        <v>0.90231816473825466</v>
      </c>
      <c r="E1130">
        <f t="shared" ca="1" si="52"/>
        <v>0.29993292540268801</v>
      </c>
      <c r="F1130">
        <f t="shared" ca="1" si="52"/>
        <v>0.36054162426335068</v>
      </c>
      <c r="G1130">
        <f t="shared" ca="1" si="49"/>
        <v>0</v>
      </c>
      <c r="H1130">
        <f t="shared" ca="1" si="50"/>
        <v>1.2022510901409427</v>
      </c>
      <c r="I1130">
        <f t="shared" ca="1" si="51"/>
        <v>0</v>
      </c>
    </row>
    <row r="1131" spans="3:9" x14ac:dyDescent="0.25">
      <c r="C1131">
        <v>96</v>
      </c>
      <c r="D1131">
        <f t="shared" ca="1" si="52"/>
        <v>0.69869235050369394</v>
      </c>
      <c r="E1131">
        <f t="shared" ca="1" si="52"/>
        <v>6.2382748102036367E-2</v>
      </c>
      <c r="F1131">
        <f t="shared" ca="1" si="52"/>
        <v>0.1869391349430134</v>
      </c>
      <c r="G1131">
        <f t="shared" ca="1" si="49"/>
        <v>1</v>
      </c>
      <c r="H1131">
        <f t="shared" ca="1" si="50"/>
        <v>0.7610750986057303</v>
      </c>
      <c r="I1131">
        <f t="shared" ca="1" si="51"/>
        <v>0.7610750986057303</v>
      </c>
    </row>
    <row r="1132" spans="3:9" x14ac:dyDescent="0.25">
      <c r="C1132">
        <v>97</v>
      </c>
      <c r="D1132">
        <f t="shared" ca="1" si="52"/>
        <v>0.50769843356053235</v>
      </c>
      <c r="E1132">
        <f t="shared" ca="1" si="52"/>
        <v>5.5546194204235233E-2</v>
      </c>
      <c r="F1132">
        <f t="shared" ca="1" si="52"/>
        <v>1.2517583822847511E-2</v>
      </c>
      <c r="G1132">
        <f t="shared" ca="1" si="49"/>
        <v>1</v>
      </c>
      <c r="H1132">
        <f t="shared" ca="1" si="50"/>
        <v>0.56324462776476758</v>
      </c>
      <c r="I1132">
        <f t="shared" ca="1" si="51"/>
        <v>0.56324462776476758</v>
      </c>
    </row>
    <row r="1133" spans="3:9" x14ac:dyDescent="0.25">
      <c r="C1133">
        <v>98</v>
      </c>
      <c r="D1133">
        <f t="shared" ca="1" si="52"/>
        <v>0.81948019893965207</v>
      </c>
      <c r="E1133">
        <f t="shared" ca="1" si="52"/>
        <v>0.41562054676457216</v>
      </c>
      <c r="F1133">
        <f t="shared" ca="1" si="52"/>
        <v>0.57450292843170681</v>
      </c>
      <c r="G1133">
        <f t="shared" ca="1" si="49"/>
        <v>0</v>
      </c>
      <c r="H1133">
        <f t="shared" ca="1" si="50"/>
        <v>1.2351007457042242</v>
      </c>
      <c r="I1133">
        <f t="shared" ca="1" si="51"/>
        <v>0</v>
      </c>
    </row>
    <row r="1134" spans="3:9" x14ac:dyDescent="0.25">
      <c r="C1134">
        <v>99</v>
      </c>
      <c r="D1134">
        <f t="shared" ca="1" si="52"/>
        <v>0.69153770699679185</v>
      </c>
      <c r="E1134">
        <f t="shared" ca="1" si="52"/>
        <v>0.26711920188213556</v>
      </c>
      <c r="F1134">
        <f t="shared" ca="1" si="52"/>
        <v>0.6736593275925904</v>
      </c>
      <c r="G1134">
        <f t="shared" ca="1" si="49"/>
        <v>0</v>
      </c>
      <c r="H1134">
        <f t="shared" ca="1" si="50"/>
        <v>0.95865690887892741</v>
      </c>
      <c r="I1134">
        <f t="shared" ca="1" si="51"/>
        <v>0</v>
      </c>
    </row>
    <row r="1135" spans="3:9" x14ac:dyDescent="0.25">
      <c r="C1135">
        <v>100</v>
      </c>
      <c r="D1135">
        <f t="shared" ca="1" si="52"/>
        <v>0.44979567658093844</v>
      </c>
      <c r="E1135">
        <f t="shared" ca="1" si="52"/>
        <v>0.50462860579349755</v>
      </c>
      <c r="F1135">
        <f t="shared" ca="1" si="52"/>
        <v>0.10324203797004694</v>
      </c>
      <c r="G1135">
        <f t="shared" ca="1" si="49"/>
        <v>0</v>
      </c>
      <c r="H1135">
        <f t="shared" ca="1" si="50"/>
        <v>0.95442428237443599</v>
      </c>
      <c r="I1135">
        <f t="shared" ca="1" si="51"/>
        <v>0</v>
      </c>
    </row>
    <row r="1136" spans="3:9" x14ac:dyDescent="0.25">
      <c r="C1136">
        <v>101</v>
      </c>
      <c r="D1136">
        <f t="shared" ca="1" si="52"/>
        <v>0.83990004790904937</v>
      </c>
      <c r="E1136">
        <f t="shared" ca="1" si="52"/>
        <v>0.86925106661943041</v>
      </c>
      <c r="F1136">
        <f t="shared" ca="1" si="52"/>
        <v>0.34505220153442639</v>
      </c>
      <c r="G1136">
        <f t="shared" ca="1" si="49"/>
        <v>0</v>
      </c>
      <c r="H1136">
        <f t="shared" ca="1" si="50"/>
        <v>1.7091511145284799</v>
      </c>
      <c r="I1136">
        <f t="shared" ca="1" si="51"/>
        <v>0</v>
      </c>
    </row>
    <row r="1137" spans="3:9" x14ac:dyDescent="0.25">
      <c r="C1137">
        <v>102</v>
      </c>
      <c r="D1137">
        <f t="shared" ca="1" si="52"/>
        <v>0.35990245949920074</v>
      </c>
      <c r="E1137">
        <f t="shared" ca="1" si="52"/>
        <v>0.69155422547062295</v>
      </c>
      <c r="F1137">
        <f t="shared" ca="1" si="52"/>
        <v>0.38516965634088329</v>
      </c>
      <c r="G1137">
        <f t="shared" ca="1" si="49"/>
        <v>0</v>
      </c>
      <c r="H1137">
        <f t="shared" ca="1" si="50"/>
        <v>1.0514566849698237</v>
      </c>
      <c r="I1137">
        <f t="shared" ca="1" si="51"/>
        <v>0</v>
      </c>
    </row>
    <row r="1138" spans="3:9" x14ac:dyDescent="0.25">
      <c r="C1138">
        <v>103</v>
      </c>
      <c r="D1138">
        <f t="shared" ca="1" si="52"/>
        <v>0.1497402517029226</v>
      </c>
      <c r="E1138">
        <f t="shared" ca="1" si="52"/>
        <v>0.17072595557520298</v>
      </c>
      <c r="F1138">
        <f t="shared" ca="1" si="52"/>
        <v>0.98343058592769506</v>
      </c>
      <c r="G1138">
        <f t="shared" ca="1" si="49"/>
        <v>0</v>
      </c>
      <c r="H1138">
        <f t="shared" ca="1" si="50"/>
        <v>0.32046620727812558</v>
      </c>
      <c r="I1138">
        <f t="shared" ca="1" si="51"/>
        <v>0</v>
      </c>
    </row>
    <row r="1139" spans="3:9" x14ac:dyDescent="0.25">
      <c r="C1139">
        <v>104</v>
      </c>
      <c r="D1139">
        <f t="shared" ca="1" si="52"/>
        <v>0.85448328350758773</v>
      </c>
      <c r="E1139">
        <f t="shared" ca="1" si="52"/>
        <v>0.3072313919909363</v>
      </c>
      <c r="F1139">
        <f t="shared" ca="1" si="52"/>
        <v>0.34549283189567992</v>
      </c>
      <c r="G1139">
        <f t="shared" ca="1" si="49"/>
        <v>0</v>
      </c>
      <c r="H1139">
        <f t="shared" ca="1" si="50"/>
        <v>1.1617146754985241</v>
      </c>
      <c r="I1139">
        <f t="shared" ca="1" si="51"/>
        <v>0</v>
      </c>
    </row>
    <row r="1140" spans="3:9" x14ac:dyDescent="0.25">
      <c r="C1140">
        <v>105</v>
      </c>
      <c r="D1140">
        <f t="shared" ca="1" si="52"/>
        <v>0.46767543122362709</v>
      </c>
      <c r="E1140">
        <f t="shared" ca="1" si="52"/>
        <v>3.1681213379411655E-2</v>
      </c>
      <c r="F1140">
        <f t="shared" ca="1" si="52"/>
        <v>0.74346267959095291</v>
      </c>
      <c r="G1140">
        <f t="shared" ca="1" si="49"/>
        <v>0</v>
      </c>
      <c r="H1140">
        <f t="shared" ca="1" si="50"/>
        <v>0.49935664460303875</v>
      </c>
      <c r="I1140">
        <f t="shared" ca="1" si="51"/>
        <v>0</v>
      </c>
    </row>
    <row r="1141" spans="3:9" x14ac:dyDescent="0.25">
      <c r="C1141">
        <v>106</v>
      </c>
      <c r="D1141">
        <f t="shared" ca="1" si="52"/>
        <v>0.43852776154607254</v>
      </c>
      <c r="E1141">
        <f t="shared" ca="1" si="52"/>
        <v>0.88341337021406197</v>
      </c>
      <c r="F1141">
        <f t="shared" ca="1" si="52"/>
        <v>0.75488533307587791</v>
      </c>
      <c r="G1141">
        <f t="shared" ca="1" si="49"/>
        <v>0</v>
      </c>
      <c r="H1141">
        <f t="shared" ca="1" si="50"/>
        <v>1.3219411317601346</v>
      </c>
      <c r="I1141">
        <f t="shared" ca="1" si="51"/>
        <v>0</v>
      </c>
    </row>
    <row r="1142" spans="3:9" x14ac:dyDescent="0.25">
      <c r="C1142">
        <v>107</v>
      </c>
      <c r="D1142">
        <f t="shared" ca="1" si="52"/>
        <v>0.36095939673619348</v>
      </c>
      <c r="E1142">
        <f t="shared" ca="1" si="52"/>
        <v>0.33051570670738561</v>
      </c>
      <c r="F1142">
        <f t="shared" ca="1" si="52"/>
        <v>0.27043795251845193</v>
      </c>
      <c r="G1142">
        <f t="shared" ca="1" si="49"/>
        <v>1</v>
      </c>
      <c r="H1142">
        <f t="shared" ca="1" si="50"/>
        <v>0.6914751034435791</v>
      </c>
      <c r="I1142">
        <f t="shared" ca="1" si="51"/>
        <v>0.6914751034435791</v>
      </c>
    </row>
    <row r="1143" spans="3:9" x14ac:dyDescent="0.25">
      <c r="C1143">
        <v>108</v>
      </c>
      <c r="D1143">
        <f t="shared" ca="1" si="52"/>
        <v>0.43740554501342133</v>
      </c>
      <c r="E1143">
        <f t="shared" ca="1" si="52"/>
        <v>0.39452380203462845</v>
      </c>
      <c r="F1143">
        <f t="shared" ca="1" si="52"/>
        <v>0.78444001471986524</v>
      </c>
      <c r="G1143">
        <f t="shared" ca="1" si="49"/>
        <v>0</v>
      </c>
      <c r="H1143">
        <f t="shared" ca="1" si="50"/>
        <v>0.83192934704804977</v>
      </c>
      <c r="I1143">
        <f t="shared" ca="1" si="51"/>
        <v>0</v>
      </c>
    </row>
    <row r="1144" spans="3:9" x14ac:dyDescent="0.25">
      <c r="C1144">
        <v>109</v>
      </c>
      <c r="D1144">
        <f t="shared" ca="1" si="52"/>
        <v>0.23103498570223624</v>
      </c>
      <c r="E1144">
        <f t="shared" ca="1" si="52"/>
        <v>0.95682016215911103</v>
      </c>
      <c r="F1144">
        <f t="shared" ca="1" si="52"/>
        <v>0.1225334406593912</v>
      </c>
      <c r="G1144">
        <f t="shared" ca="1" si="49"/>
        <v>0</v>
      </c>
      <c r="H1144">
        <f t="shared" ca="1" si="50"/>
        <v>1.1878551478613473</v>
      </c>
      <c r="I1144">
        <f t="shared" ca="1" si="51"/>
        <v>0</v>
      </c>
    </row>
    <row r="1145" spans="3:9" x14ac:dyDescent="0.25">
      <c r="C1145">
        <v>110</v>
      </c>
      <c r="D1145">
        <f t="shared" ca="1" si="52"/>
        <v>0.70679367447687547</v>
      </c>
      <c r="E1145">
        <f t="shared" ca="1" si="52"/>
        <v>0.44885471418319822</v>
      </c>
      <c r="F1145">
        <f t="shared" ca="1" si="52"/>
        <v>0.46546654635015738</v>
      </c>
      <c r="G1145">
        <f t="shared" ca="1" si="49"/>
        <v>0</v>
      </c>
      <c r="H1145">
        <f t="shared" ca="1" si="50"/>
        <v>1.1556483886600737</v>
      </c>
      <c r="I1145">
        <f t="shared" ca="1" si="51"/>
        <v>0</v>
      </c>
    </row>
    <row r="1146" spans="3:9" x14ac:dyDescent="0.25">
      <c r="C1146">
        <v>111</v>
      </c>
      <c r="D1146">
        <f t="shared" ca="1" si="52"/>
        <v>6.8769685635387545E-2</v>
      </c>
      <c r="E1146">
        <f t="shared" ca="1" si="52"/>
        <v>0.41412309064155406</v>
      </c>
      <c r="F1146">
        <f t="shared" ca="1" si="52"/>
        <v>2.5262901381719161E-2</v>
      </c>
      <c r="G1146">
        <f t="shared" ca="1" si="49"/>
        <v>1</v>
      </c>
      <c r="H1146">
        <f t="shared" ca="1" si="50"/>
        <v>0.4828927762769416</v>
      </c>
      <c r="I1146">
        <f t="shared" ca="1" si="51"/>
        <v>0.4828927762769416</v>
      </c>
    </row>
    <row r="1147" spans="3:9" x14ac:dyDescent="0.25">
      <c r="C1147">
        <v>112</v>
      </c>
      <c r="D1147">
        <f t="shared" ca="1" si="52"/>
        <v>0.37699396876146751</v>
      </c>
      <c r="E1147">
        <f t="shared" ca="1" si="52"/>
        <v>0.90735467390263591</v>
      </c>
      <c r="F1147">
        <f t="shared" ca="1" si="52"/>
        <v>0.49516017057996942</v>
      </c>
      <c r="G1147">
        <f t="shared" ca="1" si="49"/>
        <v>0</v>
      </c>
      <c r="H1147">
        <f t="shared" ca="1" si="50"/>
        <v>1.2843486426641033</v>
      </c>
      <c r="I1147">
        <f t="shared" ca="1" si="51"/>
        <v>0</v>
      </c>
    </row>
    <row r="1148" spans="3:9" x14ac:dyDescent="0.25">
      <c r="C1148">
        <v>113</v>
      </c>
      <c r="D1148">
        <f t="shared" ca="1" si="52"/>
        <v>0.630204649543741</v>
      </c>
      <c r="E1148">
        <f t="shared" ca="1" si="52"/>
        <v>2.8830091452629936E-2</v>
      </c>
      <c r="F1148">
        <f t="shared" ca="1" si="52"/>
        <v>0.90787142630717244</v>
      </c>
      <c r="G1148">
        <f t="shared" ca="1" si="49"/>
        <v>0</v>
      </c>
      <c r="H1148">
        <f t="shared" ca="1" si="50"/>
        <v>0.65903474099637094</v>
      </c>
      <c r="I1148">
        <f t="shared" ca="1" si="51"/>
        <v>0</v>
      </c>
    </row>
    <row r="1149" spans="3:9" x14ac:dyDescent="0.25">
      <c r="C1149">
        <v>114</v>
      </c>
      <c r="D1149">
        <f t="shared" ca="1" si="52"/>
        <v>0.70529297696245086</v>
      </c>
      <c r="E1149">
        <f t="shared" ca="1" si="52"/>
        <v>0.656581101945519</v>
      </c>
      <c r="F1149">
        <f t="shared" ca="1" si="52"/>
        <v>0.42005296649181911</v>
      </c>
      <c r="G1149">
        <f t="shared" ca="1" si="49"/>
        <v>0</v>
      </c>
      <c r="H1149">
        <f t="shared" ca="1" si="50"/>
        <v>1.3618740789079697</v>
      </c>
      <c r="I1149">
        <f t="shared" ca="1" si="51"/>
        <v>0</v>
      </c>
    </row>
    <row r="1150" spans="3:9" x14ac:dyDescent="0.25">
      <c r="C1150">
        <v>115</v>
      </c>
      <c r="D1150">
        <f t="shared" ca="1" si="52"/>
        <v>0.87134970300330927</v>
      </c>
      <c r="E1150">
        <f t="shared" ca="1" si="52"/>
        <v>0.26215403538291759</v>
      </c>
      <c r="F1150">
        <f t="shared" ca="1" si="52"/>
        <v>0.30736297490123898</v>
      </c>
      <c r="G1150">
        <f t="shared" ca="1" si="49"/>
        <v>0</v>
      </c>
      <c r="H1150">
        <f t="shared" ca="1" si="50"/>
        <v>1.133503738386227</v>
      </c>
      <c r="I1150">
        <f t="shared" ca="1" si="51"/>
        <v>0</v>
      </c>
    </row>
    <row r="1151" spans="3:9" x14ac:dyDescent="0.25">
      <c r="C1151">
        <v>116</v>
      </c>
      <c r="D1151">
        <f t="shared" ca="1" si="52"/>
        <v>0.23112107109005042</v>
      </c>
      <c r="E1151">
        <f t="shared" ca="1" si="52"/>
        <v>0.53746367476785739</v>
      </c>
      <c r="F1151">
        <f t="shared" ca="1" si="52"/>
        <v>0.15163654132218185</v>
      </c>
      <c r="G1151">
        <f t="shared" ca="1" si="49"/>
        <v>1</v>
      </c>
      <c r="H1151">
        <f t="shared" ca="1" si="50"/>
        <v>0.76858474585790781</v>
      </c>
      <c r="I1151">
        <f t="shared" ca="1" si="51"/>
        <v>0.76858474585790781</v>
      </c>
    </row>
    <row r="1152" spans="3:9" x14ac:dyDescent="0.25">
      <c r="C1152">
        <v>117</v>
      </c>
      <c r="D1152">
        <f t="shared" ca="1" si="52"/>
        <v>0.87792296341340081</v>
      </c>
      <c r="E1152">
        <f t="shared" ca="1" si="52"/>
        <v>0.78054996958240652</v>
      </c>
      <c r="F1152">
        <f t="shared" ca="1" si="52"/>
        <v>0.79354677956934405</v>
      </c>
      <c r="G1152">
        <f t="shared" ca="1" si="49"/>
        <v>0</v>
      </c>
      <c r="H1152">
        <f t="shared" ca="1" si="50"/>
        <v>1.6584729329958074</v>
      </c>
      <c r="I1152">
        <f t="shared" ca="1" si="51"/>
        <v>0</v>
      </c>
    </row>
    <row r="1153" spans="3:9" x14ac:dyDescent="0.25">
      <c r="C1153">
        <v>118</v>
      </c>
      <c r="D1153">
        <f t="shared" ca="1" si="52"/>
        <v>0.6889695186301189</v>
      </c>
      <c r="E1153">
        <f t="shared" ca="1" si="52"/>
        <v>0.51287481297116633</v>
      </c>
      <c r="F1153">
        <f t="shared" ca="1" si="52"/>
        <v>0.40198700189602765</v>
      </c>
      <c r="G1153">
        <f t="shared" ca="1" si="49"/>
        <v>0</v>
      </c>
      <c r="H1153">
        <f t="shared" ca="1" si="50"/>
        <v>1.2018443316012852</v>
      </c>
      <c r="I1153">
        <f t="shared" ca="1" si="51"/>
        <v>0</v>
      </c>
    </row>
    <row r="1154" spans="3:9" x14ac:dyDescent="0.25">
      <c r="C1154">
        <v>119</v>
      </c>
      <c r="D1154">
        <f t="shared" ca="1" si="52"/>
        <v>0.50841012577349431</v>
      </c>
      <c r="E1154">
        <f t="shared" ca="1" si="52"/>
        <v>0.29452652021663817</v>
      </c>
      <c r="F1154">
        <f t="shared" ca="1" si="52"/>
        <v>0.8524097903479364</v>
      </c>
      <c r="G1154">
        <f t="shared" ca="1" si="49"/>
        <v>0</v>
      </c>
      <c r="H1154">
        <f t="shared" ca="1" si="50"/>
        <v>0.80293664599013248</v>
      </c>
      <c r="I1154">
        <f t="shared" ca="1" si="51"/>
        <v>0</v>
      </c>
    </row>
    <row r="1155" spans="3:9" x14ac:dyDescent="0.25">
      <c r="C1155">
        <v>120</v>
      </c>
      <c r="D1155">
        <f t="shared" ca="1" si="52"/>
        <v>0.22145560358656691</v>
      </c>
      <c r="E1155">
        <f t="shared" ca="1" si="52"/>
        <v>0.26341613011227138</v>
      </c>
      <c r="F1155">
        <f t="shared" ca="1" si="52"/>
        <v>0.45701418210881262</v>
      </c>
      <c r="G1155">
        <f t="shared" ca="1" si="49"/>
        <v>1</v>
      </c>
      <c r="H1155">
        <f t="shared" ca="1" si="50"/>
        <v>0.48487173369883829</v>
      </c>
      <c r="I1155">
        <f t="shared" ca="1" si="51"/>
        <v>0.48487173369883829</v>
      </c>
    </row>
    <row r="1156" spans="3:9" x14ac:dyDescent="0.25">
      <c r="C1156">
        <v>121</v>
      </c>
      <c r="D1156">
        <f t="shared" ca="1" si="52"/>
        <v>0.2606996587338607</v>
      </c>
      <c r="E1156">
        <f t="shared" ca="1" si="52"/>
        <v>0.79179811476187822</v>
      </c>
      <c r="F1156">
        <f t="shared" ca="1" si="52"/>
        <v>0.75491599096516315</v>
      </c>
      <c r="G1156">
        <f t="shared" ca="1" si="49"/>
        <v>0</v>
      </c>
      <c r="H1156">
        <f t="shared" ca="1" si="50"/>
        <v>1.0524977734957388</v>
      </c>
      <c r="I1156">
        <f t="shared" ca="1" si="51"/>
        <v>0</v>
      </c>
    </row>
    <row r="1157" spans="3:9" x14ac:dyDescent="0.25">
      <c r="C1157">
        <v>122</v>
      </c>
      <c r="D1157">
        <f t="shared" ca="1" si="52"/>
        <v>0.12814550660832236</v>
      </c>
      <c r="E1157">
        <f t="shared" ca="1" si="52"/>
        <v>0.30170408766347478</v>
      </c>
      <c r="F1157">
        <f t="shared" ca="1" si="52"/>
        <v>0.22637609283459414</v>
      </c>
      <c r="G1157">
        <f t="shared" ca="1" si="49"/>
        <v>1</v>
      </c>
      <c r="H1157">
        <f t="shared" ca="1" si="50"/>
        <v>0.42984959427179714</v>
      </c>
      <c r="I1157">
        <f t="shared" ca="1" si="51"/>
        <v>0.42984959427179714</v>
      </c>
    </row>
    <row r="1158" spans="3:9" x14ac:dyDescent="0.25">
      <c r="C1158">
        <v>123</v>
      </c>
      <c r="D1158">
        <f t="shared" ca="1" si="52"/>
        <v>0.99859035059059464</v>
      </c>
      <c r="E1158">
        <f t="shared" ca="1" si="52"/>
        <v>7.3254810143457139E-3</v>
      </c>
      <c r="F1158">
        <f t="shared" ca="1" si="52"/>
        <v>0.61806954505344269</v>
      </c>
      <c r="G1158">
        <f t="shared" ca="1" si="49"/>
        <v>0</v>
      </c>
      <c r="H1158">
        <f t="shared" ca="1" si="50"/>
        <v>1.0059158316049404</v>
      </c>
      <c r="I1158">
        <f t="shared" ca="1" si="51"/>
        <v>0</v>
      </c>
    </row>
    <row r="1159" spans="3:9" x14ac:dyDescent="0.25">
      <c r="C1159">
        <v>124</v>
      </c>
      <c r="D1159">
        <f t="shared" ca="1" si="52"/>
        <v>0.16636677564306468</v>
      </c>
      <c r="E1159">
        <f t="shared" ca="1" si="52"/>
        <v>6.6562361941195358E-2</v>
      </c>
      <c r="F1159">
        <f t="shared" ca="1" si="52"/>
        <v>0.47158656670871479</v>
      </c>
      <c r="G1159">
        <f t="shared" ca="1" si="49"/>
        <v>1</v>
      </c>
      <c r="H1159">
        <f t="shared" ca="1" si="50"/>
        <v>0.23292913758426004</v>
      </c>
      <c r="I1159">
        <f t="shared" ca="1" si="51"/>
        <v>0.23292913758426004</v>
      </c>
    </row>
    <row r="1160" spans="3:9" x14ac:dyDescent="0.25">
      <c r="C1160">
        <v>125</v>
      </c>
      <c r="D1160">
        <f t="shared" ca="1" si="52"/>
        <v>9.9696271903079392E-2</v>
      </c>
      <c r="E1160">
        <f t="shared" ca="1" si="52"/>
        <v>0.9685237401325012</v>
      </c>
      <c r="F1160">
        <f t="shared" ca="1" si="52"/>
        <v>0.13170526250516068</v>
      </c>
      <c r="G1160">
        <f t="shared" ca="1" si="49"/>
        <v>0</v>
      </c>
      <c r="H1160">
        <f t="shared" ca="1" si="50"/>
        <v>1.0682200120355807</v>
      </c>
      <c r="I1160">
        <f t="shared" ca="1" si="51"/>
        <v>0</v>
      </c>
    </row>
    <row r="1161" spans="3:9" x14ac:dyDescent="0.25">
      <c r="C1161">
        <v>126</v>
      </c>
      <c r="D1161">
        <f t="shared" ca="1" si="52"/>
        <v>8.681665454818055E-2</v>
      </c>
      <c r="E1161">
        <f t="shared" ca="1" si="52"/>
        <v>0.49290704175905586</v>
      </c>
      <c r="F1161">
        <f t="shared" ca="1" si="52"/>
        <v>0.27682759543274926</v>
      </c>
      <c r="G1161">
        <f t="shared" ca="1" si="49"/>
        <v>1</v>
      </c>
      <c r="H1161">
        <f t="shared" ca="1" si="50"/>
        <v>0.57972369630723641</v>
      </c>
      <c r="I1161">
        <f t="shared" ca="1" si="51"/>
        <v>0.57972369630723641</v>
      </c>
    </row>
    <row r="1162" spans="3:9" x14ac:dyDescent="0.25">
      <c r="C1162">
        <v>127</v>
      </c>
      <c r="D1162">
        <f t="shared" ca="1" si="52"/>
        <v>0.87640221343616431</v>
      </c>
      <c r="E1162">
        <f t="shared" ca="1" si="52"/>
        <v>5.6148307314213941E-2</v>
      </c>
      <c r="F1162">
        <f t="shared" ca="1" si="52"/>
        <v>0.3593402708874357</v>
      </c>
      <c r="G1162">
        <f t="shared" ca="1" si="49"/>
        <v>0</v>
      </c>
      <c r="H1162">
        <f t="shared" ca="1" si="50"/>
        <v>0.93255052075037825</v>
      </c>
      <c r="I1162">
        <f t="shared" ca="1" si="51"/>
        <v>0</v>
      </c>
    </row>
    <row r="1163" spans="3:9" x14ac:dyDescent="0.25">
      <c r="C1163">
        <v>128</v>
      </c>
      <c r="D1163">
        <f t="shared" ca="1" si="52"/>
        <v>7.1811399554813526E-2</v>
      </c>
      <c r="E1163">
        <f t="shared" ca="1" si="52"/>
        <v>0.5061182379905147</v>
      </c>
      <c r="F1163">
        <f t="shared" ca="1" si="52"/>
        <v>0.25335313341402377</v>
      </c>
      <c r="G1163">
        <f t="shared" ca="1" si="49"/>
        <v>1</v>
      </c>
      <c r="H1163">
        <f t="shared" ca="1" si="50"/>
        <v>0.57792963754532822</v>
      </c>
      <c r="I1163">
        <f t="shared" ca="1" si="51"/>
        <v>0.57792963754532822</v>
      </c>
    </row>
    <row r="1164" spans="3:9" x14ac:dyDescent="0.25">
      <c r="C1164">
        <v>129</v>
      </c>
      <c r="D1164">
        <f t="shared" ca="1" si="52"/>
        <v>0.52294007636985529</v>
      </c>
      <c r="E1164">
        <f t="shared" ca="1" si="52"/>
        <v>0.63619983247118739</v>
      </c>
      <c r="F1164">
        <f t="shared" ca="1" si="52"/>
        <v>0.50373271362015426</v>
      </c>
      <c r="G1164">
        <f t="shared" ca="1" si="49"/>
        <v>0</v>
      </c>
      <c r="H1164">
        <f t="shared" ca="1" si="50"/>
        <v>1.1591399088410426</v>
      </c>
      <c r="I1164">
        <f t="shared" ca="1" si="51"/>
        <v>0</v>
      </c>
    </row>
    <row r="1165" spans="3:9" x14ac:dyDescent="0.25">
      <c r="C1165">
        <v>130</v>
      </c>
      <c r="D1165">
        <f t="shared" ca="1" si="52"/>
        <v>9.1464093513743516E-2</v>
      </c>
      <c r="E1165">
        <f t="shared" ca="1" si="52"/>
        <v>0.33501131613378288</v>
      </c>
      <c r="F1165">
        <f t="shared" ca="1" si="52"/>
        <v>0.94885685957180332</v>
      </c>
      <c r="G1165">
        <f t="shared" ref="G1165:G1228" ca="1" si="53">IF(D1165+E1165+F1165&lt;=1,1,0)</f>
        <v>0</v>
      </c>
      <c r="H1165">
        <f t="shared" ref="H1165:H1228" ca="1" si="54">D1165+E1165</f>
        <v>0.42647540964752639</v>
      </c>
      <c r="I1165">
        <f t="shared" ref="I1165:I1228" ca="1" si="55">G1165*H1165</f>
        <v>0</v>
      </c>
    </row>
    <row r="1166" spans="3:9" x14ac:dyDescent="0.25">
      <c r="C1166">
        <v>131</v>
      </c>
      <c r="D1166">
        <f t="shared" ca="1" si="52"/>
        <v>0.58835174704345072</v>
      </c>
      <c r="E1166">
        <f t="shared" ca="1" si="52"/>
        <v>0.75135908328423029</v>
      </c>
      <c r="F1166">
        <f t="shared" ca="1" si="52"/>
        <v>0.72511219629540924</v>
      </c>
      <c r="G1166">
        <f t="shared" ca="1" si="53"/>
        <v>0</v>
      </c>
      <c r="H1166">
        <f t="shared" ca="1" si="54"/>
        <v>1.339710830327681</v>
      </c>
      <c r="I1166">
        <f t="shared" ca="1" si="55"/>
        <v>0</v>
      </c>
    </row>
    <row r="1167" spans="3:9" x14ac:dyDescent="0.25">
      <c r="C1167">
        <v>132</v>
      </c>
      <c r="D1167">
        <f t="shared" ca="1" si="52"/>
        <v>0.58515714389742646</v>
      </c>
      <c r="E1167">
        <f t="shared" ca="1" si="52"/>
        <v>0.82462212937297386</v>
      </c>
      <c r="F1167">
        <f t="shared" ca="1" si="52"/>
        <v>0.63644349981469917</v>
      </c>
      <c r="G1167">
        <f t="shared" ca="1" si="53"/>
        <v>0</v>
      </c>
      <c r="H1167">
        <f t="shared" ca="1" si="54"/>
        <v>1.4097792732704004</v>
      </c>
      <c r="I1167">
        <f t="shared" ca="1" si="55"/>
        <v>0</v>
      </c>
    </row>
    <row r="1168" spans="3:9" x14ac:dyDescent="0.25">
      <c r="C1168">
        <v>133</v>
      </c>
      <c r="D1168">
        <f t="shared" ca="1" si="52"/>
        <v>4.1664466146767332E-2</v>
      </c>
      <c r="E1168">
        <f t="shared" ca="1" si="52"/>
        <v>0.49939380255420629</v>
      </c>
      <c r="F1168">
        <f t="shared" ca="1" si="52"/>
        <v>0.5349316264091033</v>
      </c>
      <c r="G1168">
        <f t="shared" ca="1" si="53"/>
        <v>0</v>
      </c>
      <c r="H1168">
        <f t="shared" ca="1" si="54"/>
        <v>0.54105826870097362</v>
      </c>
      <c r="I1168">
        <f t="shared" ca="1" si="55"/>
        <v>0</v>
      </c>
    </row>
    <row r="1169" spans="3:9" x14ac:dyDescent="0.25">
      <c r="C1169">
        <v>134</v>
      </c>
      <c r="D1169">
        <f t="shared" ca="1" si="52"/>
        <v>0.16854655688304587</v>
      </c>
      <c r="E1169">
        <f t="shared" ca="1" si="52"/>
        <v>0.97312154826014985</v>
      </c>
      <c r="F1169">
        <f t="shared" ca="1" si="52"/>
        <v>0.70092978632198832</v>
      </c>
      <c r="G1169">
        <f t="shared" ca="1" si="53"/>
        <v>0</v>
      </c>
      <c r="H1169">
        <f t="shared" ca="1" si="54"/>
        <v>1.1416681051431956</v>
      </c>
      <c r="I1169">
        <f t="shared" ca="1" si="55"/>
        <v>0</v>
      </c>
    </row>
    <row r="1170" spans="3:9" x14ac:dyDescent="0.25">
      <c r="C1170">
        <v>135</v>
      </c>
      <c r="D1170">
        <f t="shared" ca="1" si="52"/>
        <v>0.47374086284305994</v>
      </c>
      <c r="E1170">
        <f t="shared" ca="1" si="52"/>
        <v>0.25569035602173851</v>
      </c>
      <c r="F1170">
        <f t="shared" ca="1" si="52"/>
        <v>0.7744568122605241</v>
      </c>
      <c r="G1170">
        <f t="shared" ca="1" si="53"/>
        <v>0</v>
      </c>
      <c r="H1170">
        <f t="shared" ca="1" si="54"/>
        <v>0.72943121886479845</v>
      </c>
      <c r="I1170">
        <f t="shared" ca="1" si="55"/>
        <v>0</v>
      </c>
    </row>
    <row r="1171" spans="3:9" x14ac:dyDescent="0.25">
      <c r="C1171">
        <v>136</v>
      </c>
      <c r="D1171">
        <f t="shared" ca="1" si="52"/>
        <v>0.26324092271701005</v>
      </c>
      <c r="E1171">
        <f t="shared" ca="1" si="52"/>
        <v>0.66264247394054532</v>
      </c>
      <c r="F1171">
        <f t="shared" ca="1" si="52"/>
        <v>0.28876218008238763</v>
      </c>
      <c r="G1171">
        <f t="shared" ca="1" si="53"/>
        <v>0</v>
      </c>
      <c r="H1171">
        <f t="shared" ca="1" si="54"/>
        <v>0.92588339665755537</v>
      </c>
      <c r="I1171">
        <f t="shared" ca="1" si="55"/>
        <v>0</v>
      </c>
    </row>
    <row r="1172" spans="3:9" x14ac:dyDescent="0.25">
      <c r="C1172">
        <v>137</v>
      </c>
      <c r="D1172">
        <f t="shared" ca="1" si="52"/>
        <v>0.45844006711144758</v>
      </c>
      <c r="E1172">
        <f t="shared" ca="1" si="52"/>
        <v>0.55381200522658536</v>
      </c>
      <c r="F1172">
        <f t="shared" ca="1" si="52"/>
        <v>0.11036538427737252</v>
      </c>
      <c r="G1172">
        <f t="shared" ca="1" si="53"/>
        <v>0</v>
      </c>
      <c r="H1172">
        <f t="shared" ca="1" si="54"/>
        <v>1.012252072338033</v>
      </c>
      <c r="I1172">
        <f t="shared" ca="1" si="55"/>
        <v>0</v>
      </c>
    </row>
    <row r="1173" spans="3:9" x14ac:dyDescent="0.25">
      <c r="C1173">
        <v>138</v>
      </c>
      <c r="D1173">
        <f t="shared" ca="1" si="52"/>
        <v>0.1423492247309428</v>
      </c>
      <c r="E1173">
        <f t="shared" ca="1" si="52"/>
        <v>0.88483593607617239</v>
      </c>
      <c r="F1173">
        <f t="shared" ca="1" si="52"/>
        <v>0.71332274861952971</v>
      </c>
      <c r="G1173">
        <f t="shared" ca="1" si="53"/>
        <v>0</v>
      </c>
      <c r="H1173">
        <f t="shared" ca="1" si="54"/>
        <v>1.0271851608071152</v>
      </c>
      <c r="I1173">
        <f t="shared" ca="1" si="55"/>
        <v>0</v>
      </c>
    </row>
    <row r="1174" spans="3:9" x14ac:dyDescent="0.25">
      <c r="C1174">
        <v>139</v>
      </c>
      <c r="D1174">
        <f t="shared" ca="1" si="52"/>
        <v>0.66694868661810447</v>
      </c>
      <c r="E1174">
        <f t="shared" ca="1" si="52"/>
        <v>0.78014418787855033</v>
      </c>
      <c r="F1174">
        <f t="shared" ca="1" si="52"/>
        <v>0.10896028326679541</v>
      </c>
      <c r="G1174">
        <f t="shared" ca="1" si="53"/>
        <v>0</v>
      </c>
      <c r="H1174">
        <f t="shared" ca="1" si="54"/>
        <v>1.4470928744966547</v>
      </c>
      <c r="I1174">
        <f t="shared" ca="1" si="55"/>
        <v>0</v>
      </c>
    </row>
    <row r="1175" spans="3:9" x14ac:dyDescent="0.25">
      <c r="C1175">
        <v>140</v>
      </c>
      <c r="D1175">
        <f t="shared" ca="1" si="52"/>
        <v>0.3515710684065696</v>
      </c>
      <c r="E1175">
        <f t="shared" ca="1" si="52"/>
        <v>0.62824100452020037</v>
      </c>
      <c r="F1175">
        <f t="shared" ca="1" si="52"/>
        <v>0.94939931132979827</v>
      </c>
      <c r="G1175">
        <f t="shared" ca="1" si="53"/>
        <v>0</v>
      </c>
      <c r="H1175">
        <f t="shared" ca="1" si="54"/>
        <v>0.97981207292676997</v>
      </c>
      <c r="I1175">
        <f t="shared" ca="1" si="55"/>
        <v>0</v>
      </c>
    </row>
    <row r="1176" spans="3:9" x14ac:dyDescent="0.25">
      <c r="C1176">
        <v>141</v>
      </c>
      <c r="D1176">
        <f t="shared" ca="1" si="52"/>
        <v>0.8757372643001734</v>
      </c>
      <c r="E1176">
        <f t="shared" ca="1" si="52"/>
        <v>0.40798108547954615</v>
      </c>
      <c r="F1176">
        <f t="shared" ca="1" si="52"/>
        <v>0.10309230842188355</v>
      </c>
      <c r="G1176">
        <f t="shared" ca="1" si="53"/>
        <v>0</v>
      </c>
      <c r="H1176">
        <f t="shared" ca="1" si="54"/>
        <v>1.2837183497797195</v>
      </c>
      <c r="I1176">
        <f t="shared" ca="1" si="55"/>
        <v>0</v>
      </c>
    </row>
    <row r="1177" spans="3:9" x14ac:dyDescent="0.25">
      <c r="C1177">
        <v>142</v>
      </c>
      <c r="D1177">
        <f t="shared" ca="1" si="52"/>
        <v>0.90451428857632565</v>
      </c>
      <c r="E1177">
        <f t="shared" ca="1" si="52"/>
        <v>0.51850278941491668</v>
      </c>
      <c r="F1177">
        <f t="shared" ca="1" si="52"/>
        <v>0.38180645973333383</v>
      </c>
      <c r="G1177">
        <f t="shared" ca="1" si="53"/>
        <v>0</v>
      </c>
      <c r="H1177">
        <f t="shared" ca="1" si="54"/>
        <v>1.4230170779912423</v>
      </c>
      <c r="I1177">
        <f t="shared" ca="1" si="55"/>
        <v>0</v>
      </c>
    </row>
    <row r="1178" spans="3:9" x14ac:dyDescent="0.25">
      <c r="C1178">
        <v>143</v>
      </c>
      <c r="D1178">
        <f t="shared" ca="1" si="52"/>
        <v>0.96333889768185288</v>
      </c>
      <c r="E1178">
        <f t="shared" ca="1" si="52"/>
        <v>0.51637282775017135</v>
      </c>
      <c r="F1178">
        <f t="shared" ca="1" si="52"/>
        <v>8.1806542062481724E-2</v>
      </c>
      <c r="G1178">
        <f t="shared" ca="1" si="53"/>
        <v>0</v>
      </c>
      <c r="H1178">
        <f t="shared" ca="1" si="54"/>
        <v>1.4797117254320242</v>
      </c>
      <c r="I1178">
        <f t="shared" ca="1" si="55"/>
        <v>0</v>
      </c>
    </row>
    <row r="1179" spans="3:9" x14ac:dyDescent="0.25">
      <c r="C1179">
        <v>144</v>
      </c>
      <c r="D1179">
        <f t="shared" ca="1" si="52"/>
        <v>0.91330528129746991</v>
      </c>
      <c r="E1179">
        <f t="shared" ca="1" si="52"/>
        <v>0.26227870830470734</v>
      </c>
      <c r="F1179">
        <f t="shared" ca="1" si="52"/>
        <v>0.13177445820723699</v>
      </c>
      <c r="G1179">
        <f t="shared" ca="1" si="53"/>
        <v>0</v>
      </c>
      <c r="H1179">
        <f t="shared" ca="1" si="54"/>
        <v>1.1755839896021771</v>
      </c>
      <c r="I1179">
        <f t="shared" ca="1" si="55"/>
        <v>0</v>
      </c>
    </row>
    <row r="1180" spans="3:9" x14ac:dyDescent="0.25">
      <c r="C1180">
        <v>145</v>
      </c>
      <c r="D1180">
        <f t="shared" ca="1" si="52"/>
        <v>0.79549714140872019</v>
      </c>
      <c r="E1180">
        <f t="shared" ca="1" si="52"/>
        <v>2.5917807001433424E-2</v>
      </c>
      <c r="F1180">
        <f t="shared" ca="1" si="52"/>
        <v>0.88161798179800011</v>
      </c>
      <c r="G1180">
        <f t="shared" ca="1" si="53"/>
        <v>0</v>
      </c>
      <c r="H1180">
        <f t="shared" ca="1" si="54"/>
        <v>0.82141494841015361</v>
      </c>
      <c r="I1180">
        <f t="shared" ca="1" si="55"/>
        <v>0</v>
      </c>
    </row>
    <row r="1181" spans="3:9" x14ac:dyDescent="0.25">
      <c r="C1181">
        <v>146</v>
      </c>
      <c r="D1181">
        <f t="shared" ca="1" si="52"/>
        <v>0.48927208881476381</v>
      </c>
      <c r="E1181">
        <f t="shared" ca="1" si="52"/>
        <v>0.28066801737019942</v>
      </c>
      <c r="F1181">
        <f t="shared" ca="1" si="52"/>
        <v>0.31418321855040154</v>
      </c>
      <c r="G1181">
        <f t="shared" ca="1" si="53"/>
        <v>0</v>
      </c>
      <c r="H1181">
        <f t="shared" ca="1" si="54"/>
        <v>0.76994010618496322</v>
      </c>
      <c r="I1181">
        <f t="shared" ca="1" si="55"/>
        <v>0</v>
      </c>
    </row>
    <row r="1182" spans="3:9" x14ac:dyDescent="0.25">
      <c r="C1182">
        <v>147</v>
      </c>
      <c r="D1182">
        <f t="shared" ref="D1182:F1231" ca="1" si="56">RAND()</f>
        <v>0.3598983412997615</v>
      </c>
      <c r="E1182">
        <f t="shared" ca="1" si="56"/>
        <v>0.79624655327666394</v>
      </c>
      <c r="F1182">
        <f t="shared" ca="1" si="56"/>
        <v>0.91223068418324149</v>
      </c>
      <c r="G1182">
        <f t="shared" ca="1" si="53"/>
        <v>0</v>
      </c>
      <c r="H1182">
        <f t="shared" ca="1" si="54"/>
        <v>1.1561448945764254</v>
      </c>
      <c r="I1182">
        <f t="shared" ca="1" si="55"/>
        <v>0</v>
      </c>
    </row>
    <row r="1183" spans="3:9" x14ac:dyDescent="0.25">
      <c r="C1183">
        <v>148</v>
      </c>
      <c r="D1183">
        <f t="shared" ca="1" si="56"/>
        <v>0.47808787276056341</v>
      </c>
      <c r="E1183">
        <f t="shared" ca="1" si="56"/>
        <v>0.79132902172744701</v>
      </c>
      <c r="F1183">
        <f t="shared" ca="1" si="56"/>
        <v>0.71853207804054009</v>
      </c>
      <c r="G1183">
        <f t="shared" ca="1" si="53"/>
        <v>0</v>
      </c>
      <c r="H1183">
        <f t="shared" ca="1" si="54"/>
        <v>1.2694168944880104</v>
      </c>
      <c r="I1183">
        <f t="shared" ca="1" si="55"/>
        <v>0</v>
      </c>
    </row>
    <row r="1184" spans="3:9" x14ac:dyDescent="0.25">
      <c r="C1184">
        <v>149</v>
      </c>
      <c r="D1184">
        <f t="shared" ca="1" si="56"/>
        <v>0.30191299627640977</v>
      </c>
      <c r="E1184">
        <f t="shared" ca="1" si="56"/>
        <v>0.73675776408188209</v>
      </c>
      <c r="F1184">
        <f t="shared" ca="1" si="56"/>
        <v>1.3919931237037941E-2</v>
      </c>
      <c r="G1184">
        <f t="shared" ca="1" si="53"/>
        <v>0</v>
      </c>
      <c r="H1184">
        <f t="shared" ca="1" si="54"/>
        <v>1.0386707603582919</v>
      </c>
      <c r="I1184">
        <f t="shared" ca="1" si="55"/>
        <v>0</v>
      </c>
    </row>
    <row r="1185" spans="3:9" x14ac:dyDescent="0.25">
      <c r="C1185">
        <v>150</v>
      </c>
      <c r="D1185">
        <f t="shared" ca="1" si="56"/>
        <v>0.96936533314049722</v>
      </c>
      <c r="E1185">
        <f t="shared" ca="1" si="56"/>
        <v>0.20610468541387461</v>
      </c>
      <c r="F1185">
        <f t="shared" ca="1" si="56"/>
        <v>0.62110301557239367</v>
      </c>
      <c r="G1185">
        <f t="shared" ca="1" si="53"/>
        <v>0</v>
      </c>
      <c r="H1185">
        <f t="shared" ca="1" si="54"/>
        <v>1.1754700185543718</v>
      </c>
      <c r="I1185">
        <f t="shared" ca="1" si="55"/>
        <v>0</v>
      </c>
    </row>
    <row r="1186" spans="3:9" x14ac:dyDescent="0.25">
      <c r="C1186">
        <v>151</v>
      </c>
      <c r="D1186">
        <f t="shared" ca="1" si="56"/>
        <v>0.95692646502437673</v>
      </c>
      <c r="E1186">
        <f t="shared" ca="1" si="56"/>
        <v>0.44186536213287086</v>
      </c>
      <c r="F1186">
        <f t="shared" ca="1" si="56"/>
        <v>0.28679579923118481</v>
      </c>
      <c r="G1186">
        <f t="shared" ca="1" si="53"/>
        <v>0</v>
      </c>
      <c r="H1186">
        <f t="shared" ca="1" si="54"/>
        <v>1.3987918271572477</v>
      </c>
      <c r="I1186">
        <f t="shared" ca="1" si="55"/>
        <v>0</v>
      </c>
    </row>
    <row r="1187" spans="3:9" x14ac:dyDescent="0.25">
      <c r="C1187">
        <v>152</v>
      </c>
      <c r="D1187">
        <f t="shared" ca="1" si="56"/>
        <v>0.20218675553402232</v>
      </c>
      <c r="E1187">
        <f t="shared" ca="1" si="56"/>
        <v>0.43400540468781346</v>
      </c>
      <c r="F1187">
        <f t="shared" ca="1" si="56"/>
        <v>0.4776670611577174</v>
      </c>
      <c r="G1187">
        <f t="shared" ca="1" si="53"/>
        <v>0</v>
      </c>
      <c r="H1187">
        <f t="shared" ca="1" si="54"/>
        <v>0.63619216022183578</v>
      </c>
      <c r="I1187">
        <f t="shared" ca="1" si="55"/>
        <v>0</v>
      </c>
    </row>
    <row r="1188" spans="3:9" x14ac:dyDescent="0.25">
      <c r="C1188">
        <v>153</v>
      </c>
      <c r="D1188">
        <f t="shared" ca="1" si="56"/>
        <v>0.8478186613054528</v>
      </c>
      <c r="E1188">
        <f t="shared" ca="1" si="56"/>
        <v>0.31725492460245808</v>
      </c>
      <c r="F1188">
        <f t="shared" ca="1" si="56"/>
        <v>0.46586594378597335</v>
      </c>
      <c r="G1188">
        <f t="shared" ca="1" si="53"/>
        <v>0</v>
      </c>
      <c r="H1188">
        <f t="shared" ca="1" si="54"/>
        <v>1.1650735859079109</v>
      </c>
      <c r="I1188">
        <f t="shared" ca="1" si="55"/>
        <v>0</v>
      </c>
    </row>
    <row r="1189" spans="3:9" x14ac:dyDescent="0.25">
      <c r="C1189">
        <v>154</v>
      </c>
      <c r="D1189">
        <f t="shared" ca="1" si="56"/>
        <v>0.70275749666389509</v>
      </c>
      <c r="E1189">
        <f t="shared" ca="1" si="56"/>
        <v>0.6097302256443532</v>
      </c>
      <c r="F1189">
        <f t="shared" ca="1" si="56"/>
        <v>6.7190814559638601E-2</v>
      </c>
      <c r="G1189">
        <f t="shared" ca="1" si="53"/>
        <v>0</v>
      </c>
      <c r="H1189">
        <f t="shared" ca="1" si="54"/>
        <v>1.3124877223082483</v>
      </c>
      <c r="I1189">
        <f t="shared" ca="1" si="55"/>
        <v>0</v>
      </c>
    </row>
    <row r="1190" spans="3:9" x14ac:dyDescent="0.25">
      <c r="C1190">
        <v>155</v>
      </c>
      <c r="D1190">
        <f t="shared" ca="1" si="56"/>
        <v>0.75225284783768687</v>
      </c>
      <c r="E1190">
        <f t="shared" ca="1" si="56"/>
        <v>0.88616765221930027</v>
      </c>
      <c r="F1190">
        <f t="shared" ca="1" si="56"/>
        <v>0.12271312683849434</v>
      </c>
      <c r="G1190">
        <f t="shared" ca="1" si="53"/>
        <v>0</v>
      </c>
      <c r="H1190">
        <f t="shared" ca="1" si="54"/>
        <v>1.6384205000569871</v>
      </c>
      <c r="I1190">
        <f t="shared" ca="1" si="55"/>
        <v>0</v>
      </c>
    </row>
    <row r="1191" spans="3:9" x14ac:dyDescent="0.25">
      <c r="C1191">
        <v>156</v>
      </c>
      <c r="D1191">
        <f t="shared" ca="1" si="56"/>
        <v>0.36880398479902332</v>
      </c>
      <c r="E1191">
        <f t="shared" ca="1" si="56"/>
        <v>0.47055827716721788</v>
      </c>
      <c r="F1191">
        <f t="shared" ca="1" si="56"/>
        <v>7.1429535530664001E-2</v>
      </c>
      <c r="G1191">
        <f t="shared" ca="1" si="53"/>
        <v>1</v>
      </c>
      <c r="H1191">
        <f t="shared" ca="1" si="54"/>
        <v>0.8393622619662412</v>
      </c>
      <c r="I1191">
        <f t="shared" ca="1" si="55"/>
        <v>0.8393622619662412</v>
      </c>
    </row>
    <row r="1192" spans="3:9" x14ac:dyDescent="0.25">
      <c r="C1192">
        <v>157</v>
      </c>
      <c r="D1192">
        <f t="shared" ca="1" si="56"/>
        <v>0.97955323407647277</v>
      </c>
      <c r="E1192">
        <f t="shared" ca="1" si="56"/>
        <v>0.46093441592565998</v>
      </c>
      <c r="F1192">
        <f t="shared" ca="1" si="56"/>
        <v>8.0007102798484553E-2</v>
      </c>
      <c r="G1192">
        <f t="shared" ca="1" si="53"/>
        <v>0</v>
      </c>
      <c r="H1192">
        <f t="shared" ca="1" si="54"/>
        <v>1.4404876500021326</v>
      </c>
      <c r="I1192">
        <f t="shared" ca="1" si="55"/>
        <v>0</v>
      </c>
    </row>
    <row r="1193" spans="3:9" x14ac:dyDescent="0.25">
      <c r="C1193">
        <v>158</v>
      </c>
      <c r="D1193">
        <f t="shared" ca="1" si="56"/>
        <v>0.49365876360225436</v>
      </c>
      <c r="E1193">
        <f t="shared" ca="1" si="56"/>
        <v>0.20435220968462708</v>
      </c>
      <c r="F1193">
        <f t="shared" ca="1" si="56"/>
        <v>0.35403584293324364</v>
      </c>
      <c r="G1193">
        <f t="shared" ca="1" si="53"/>
        <v>0</v>
      </c>
      <c r="H1193">
        <f t="shared" ca="1" si="54"/>
        <v>0.69801097328688144</v>
      </c>
      <c r="I1193">
        <f t="shared" ca="1" si="55"/>
        <v>0</v>
      </c>
    </row>
    <row r="1194" spans="3:9" x14ac:dyDescent="0.25">
      <c r="C1194">
        <v>159</v>
      </c>
      <c r="D1194">
        <f t="shared" ca="1" si="56"/>
        <v>0.52575477399209825</v>
      </c>
      <c r="E1194">
        <f t="shared" ca="1" si="56"/>
        <v>0.66406792713437413</v>
      </c>
      <c r="F1194">
        <f t="shared" ca="1" si="56"/>
        <v>0.79406579634623664</v>
      </c>
      <c r="G1194">
        <f t="shared" ca="1" si="53"/>
        <v>0</v>
      </c>
      <c r="H1194">
        <f t="shared" ca="1" si="54"/>
        <v>1.1898227011264724</v>
      </c>
      <c r="I1194">
        <f t="shared" ca="1" si="55"/>
        <v>0</v>
      </c>
    </row>
    <row r="1195" spans="3:9" x14ac:dyDescent="0.25">
      <c r="C1195">
        <v>160</v>
      </c>
      <c r="D1195">
        <f t="shared" ca="1" si="56"/>
        <v>0.29832609020859358</v>
      </c>
      <c r="E1195">
        <f t="shared" ca="1" si="56"/>
        <v>0.51290050640784257</v>
      </c>
      <c r="F1195">
        <f t="shared" ca="1" si="56"/>
        <v>0.65546309422489901</v>
      </c>
      <c r="G1195">
        <f t="shared" ca="1" si="53"/>
        <v>0</v>
      </c>
      <c r="H1195">
        <f t="shared" ca="1" si="54"/>
        <v>0.81122659661643615</v>
      </c>
      <c r="I1195">
        <f t="shared" ca="1" si="55"/>
        <v>0</v>
      </c>
    </row>
    <row r="1196" spans="3:9" x14ac:dyDescent="0.25">
      <c r="C1196">
        <v>161</v>
      </c>
      <c r="D1196">
        <f t="shared" ca="1" si="56"/>
        <v>0.72828795591982654</v>
      </c>
      <c r="E1196">
        <f t="shared" ca="1" si="56"/>
        <v>8.0177230770023811E-2</v>
      </c>
      <c r="F1196">
        <f t="shared" ca="1" si="56"/>
        <v>0.57689990950763015</v>
      </c>
      <c r="G1196">
        <f t="shared" ca="1" si="53"/>
        <v>0</v>
      </c>
      <c r="H1196">
        <f t="shared" ca="1" si="54"/>
        <v>0.80846518668985035</v>
      </c>
      <c r="I1196">
        <f t="shared" ca="1" si="55"/>
        <v>0</v>
      </c>
    </row>
    <row r="1197" spans="3:9" x14ac:dyDescent="0.25">
      <c r="C1197">
        <v>162</v>
      </c>
      <c r="D1197">
        <f t="shared" ca="1" si="56"/>
        <v>0.77632813238193155</v>
      </c>
      <c r="E1197">
        <f t="shared" ca="1" si="56"/>
        <v>6.4495271491771256E-5</v>
      </c>
      <c r="F1197">
        <f t="shared" ca="1" si="56"/>
        <v>0.68800235198772763</v>
      </c>
      <c r="G1197">
        <f t="shared" ca="1" si="53"/>
        <v>0</v>
      </c>
      <c r="H1197">
        <f t="shared" ca="1" si="54"/>
        <v>0.77639262765342332</v>
      </c>
      <c r="I1197">
        <f t="shared" ca="1" si="55"/>
        <v>0</v>
      </c>
    </row>
    <row r="1198" spans="3:9" x14ac:dyDescent="0.25">
      <c r="C1198">
        <v>163</v>
      </c>
      <c r="D1198">
        <f t="shared" ca="1" si="56"/>
        <v>4.7277330832681708E-2</v>
      </c>
      <c r="E1198">
        <f t="shared" ca="1" si="56"/>
        <v>0.85588759244221058</v>
      </c>
      <c r="F1198">
        <f t="shared" ca="1" si="56"/>
        <v>0.96008651449173099</v>
      </c>
      <c r="G1198">
        <f t="shared" ca="1" si="53"/>
        <v>0</v>
      </c>
      <c r="H1198">
        <f t="shared" ca="1" si="54"/>
        <v>0.90316492327489228</v>
      </c>
      <c r="I1198">
        <f t="shared" ca="1" si="55"/>
        <v>0</v>
      </c>
    </row>
    <row r="1199" spans="3:9" x14ac:dyDescent="0.25">
      <c r="C1199">
        <v>164</v>
      </c>
      <c r="D1199">
        <f t="shared" ca="1" si="56"/>
        <v>0.83638306370486182</v>
      </c>
      <c r="E1199">
        <f t="shared" ca="1" si="56"/>
        <v>0.15640747808674871</v>
      </c>
      <c r="F1199">
        <f t="shared" ca="1" si="56"/>
        <v>0.99616048796071288</v>
      </c>
      <c r="G1199">
        <f t="shared" ca="1" si="53"/>
        <v>0</v>
      </c>
      <c r="H1199">
        <f t="shared" ca="1" si="54"/>
        <v>0.99279054179161053</v>
      </c>
      <c r="I1199">
        <f t="shared" ca="1" si="55"/>
        <v>0</v>
      </c>
    </row>
    <row r="1200" spans="3:9" x14ac:dyDescent="0.25">
      <c r="C1200">
        <v>165</v>
      </c>
      <c r="D1200">
        <f t="shared" ca="1" si="56"/>
        <v>0.83593678952325923</v>
      </c>
      <c r="E1200">
        <f t="shared" ca="1" si="56"/>
        <v>0.39755889185686066</v>
      </c>
      <c r="F1200">
        <f t="shared" ca="1" si="56"/>
        <v>0.40291318558107669</v>
      </c>
      <c r="G1200">
        <f t="shared" ca="1" si="53"/>
        <v>0</v>
      </c>
      <c r="H1200">
        <f t="shared" ca="1" si="54"/>
        <v>1.2334956813801199</v>
      </c>
      <c r="I1200">
        <f t="shared" ca="1" si="55"/>
        <v>0</v>
      </c>
    </row>
    <row r="1201" spans="3:9" x14ac:dyDescent="0.25">
      <c r="C1201">
        <v>166</v>
      </c>
      <c r="D1201">
        <f t="shared" ca="1" si="56"/>
        <v>0.2621533871343108</v>
      </c>
      <c r="E1201">
        <f t="shared" ca="1" si="56"/>
        <v>0.88760909680774724</v>
      </c>
      <c r="F1201">
        <f t="shared" ca="1" si="56"/>
        <v>0.4060481161470707</v>
      </c>
      <c r="G1201">
        <f t="shared" ca="1" si="53"/>
        <v>0</v>
      </c>
      <c r="H1201">
        <f t="shared" ca="1" si="54"/>
        <v>1.1497624839420579</v>
      </c>
      <c r="I1201">
        <f t="shared" ca="1" si="55"/>
        <v>0</v>
      </c>
    </row>
    <row r="1202" spans="3:9" x14ac:dyDescent="0.25">
      <c r="C1202">
        <v>167</v>
      </c>
      <c r="D1202">
        <f t="shared" ca="1" si="56"/>
        <v>0.7343509235616057</v>
      </c>
      <c r="E1202">
        <f t="shared" ca="1" si="56"/>
        <v>0.9879954964002533</v>
      </c>
      <c r="F1202">
        <f t="shared" ca="1" si="56"/>
        <v>0.13766938914352234</v>
      </c>
      <c r="G1202">
        <f t="shared" ca="1" si="53"/>
        <v>0</v>
      </c>
      <c r="H1202">
        <f t="shared" ca="1" si="54"/>
        <v>1.722346419961859</v>
      </c>
      <c r="I1202">
        <f t="shared" ca="1" si="55"/>
        <v>0</v>
      </c>
    </row>
    <row r="1203" spans="3:9" x14ac:dyDescent="0.25">
      <c r="C1203">
        <v>168</v>
      </c>
      <c r="D1203">
        <f t="shared" ca="1" si="56"/>
        <v>0.71100432298544469</v>
      </c>
      <c r="E1203">
        <f t="shared" ca="1" si="56"/>
        <v>0.49803777645755576</v>
      </c>
      <c r="F1203">
        <f t="shared" ca="1" si="56"/>
        <v>0.71110704369621369</v>
      </c>
      <c r="G1203">
        <f t="shared" ca="1" si="53"/>
        <v>0</v>
      </c>
      <c r="H1203">
        <f t="shared" ca="1" si="54"/>
        <v>1.2090420994430005</v>
      </c>
      <c r="I1203">
        <f t="shared" ca="1" si="55"/>
        <v>0</v>
      </c>
    </row>
    <row r="1204" spans="3:9" x14ac:dyDescent="0.25">
      <c r="C1204">
        <v>169</v>
      </c>
      <c r="D1204">
        <f t="shared" ca="1" si="56"/>
        <v>0.54334689195063346</v>
      </c>
      <c r="E1204">
        <f t="shared" ca="1" si="56"/>
        <v>0.203836020570897</v>
      </c>
      <c r="F1204">
        <f t="shared" ca="1" si="56"/>
        <v>0.66245210828336232</v>
      </c>
      <c r="G1204">
        <f t="shared" ca="1" si="53"/>
        <v>0</v>
      </c>
      <c r="H1204">
        <f t="shared" ca="1" si="54"/>
        <v>0.74718291252153046</v>
      </c>
      <c r="I1204">
        <f t="shared" ca="1" si="55"/>
        <v>0</v>
      </c>
    </row>
    <row r="1205" spans="3:9" x14ac:dyDescent="0.25">
      <c r="C1205">
        <v>170</v>
      </c>
      <c r="D1205">
        <f t="shared" ca="1" si="56"/>
        <v>0.99036496996212142</v>
      </c>
      <c r="E1205">
        <f t="shared" ca="1" si="56"/>
        <v>0.29089534567817865</v>
      </c>
      <c r="F1205">
        <f t="shared" ca="1" si="56"/>
        <v>0.9802334545228818</v>
      </c>
      <c r="G1205">
        <f t="shared" ca="1" si="53"/>
        <v>0</v>
      </c>
      <c r="H1205">
        <f t="shared" ca="1" si="54"/>
        <v>1.2812603156403002</v>
      </c>
      <c r="I1205">
        <f t="shared" ca="1" si="55"/>
        <v>0</v>
      </c>
    </row>
    <row r="1206" spans="3:9" x14ac:dyDescent="0.25">
      <c r="C1206">
        <v>171</v>
      </c>
      <c r="D1206">
        <f t="shared" ca="1" si="56"/>
        <v>0.78577050949425487</v>
      </c>
      <c r="E1206">
        <f t="shared" ca="1" si="56"/>
        <v>0.55222697006633958</v>
      </c>
      <c r="F1206">
        <f t="shared" ca="1" si="56"/>
        <v>0.19944233195022787</v>
      </c>
      <c r="G1206">
        <f t="shared" ca="1" si="53"/>
        <v>0</v>
      </c>
      <c r="H1206">
        <f t="shared" ca="1" si="54"/>
        <v>1.3379974795605944</v>
      </c>
      <c r="I1206">
        <f t="shared" ca="1" si="55"/>
        <v>0</v>
      </c>
    </row>
    <row r="1207" spans="3:9" x14ac:dyDescent="0.25">
      <c r="C1207">
        <v>172</v>
      </c>
      <c r="D1207">
        <f t="shared" ca="1" si="56"/>
        <v>5.1937523990672974E-2</v>
      </c>
      <c r="E1207">
        <f t="shared" ca="1" si="56"/>
        <v>0.84954690045120829</v>
      </c>
      <c r="F1207">
        <f t="shared" ca="1" si="56"/>
        <v>0.42457304803322859</v>
      </c>
      <c r="G1207">
        <f t="shared" ca="1" si="53"/>
        <v>0</v>
      </c>
      <c r="H1207">
        <f t="shared" ca="1" si="54"/>
        <v>0.90148442444188126</v>
      </c>
      <c r="I1207">
        <f t="shared" ca="1" si="55"/>
        <v>0</v>
      </c>
    </row>
    <row r="1208" spans="3:9" x14ac:dyDescent="0.25">
      <c r="C1208">
        <v>173</v>
      </c>
      <c r="D1208">
        <f t="shared" ca="1" si="56"/>
        <v>0.61600031904564567</v>
      </c>
      <c r="E1208">
        <f t="shared" ca="1" si="56"/>
        <v>6.038871600672413E-2</v>
      </c>
      <c r="F1208">
        <f t="shared" ca="1" si="56"/>
        <v>0.3534450840507094</v>
      </c>
      <c r="G1208">
        <f t="shared" ca="1" si="53"/>
        <v>0</v>
      </c>
      <c r="H1208">
        <f t="shared" ca="1" si="54"/>
        <v>0.6763890350523698</v>
      </c>
      <c r="I1208">
        <f t="shared" ca="1" si="55"/>
        <v>0</v>
      </c>
    </row>
    <row r="1209" spans="3:9" x14ac:dyDescent="0.25">
      <c r="C1209">
        <v>174</v>
      </c>
      <c r="D1209">
        <f t="shared" ca="1" si="56"/>
        <v>0.97547294539351515</v>
      </c>
      <c r="E1209">
        <f t="shared" ca="1" si="56"/>
        <v>0.73337955683714862</v>
      </c>
      <c r="F1209">
        <f t="shared" ca="1" si="56"/>
        <v>0.87853455144821113</v>
      </c>
      <c r="G1209">
        <f t="shared" ca="1" si="53"/>
        <v>0</v>
      </c>
      <c r="H1209">
        <f t="shared" ca="1" si="54"/>
        <v>1.7088525022306638</v>
      </c>
      <c r="I1209">
        <f t="shared" ca="1" si="55"/>
        <v>0</v>
      </c>
    </row>
    <row r="1210" spans="3:9" x14ac:dyDescent="0.25">
      <c r="C1210">
        <v>175</v>
      </c>
      <c r="D1210">
        <f t="shared" ca="1" si="56"/>
        <v>0.78875176719383622</v>
      </c>
      <c r="E1210">
        <f t="shared" ca="1" si="56"/>
        <v>0.34145498810685559</v>
      </c>
      <c r="F1210">
        <f t="shared" ca="1" si="56"/>
        <v>0.95564432408778321</v>
      </c>
      <c r="G1210">
        <f t="shared" ca="1" si="53"/>
        <v>0</v>
      </c>
      <c r="H1210">
        <f t="shared" ca="1" si="54"/>
        <v>1.1302067553006918</v>
      </c>
      <c r="I1210">
        <f t="shared" ca="1" si="55"/>
        <v>0</v>
      </c>
    </row>
    <row r="1211" spans="3:9" x14ac:dyDescent="0.25">
      <c r="C1211">
        <v>176</v>
      </c>
      <c r="D1211">
        <f t="shared" ca="1" si="56"/>
        <v>0.82023536332540359</v>
      </c>
      <c r="E1211">
        <f t="shared" ca="1" si="56"/>
        <v>0.73869535661569552</v>
      </c>
      <c r="F1211">
        <f t="shared" ca="1" si="56"/>
        <v>0.16619755783326673</v>
      </c>
      <c r="G1211">
        <f t="shared" ca="1" si="53"/>
        <v>0</v>
      </c>
      <c r="H1211">
        <f t="shared" ca="1" si="54"/>
        <v>1.5589307199410991</v>
      </c>
      <c r="I1211">
        <f t="shared" ca="1" si="55"/>
        <v>0</v>
      </c>
    </row>
    <row r="1212" spans="3:9" x14ac:dyDescent="0.25">
      <c r="C1212">
        <v>177</v>
      </c>
      <c r="D1212">
        <f t="shared" ca="1" si="56"/>
        <v>8.9946889670213803E-2</v>
      </c>
      <c r="E1212">
        <f t="shared" ca="1" si="56"/>
        <v>0.89204333342614117</v>
      </c>
      <c r="F1212">
        <f t="shared" ca="1" si="56"/>
        <v>0.84749857074514912</v>
      </c>
      <c r="G1212">
        <f t="shared" ca="1" si="53"/>
        <v>0</v>
      </c>
      <c r="H1212">
        <f t="shared" ca="1" si="54"/>
        <v>0.98199022309635497</v>
      </c>
      <c r="I1212">
        <f t="shared" ca="1" si="55"/>
        <v>0</v>
      </c>
    </row>
    <row r="1213" spans="3:9" x14ac:dyDescent="0.25">
      <c r="C1213">
        <v>178</v>
      </c>
      <c r="D1213">
        <f t="shared" ca="1" si="56"/>
        <v>0.14523956202282462</v>
      </c>
      <c r="E1213">
        <f t="shared" ca="1" si="56"/>
        <v>0.84983350569328242</v>
      </c>
      <c r="F1213">
        <f t="shared" ca="1" si="56"/>
        <v>8.3594715522753216E-2</v>
      </c>
      <c r="G1213">
        <f t="shared" ca="1" si="53"/>
        <v>0</v>
      </c>
      <c r="H1213">
        <f t="shared" ca="1" si="54"/>
        <v>0.99507306771610704</v>
      </c>
      <c r="I1213">
        <f t="shared" ca="1" si="55"/>
        <v>0</v>
      </c>
    </row>
    <row r="1214" spans="3:9" x14ac:dyDescent="0.25">
      <c r="C1214">
        <v>179</v>
      </c>
      <c r="D1214">
        <f t="shared" ca="1" si="56"/>
        <v>0.79446197899084681</v>
      </c>
      <c r="E1214">
        <f t="shared" ca="1" si="56"/>
        <v>0.79945764564129074</v>
      </c>
      <c r="F1214">
        <f t="shared" ca="1" si="56"/>
        <v>0.21967087173828537</v>
      </c>
      <c r="G1214">
        <f t="shared" ca="1" si="53"/>
        <v>0</v>
      </c>
      <c r="H1214">
        <f t="shared" ca="1" si="54"/>
        <v>1.5939196246321377</v>
      </c>
      <c r="I1214">
        <f t="shared" ca="1" si="55"/>
        <v>0</v>
      </c>
    </row>
    <row r="1215" spans="3:9" x14ac:dyDescent="0.25">
      <c r="C1215">
        <v>180</v>
      </c>
      <c r="D1215">
        <f t="shared" ca="1" si="56"/>
        <v>0.62610375220146719</v>
      </c>
      <c r="E1215">
        <f t="shared" ca="1" si="56"/>
        <v>0.20660278798386356</v>
      </c>
      <c r="F1215">
        <f t="shared" ca="1" si="56"/>
        <v>0.69187244154210703</v>
      </c>
      <c r="G1215">
        <f t="shared" ca="1" si="53"/>
        <v>0</v>
      </c>
      <c r="H1215">
        <f t="shared" ca="1" si="54"/>
        <v>0.83270654018533075</v>
      </c>
      <c r="I1215">
        <f t="shared" ca="1" si="55"/>
        <v>0</v>
      </c>
    </row>
    <row r="1216" spans="3:9" x14ac:dyDescent="0.25">
      <c r="C1216">
        <v>181</v>
      </c>
      <c r="D1216">
        <f t="shared" ca="1" si="56"/>
        <v>7.3489230203969469E-2</v>
      </c>
      <c r="E1216">
        <f t="shared" ca="1" si="56"/>
        <v>3.844587537262123E-2</v>
      </c>
      <c r="F1216">
        <f t="shared" ca="1" si="56"/>
        <v>0.23258183833889112</v>
      </c>
      <c r="G1216">
        <f t="shared" ca="1" si="53"/>
        <v>1</v>
      </c>
      <c r="H1216">
        <f t="shared" ca="1" si="54"/>
        <v>0.1119351055765907</v>
      </c>
      <c r="I1216">
        <f t="shared" ca="1" si="55"/>
        <v>0.1119351055765907</v>
      </c>
    </row>
    <row r="1217" spans="3:9" x14ac:dyDescent="0.25">
      <c r="C1217">
        <v>182</v>
      </c>
      <c r="D1217">
        <f t="shared" ca="1" si="56"/>
        <v>6.4031839471363594E-2</v>
      </c>
      <c r="E1217">
        <f t="shared" ca="1" si="56"/>
        <v>0.65920470289257127</v>
      </c>
      <c r="F1217">
        <f t="shared" ca="1" si="56"/>
        <v>0.8842843908023631</v>
      </c>
      <c r="G1217">
        <f t="shared" ca="1" si="53"/>
        <v>0</v>
      </c>
      <c r="H1217">
        <f t="shared" ca="1" si="54"/>
        <v>0.72323654236393486</v>
      </c>
      <c r="I1217">
        <f t="shared" ca="1" si="55"/>
        <v>0</v>
      </c>
    </row>
    <row r="1218" spans="3:9" x14ac:dyDescent="0.25">
      <c r="C1218">
        <v>183</v>
      </c>
      <c r="D1218">
        <f t="shared" ca="1" si="56"/>
        <v>0.43381080582598874</v>
      </c>
      <c r="E1218">
        <f t="shared" ca="1" si="56"/>
        <v>0.3825540781960477</v>
      </c>
      <c r="F1218">
        <f t="shared" ca="1" si="56"/>
        <v>0.76253687627799294</v>
      </c>
      <c r="G1218">
        <f t="shared" ca="1" si="53"/>
        <v>0</v>
      </c>
      <c r="H1218">
        <f t="shared" ca="1" si="54"/>
        <v>0.81636488402203644</v>
      </c>
      <c r="I1218">
        <f t="shared" ca="1" si="55"/>
        <v>0</v>
      </c>
    </row>
    <row r="1219" spans="3:9" x14ac:dyDescent="0.25">
      <c r="C1219">
        <v>184</v>
      </c>
      <c r="D1219">
        <f t="shared" ca="1" si="56"/>
        <v>8.6565164527261929E-2</v>
      </c>
      <c r="E1219">
        <f t="shared" ca="1" si="56"/>
        <v>0.60013122502789606</v>
      </c>
      <c r="F1219">
        <f t="shared" ca="1" si="56"/>
        <v>7.2867759628753248E-2</v>
      </c>
      <c r="G1219">
        <f t="shared" ca="1" si="53"/>
        <v>1</v>
      </c>
      <c r="H1219">
        <f t="shared" ca="1" si="54"/>
        <v>0.68669638955515799</v>
      </c>
      <c r="I1219">
        <f t="shared" ca="1" si="55"/>
        <v>0.68669638955515799</v>
      </c>
    </row>
    <row r="1220" spans="3:9" x14ac:dyDescent="0.25">
      <c r="C1220">
        <v>185</v>
      </c>
      <c r="D1220">
        <f t="shared" ca="1" si="56"/>
        <v>3.229322469975171E-2</v>
      </c>
      <c r="E1220">
        <f t="shared" ca="1" si="56"/>
        <v>0.5309563364498322</v>
      </c>
      <c r="F1220">
        <f t="shared" ca="1" si="56"/>
        <v>0.16162863633746405</v>
      </c>
      <c r="G1220">
        <f t="shared" ca="1" si="53"/>
        <v>1</v>
      </c>
      <c r="H1220">
        <f t="shared" ca="1" si="54"/>
        <v>0.56324956114958391</v>
      </c>
      <c r="I1220">
        <f t="shared" ca="1" si="55"/>
        <v>0.56324956114958391</v>
      </c>
    </row>
    <row r="1221" spans="3:9" x14ac:dyDescent="0.25">
      <c r="C1221">
        <v>186</v>
      </c>
      <c r="D1221">
        <f t="shared" ca="1" si="56"/>
        <v>0.69588450472517904</v>
      </c>
      <c r="E1221">
        <f t="shared" ca="1" si="56"/>
        <v>0.39022990389095091</v>
      </c>
      <c r="F1221">
        <f t="shared" ca="1" si="56"/>
        <v>0.55633294310664438</v>
      </c>
      <c r="G1221">
        <f t="shared" ca="1" si="53"/>
        <v>0</v>
      </c>
      <c r="H1221">
        <f t="shared" ca="1" si="54"/>
        <v>1.0861144086161301</v>
      </c>
      <c r="I1221">
        <f t="shared" ca="1" si="55"/>
        <v>0</v>
      </c>
    </row>
    <row r="1222" spans="3:9" x14ac:dyDescent="0.25">
      <c r="C1222">
        <v>187</v>
      </c>
      <c r="D1222">
        <f t="shared" ca="1" si="56"/>
        <v>0.97168458040464789</v>
      </c>
      <c r="E1222">
        <f t="shared" ca="1" si="56"/>
        <v>0.49997894774540697</v>
      </c>
      <c r="F1222">
        <f t="shared" ca="1" si="56"/>
        <v>0.86889516050727988</v>
      </c>
      <c r="G1222">
        <f t="shared" ca="1" si="53"/>
        <v>0</v>
      </c>
      <c r="H1222">
        <f t="shared" ca="1" si="54"/>
        <v>1.4716635281500547</v>
      </c>
      <c r="I1222">
        <f t="shared" ca="1" si="55"/>
        <v>0</v>
      </c>
    </row>
    <row r="1223" spans="3:9" x14ac:dyDescent="0.25">
      <c r="C1223">
        <v>188</v>
      </c>
      <c r="D1223">
        <f t="shared" ca="1" si="56"/>
        <v>0.18327617365624038</v>
      </c>
      <c r="E1223">
        <f t="shared" ca="1" si="56"/>
        <v>0.39833605907126424</v>
      </c>
      <c r="F1223">
        <f t="shared" ca="1" si="56"/>
        <v>4.0591278907467832E-2</v>
      </c>
      <c r="G1223">
        <f t="shared" ca="1" si="53"/>
        <v>1</v>
      </c>
      <c r="H1223">
        <f t="shared" ca="1" si="54"/>
        <v>0.58161223272750462</v>
      </c>
      <c r="I1223">
        <f t="shared" ca="1" si="55"/>
        <v>0.58161223272750462</v>
      </c>
    </row>
    <row r="1224" spans="3:9" x14ac:dyDescent="0.25">
      <c r="C1224">
        <v>189</v>
      </c>
      <c r="D1224">
        <f t="shared" ca="1" si="56"/>
        <v>0.45683545958115801</v>
      </c>
      <c r="E1224">
        <f t="shared" ca="1" si="56"/>
        <v>7.0329579342475301E-2</v>
      </c>
      <c r="F1224">
        <f t="shared" ca="1" si="56"/>
        <v>0.89092716418289264</v>
      </c>
      <c r="G1224">
        <f t="shared" ca="1" si="53"/>
        <v>0</v>
      </c>
      <c r="H1224">
        <f t="shared" ca="1" si="54"/>
        <v>0.52716503892363331</v>
      </c>
      <c r="I1224">
        <f t="shared" ca="1" si="55"/>
        <v>0</v>
      </c>
    </row>
    <row r="1225" spans="3:9" x14ac:dyDescent="0.25">
      <c r="C1225">
        <v>190</v>
      </c>
      <c r="D1225">
        <f t="shared" ca="1" si="56"/>
        <v>0.31407189980999295</v>
      </c>
      <c r="E1225">
        <f t="shared" ca="1" si="56"/>
        <v>0.91568930413366745</v>
      </c>
      <c r="F1225">
        <f t="shared" ca="1" si="56"/>
        <v>0.35063606254540436</v>
      </c>
      <c r="G1225">
        <f t="shared" ca="1" si="53"/>
        <v>0</v>
      </c>
      <c r="H1225">
        <f t="shared" ca="1" si="54"/>
        <v>1.2297612039436605</v>
      </c>
      <c r="I1225">
        <f t="shared" ca="1" si="55"/>
        <v>0</v>
      </c>
    </row>
    <row r="1226" spans="3:9" x14ac:dyDescent="0.25">
      <c r="C1226">
        <v>191</v>
      </c>
      <c r="D1226">
        <f t="shared" ca="1" si="56"/>
        <v>0.97225532752205912</v>
      </c>
      <c r="E1226">
        <f t="shared" ca="1" si="56"/>
        <v>0.84763098838805673</v>
      </c>
      <c r="F1226">
        <f t="shared" ca="1" si="56"/>
        <v>0.58367046654010424</v>
      </c>
      <c r="G1226">
        <f t="shared" ca="1" si="53"/>
        <v>0</v>
      </c>
      <c r="H1226">
        <f t="shared" ca="1" si="54"/>
        <v>1.8198863159101157</v>
      </c>
      <c r="I1226">
        <f t="shared" ca="1" si="55"/>
        <v>0</v>
      </c>
    </row>
    <row r="1227" spans="3:9" x14ac:dyDescent="0.25">
      <c r="C1227">
        <v>192</v>
      </c>
      <c r="D1227">
        <f t="shared" ca="1" si="56"/>
        <v>0.50831556224195396</v>
      </c>
      <c r="E1227">
        <f t="shared" ca="1" si="56"/>
        <v>0.27070453965559549</v>
      </c>
      <c r="F1227">
        <f t="shared" ca="1" si="56"/>
        <v>0.85679879616117594</v>
      </c>
      <c r="G1227">
        <f t="shared" ca="1" si="53"/>
        <v>0</v>
      </c>
      <c r="H1227">
        <f t="shared" ca="1" si="54"/>
        <v>0.77902010189754944</v>
      </c>
      <c r="I1227">
        <f t="shared" ca="1" si="55"/>
        <v>0</v>
      </c>
    </row>
    <row r="1228" spans="3:9" x14ac:dyDescent="0.25">
      <c r="C1228">
        <v>193</v>
      </c>
      <c r="D1228">
        <f t="shared" ca="1" si="56"/>
        <v>0.55966557171533016</v>
      </c>
      <c r="E1228">
        <f t="shared" ca="1" si="56"/>
        <v>0.72846857524094266</v>
      </c>
      <c r="F1228">
        <f t="shared" ca="1" si="56"/>
        <v>0.96643372994970933</v>
      </c>
      <c r="G1228">
        <f t="shared" ca="1" si="53"/>
        <v>0</v>
      </c>
      <c r="H1228">
        <f t="shared" ca="1" si="54"/>
        <v>1.2881341469562728</v>
      </c>
      <c r="I1228">
        <f t="shared" ca="1" si="55"/>
        <v>0</v>
      </c>
    </row>
    <row r="1229" spans="3:9" x14ac:dyDescent="0.25">
      <c r="C1229">
        <v>194</v>
      </c>
      <c r="D1229">
        <f t="shared" ca="1" si="56"/>
        <v>4.3010820608992972E-3</v>
      </c>
      <c r="E1229">
        <f t="shared" ca="1" si="56"/>
        <v>0.90921735413870175</v>
      </c>
      <c r="F1229">
        <f t="shared" ca="1" si="56"/>
        <v>0.17578246820534726</v>
      </c>
      <c r="G1229">
        <f t="shared" ref="G1229:G1292" ca="1" si="57">IF(D1229+E1229+F1229&lt;=1,1,0)</f>
        <v>0</v>
      </c>
      <c r="H1229">
        <f t="shared" ref="H1229:H1292" ca="1" si="58">D1229+E1229</f>
        <v>0.91351843619960105</v>
      </c>
      <c r="I1229">
        <f t="shared" ref="I1229:I1292" ca="1" si="59">G1229*H1229</f>
        <v>0</v>
      </c>
    </row>
    <row r="1230" spans="3:9" x14ac:dyDescent="0.25">
      <c r="C1230">
        <v>195</v>
      </c>
      <c r="D1230">
        <f t="shared" ca="1" si="56"/>
        <v>0.59450004102158815</v>
      </c>
      <c r="E1230">
        <f t="shared" ca="1" si="56"/>
        <v>0.88418555778389585</v>
      </c>
      <c r="F1230">
        <f t="shared" ca="1" si="56"/>
        <v>0.65240458272454593</v>
      </c>
      <c r="G1230">
        <f t="shared" ca="1" si="57"/>
        <v>0</v>
      </c>
      <c r="H1230">
        <f t="shared" ca="1" si="58"/>
        <v>1.4786855988054839</v>
      </c>
      <c r="I1230">
        <f t="shared" ca="1" si="59"/>
        <v>0</v>
      </c>
    </row>
    <row r="1231" spans="3:9" x14ac:dyDescent="0.25">
      <c r="C1231">
        <v>196</v>
      </c>
      <c r="D1231">
        <f t="shared" ca="1" si="56"/>
        <v>0.53107710123721774</v>
      </c>
      <c r="E1231">
        <f t="shared" ca="1" si="56"/>
        <v>0.62333433873366384</v>
      </c>
      <c r="F1231">
        <f t="shared" ca="1" si="56"/>
        <v>0.21709992459201521</v>
      </c>
      <c r="G1231">
        <f t="shared" ca="1" si="57"/>
        <v>0</v>
      </c>
      <c r="H1231">
        <f t="shared" ca="1" si="58"/>
        <v>1.1544114399708816</v>
      </c>
      <c r="I1231">
        <f t="shared" ca="1" si="59"/>
        <v>0</v>
      </c>
    </row>
    <row r="1232" spans="3:9" x14ac:dyDescent="0.25">
      <c r="C1232">
        <v>197</v>
      </c>
      <c r="D1232">
        <f t="shared" ref="D1232:F1295" ca="1" si="60">RAND()</f>
        <v>0.86161929210685806</v>
      </c>
      <c r="E1232">
        <f t="shared" ca="1" si="60"/>
        <v>0.63192192246995738</v>
      </c>
      <c r="F1232">
        <f t="shared" ca="1" si="60"/>
        <v>0.51227137367052877</v>
      </c>
      <c r="G1232">
        <f t="shared" ca="1" si="57"/>
        <v>0</v>
      </c>
      <c r="H1232">
        <f t="shared" ca="1" si="58"/>
        <v>1.4935412145768154</v>
      </c>
      <c r="I1232">
        <f t="shared" ca="1" si="59"/>
        <v>0</v>
      </c>
    </row>
    <row r="1233" spans="3:9" x14ac:dyDescent="0.25">
      <c r="C1233">
        <v>198</v>
      </c>
      <c r="D1233">
        <f t="shared" ca="1" si="60"/>
        <v>0.42929853377554472</v>
      </c>
      <c r="E1233">
        <f t="shared" ca="1" si="60"/>
        <v>0.96758369704830538</v>
      </c>
      <c r="F1233">
        <f t="shared" ca="1" si="60"/>
        <v>0.13035046253682925</v>
      </c>
      <c r="G1233">
        <f t="shared" ca="1" si="57"/>
        <v>0</v>
      </c>
      <c r="H1233">
        <f t="shared" ca="1" si="58"/>
        <v>1.39688223082385</v>
      </c>
      <c r="I1233">
        <f t="shared" ca="1" si="59"/>
        <v>0</v>
      </c>
    </row>
    <row r="1234" spans="3:9" x14ac:dyDescent="0.25">
      <c r="C1234">
        <v>199</v>
      </c>
      <c r="D1234">
        <f t="shared" ca="1" si="60"/>
        <v>0.36245175590895518</v>
      </c>
      <c r="E1234">
        <f t="shared" ca="1" si="60"/>
        <v>0.51045100405314392</v>
      </c>
      <c r="F1234">
        <f t="shared" ca="1" si="60"/>
        <v>0.73130062165655574</v>
      </c>
      <c r="G1234">
        <f t="shared" ca="1" si="57"/>
        <v>0</v>
      </c>
      <c r="H1234">
        <f t="shared" ca="1" si="58"/>
        <v>0.8729027599620991</v>
      </c>
      <c r="I1234">
        <f t="shared" ca="1" si="59"/>
        <v>0</v>
      </c>
    </row>
    <row r="1235" spans="3:9" x14ac:dyDescent="0.25">
      <c r="C1235">
        <v>200</v>
      </c>
      <c r="D1235">
        <f t="shared" ca="1" si="60"/>
        <v>0.56850285062874384</v>
      </c>
      <c r="E1235">
        <f t="shared" ca="1" si="60"/>
        <v>0.59985778593070704</v>
      </c>
      <c r="F1235">
        <f t="shared" ca="1" si="60"/>
        <v>0.97840449282869413</v>
      </c>
      <c r="G1235">
        <f t="shared" ca="1" si="57"/>
        <v>0</v>
      </c>
      <c r="H1235">
        <f t="shared" ca="1" si="58"/>
        <v>1.1683606365594508</v>
      </c>
      <c r="I1235">
        <f t="shared" ca="1" si="59"/>
        <v>0</v>
      </c>
    </row>
    <row r="1236" spans="3:9" x14ac:dyDescent="0.25">
      <c r="C1236">
        <v>201</v>
      </c>
      <c r="D1236">
        <f t="shared" ca="1" si="60"/>
        <v>0.58221418424763782</v>
      </c>
      <c r="E1236">
        <f t="shared" ca="1" si="60"/>
        <v>0.83645535534027826</v>
      </c>
      <c r="F1236">
        <f t="shared" ca="1" si="60"/>
        <v>9.2722656668795755E-2</v>
      </c>
      <c r="G1236">
        <f t="shared" ca="1" si="57"/>
        <v>0</v>
      </c>
      <c r="H1236">
        <f t="shared" ca="1" si="58"/>
        <v>1.4186695395879161</v>
      </c>
      <c r="I1236">
        <f t="shared" ca="1" si="59"/>
        <v>0</v>
      </c>
    </row>
    <row r="1237" spans="3:9" x14ac:dyDescent="0.25">
      <c r="C1237">
        <v>202</v>
      </c>
      <c r="D1237">
        <f t="shared" ca="1" si="60"/>
        <v>0.51778579612667464</v>
      </c>
      <c r="E1237">
        <f t="shared" ca="1" si="60"/>
        <v>0.95230178408977517</v>
      </c>
      <c r="F1237">
        <f t="shared" ca="1" si="60"/>
        <v>0.74273263554739311</v>
      </c>
      <c r="G1237">
        <f t="shared" ca="1" si="57"/>
        <v>0</v>
      </c>
      <c r="H1237">
        <f t="shared" ca="1" si="58"/>
        <v>1.4700875802164499</v>
      </c>
      <c r="I1237">
        <f t="shared" ca="1" si="59"/>
        <v>0</v>
      </c>
    </row>
    <row r="1238" spans="3:9" x14ac:dyDescent="0.25">
      <c r="C1238">
        <v>203</v>
      </c>
      <c r="D1238">
        <f t="shared" ca="1" si="60"/>
        <v>0.99171520938497026</v>
      </c>
      <c r="E1238">
        <f t="shared" ca="1" si="60"/>
        <v>2.6316341384940989E-2</v>
      </c>
      <c r="F1238">
        <f t="shared" ca="1" si="60"/>
        <v>0.14953223065144539</v>
      </c>
      <c r="G1238">
        <f t="shared" ca="1" si="57"/>
        <v>0</v>
      </c>
      <c r="H1238">
        <f t="shared" ca="1" si="58"/>
        <v>1.0180315507699111</v>
      </c>
      <c r="I1238">
        <f t="shared" ca="1" si="59"/>
        <v>0</v>
      </c>
    </row>
    <row r="1239" spans="3:9" x14ac:dyDescent="0.25">
      <c r="C1239">
        <v>204</v>
      </c>
      <c r="D1239">
        <f t="shared" ca="1" si="60"/>
        <v>0.52174460792378785</v>
      </c>
      <c r="E1239">
        <f t="shared" ca="1" si="60"/>
        <v>0.52759339324806576</v>
      </c>
      <c r="F1239">
        <f t="shared" ca="1" si="60"/>
        <v>0.84240867505879613</v>
      </c>
      <c r="G1239">
        <f t="shared" ca="1" si="57"/>
        <v>0</v>
      </c>
      <c r="H1239">
        <f t="shared" ca="1" si="58"/>
        <v>1.0493380011718536</v>
      </c>
      <c r="I1239">
        <f t="shared" ca="1" si="59"/>
        <v>0</v>
      </c>
    </row>
    <row r="1240" spans="3:9" x14ac:dyDescent="0.25">
      <c r="C1240">
        <v>205</v>
      </c>
      <c r="D1240">
        <f t="shared" ca="1" si="60"/>
        <v>0.72620356334749292</v>
      </c>
      <c r="E1240">
        <f t="shared" ca="1" si="60"/>
        <v>0.94117321859149861</v>
      </c>
      <c r="F1240">
        <f t="shared" ca="1" si="60"/>
        <v>0.54044110018167979</v>
      </c>
      <c r="G1240">
        <f t="shared" ca="1" si="57"/>
        <v>0</v>
      </c>
      <c r="H1240">
        <f t="shared" ca="1" si="58"/>
        <v>1.6673767819389915</v>
      </c>
      <c r="I1240">
        <f t="shared" ca="1" si="59"/>
        <v>0</v>
      </c>
    </row>
    <row r="1241" spans="3:9" x14ac:dyDescent="0.25">
      <c r="C1241">
        <v>206</v>
      </c>
      <c r="D1241">
        <f t="shared" ca="1" si="60"/>
        <v>0.21123584635967918</v>
      </c>
      <c r="E1241">
        <f t="shared" ca="1" si="60"/>
        <v>0.41050504603096361</v>
      </c>
      <c r="F1241">
        <f t="shared" ca="1" si="60"/>
        <v>0.88955685064864354</v>
      </c>
      <c r="G1241">
        <f t="shared" ca="1" si="57"/>
        <v>0</v>
      </c>
      <c r="H1241">
        <f t="shared" ca="1" si="58"/>
        <v>0.62174089239064279</v>
      </c>
      <c r="I1241">
        <f t="shared" ca="1" si="59"/>
        <v>0</v>
      </c>
    </row>
    <row r="1242" spans="3:9" x14ac:dyDescent="0.25">
      <c r="C1242">
        <v>207</v>
      </c>
      <c r="D1242">
        <f t="shared" ca="1" si="60"/>
        <v>0.16165944842221958</v>
      </c>
      <c r="E1242">
        <f t="shared" ca="1" si="60"/>
        <v>0.4999676076089572</v>
      </c>
      <c r="F1242">
        <f t="shared" ca="1" si="60"/>
        <v>0.64770999655475858</v>
      </c>
      <c r="G1242">
        <f t="shared" ca="1" si="57"/>
        <v>0</v>
      </c>
      <c r="H1242">
        <f t="shared" ca="1" si="58"/>
        <v>0.66162705603117677</v>
      </c>
      <c r="I1242">
        <f t="shared" ca="1" si="59"/>
        <v>0</v>
      </c>
    </row>
    <row r="1243" spans="3:9" x14ac:dyDescent="0.25">
      <c r="C1243">
        <v>208</v>
      </c>
      <c r="D1243">
        <f t="shared" ca="1" si="60"/>
        <v>0.92264759616150638</v>
      </c>
      <c r="E1243">
        <f t="shared" ca="1" si="60"/>
        <v>0.94227041819957025</v>
      </c>
      <c r="F1243">
        <f t="shared" ca="1" si="60"/>
        <v>0.47174758443832399</v>
      </c>
      <c r="G1243">
        <f t="shared" ca="1" si="57"/>
        <v>0</v>
      </c>
      <c r="H1243">
        <f t="shared" ca="1" si="58"/>
        <v>1.8649180143610766</v>
      </c>
      <c r="I1243">
        <f t="shared" ca="1" si="59"/>
        <v>0</v>
      </c>
    </row>
    <row r="1244" spans="3:9" x14ac:dyDescent="0.25">
      <c r="C1244">
        <v>209</v>
      </c>
      <c r="D1244">
        <f t="shared" ca="1" si="60"/>
        <v>0.54933968352532769</v>
      </c>
      <c r="E1244">
        <f t="shared" ca="1" si="60"/>
        <v>0.82300273118352363</v>
      </c>
      <c r="F1244">
        <f t="shared" ca="1" si="60"/>
        <v>0.84870405997371068</v>
      </c>
      <c r="G1244">
        <f t="shared" ca="1" si="57"/>
        <v>0</v>
      </c>
      <c r="H1244">
        <f t="shared" ca="1" si="58"/>
        <v>1.3723424147088514</v>
      </c>
      <c r="I1244">
        <f t="shared" ca="1" si="59"/>
        <v>0</v>
      </c>
    </row>
    <row r="1245" spans="3:9" x14ac:dyDescent="0.25">
      <c r="C1245">
        <v>210</v>
      </c>
      <c r="D1245">
        <f t="shared" ca="1" si="60"/>
        <v>0.64833937491863003</v>
      </c>
      <c r="E1245">
        <f t="shared" ca="1" si="60"/>
        <v>0.16369968480266095</v>
      </c>
      <c r="F1245">
        <f t="shared" ca="1" si="60"/>
        <v>0.28984956760174863</v>
      </c>
      <c r="G1245">
        <f t="shared" ca="1" si="57"/>
        <v>0</v>
      </c>
      <c r="H1245">
        <f t="shared" ca="1" si="58"/>
        <v>0.81203905972129098</v>
      </c>
      <c r="I1245">
        <f t="shared" ca="1" si="59"/>
        <v>0</v>
      </c>
    </row>
    <row r="1246" spans="3:9" x14ac:dyDescent="0.25">
      <c r="C1246">
        <v>211</v>
      </c>
      <c r="D1246">
        <f t="shared" ca="1" si="60"/>
        <v>0.5681711156475171</v>
      </c>
      <c r="E1246">
        <f t="shared" ca="1" si="60"/>
        <v>0.2839249404576295</v>
      </c>
      <c r="F1246">
        <f t="shared" ca="1" si="60"/>
        <v>0.16402123899260745</v>
      </c>
      <c r="G1246">
        <f t="shared" ca="1" si="57"/>
        <v>0</v>
      </c>
      <c r="H1246">
        <f t="shared" ca="1" si="58"/>
        <v>0.8520960561051466</v>
      </c>
      <c r="I1246">
        <f t="shared" ca="1" si="59"/>
        <v>0</v>
      </c>
    </row>
    <row r="1247" spans="3:9" x14ac:dyDescent="0.25">
      <c r="C1247">
        <v>212</v>
      </c>
      <c r="D1247">
        <f t="shared" ca="1" si="60"/>
        <v>0.38502060140464611</v>
      </c>
      <c r="E1247">
        <f t="shared" ca="1" si="60"/>
        <v>0.14408706351915046</v>
      </c>
      <c r="F1247">
        <f t="shared" ca="1" si="60"/>
        <v>5.3443345135412934E-2</v>
      </c>
      <c r="G1247">
        <f t="shared" ca="1" si="57"/>
        <v>1</v>
      </c>
      <c r="H1247">
        <f t="shared" ca="1" si="58"/>
        <v>0.52910766492379657</v>
      </c>
      <c r="I1247">
        <f t="shared" ca="1" si="59"/>
        <v>0.52910766492379657</v>
      </c>
    </row>
    <row r="1248" spans="3:9" x14ac:dyDescent="0.25">
      <c r="C1248">
        <v>213</v>
      </c>
      <c r="D1248">
        <f t="shared" ca="1" si="60"/>
        <v>0.51165643534734118</v>
      </c>
      <c r="E1248">
        <f t="shared" ca="1" si="60"/>
        <v>0.57052699624683878</v>
      </c>
      <c r="F1248">
        <f t="shared" ca="1" si="60"/>
        <v>0.78335180207996458</v>
      </c>
      <c r="G1248">
        <f t="shared" ca="1" si="57"/>
        <v>0</v>
      </c>
      <c r="H1248">
        <f t="shared" ca="1" si="58"/>
        <v>1.0821834315941801</v>
      </c>
      <c r="I1248">
        <f t="shared" ca="1" si="59"/>
        <v>0</v>
      </c>
    </row>
    <row r="1249" spans="3:9" x14ac:dyDescent="0.25">
      <c r="C1249">
        <v>214</v>
      </c>
      <c r="D1249">
        <f t="shared" ca="1" si="60"/>
        <v>0.72465875570335958</v>
      </c>
      <c r="E1249">
        <f t="shared" ca="1" si="60"/>
        <v>0.65031974407365678</v>
      </c>
      <c r="F1249">
        <f t="shared" ca="1" si="60"/>
        <v>0.74538556441363557</v>
      </c>
      <c r="G1249">
        <f t="shared" ca="1" si="57"/>
        <v>0</v>
      </c>
      <c r="H1249">
        <f t="shared" ca="1" si="58"/>
        <v>1.3749784997770162</v>
      </c>
      <c r="I1249">
        <f t="shared" ca="1" si="59"/>
        <v>0</v>
      </c>
    </row>
    <row r="1250" spans="3:9" x14ac:dyDescent="0.25">
      <c r="C1250">
        <v>215</v>
      </c>
      <c r="D1250">
        <f t="shared" ca="1" si="60"/>
        <v>0.16091170921699316</v>
      </c>
      <c r="E1250">
        <f t="shared" ca="1" si="60"/>
        <v>0.853463889702892</v>
      </c>
      <c r="F1250">
        <f t="shared" ca="1" si="60"/>
        <v>0.65046306774949336</v>
      </c>
      <c r="G1250">
        <f t="shared" ca="1" si="57"/>
        <v>0</v>
      </c>
      <c r="H1250">
        <f t="shared" ca="1" si="58"/>
        <v>1.014375598919885</v>
      </c>
      <c r="I1250">
        <f t="shared" ca="1" si="59"/>
        <v>0</v>
      </c>
    </row>
    <row r="1251" spans="3:9" x14ac:dyDescent="0.25">
      <c r="C1251">
        <v>216</v>
      </c>
      <c r="D1251">
        <f t="shared" ca="1" si="60"/>
        <v>0.71637903782667545</v>
      </c>
      <c r="E1251">
        <f t="shared" ca="1" si="60"/>
        <v>0.18730623141039171</v>
      </c>
      <c r="F1251">
        <f t="shared" ca="1" si="60"/>
        <v>0.48319968206689756</v>
      </c>
      <c r="G1251">
        <f t="shared" ca="1" si="57"/>
        <v>0</v>
      </c>
      <c r="H1251">
        <f t="shared" ca="1" si="58"/>
        <v>0.90368526923706716</v>
      </c>
      <c r="I1251">
        <f t="shared" ca="1" si="59"/>
        <v>0</v>
      </c>
    </row>
    <row r="1252" spans="3:9" x14ac:dyDescent="0.25">
      <c r="C1252">
        <v>217</v>
      </c>
      <c r="D1252">
        <f t="shared" ca="1" si="60"/>
        <v>0.25574485973868566</v>
      </c>
      <c r="E1252">
        <f t="shared" ca="1" si="60"/>
        <v>0.82420622788091802</v>
      </c>
      <c r="F1252">
        <f t="shared" ca="1" si="60"/>
        <v>0.69581336808873828</v>
      </c>
      <c r="G1252">
        <f t="shared" ca="1" si="57"/>
        <v>0</v>
      </c>
      <c r="H1252">
        <f t="shared" ca="1" si="58"/>
        <v>1.0799510876196037</v>
      </c>
      <c r="I1252">
        <f t="shared" ca="1" si="59"/>
        <v>0</v>
      </c>
    </row>
    <row r="1253" spans="3:9" x14ac:dyDescent="0.25">
      <c r="C1253">
        <v>218</v>
      </c>
      <c r="D1253">
        <f t="shared" ca="1" si="60"/>
        <v>0.20148813349504935</v>
      </c>
      <c r="E1253">
        <f t="shared" ca="1" si="60"/>
        <v>0.76159083057315857</v>
      </c>
      <c r="F1253">
        <f t="shared" ca="1" si="60"/>
        <v>8.9892466624423406E-2</v>
      </c>
      <c r="G1253">
        <f t="shared" ca="1" si="57"/>
        <v>0</v>
      </c>
      <c r="H1253">
        <f t="shared" ca="1" si="58"/>
        <v>0.96307896406820792</v>
      </c>
      <c r="I1253">
        <f t="shared" ca="1" si="59"/>
        <v>0</v>
      </c>
    </row>
    <row r="1254" spans="3:9" x14ac:dyDescent="0.25">
      <c r="C1254">
        <v>219</v>
      </c>
      <c r="D1254">
        <f t="shared" ca="1" si="60"/>
        <v>0.75313433773409244</v>
      </c>
      <c r="E1254">
        <f t="shared" ca="1" si="60"/>
        <v>0.18300172237390144</v>
      </c>
      <c r="F1254">
        <f t="shared" ca="1" si="60"/>
        <v>0.39596349020701049</v>
      </c>
      <c r="G1254">
        <f t="shared" ca="1" si="57"/>
        <v>0</v>
      </c>
      <c r="H1254">
        <f t="shared" ca="1" si="58"/>
        <v>0.93613606010799388</v>
      </c>
      <c r="I1254">
        <f t="shared" ca="1" si="59"/>
        <v>0</v>
      </c>
    </row>
    <row r="1255" spans="3:9" x14ac:dyDescent="0.25">
      <c r="C1255">
        <v>220</v>
      </c>
      <c r="D1255">
        <f t="shared" ca="1" si="60"/>
        <v>0.1204470222427928</v>
      </c>
      <c r="E1255">
        <f t="shared" ca="1" si="60"/>
        <v>0.6174187732513523</v>
      </c>
      <c r="F1255">
        <f t="shared" ca="1" si="60"/>
        <v>0.43630633849839495</v>
      </c>
      <c r="G1255">
        <f t="shared" ca="1" si="57"/>
        <v>0</v>
      </c>
      <c r="H1255">
        <f t="shared" ca="1" si="58"/>
        <v>0.7378657954941451</v>
      </c>
      <c r="I1255">
        <f t="shared" ca="1" si="59"/>
        <v>0</v>
      </c>
    </row>
    <row r="1256" spans="3:9" x14ac:dyDescent="0.25">
      <c r="C1256">
        <v>221</v>
      </c>
      <c r="D1256">
        <f t="shared" ca="1" si="60"/>
        <v>0.81949601829439211</v>
      </c>
      <c r="E1256">
        <f t="shared" ca="1" si="60"/>
        <v>0.16401700965423693</v>
      </c>
      <c r="F1256">
        <f t="shared" ca="1" si="60"/>
        <v>0.96748376300062844</v>
      </c>
      <c r="G1256">
        <f t="shared" ca="1" si="57"/>
        <v>0</v>
      </c>
      <c r="H1256">
        <f t="shared" ca="1" si="58"/>
        <v>0.98351302794862905</v>
      </c>
      <c r="I1256">
        <f t="shared" ca="1" si="59"/>
        <v>0</v>
      </c>
    </row>
    <row r="1257" spans="3:9" x14ac:dyDescent="0.25">
      <c r="C1257">
        <v>222</v>
      </c>
      <c r="D1257">
        <f t="shared" ca="1" si="60"/>
        <v>0.11763938486270087</v>
      </c>
      <c r="E1257">
        <f t="shared" ca="1" si="60"/>
        <v>0.54754809748314437</v>
      </c>
      <c r="F1257">
        <f t="shared" ca="1" si="60"/>
        <v>0.63015860515758582</v>
      </c>
      <c r="G1257">
        <f t="shared" ca="1" si="57"/>
        <v>0</v>
      </c>
      <c r="H1257">
        <f t="shared" ca="1" si="58"/>
        <v>0.66518748234584524</v>
      </c>
      <c r="I1257">
        <f t="shared" ca="1" si="59"/>
        <v>0</v>
      </c>
    </row>
    <row r="1258" spans="3:9" x14ac:dyDescent="0.25">
      <c r="C1258">
        <v>223</v>
      </c>
      <c r="D1258">
        <f t="shared" ca="1" si="60"/>
        <v>0.62759977920377197</v>
      </c>
      <c r="E1258">
        <f t="shared" ca="1" si="60"/>
        <v>2.7001884989370395E-2</v>
      </c>
      <c r="F1258">
        <f t="shared" ca="1" si="60"/>
        <v>0.24272284570012215</v>
      </c>
      <c r="G1258">
        <f t="shared" ca="1" si="57"/>
        <v>1</v>
      </c>
      <c r="H1258">
        <f t="shared" ca="1" si="58"/>
        <v>0.65460166419314236</v>
      </c>
      <c r="I1258">
        <f t="shared" ca="1" si="59"/>
        <v>0.65460166419314236</v>
      </c>
    </row>
    <row r="1259" spans="3:9" x14ac:dyDescent="0.25">
      <c r="C1259">
        <v>224</v>
      </c>
      <c r="D1259">
        <f t="shared" ca="1" si="60"/>
        <v>0.83446706233692691</v>
      </c>
      <c r="E1259">
        <f t="shared" ca="1" si="60"/>
        <v>0.21503379870908912</v>
      </c>
      <c r="F1259">
        <f t="shared" ca="1" si="60"/>
        <v>0.27466817598597382</v>
      </c>
      <c r="G1259">
        <f t="shared" ca="1" si="57"/>
        <v>0</v>
      </c>
      <c r="H1259">
        <f t="shared" ca="1" si="58"/>
        <v>1.0495008610460159</v>
      </c>
      <c r="I1259">
        <f t="shared" ca="1" si="59"/>
        <v>0</v>
      </c>
    </row>
    <row r="1260" spans="3:9" x14ac:dyDescent="0.25">
      <c r="C1260">
        <v>225</v>
      </c>
      <c r="D1260">
        <f t="shared" ca="1" si="60"/>
        <v>0.39314927867691263</v>
      </c>
      <c r="E1260">
        <f t="shared" ca="1" si="60"/>
        <v>0.73019438808026693</v>
      </c>
      <c r="F1260">
        <f t="shared" ca="1" si="60"/>
        <v>0.30250778915149512</v>
      </c>
      <c r="G1260">
        <f t="shared" ca="1" si="57"/>
        <v>0</v>
      </c>
      <c r="H1260">
        <f t="shared" ca="1" si="58"/>
        <v>1.1233436667571794</v>
      </c>
      <c r="I1260">
        <f t="shared" ca="1" si="59"/>
        <v>0</v>
      </c>
    </row>
    <row r="1261" spans="3:9" x14ac:dyDescent="0.25">
      <c r="C1261">
        <v>226</v>
      </c>
      <c r="D1261">
        <f t="shared" ca="1" si="60"/>
        <v>0.53192541371641622</v>
      </c>
      <c r="E1261">
        <f t="shared" ca="1" si="60"/>
        <v>7.7019424543541049E-2</v>
      </c>
      <c r="F1261">
        <f t="shared" ca="1" si="60"/>
        <v>0.49438722947707925</v>
      </c>
      <c r="G1261">
        <f t="shared" ca="1" si="57"/>
        <v>0</v>
      </c>
      <c r="H1261">
        <f t="shared" ca="1" si="58"/>
        <v>0.60894483825995727</v>
      </c>
      <c r="I1261">
        <f t="shared" ca="1" si="59"/>
        <v>0</v>
      </c>
    </row>
    <row r="1262" spans="3:9" x14ac:dyDescent="0.25">
      <c r="C1262">
        <v>227</v>
      </c>
      <c r="D1262">
        <f t="shared" ca="1" si="60"/>
        <v>0.26181597933996614</v>
      </c>
      <c r="E1262">
        <f t="shared" ca="1" si="60"/>
        <v>0.65069037887748216</v>
      </c>
      <c r="F1262">
        <f t="shared" ca="1" si="60"/>
        <v>0.42783660373179755</v>
      </c>
      <c r="G1262">
        <f t="shared" ca="1" si="57"/>
        <v>0</v>
      </c>
      <c r="H1262">
        <f t="shared" ca="1" si="58"/>
        <v>0.9125063582174483</v>
      </c>
      <c r="I1262">
        <f t="shared" ca="1" si="59"/>
        <v>0</v>
      </c>
    </row>
    <row r="1263" spans="3:9" x14ac:dyDescent="0.25">
      <c r="C1263">
        <v>228</v>
      </c>
      <c r="D1263">
        <f t="shared" ca="1" si="60"/>
        <v>0.79358892243843293</v>
      </c>
      <c r="E1263">
        <f t="shared" ca="1" si="60"/>
        <v>0.4319292511718148</v>
      </c>
      <c r="F1263">
        <f t="shared" ca="1" si="60"/>
        <v>0.58059469665311259</v>
      </c>
      <c r="G1263">
        <f t="shared" ca="1" si="57"/>
        <v>0</v>
      </c>
      <c r="H1263">
        <f t="shared" ca="1" si="58"/>
        <v>1.2255181736102476</v>
      </c>
      <c r="I1263">
        <f t="shared" ca="1" si="59"/>
        <v>0</v>
      </c>
    </row>
    <row r="1264" spans="3:9" x14ac:dyDescent="0.25">
      <c r="C1264">
        <v>229</v>
      </c>
      <c r="D1264">
        <f t="shared" ca="1" si="60"/>
        <v>0.74339629318876865</v>
      </c>
      <c r="E1264">
        <f t="shared" ca="1" si="60"/>
        <v>6.5509363402470489E-2</v>
      </c>
      <c r="F1264">
        <f t="shared" ca="1" si="60"/>
        <v>0.7552176622235649</v>
      </c>
      <c r="G1264">
        <f t="shared" ca="1" si="57"/>
        <v>0</v>
      </c>
      <c r="H1264">
        <f t="shared" ca="1" si="58"/>
        <v>0.80890565659123914</v>
      </c>
      <c r="I1264">
        <f t="shared" ca="1" si="59"/>
        <v>0</v>
      </c>
    </row>
    <row r="1265" spans="3:9" x14ac:dyDescent="0.25">
      <c r="C1265">
        <v>230</v>
      </c>
      <c r="D1265">
        <f t="shared" ca="1" si="60"/>
        <v>0.63666050759345416</v>
      </c>
      <c r="E1265">
        <f t="shared" ca="1" si="60"/>
        <v>0.34531450514646422</v>
      </c>
      <c r="F1265">
        <f t="shared" ca="1" si="60"/>
        <v>0.92690936842710436</v>
      </c>
      <c r="G1265">
        <f t="shared" ca="1" si="57"/>
        <v>0</v>
      </c>
      <c r="H1265">
        <f t="shared" ca="1" si="58"/>
        <v>0.98197501273991838</v>
      </c>
      <c r="I1265">
        <f t="shared" ca="1" si="59"/>
        <v>0</v>
      </c>
    </row>
    <row r="1266" spans="3:9" x14ac:dyDescent="0.25">
      <c r="C1266">
        <v>231</v>
      </c>
      <c r="D1266">
        <f t="shared" ca="1" si="60"/>
        <v>1.090291344201455E-2</v>
      </c>
      <c r="E1266">
        <f t="shared" ca="1" si="60"/>
        <v>0.46685163351416226</v>
      </c>
      <c r="F1266">
        <f t="shared" ca="1" si="60"/>
        <v>0.38665734980249933</v>
      </c>
      <c r="G1266">
        <f t="shared" ca="1" si="57"/>
        <v>1</v>
      </c>
      <c r="H1266">
        <f t="shared" ca="1" si="58"/>
        <v>0.47775454695617681</v>
      </c>
      <c r="I1266">
        <f t="shared" ca="1" si="59"/>
        <v>0.47775454695617681</v>
      </c>
    </row>
    <row r="1267" spans="3:9" x14ac:dyDescent="0.25">
      <c r="C1267">
        <v>232</v>
      </c>
      <c r="D1267">
        <f t="shared" ca="1" si="60"/>
        <v>0.70663278997248202</v>
      </c>
      <c r="E1267">
        <f t="shared" ca="1" si="60"/>
        <v>0.41657093603042405</v>
      </c>
      <c r="F1267">
        <f t="shared" ca="1" si="60"/>
        <v>0.75492804389881674</v>
      </c>
      <c r="G1267">
        <f t="shared" ca="1" si="57"/>
        <v>0</v>
      </c>
      <c r="H1267">
        <f t="shared" ca="1" si="58"/>
        <v>1.123203726002906</v>
      </c>
      <c r="I1267">
        <f t="shared" ca="1" si="59"/>
        <v>0</v>
      </c>
    </row>
    <row r="1268" spans="3:9" x14ac:dyDescent="0.25">
      <c r="C1268">
        <v>233</v>
      </c>
      <c r="D1268">
        <f t="shared" ca="1" si="60"/>
        <v>0.22477715095055739</v>
      </c>
      <c r="E1268">
        <f t="shared" ca="1" si="60"/>
        <v>0.5158549283809718</v>
      </c>
      <c r="F1268">
        <f t="shared" ca="1" si="60"/>
        <v>4.2143389952725263E-2</v>
      </c>
      <c r="G1268">
        <f t="shared" ca="1" si="57"/>
        <v>1</v>
      </c>
      <c r="H1268">
        <f t="shared" ca="1" si="58"/>
        <v>0.74063207933152919</v>
      </c>
      <c r="I1268">
        <f t="shared" ca="1" si="59"/>
        <v>0.74063207933152919</v>
      </c>
    </row>
    <row r="1269" spans="3:9" x14ac:dyDescent="0.25">
      <c r="C1269">
        <v>234</v>
      </c>
      <c r="D1269">
        <f t="shared" ca="1" si="60"/>
        <v>0.15730688844169005</v>
      </c>
      <c r="E1269">
        <f t="shared" ca="1" si="60"/>
        <v>0.61693913287453206</v>
      </c>
      <c r="F1269">
        <f t="shared" ca="1" si="60"/>
        <v>0.86227093669578003</v>
      </c>
      <c r="G1269">
        <f t="shared" ca="1" si="57"/>
        <v>0</v>
      </c>
      <c r="H1269">
        <f t="shared" ca="1" si="58"/>
        <v>0.77424602131622211</v>
      </c>
      <c r="I1269">
        <f t="shared" ca="1" si="59"/>
        <v>0</v>
      </c>
    </row>
    <row r="1270" spans="3:9" x14ac:dyDescent="0.25">
      <c r="C1270">
        <v>235</v>
      </c>
      <c r="D1270">
        <f t="shared" ca="1" si="60"/>
        <v>0.54040287445354129</v>
      </c>
      <c r="E1270">
        <f t="shared" ca="1" si="60"/>
        <v>0.35263759314381171</v>
      </c>
      <c r="F1270">
        <f t="shared" ca="1" si="60"/>
        <v>0.33374040805172966</v>
      </c>
      <c r="G1270">
        <f t="shared" ca="1" si="57"/>
        <v>0</v>
      </c>
      <c r="H1270">
        <f t="shared" ca="1" si="58"/>
        <v>0.893040467597353</v>
      </c>
      <c r="I1270">
        <f t="shared" ca="1" si="59"/>
        <v>0</v>
      </c>
    </row>
    <row r="1271" spans="3:9" x14ac:dyDescent="0.25">
      <c r="C1271">
        <v>236</v>
      </c>
      <c r="D1271">
        <f t="shared" ca="1" si="60"/>
        <v>0.65596789203223871</v>
      </c>
      <c r="E1271">
        <f t="shared" ca="1" si="60"/>
        <v>0.99256063369263237</v>
      </c>
      <c r="F1271">
        <f t="shared" ca="1" si="60"/>
        <v>0.58999509655769489</v>
      </c>
      <c r="G1271">
        <f t="shared" ca="1" si="57"/>
        <v>0</v>
      </c>
      <c r="H1271">
        <f t="shared" ca="1" si="58"/>
        <v>1.648528525724871</v>
      </c>
      <c r="I1271">
        <f t="shared" ca="1" si="59"/>
        <v>0</v>
      </c>
    </row>
    <row r="1272" spans="3:9" x14ac:dyDescent="0.25">
      <c r="C1272">
        <v>237</v>
      </c>
      <c r="D1272">
        <f t="shared" ca="1" si="60"/>
        <v>0.94510278866922348</v>
      </c>
      <c r="E1272">
        <f t="shared" ca="1" si="60"/>
        <v>0.50484193904080066</v>
      </c>
      <c r="F1272">
        <f t="shared" ca="1" si="60"/>
        <v>0.10975613428224162</v>
      </c>
      <c r="G1272">
        <f t="shared" ca="1" si="57"/>
        <v>0</v>
      </c>
      <c r="H1272">
        <f t="shared" ca="1" si="58"/>
        <v>1.4499447277100241</v>
      </c>
      <c r="I1272">
        <f t="shared" ca="1" si="59"/>
        <v>0</v>
      </c>
    </row>
    <row r="1273" spans="3:9" x14ac:dyDescent="0.25">
      <c r="C1273">
        <v>238</v>
      </c>
      <c r="D1273">
        <f t="shared" ca="1" si="60"/>
        <v>0.49107207873671455</v>
      </c>
      <c r="E1273">
        <f t="shared" ca="1" si="60"/>
        <v>0.76876093236876808</v>
      </c>
      <c r="F1273">
        <f t="shared" ca="1" si="60"/>
        <v>5.4513581016518597E-2</v>
      </c>
      <c r="G1273">
        <f t="shared" ca="1" si="57"/>
        <v>0</v>
      </c>
      <c r="H1273">
        <f t="shared" ca="1" si="58"/>
        <v>1.2598330111054827</v>
      </c>
      <c r="I1273">
        <f t="shared" ca="1" si="59"/>
        <v>0</v>
      </c>
    </row>
    <row r="1274" spans="3:9" x14ac:dyDescent="0.25">
      <c r="C1274">
        <v>239</v>
      </c>
      <c r="D1274">
        <f t="shared" ca="1" si="60"/>
        <v>0.65506356325952042</v>
      </c>
      <c r="E1274">
        <f t="shared" ca="1" si="60"/>
        <v>0.74900418672719049</v>
      </c>
      <c r="F1274">
        <f t="shared" ca="1" si="60"/>
        <v>0.54583093189880183</v>
      </c>
      <c r="G1274">
        <f t="shared" ca="1" si="57"/>
        <v>0</v>
      </c>
      <c r="H1274">
        <f t="shared" ca="1" si="58"/>
        <v>1.4040677499867109</v>
      </c>
      <c r="I1274">
        <f t="shared" ca="1" si="59"/>
        <v>0</v>
      </c>
    </row>
    <row r="1275" spans="3:9" x14ac:dyDescent="0.25">
      <c r="C1275">
        <v>240</v>
      </c>
      <c r="D1275">
        <f t="shared" ca="1" si="60"/>
        <v>0.61269917791367934</v>
      </c>
      <c r="E1275">
        <f t="shared" ca="1" si="60"/>
        <v>0.40948760124181749</v>
      </c>
      <c r="F1275">
        <f t="shared" ca="1" si="60"/>
        <v>0.11096978187811957</v>
      </c>
      <c r="G1275">
        <f t="shared" ca="1" si="57"/>
        <v>0</v>
      </c>
      <c r="H1275">
        <f t="shared" ca="1" si="58"/>
        <v>1.0221867791554968</v>
      </c>
      <c r="I1275">
        <f t="shared" ca="1" si="59"/>
        <v>0</v>
      </c>
    </row>
    <row r="1276" spans="3:9" x14ac:dyDescent="0.25">
      <c r="C1276">
        <v>241</v>
      </c>
      <c r="D1276">
        <f t="shared" ca="1" si="60"/>
        <v>0.31176387083333579</v>
      </c>
      <c r="E1276">
        <f t="shared" ca="1" si="60"/>
        <v>6.86787778299911E-2</v>
      </c>
      <c r="F1276">
        <f t="shared" ca="1" si="60"/>
        <v>0.54831581491750525</v>
      </c>
      <c r="G1276">
        <f t="shared" ca="1" si="57"/>
        <v>1</v>
      </c>
      <c r="H1276">
        <f t="shared" ca="1" si="58"/>
        <v>0.38044264866332689</v>
      </c>
      <c r="I1276">
        <f t="shared" ca="1" si="59"/>
        <v>0.38044264866332689</v>
      </c>
    </row>
    <row r="1277" spans="3:9" x14ac:dyDescent="0.25">
      <c r="C1277">
        <v>242</v>
      </c>
      <c r="D1277">
        <f t="shared" ca="1" si="60"/>
        <v>0.85249817073506318</v>
      </c>
      <c r="E1277">
        <f t="shared" ca="1" si="60"/>
        <v>0.89440634285141507</v>
      </c>
      <c r="F1277">
        <f t="shared" ca="1" si="60"/>
        <v>0.77839976734096772</v>
      </c>
      <c r="G1277">
        <f t="shared" ca="1" si="57"/>
        <v>0</v>
      </c>
      <c r="H1277">
        <f t="shared" ca="1" si="58"/>
        <v>1.7469045135864782</v>
      </c>
      <c r="I1277">
        <f t="shared" ca="1" si="59"/>
        <v>0</v>
      </c>
    </row>
    <row r="1278" spans="3:9" x14ac:dyDescent="0.25">
      <c r="C1278">
        <v>243</v>
      </c>
      <c r="D1278">
        <f t="shared" ca="1" si="60"/>
        <v>0.45984089082793866</v>
      </c>
      <c r="E1278">
        <f t="shared" ca="1" si="60"/>
        <v>0.77856980773670204</v>
      </c>
      <c r="F1278">
        <f t="shared" ca="1" si="60"/>
        <v>0.27759363402357051</v>
      </c>
      <c r="G1278">
        <f t="shared" ca="1" si="57"/>
        <v>0</v>
      </c>
      <c r="H1278">
        <f t="shared" ca="1" si="58"/>
        <v>1.2384106985646408</v>
      </c>
      <c r="I1278">
        <f t="shared" ca="1" si="59"/>
        <v>0</v>
      </c>
    </row>
    <row r="1279" spans="3:9" x14ac:dyDescent="0.25">
      <c r="C1279">
        <v>244</v>
      </c>
      <c r="D1279">
        <f t="shared" ca="1" si="60"/>
        <v>0.40630436815708715</v>
      </c>
      <c r="E1279">
        <f t="shared" ca="1" si="60"/>
        <v>0.71503715331732109</v>
      </c>
      <c r="F1279">
        <f t="shared" ca="1" si="60"/>
        <v>0.40917720995541906</v>
      </c>
      <c r="G1279">
        <f t="shared" ca="1" si="57"/>
        <v>0</v>
      </c>
      <c r="H1279">
        <f t="shared" ca="1" si="58"/>
        <v>1.1213415214744082</v>
      </c>
      <c r="I1279">
        <f t="shared" ca="1" si="59"/>
        <v>0</v>
      </c>
    </row>
    <row r="1280" spans="3:9" x14ac:dyDescent="0.25">
      <c r="C1280">
        <v>245</v>
      </c>
      <c r="D1280">
        <f t="shared" ca="1" si="60"/>
        <v>2.1407681468692763E-2</v>
      </c>
      <c r="E1280">
        <f t="shared" ca="1" si="60"/>
        <v>0.96178604795098654</v>
      </c>
      <c r="F1280">
        <f t="shared" ca="1" si="60"/>
        <v>0.60790586509012223</v>
      </c>
      <c r="G1280">
        <f t="shared" ca="1" si="57"/>
        <v>0</v>
      </c>
      <c r="H1280">
        <f t="shared" ca="1" si="58"/>
        <v>0.98319372941967931</v>
      </c>
      <c r="I1280">
        <f t="shared" ca="1" si="59"/>
        <v>0</v>
      </c>
    </row>
    <row r="1281" spans="3:9" x14ac:dyDescent="0.25">
      <c r="C1281">
        <v>246</v>
      </c>
      <c r="D1281">
        <f t="shared" ca="1" si="60"/>
        <v>0.56514375305051001</v>
      </c>
      <c r="E1281">
        <f t="shared" ca="1" si="60"/>
        <v>0.34410909308120396</v>
      </c>
      <c r="F1281">
        <f t="shared" ca="1" si="60"/>
        <v>0.8356428386206054</v>
      </c>
      <c r="G1281">
        <f t="shared" ca="1" si="57"/>
        <v>0</v>
      </c>
      <c r="H1281">
        <f t="shared" ca="1" si="58"/>
        <v>0.90925284613171398</v>
      </c>
      <c r="I1281">
        <f t="shared" ca="1" si="59"/>
        <v>0</v>
      </c>
    </row>
    <row r="1282" spans="3:9" x14ac:dyDescent="0.25">
      <c r="C1282">
        <v>247</v>
      </c>
      <c r="D1282">
        <f t="shared" ca="1" si="60"/>
        <v>0.44206280841477041</v>
      </c>
      <c r="E1282">
        <f t="shared" ca="1" si="60"/>
        <v>0.24354395745277524</v>
      </c>
      <c r="F1282">
        <f t="shared" ca="1" si="60"/>
        <v>0.15317080874688971</v>
      </c>
      <c r="G1282">
        <f t="shared" ca="1" si="57"/>
        <v>1</v>
      </c>
      <c r="H1282">
        <f t="shared" ca="1" si="58"/>
        <v>0.68560676586754565</v>
      </c>
      <c r="I1282">
        <f t="shared" ca="1" si="59"/>
        <v>0.68560676586754565</v>
      </c>
    </row>
    <row r="1283" spans="3:9" x14ac:dyDescent="0.25">
      <c r="C1283">
        <v>248</v>
      </c>
      <c r="D1283">
        <f t="shared" ca="1" si="60"/>
        <v>0.90973896311827773</v>
      </c>
      <c r="E1283">
        <f t="shared" ca="1" si="60"/>
        <v>0.87757160228065401</v>
      </c>
      <c r="F1283">
        <f t="shared" ca="1" si="60"/>
        <v>0.84541044035515256</v>
      </c>
      <c r="G1283">
        <f t="shared" ca="1" si="57"/>
        <v>0</v>
      </c>
      <c r="H1283">
        <f t="shared" ca="1" si="58"/>
        <v>1.7873105653989318</v>
      </c>
      <c r="I1283">
        <f t="shared" ca="1" si="59"/>
        <v>0</v>
      </c>
    </row>
    <row r="1284" spans="3:9" x14ac:dyDescent="0.25">
      <c r="C1284">
        <v>249</v>
      </c>
      <c r="D1284">
        <f t="shared" ca="1" si="60"/>
        <v>0.41272787474833694</v>
      </c>
      <c r="E1284">
        <f t="shared" ca="1" si="60"/>
        <v>0.93760884792577581</v>
      </c>
      <c r="F1284">
        <f t="shared" ca="1" si="60"/>
        <v>0.51541055512232581</v>
      </c>
      <c r="G1284">
        <f t="shared" ca="1" si="57"/>
        <v>0</v>
      </c>
      <c r="H1284">
        <f t="shared" ca="1" si="58"/>
        <v>1.3503367226741128</v>
      </c>
      <c r="I1284">
        <f t="shared" ca="1" si="59"/>
        <v>0</v>
      </c>
    </row>
    <row r="1285" spans="3:9" x14ac:dyDescent="0.25">
      <c r="C1285">
        <v>250</v>
      </c>
      <c r="D1285">
        <f t="shared" ca="1" si="60"/>
        <v>0.64615205152879163</v>
      </c>
      <c r="E1285">
        <f t="shared" ca="1" si="60"/>
        <v>0.20796069303864173</v>
      </c>
      <c r="F1285">
        <f t="shared" ca="1" si="60"/>
        <v>0.82281993959302635</v>
      </c>
      <c r="G1285">
        <f t="shared" ca="1" si="57"/>
        <v>0</v>
      </c>
      <c r="H1285">
        <f t="shared" ca="1" si="58"/>
        <v>0.85411274456743336</v>
      </c>
      <c r="I1285">
        <f t="shared" ca="1" si="59"/>
        <v>0</v>
      </c>
    </row>
    <row r="1286" spans="3:9" x14ac:dyDescent="0.25">
      <c r="C1286">
        <v>251</v>
      </c>
      <c r="D1286">
        <f t="shared" ca="1" si="60"/>
        <v>0.32120599255966154</v>
      </c>
      <c r="E1286">
        <f t="shared" ca="1" si="60"/>
        <v>0.54766368756022987</v>
      </c>
      <c r="F1286">
        <f t="shared" ca="1" si="60"/>
        <v>0.83870394479052501</v>
      </c>
      <c r="G1286">
        <f t="shared" ca="1" si="57"/>
        <v>0</v>
      </c>
      <c r="H1286">
        <f t="shared" ca="1" si="58"/>
        <v>0.86886968011989141</v>
      </c>
      <c r="I1286">
        <f t="shared" ca="1" si="59"/>
        <v>0</v>
      </c>
    </row>
    <row r="1287" spans="3:9" x14ac:dyDescent="0.25">
      <c r="C1287">
        <v>252</v>
      </c>
      <c r="D1287">
        <f t="shared" ca="1" si="60"/>
        <v>0.50417731210326155</v>
      </c>
      <c r="E1287">
        <f t="shared" ca="1" si="60"/>
        <v>0.36616193541033959</v>
      </c>
      <c r="F1287">
        <f t="shared" ca="1" si="60"/>
        <v>0.44512455309099896</v>
      </c>
      <c r="G1287">
        <f t="shared" ca="1" si="57"/>
        <v>0</v>
      </c>
      <c r="H1287">
        <f t="shared" ca="1" si="58"/>
        <v>0.87033924751360114</v>
      </c>
      <c r="I1287">
        <f t="shared" ca="1" si="59"/>
        <v>0</v>
      </c>
    </row>
    <row r="1288" spans="3:9" x14ac:dyDescent="0.25">
      <c r="C1288">
        <v>253</v>
      </c>
      <c r="D1288">
        <f t="shared" ca="1" si="60"/>
        <v>0.18597759561734328</v>
      </c>
      <c r="E1288">
        <f t="shared" ca="1" si="60"/>
        <v>0.98017040908888164</v>
      </c>
      <c r="F1288">
        <f t="shared" ca="1" si="60"/>
        <v>0.47277727680651982</v>
      </c>
      <c r="G1288">
        <f t="shared" ca="1" si="57"/>
        <v>0</v>
      </c>
      <c r="H1288">
        <f t="shared" ca="1" si="58"/>
        <v>1.1661480047062249</v>
      </c>
      <c r="I1288">
        <f t="shared" ca="1" si="59"/>
        <v>0</v>
      </c>
    </row>
    <row r="1289" spans="3:9" x14ac:dyDescent="0.25">
      <c r="C1289">
        <v>254</v>
      </c>
      <c r="D1289">
        <f t="shared" ca="1" si="60"/>
        <v>0.2650674889980551</v>
      </c>
      <c r="E1289">
        <f t="shared" ca="1" si="60"/>
        <v>0.77330071788315136</v>
      </c>
      <c r="F1289">
        <f t="shared" ca="1" si="60"/>
        <v>0.42592465695044257</v>
      </c>
      <c r="G1289">
        <f t="shared" ca="1" si="57"/>
        <v>0</v>
      </c>
      <c r="H1289">
        <f t="shared" ca="1" si="58"/>
        <v>1.0383682068812066</v>
      </c>
      <c r="I1289">
        <f t="shared" ca="1" si="59"/>
        <v>0</v>
      </c>
    </row>
    <row r="1290" spans="3:9" x14ac:dyDescent="0.25">
      <c r="C1290">
        <v>255</v>
      </c>
      <c r="D1290">
        <f t="shared" ca="1" si="60"/>
        <v>0.96520867247572351</v>
      </c>
      <c r="E1290">
        <f t="shared" ca="1" si="60"/>
        <v>0.91283432421175803</v>
      </c>
      <c r="F1290">
        <f t="shared" ca="1" si="60"/>
        <v>0.25896236871933631</v>
      </c>
      <c r="G1290">
        <f t="shared" ca="1" si="57"/>
        <v>0</v>
      </c>
      <c r="H1290">
        <f t="shared" ca="1" si="58"/>
        <v>1.8780429966874816</v>
      </c>
      <c r="I1290">
        <f t="shared" ca="1" si="59"/>
        <v>0</v>
      </c>
    </row>
    <row r="1291" spans="3:9" x14ac:dyDescent="0.25">
      <c r="C1291">
        <v>256</v>
      </c>
      <c r="D1291">
        <f t="shared" ca="1" si="60"/>
        <v>0.59196784156820559</v>
      </c>
      <c r="E1291">
        <f t="shared" ca="1" si="60"/>
        <v>0.83974019599603433</v>
      </c>
      <c r="F1291">
        <f t="shared" ca="1" si="60"/>
        <v>0.1326425462860642</v>
      </c>
      <c r="G1291">
        <f t="shared" ca="1" si="57"/>
        <v>0</v>
      </c>
      <c r="H1291">
        <f t="shared" ca="1" si="58"/>
        <v>1.4317080375642399</v>
      </c>
      <c r="I1291">
        <f t="shared" ca="1" si="59"/>
        <v>0</v>
      </c>
    </row>
    <row r="1292" spans="3:9" x14ac:dyDescent="0.25">
      <c r="C1292">
        <v>257</v>
      </c>
      <c r="D1292">
        <f t="shared" ca="1" si="60"/>
        <v>0.52942436364686241</v>
      </c>
      <c r="E1292">
        <f t="shared" ca="1" si="60"/>
        <v>0.11007453503841413</v>
      </c>
      <c r="F1292">
        <f t="shared" ca="1" si="60"/>
        <v>0.30688060720460297</v>
      </c>
      <c r="G1292">
        <f t="shared" ca="1" si="57"/>
        <v>1</v>
      </c>
      <c r="H1292">
        <f t="shared" ca="1" si="58"/>
        <v>0.63949889868527654</v>
      </c>
      <c r="I1292">
        <f t="shared" ca="1" si="59"/>
        <v>0.63949889868527654</v>
      </c>
    </row>
    <row r="1293" spans="3:9" x14ac:dyDescent="0.25">
      <c r="C1293">
        <v>258</v>
      </c>
      <c r="D1293">
        <f t="shared" ca="1" si="60"/>
        <v>0.77298409111491284</v>
      </c>
      <c r="E1293">
        <f t="shared" ca="1" si="60"/>
        <v>0.27151763962075859</v>
      </c>
      <c r="F1293">
        <f t="shared" ca="1" si="60"/>
        <v>0.66405109512659177</v>
      </c>
      <c r="G1293">
        <f t="shared" ref="G1293:G1356" ca="1" si="61">IF(D1293+E1293+F1293&lt;=1,1,0)</f>
        <v>0</v>
      </c>
      <c r="H1293">
        <f t="shared" ref="H1293:H1356" ca="1" si="62">D1293+E1293</f>
        <v>1.0445017307356714</v>
      </c>
      <c r="I1293">
        <f t="shared" ref="I1293:I1356" ca="1" si="63">G1293*H1293</f>
        <v>0</v>
      </c>
    </row>
    <row r="1294" spans="3:9" x14ac:dyDescent="0.25">
      <c r="C1294">
        <v>259</v>
      </c>
      <c r="D1294">
        <f t="shared" ca="1" si="60"/>
        <v>0.57069647207584262</v>
      </c>
      <c r="E1294">
        <f t="shared" ca="1" si="60"/>
        <v>0.97746746312357113</v>
      </c>
      <c r="F1294">
        <f t="shared" ca="1" si="60"/>
        <v>0.61465935576405439</v>
      </c>
      <c r="G1294">
        <f t="shared" ca="1" si="61"/>
        <v>0</v>
      </c>
      <c r="H1294">
        <f t="shared" ca="1" si="62"/>
        <v>1.5481639351994136</v>
      </c>
      <c r="I1294">
        <f t="shared" ca="1" si="63"/>
        <v>0</v>
      </c>
    </row>
    <row r="1295" spans="3:9" x14ac:dyDescent="0.25">
      <c r="C1295">
        <v>260</v>
      </c>
      <c r="D1295">
        <f t="shared" ca="1" si="60"/>
        <v>0.97247145727335038</v>
      </c>
      <c r="E1295">
        <f t="shared" ca="1" si="60"/>
        <v>0.61203674771072392</v>
      </c>
      <c r="F1295">
        <f t="shared" ca="1" si="60"/>
        <v>0.6082974408679741</v>
      </c>
      <c r="G1295">
        <f t="shared" ca="1" si="61"/>
        <v>0</v>
      </c>
      <c r="H1295">
        <f t="shared" ca="1" si="62"/>
        <v>1.5845082049840742</v>
      </c>
      <c r="I1295">
        <f t="shared" ca="1" si="63"/>
        <v>0</v>
      </c>
    </row>
    <row r="1296" spans="3:9" x14ac:dyDescent="0.25">
      <c r="C1296">
        <v>261</v>
      </c>
      <c r="D1296">
        <f t="shared" ref="D1296:F1359" ca="1" si="64">RAND()</f>
        <v>0.13882739607370309</v>
      </c>
      <c r="E1296">
        <f t="shared" ca="1" si="64"/>
        <v>0.62172972210654021</v>
      </c>
      <c r="F1296">
        <f t="shared" ca="1" si="64"/>
        <v>0.93466524411875496</v>
      </c>
      <c r="G1296">
        <f t="shared" ca="1" si="61"/>
        <v>0</v>
      </c>
      <c r="H1296">
        <f t="shared" ca="1" si="62"/>
        <v>0.7605571181802433</v>
      </c>
      <c r="I1296">
        <f t="shared" ca="1" si="63"/>
        <v>0</v>
      </c>
    </row>
    <row r="1297" spans="3:9" x14ac:dyDescent="0.25">
      <c r="C1297">
        <v>262</v>
      </c>
      <c r="D1297">
        <f t="shared" ca="1" si="64"/>
        <v>0.49255663456988319</v>
      </c>
      <c r="E1297">
        <f t="shared" ca="1" si="64"/>
        <v>0.42874900575665231</v>
      </c>
      <c r="F1297">
        <f t="shared" ca="1" si="64"/>
        <v>0.90432554753513972</v>
      </c>
      <c r="G1297">
        <f t="shared" ca="1" si="61"/>
        <v>0</v>
      </c>
      <c r="H1297">
        <f t="shared" ca="1" si="62"/>
        <v>0.9213056403265355</v>
      </c>
      <c r="I1297">
        <f t="shared" ca="1" si="63"/>
        <v>0</v>
      </c>
    </row>
    <row r="1298" spans="3:9" x14ac:dyDescent="0.25">
      <c r="C1298">
        <v>263</v>
      </c>
      <c r="D1298">
        <f t="shared" ca="1" si="64"/>
        <v>0.61907309341210071</v>
      </c>
      <c r="E1298">
        <f t="shared" ca="1" si="64"/>
        <v>0.2710356256861578</v>
      </c>
      <c r="F1298">
        <f t="shared" ca="1" si="64"/>
        <v>0.84991785956914889</v>
      </c>
      <c r="G1298">
        <f t="shared" ca="1" si="61"/>
        <v>0</v>
      </c>
      <c r="H1298">
        <f t="shared" ca="1" si="62"/>
        <v>0.89010871909825851</v>
      </c>
      <c r="I1298">
        <f t="shared" ca="1" si="63"/>
        <v>0</v>
      </c>
    </row>
    <row r="1299" spans="3:9" x14ac:dyDescent="0.25">
      <c r="C1299">
        <v>264</v>
      </c>
      <c r="D1299">
        <f t="shared" ca="1" si="64"/>
        <v>0.22821739248540218</v>
      </c>
      <c r="E1299">
        <f t="shared" ca="1" si="64"/>
        <v>0.49711019844771021</v>
      </c>
      <c r="F1299">
        <f t="shared" ca="1" si="64"/>
        <v>0.87790897189447947</v>
      </c>
      <c r="G1299">
        <f t="shared" ca="1" si="61"/>
        <v>0</v>
      </c>
      <c r="H1299">
        <f t="shared" ca="1" si="62"/>
        <v>0.72532759093311239</v>
      </c>
      <c r="I1299">
        <f t="shared" ca="1" si="63"/>
        <v>0</v>
      </c>
    </row>
    <row r="1300" spans="3:9" x14ac:dyDescent="0.25">
      <c r="C1300">
        <v>265</v>
      </c>
      <c r="D1300">
        <f t="shared" ca="1" si="64"/>
        <v>0.80551415498350099</v>
      </c>
      <c r="E1300">
        <f t="shared" ca="1" si="64"/>
        <v>0.9727949439255128</v>
      </c>
      <c r="F1300">
        <f t="shared" ca="1" si="64"/>
        <v>0.87569270665391263</v>
      </c>
      <c r="G1300">
        <f t="shared" ca="1" si="61"/>
        <v>0</v>
      </c>
      <c r="H1300">
        <f t="shared" ca="1" si="62"/>
        <v>1.7783090989090138</v>
      </c>
      <c r="I1300">
        <f t="shared" ca="1" si="63"/>
        <v>0</v>
      </c>
    </row>
    <row r="1301" spans="3:9" x14ac:dyDescent="0.25">
      <c r="C1301">
        <v>266</v>
      </c>
      <c r="D1301">
        <f t="shared" ca="1" si="64"/>
        <v>2.9928830348654345E-2</v>
      </c>
      <c r="E1301">
        <f t="shared" ca="1" si="64"/>
        <v>0.86255388547462142</v>
      </c>
      <c r="F1301">
        <f t="shared" ca="1" si="64"/>
        <v>0.64910565581398327</v>
      </c>
      <c r="G1301">
        <f t="shared" ca="1" si="61"/>
        <v>0</v>
      </c>
      <c r="H1301">
        <f t="shared" ca="1" si="62"/>
        <v>0.89248271582327576</v>
      </c>
      <c r="I1301">
        <f t="shared" ca="1" si="63"/>
        <v>0</v>
      </c>
    </row>
    <row r="1302" spans="3:9" x14ac:dyDescent="0.25">
      <c r="C1302">
        <v>267</v>
      </c>
      <c r="D1302">
        <f t="shared" ca="1" si="64"/>
        <v>0.78906598504981551</v>
      </c>
      <c r="E1302">
        <f t="shared" ca="1" si="64"/>
        <v>0.7598914457492747</v>
      </c>
      <c r="F1302">
        <f t="shared" ca="1" si="64"/>
        <v>0.82385817785232895</v>
      </c>
      <c r="G1302">
        <f t="shared" ca="1" si="61"/>
        <v>0</v>
      </c>
      <c r="H1302">
        <f t="shared" ca="1" si="62"/>
        <v>1.5489574307990903</v>
      </c>
      <c r="I1302">
        <f t="shared" ca="1" si="63"/>
        <v>0</v>
      </c>
    </row>
    <row r="1303" spans="3:9" x14ac:dyDescent="0.25">
      <c r="C1303">
        <v>268</v>
      </c>
      <c r="D1303">
        <f t="shared" ca="1" si="64"/>
        <v>0.51792774224674032</v>
      </c>
      <c r="E1303">
        <f t="shared" ca="1" si="64"/>
        <v>0.43528743884972931</v>
      </c>
      <c r="F1303">
        <f t="shared" ca="1" si="64"/>
        <v>0.43192946934400067</v>
      </c>
      <c r="G1303">
        <f t="shared" ca="1" si="61"/>
        <v>0</v>
      </c>
      <c r="H1303">
        <f t="shared" ca="1" si="62"/>
        <v>0.95321518109646963</v>
      </c>
      <c r="I1303">
        <f t="shared" ca="1" si="63"/>
        <v>0</v>
      </c>
    </row>
    <row r="1304" spans="3:9" x14ac:dyDescent="0.25">
      <c r="C1304">
        <v>269</v>
      </c>
      <c r="D1304">
        <f t="shared" ca="1" si="64"/>
        <v>0.3100931199573792</v>
      </c>
      <c r="E1304">
        <f t="shared" ca="1" si="64"/>
        <v>0.44776558634046737</v>
      </c>
      <c r="F1304">
        <f t="shared" ca="1" si="64"/>
        <v>0.57451331905918956</v>
      </c>
      <c r="G1304">
        <f t="shared" ca="1" si="61"/>
        <v>0</v>
      </c>
      <c r="H1304">
        <f t="shared" ca="1" si="62"/>
        <v>0.75785870629784657</v>
      </c>
      <c r="I1304">
        <f t="shared" ca="1" si="63"/>
        <v>0</v>
      </c>
    </row>
    <row r="1305" spans="3:9" x14ac:dyDescent="0.25">
      <c r="C1305">
        <v>270</v>
      </c>
      <c r="D1305">
        <f t="shared" ca="1" si="64"/>
        <v>0.99318232140044682</v>
      </c>
      <c r="E1305">
        <f t="shared" ca="1" si="64"/>
        <v>0.10135289211589416</v>
      </c>
      <c r="F1305">
        <f t="shared" ca="1" si="64"/>
        <v>0.66383290388307703</v>
      </c>
      <c r="G1305">
        <f t="shared" ca="1" si="61"/>
        <v>0</v>
      </c>
      <c r="H1305">
        <f t="shared" ca="1" si="62"/>
        <v>1.0945352135163411</v>
      </c>
      <c r="I1305">
        <f t="shared" ca="1" si="63"/>
        <v>0</v>
      </c>
    </row>
    <row r="1306" spans="3:9" x14ac:dyDescent="0.25">
      <c r="C1306">
        <v>271</v>
      </c>
      <c r="D1306">
        <f t="shared" ca="1" si="64"/>
        <v>2.5852895707789036E-2</v>
      </c>
      <c r="E1306">
        <f t="shared" ca="1" si="64"/>
        <v>0.4089535003910334</v>
      </c>
      <c r="F1306">
        <f t="shared" ca="1" si="64"/>
        <v>0.50270284978313495</v>
      </c>
      <c r="G1306">
        <f t="shared" ca="1" si="61"/>
        <v>1</v>
      </c>
      <c r="H1306">
        <f t="shared" ca="1" si="62"/>
        <v>0.43480639609882243</v>
      </c>
      <c r="I1306">
        <f t="shared" ca="1" si="63"/>
        <v>0.43480639609882243</v>
      </c>
    </row>
    <row r="1307" spans="3:9" x14ac:dyDescent="0.25">
      <c r="C1307">
        <v>272</v>
      </c>
      <c r="D1307">
        <f t="shared" ca="1" si="64"/>
        <v>0.31110421962222312</v>
      </c>
      <c r="E1307">
        <f t="shared" ca="1" si="64"/>
        <v>0.30887006268612172</v>
      </c>
      <c r="F1307">
        <f t="shared" ca="1" si="64"/>
        <v>0.94210419216936858</v>
      </c>
      <c r="G1307">
        <f t="shared" ca="1" si="61"/>
        <v>0</v>
      </c>
      <c r="H1307">
        <f t="shared" ca="1" si="62"/>
        <v>0.61997428230834484</v>
      </c>
      <c r="I1307">
        <f t="shared" ca="1" si="63"/>
        <v>0</v>
      </c>
    </row>
    <row r="1308" spans="3:9" x14ac:dyDescent="0.25">
      <c r="C1308">
        <v>273</v>
      </c>
      <c r="D1308">
        <f t="shared" ca="1" si="64"/>
        <v>0.68161662598794182</v>
      </c>
      <c r="E1308">
        <f t="shared" ca="1" si="64"/>
        <v>0.57913085591485813</v>
      </c>
      <c r="F1308">
        <f t="shared" ca="1" si="64"/>
        <v>0.59810676255877038</v>
      </c>
      <c r="G1308">
        <f t="shared" ca="1" si="61"/>
        <v>0</v>
      </c>
      <c r="H1308">
        <f t="shared" ca="1" si="62"/>
        <v>1.2607474819027999</v>
      </c>
      <c r="I1308">
        <f t="shared" ca="1" si="63"/>
        <v>0</v>
      </c>
    </row>
    <row r="1309" spans="3:9" x14ac:dyDescent="0.25">
      <c r="C1309">
        <v>274</v>
      </c>
      <c r="D1309">
        <f t="shared" ca="1" si="64"/>
        <v>0.63077280681950443</v>
      </c>
      <c r="E1309">
        <f t="shared" ca="1" si="64"/>
        <v>0.84227450041499918</v>
      </c>
      <c r="F1309">
        <f t="shared" ca="1" si="64"/>
        <v>0.97028694706955187</v>
      </c>
      <c r="G1309">
        <f t="shared" ca="1" si="61"/>
        <v>0</v>
      </c>
      <c r="H1309">
        <f t="shared" ca="1" si="62"/>
        <v>1.4730473072345036</v>
      </c>
      <c r="I1309">
        <f t="shared" ca="1" si="63"/>
        <v>0</v>
      </c>
    </row>
    <row r="1310" spans="3:9" x14ac:dyDescent="0.25">
      <c r="C1310">
        <v>275</v>
      </c>
      <c r="D1310">
        <f t="shared" ca="1" si="64"/>
        <v>2.435764115242478E-2</v>
      </c>
      <c r="E1310">
        <f t="shared" ca="1" si="64"/>
        <v>0.81197776313808701</v>
      </c>
      <c r="F1310">
        <f t="shared" ca="1" si="64"/>
        <v>0.19462568512806133</v>
      </c>
      <c r="G1310">
        <f t="shared" ca="1" si="61"/>
        <v>0</v>
      </c>
      <c r="H1310">
        <f t="shared" ca="1" si="62"/>
        <v>0.83633540429051179</v>
      </c>
      <c r="I1310">
        <f t="shared" ca="1" si="63"/>
        <v>0</v>
      </c>
    </row>
    <row r="1311" spans="3:9" x14ac:dyDescent="0.25">
      <c r="C1311">
        <v>276</v>
      </c>
      <c r="D1311">
        <f t="shared" ca="1" si="64"/>
        <v>0.75853846050386564</v>
      </c>
      <c r="E1311">
        <f t="shared" ca="1" si="64"/>
        <v>0.66907543134064351</v>
      </c>
      <c r="F1311">
        <f t="shared" ca="1" si="64"/>
        <v>0.32709246025660454</v>
      </c>
      <c r="G1311">
        <f t="shared" ca="1" si="61"/>
        <v>0</v>
      </c>
      <c r="H1311">
        <f t="shared" ca="1" si="62"/>
        <v>1.4276138918445092</v>
      </c>
      <c r="I1311">
        <f t="shared" ca="1" si="63"/>
        <v>0</v>
      </c>
    </row>
    <row r="1312" spans="3:9" x14ac:dyDescent="0.25">
      <c r="C1312">
        <v>277</v>
      </c>
      <c r="D1312">
        <f t="shared" ca="1" si="64"/>
        <v>0.63654740803877452</v>
      </c>
      <c r="E1312">
        <f t="shared" ca="1" si="64"/>
        <v>0.31336070632873281</v>
      </c>
      <c r="F1312">
        <f t="shared" ca="1" si="64"/>
        <v>4.2225210267869184E-2</v>
      </c>
      <c r="G1312">
        <f t="shared" ca="1" si="61"/>
        <v>1</v>
      </c>
      <c r="H1312">
        <f t="shared" ca="1" si="62"/>
        <v>0.94990811436750733</v>
      </c>
      <c r="I1312">
        <f t="shared" ca="1" si="63"/>
        <v>0.94990811436750733</v>
      </c>
    </row>
    <row r="1313" spans="3:9" x14ac:dyDescent="0.25">
      <c r="C1313">
        <v>278</v>
      </c>
      <c r="D1313">
        <f t="shared" ca="1" si="64"/>
        <v>1.7349173834884213E-2</v>
      </c>
      <c r="E1313">
        <f t="shared" ca="1" si="64"/>
        <v>0.3772542129884906</v>
      </c>
      <c r="F1313">
        <f t="shared" ca="1" si="64"/>
        <v>0.38676155746759122</v>
      </c>
      <c r="G1313">
        <f t="shared" ca="1" si="61"/>
        <v>1</v>
      </c>
      <c r="H1313">
        <f t="shared" ca="1" si="62"/>
        <v>0.39460338682337481</v>
      </c>
      <c r="I1313">
        <f t="shared" ca="1" si="63"/>
        <v>0.39460338682337481</v>
      </c>
    </row>
    <row r="1314" spans="3:9" x14ac:dyDescent="0.25">
      <c r="C1314">
        <v>279</v>
      </c>
      <c r="D1314">
        <f t="shared" ca="1" si="64"/>
        <v>0.7242180642367203</v>
      </c>
      <c r="E1314">
        <f t="shared" ca="1" si="64"/>
        <v>0.50839504761650456</v>
      </c>
      <c r="F1314">
        <f t="shared" ca="1" si="64"/>
        <v>0.30852401094105364</v>
      </c>
      <c r="G1314">
        <f t="shared" ca="1" si="61"/>
        <v>0</v>
      </c>
      <c r="H1314">
        <f t="shared" ca="1" si="62"/>
        <v>1.2326131118532249</v>
      </c>
      <c r="I1314">
        <f t="shared" ca="1" si="63"/>
        <v>0</v>
      </c>
    </row>
    <row r="1315" spans="3:9" x14ac:dyDescent="0.25">
      <c r="C1315">
        <v>280</v>
      </c>
      <c r="D1315">
        <f t="shared" ca="1" si="64"/>
        <v>0.5744696417623123</v>
      </c>
      <c r="E1315">
        <f t="shared" ca="1" si="64"/>
        <v>0.71065567292740783</v>
      </c>
      <c r="F1315">
        <f t="shared" ca="1" si="64"/>
        <v>0.64270357109898724</v>
      </c>
      <c r="G1315">
        <f t="shared" ca="1" si="61"/>
        <v>0</v>
      </c>
      <c r="H1315">
        <f t="shared" ca="1" si="62"/>
        <v>1.2851253146897201</v>
      </c>
      <c r="I1315">
        <f t="shared" ca="1" si="63"/>
        <v>0</v>
      </c>
    </row>
    <row r="1316" spans="3:9" x14ac:dyDescent="0.25">
      <c r="C1316">
        <v>281</v>
      </c>
      <c r="D1316">
        <f t="shared" ca="1" si="64"/>
        <v>0.1971445614070535</v>
      </c>
      <c r="E1316">
        <f t="shared" ca="1" si="64"/>
        <v>0.90710034260616623</v>
      </c>
      <c r="F1316">
        <f t="shared" ca="1" si="64"/>
        <v>0.53393167358412918</v>
      </c>
      <c r="G1316">
        <f t="shared" ca="1" si="61"/>
        <v>0</v>
      </c>
      <c r="H1316">
        <f t="shared" ca="1" si="62"/>
        <v>1.1042449040132198</v>
      </c>
      <c r="I1316">
        <f t="shared" ca="1" si="63"/>
        <v>0</v>
      </c>
    </row>
    <row r="1317" spans="3:9" x14ac:dyDescent="0.25">
      <c r="C1317">
        <v>282</v>
      </c>
      <c r="D1317">
        <f t="shared" ca="1" si="64"/>
        <v>0.5891155812204153</v>
      </c>
      <c r="E1317">
        <f t="shared" ca="1" si="64"/>
        <v>0.31563756337877935</v>
      </c>
      <c r="F1317">
        <f t="shared" ca="1" si="64"/>
        <v>0.34359745769546368</v>
      </c>
      <c r="G1317">
        <f t="shared" ca="1" si="61"/>
        <v>0</v>
      </c>
      <c r="H1317">
        <f t="shared" ca="1" si="62"/>
        <v>0.90475314459919465</v>
      </c>
      <c r="I1317">
        <f t="shared" ca="1" si="63"/>
        <v>0</v>
      </c>
    </row>
    <row r="1318" spans="3:9" x14ac:dyDescent="0.25">
      <c r="C1318">
        <v>283</v>
      </c>
      <c r="D1318">
        <f t="shared" ca="1" si="64"/>
        <v>9.8461061243444448E-2</v>
      </c>
      <c r="E1318">
        <f t="shared" ca="1" si="64"/>
        <v>0.96740107748503479</v>
      </c>
      <c r="F1318">
        <f t="shared" ca="1" si="64"/>
        <v>0.87957630004032061</v>
      </c>
      <c r="G1318">
        <f t="shared" ca="1" si="61"/>
        <v>0</v>
      </c>
      <c r="H1318">
        <f t="shared" ca="1" si="62"/>
        <v>1.0658621387284792</v>
      </c>
      <c r="I1318">
        <f t="shared" ca="1" si="63"/>
        <v>0</v>
      </c>
    </row>
    <row r="1319" spans="3:9" x14ac:dyDescent="0.25">
      <c r="C1319">
        <v>284</v>
      </c>
      <c r="D1319">
        <f t="shared" ca="1" si="64"/>
        <v>0.67733348984959685</v>
      </c>
      <c r="E1319">
        <f t="shared" ca="1" si="64"/>
        <v>9.8837172119328631E-2</v>
      </c>
      <c r="F1319">
        <f t="shared" ca="1" si="64"/>
        <v>0.8059519302386069</v>
      </c>
      <c r="G1319">
        <f t="shared" ca="1" si="61"/>
        <v>0</v>
      </c>
      <c r="H1319">
        <f t="shared" ca="1" si="62"/>
        <v>0.77617066196892548</v>
      </c>
      <c r="I1319">
        <f t="shared" ca="1" si="63"/>
        <v>0</v>
      </c>
    </row>
    <row r="1320" spans="3:9" x14ac:dyDescent="0.25">
      <c r="C1320">
        <v>285</v>
      </c>
      <c r="D1320">
        <f t="shared" ca="1" si="64"/>
        <v>0.70483494229864918</v>
      </c>
      <c r="E1320">
        <f t="shared" ca="1" si="64"/>
        <v>0.78102172886403676</v>
      </c>
      <c r="F1320">
        <f t="shared" ca="1" si="64"/>
        <v>0.41685057510298296</v>
      </c>
      <c r="G1320">
        <f t="shared" ca="1" si="61"/>
        <v>0</v>
      </c>
      <c r="H1320">
        <f t="shared" ca="1" si="62"/>
        <v>1.4858566711626859</v>
      </c>
      <c r="I1320">
        <f t="shared" ca="1" si="63"/>
        <v>0</v>
      </c>
    </row>
    <row r="1321" spans="3:9" x14ac:dyDescent="0.25">
      <c r="C1321">
        <v>286</v>
      </c>
      <c r="D1321">
        <f t="shared" ca="1" si="64"/>
        <v>0.42564478529890559</v>
      </c>
      <c r="E1321">
        <f t="shared" ca="1" si="64"/>
        <v>0.91726656901214576</v>
      </c>
      <c r="F1321">
        <f t="shared" ca="1" si="64"/>
        <v>0.75580649534849331</v>
      </c>
      <c r="G1321">
        <f t="shared" ca="1" si="61"/>
        <v>0</v>
      </c>
      <c r="H1321">
        <f t="shared" ca="1" si="62"/>
        <v>1.3429113543110514</v>
      </c>
      <c r="I1321">
        <f t="shared" ca="1" si="63"/>
        <v>0</v>
      </c>
    </row>
    <row r="1322" spans="3:9" x14ac:dyDescent="0.25">
      <c r="C1322">
        <v>287</v>
      </c>
      <c r="D1322">
        <f t="shared" ca="1" si="64"/>
        <v>0.34264505824741409</v>
      </c>
      <c r="E1322">
        <f t="shared" ca="1" si="64"/>
        <v>0.16923443196624377</v>
      </c>
      <c r="F1322">
        <f t="shared" ca="1" si="64"/>
        <v>0.85680423428745012</v>
      </c>
      <c r="G1322">
        <f t="shared" ca="1" si="61"/>
        <v>0</v>
      </c>
      <c r="H1322">
        <f t="shared" ca="1" si="62"/>
        <v>0.51187949021365786</v>
      </c>
      <c r="I1322">
        <f t="shared" ca="1" si="63"/>
        <v>0</v>
      </c>
    </row>
    <row r="1323" spans="3:9" x14ac:dyDescent="0.25">
      <c r="C1323">
        <v>288</v>
      </c>
      <c r="D1323">
        <f t="shared" ca="1" si="64"/>
        <v>0.67566348219157624</v>
      </c>
      <c r="E1323">
        <f t="shared" ca="1" si="64"/>
        <v>0.35928897646592584</v>
      </c>
      <c r="F1323">
        <f t="shared" ca="1" si="64"/>
        <v>0.43358194121950044</v>
      </c>
      <c r="G1323">
        <f t="shared" ca="1" si="61"/>
        <v>0</v>
      </c>
      <c r="H1323">
        <f t="shared" ca="1" si="62"/>
        <v>1.0349524586575021</v>
      </c>
      <c r="I1323">
        <f t="shared" ca="1" si="63"/>
        <v>0</v>
      </c>
    </row>
    <row r="1324" spans="3:9" x14ac:dyDescent="0.25">
      <c r="C1324">
        <v>289</v>
      </c>
      <c r="D1324">
        <f t="shared" ca="1" si="64"/>
        <v>0.68454798355433777</v>
      </c>
      <c r="E1324">
        <f t="shared" ca="1" si="64"/>
        <v>0.51502624099701422</v>
      </c>
      <c r="F1324">
        <f t="shared" ca="1" si="64"/>
        <v>0.98317374655406908</v>
      </c>
      <c r="G1324">
        <f t="shared" ca="1" si="61"/>
        <v>0</v>
      </c>
      <c r="H1324">
        <f t="shared" ca="1" si="62"/>
        <v>1.1995742245513519</v>
      </c>
      <c r="I1324">
        <f t="shared" ca="1" si="63"/>
        <v>0</v>
      </c>
    </row>
    <row r="1325" spans="3:9" x14ac:dyDescent="0.25">
      <c r="C1325">
        <v>290</v>
      </c>
      <c r="D1325">
        <f t="shared" ca="1" si="64"/>
        <v>0.42257746405124852</v>
      </c>
      <c r="E1325">
        <f t="shared" ca="1" si="64"/>
        <v>0.66270367904455874</v>
      </c>
      <c r="F1325">
        <f t="shared" ca="1" si="64"/>
        <v>0.216247447299875</v>
      </c>
      <c r="G1325">
        <f t="shared" ca="1" si="61"/>
        <v>0</v>
      </c>
      <c r="H1325">
        <f t="shared" ca="1" si="62"/>
        <v>1.0852811430958074</v>
      </c>
      <c r="I1325">
        <f t="shared" ca="1" si="63"/>
        <v>0</v>
      </c>
    </row>
    <row r="1326" spans="3:9" x14ac:dyDescent="0.25">
      <c r="C1326">
        <v>291</v>
      </c>
      <c r="D1326">
        <f t="shared" ca="1" si="64"/>
        <v>0.27939664158959321</v>
      </c>
      <c r="E1326">
        <f t="shared" ca="1" si="64"/>
        <v>0.99998446334497848</v>
      </c>
      <c r="F1326">
        <f t="shared" ca="1" si="64"/>
        <v>0.51307093820705996</v>
      </c>
      <c r="G1326">
        <f t="shared" ca="1" si="61"/>
        <v>0</v>
      </c>
      <c r="H1326">
        <f t="shared" ca="1" si="62"/>
        <v>1.2793811049345716</v>
      </c>
      <c r="I1326">
        <f t="shared" ca="1" si="63"/>
        <v>0</v>
      </c>
    </row>
    <row r="1327" spans="3:9" x14ac:dyDescent="0.25">
      <c r="C1327">
        <v>292</v>
      </c>
      <c r="D1327">
        <f t="shared" ca="1" si="64"/>
        <v>0.77490799124239018</v>
      </c>
      <c r="E1327">
        <f t="shared" ca="1" si="64"/>
        <v>0.90643193081402718</v>
      </c>
      <c r="F1327">
        <f t="shared" ca="1" si="64"/>
        <v>0.97268585944510622</v>
      </c>
      <c r="G1327">
        <f t="shared" ca="1" si="61"/>
        <v>0</v>
      </c>
      <c r="H1327">
        <f t="shared" ca="1" si="62"/>
        <v>1.6813399220564174</v>
      </c>
      <c r="I1327">
        <f t="shared" ca="1" si="63"/>
        <v>0</v>
      </c>
    </row>
    <row r="1328" spans="3:9" x14ac:dyDescent="0.25">
      <c r="C1328">
        <v>293</v>
      </c>
      <c r="D1328">
        <f t="shared" ca="1" si="64"/>
        <v>0.72389099373859889</v>
      </c>
      <c r="E1328">
        <f t="shared" ca="1" si="64"/>
        <v>0.22569218356568888</v>
      </c>
      <c r="F1328">
        <f t="shared" ca="1" si="64"/>
        <v>0.34118910732893459</v>
      </c>
      <c r="G1328">
        <f t="shared" ca="1" si="61"/>
        <v>0</v>
      </c>
      <c r="H1328">
        <f t="shared" ca="1" si="62"/>
        <v>0.94958317730428776</v>
      </c>
      <c r="I1328">
        <f t="shared" ca="1" si="63"/>
        <v>0</v>
      </c>
    </row>
    <row r="1329" spans="3:9" x14ac:dyDescent="0.25">
      <c r="C1329">
        <v>294</v>
      </c>
      <c r="D1329">
        <f t="shared" ca="1" si="64"/>
        <v>0.76952815802212449</v>
      </c>
      <c r="E1329">
        <f t="shared" ca="1" si="64"/>
        <v>0.28580142123575192</v>
      </c>
      <c r="F1329">
        <f t="shared" ca="1" si="64"/>
        <v>0.17793457120264833</v>
      </c>
      <c r="G1329">
        <f t="shared" ca="1" si="61"/>
        <v>0</v>
      </c>
      <c r="H1329">
        <f t="shared" ca="1" si="62"/>
        <v>1.0553295792578763</v>
      </c>
      <c r="I1329">
        <f t="shared" ca="1" si="63"/>
        <v>0</v>
      </c>
    </row>
    <row r="1330" spans="3:9" x14ac:dyDescent="0.25">
      <c r="C1330">
        <v>295</v>
      </c>
      <c r="D1330">
        <f t="shared" ca="1" si="64"/>
        <v>0.15978714702616259</v>
      </c>
      <c r="E1330">
        <f t="shared" ca="1" si="64"/>
        <v>0.29927544999705658</v>
      </c>
      <c r="F1330">
        <f t="shared" ca="1" si="64"/>
        <v>0.97713785087980654</v>
      </c>
      <c r="G1330">
        <f t="shared" ca="1" si="61"/>
        <v>0</v>
      </c>
      <c r="H1330">
        <f t="shared" ca="1" si="62"/>
        <v>0.45906259702321917</v>
      </c>
      <c r="I1330">
        <f t="shared" ca="1" si="63"/>
        <v>0</v>
      </c>
    </row>
    <row r="1331" spans="3:9" x14ac:dyDescent="0.25">
      <c r="C1331">
        <v>296</v>
      </c>
      <c r="D1331">
        <f t="shared" ca="1" si="64"/>
        <v>0.14248655590300763</v>
      </c>
      <c r="E1331">
        <f t="shared" ca="1" si="64"/>
        <v>4.3148031773957207E-2</v>
      </c>
      <c r="F1331">
        <f t="shared" ca="1" si="64"/>
        <v>8.9892805989044589E-2</v>
      </c>
      <c r="G1331">
        <f t="shared" ca="1" si="61"/>
        <v>1</v>
      </c>
      <c r="H1331">
        <f t="shared" ca="1" si="62"/>
        <v>0.18563458767696484</v>
      </c>
      <c r="I1331">
        <f t="shared" ca="1" si="63"/>
        <v>0.18563458767696484</v>
      </c>
    </row>
    <row r="1332" spans="3:9" x14ac:dyDescent="0.25">
      <c r="C1332">
        <v>297</v>
      </c>
      <c r="D1332">
        <f t="shared" ca="1" si="64"/>
        <v>0.59696188304554687</v>
      </c>
      <c r="E1332">
        <f t="shared" ca="1" si="64"/>
        <v>0.71930997557071508</v>
      </c>
      <c r="F1332">
        <f t="shared" ca="1" si="64"/>
        <v>0.17864980834842081</v>
      </c>
      <c r="G1332">
        <f t="shared" ca="1" si="61"/>
        <v>0</v>
      </c>
      <c r="H1332">
        <f t="shared" ca="1" si="62"/>
        <v>1.3162718586162621</v>
      </c>
      <c r="I1332">
        <f t="shared" ca="1" si="63"/>
        <v>0</v>
      </c>
    </row>
    <row r="1333" spans="3:9" x14ac:dyDescent="0.25">
      <c r="C1333">
        <v>298</v>
      </c>
      <c r="D1333">
        <f t="shared" ca="1" si="64"/>
        <v>0.61232547139654037</v>
      </c>
      <c r="E1333">
        <f t="shared" ca="1" si="64"/>
        <v>0.59255353794421128</v>
      </c>
      <c r="F1333">
        <f t="shared" ca="1" si="64"/>
        <v>0.17809248059151672</v>
      </c>
      <c r="G1333">
        <f t="shared" ca="1" si="61"/>
        <v>0</v>
      </c>
      <c r="H1333">
        <f t="shared" ca="1" si="62"/>
        <v>1.2048790093407518</v>
      </c>
      <c r="I1333">
        <f t="shared" ca="1" si="63"/>
        <v>0</v>
      </c>
    </row>
    <row r="1334" spans="3:9" x14ac:dyDescent="0.25">
      <c r="C1334">
        <v>299</v>
      </c>
      <c r="D1334">
        <f t="shared" ca="1" si="64"/>
        <v>0.22400671273448336</v>
      </c>
      <c r="E1334">
        <f t="shared" ca="1" si="64"/>
        <v>0.47096224926037555</v>
      </c>
      <c r="F1334">
        <f t="shared" ca="1" si="64"/>
        <v>0.48409222852735989</v>
      </c>
      <c r="G1334">
        <f t="shared" ca="1" si="61"/>
        <v>0</v>
      </c>
      <c r="H1334">
        <f t="shared" ca="1" si="62"/>
        <v>0.69496896199485891</v>
      </c>
      <c r="I1334">
        <f t="shared" ca="1" si="63"/>
        <v>0</v>
      </c>
    </row>
    <row r="1335" spans="3:9" x14ac:dyDescent="0.25">
      <c r="C1335">
        <v>300</v>
      </c>
      <c r="D1335">
        <f t="shared" ca="1" si="64"/>
        <v>0.86396134682359604</v>
      </c>
      <c r="E1335">
        <f t="shared" ca="1" si="64"/>
        <v>1.8358814793136835E-2</v>
      </c>
      <c r="F1335">
        <f t="shared" ca="1" si="64"/>
        <v>0.34112242283523253</v>
      </c>
      <c r="G1335">
        <f t="shared" ca="1" si="61"/>
        <v>0</v>
      </c>
      <c r="H1335">
        <f t="shared" ca="1" si="62"/>
        <v>0.88232016161673288</v>
      </c>
      <c r="I1335">
        <f t="shared" ca="1" si="63"/>
        <v>0</v>
      </c>
    </row>
    <row r="1336" spans="3:9" x14ac:dyDescent="0.25">
      <c r="C1336">
        <v>301</v>
      </c>
      <c r="D1336">
        <f t="shared" ca="1" si="64"/>
        <v>0.79078299530734408</v>
      </c>
      <c r="E1336">
        <f t="shared" ca="1" si="64"/>
        <v>0.78314324175615357</v>
      </c>
      <c r="F1336">
        <f t="shared" ca="1" si="64"/>
        <v>0.43461320275181148</v>
      </c>
      <c r="G1336">
        <f t="shared" ca="1" si="61"/>
        <v>0</v>
      </c>
      <c r="H1336">
        <f t="shared" ca="1" si="62"/>
        <v>1.5739262370634977</v>
      </c>
      <c r="I1336">
        <f t="shared" ca="1" si="63"/>
        <v>0</v>
      </c>
    </row>
    <row r="1337" spans="3:9" x14ac:dyDescent="0.25">
      <c r="C1337">
        <v>302</v>
      </c>
      <c r="D1337">
        <f t="shared" ca="1" si="64"/>
        <v>0.37446067162966989</v>
      </c>
      <c r="E1337">
        <f t="shared" ca="1" si="64"/>
        <v>0.36166560453948404</v>
      </c>
      <c r="F1337">
        <f t="shared" ca="1" si="64"/>
        <v>0.96879803579377421</v>
      </c>
      <c r="G1337">
        <f t="shared" ca="1" si="61"/>
        <v>0</v>
      </c>
      <c r="H1337">
        <f t="shared" ca="1" si="62"/>
        <v>0.73612627616915394</v>
      </c>
      <c r="I1337">
        <f t="shared" ca="1" si="63"/>
        <v>0</v>
      </c>
    </row>
    <row r="1338" spans="3:9" x14ac:dyDescent="0.25">
      <c r="C1338">
        <v>303</v>
      </c>
      <c r="D1338">
        <f t="shared" ca="1" si="64"/>
        <v>0.83631527930774197</v>
      </c>
      <c r="E1338">
        <f t="shared" ca="1" si="64"/>
        <v>0.19796963474847717</v>
      </c>
      <c r="F1338">
        <f t="shared" ca="1" si="64"/>
        <v>0.62657426002542593</v>
      </c>
      <c r="G1338">
        <f t="shared" ca="1" si="61"/>
        <v>0</v>
      </c>
      <c r="H1338">
        <f t="shared" ca="1" si="62"/>
        <v>1.0342849140562191</v>
      </c>
      <c r="I1338">
        <f t="shared" ca="1" si="63"/>
        <v>0</v>
      </c>
    </row>
    <row r="1339" spans="3:9" x14ac:dyDescent="0.25">
      <c r="C1339">
        <v>304</v>
      </c>
      <c r="D1339">
        <f t="shared" ca="1" si="64"/>
        <v>0.98271596419272111</v>
      </c>
      <c r="E1339">
        <f t="shared" ca="1" si="64"/>
        <v>0.26024863899665196</v>
      </c>
      <c r="F1339">
        <f t="shared" ca="1" si="64"/>
        <v>0.4055747165312229</v>
      </c>
      <c r="G1339">
        <f t="shared" ca="1" si="61"/>
        <v>0</v>
      </c>
      <c r="H1339">
        <f t="shared" ca="1" si="62"/>
        <v>1.2429646031893731</v>
      </c>
      <c r="I1339">
        <f t="shared" ca="1" si="63"/>
        <v>0</v>
      </c>
    </row>
    <row r="1340" spans="3:9" x14ac:dyDescent="0.25">
      <c r="C1340">
        <v>305</v>
      </c>
      <c r="D1340">
        <f t="shared" ca="1" si="64"/>
        <v>0.85211865676451115</v>
      </c>
      <c r="E1340">
        <f t="shared" ca="1" si="64"/>
        <v>0.62548533051257271</v>
      </c>
      <c r="F1340">
        <f t="shared" ca="1" si="64"/>
        <v>8.0403832287988752E-2</v>
      </c>
      <c r="G1340">
        <f t="shared" ca="1" si="61"/>
        <v>0</v>
      </c>
      <c r="H1340">
        <f t="shared" ca="1" si="62"/>
        <v>1.4776039872770839</v>
      </c>
      <c r="I1340">
        <f t="shared" ca="1" si="63"/>
        <v>0</v>
      </c>
    </row>
    <row r="1341" spans="3:9" x14ac:dyDescent="0.25">
      <c r="C1341">
        <v>306</v>
      </c>
      <c r="D1341">
        <f t="shared" ca="1" si="64"/>
        <v>0.89167464279020614</v>
      </c>
      <c r="E1341">
        <f t="shared" ca="1" si="64"/>
        <v>0.75080635173039612</v>
      </c>
      <c r="F1341">
        <f t="shared" ca="1" si="64"/>
        <v>0.30075791063732804</v>
      </c>
      <c r="G1341">
        <f t="shared" ca="1" si="61"/>
        <v>0</v>
      </c>
      <c r="H1341">
        <f t="shared" ca="1" si="62"/>
        <v>1.6424809945206023</v>
      </c>
      <c r="I1341">
        <f t="shared" ca="1" si="63"/>
        <v>0</v>
      </c>
    </row>
    <row r="1342" spans="3:9" x14ac:dyDescent="0.25">
      <c r="C1342">
        <v>307</v>
      </c>
      <c r="D1342">
        <f t="shared" ca="1" si="64"/>
        <v>0.59585026108190409</v>
      </c>
      <c r="E1342">
        <f t="shared" ca="1" si="64"/>
        <v>0.76270546605066547</v>
      </c>
      <c r="F1342">
        <f t="shared" ca="1" si="64"/>
        <v>0.29299655089145327</v>
      </c>
      <c r="G1342">
        <f t="shared" ca="1" si="61"/>
        <v>0</v>
      </c>
      <c r="H1342">
        <f t="shared" ca="1" si="62"/>
        <v>1.3585557271325697</v>
      </c>
      <c r="I1342">
        <f t="shared" ca="1" si="63"/>
        <v>0</v>
      </c>
    </row>
    <row r="1343" spans="3:9" x14ac:dyDescent="0.25">
      <c r="C1343">
        <v>308</v>
      </c>
      <c r="D1343">
        <f t="shared" ca="1" si="64"/>
        <v>0.41154326138303399</v>
      </c>
      <c r="E1343">
        <f t="shared" ca="1" si="64"/>
        <v>0.60176849895160045</v>
      </c>
      <c r="F1343">
        <f t="shared" ca="1" si="64"/>
        <v>0.94566932001846327</v>
      </c>
      <c r="G1343">
        <f t="shared" ca="1" si="61"/>
        <v>0</v>
      </c>
      <c r="H1343">
        <f t="shared" ca="1" si="62"/>
        <v>1.0133117603346344</v>
      </c>
      <c r="I1343">
        <f t="shared" ca="1" si="63"/>
        <v>0</v>
      </c>
    </row>
    <row r="1344" spans="3:9" x14ac:dyDescent="0.25">
      <c r="C1344">
        <v>309</v>
      </c>
      <c r="D1344">
        <f t="shared" ca="1" si="64"/>
        <v>0.80574864668621216</v>
      </c>
      <c r="E1344">
        <f t="shared" ca="1" si="64"/>
        <v>0.56246645895014014</v>
      </c>
      <c r="F1344">
        <f t="shared" ca="1" si="64"/>
        <v>0.49115929284274096</v>
      </c>
      <c r="G1344">
        <f t="shared" ca="1" si="61"/>
        <v>0</v>
      </c>
      <c r="H1344">
        <f t="shared" ca="1" si="62"/>
        <v>1.3682151056363523</v>
      </c>
      <c r="I1344">
        <f t="shared" ca="1" si="63"/>
        <v>0</v>
      </c>
    </row>
    <row r="1345" spans="3:9" x14ac:dyDescent="0.25">
      <c r="C1345">
        <v>310</v>
      </c>
      <c r="D1345">
        <f t="shared" ca="1" si="64"/>
        <v>4.064457809934241E-2</v>
      </c>
      <c r="E1345">
        <f t="shared" ca="1" si="64"/>
        <v>0.38940922384735721</v>
      </c>
      <c r="F1345">
        <f t="shared" ca="1" si="64"/>
        <v>0.93529814162812763</v>
      </c>
      <c r="G1345">
        <f t="shared" ca="1" si="61"/>
        <v>0</v>
      </c>
      <c r="H1345">
        <f t="shared" ca="1" si="62"/>
        <v>0.43005380194669962</v>
      </c>
      <c r="I1345">
        <f t="shared" ca="1" si="63"/>
        <v>0</v>
      </c>
    </row>
    <row r="1346" spans="3:9" x14ac:dyDescent="0.25">
      <c r="C1346">
        <v>311</v>
      </c>
      <c r="D1346">
        <f t="shared" ca="1" si="64"/>
        <v>0.86101114810809598</v>
      </c>
      <c r="E1346">
        <f t="shared" ca="1" si="64"/>
        <v>0.42722110496847443</v>
      </c>
      <c r="F1346">
        <f t="shared" ca="1" si="64"/>
        <v>0.67040079550600873</v>
      </c>
      <c r="G1346">
        <f t="shared" ca="1" si="61"/>
        <v>0</v>
      </c>
      <c r="H1346">
        <f t="shared" ca="1" si="62"/>
        <v>1.2882322530765704</v>
      </c>
      <c r="I1346">
        <f t="shared" ca="1" si="63"/>
        <v>0</v>
      </c>
    </row>
    <row r="1347" spans="3:9" x14ac:dyDescent="0.25">
      <c r="C1347">
        <v>312</v>
      </c>
      <c r="D1347">
        <f t="shared" ca="1" si="64"/>
        <v>0.26551720224802977</v>
      </c>
      <c r="E1347">
        <f t="shared" ca="1" si="64"/>
        <v>6.329190554993458E-2</v>
      </c>
      <c r="F1347">
        <f t="shared" ca="1" si="64"/>
        <v>0.21613239455660616</v>
      </c>
      <c r="G1347">
        <f t="shared" ca="1" si="61"/>
        <v>1</v>
      </c>
      <c r="H1347">
        <f t="shared" ca="1" si="62"/>
        <v>0.32880910779796435</v>
      </c>
      <c r="I1347">
        <f t="shared" ca="1" si="63"/>
        <v>0.32880910779796435</v>
      </c>
    </row>
    <row r="1348" spans="3:9" x14ac:dyDescent="0.25">
      <c r="C1348">
        <v>313</v>
      </c>
      <c r="D1348">
        <f t="shared" ca="1" si="64"/>
        <v>0.58226133831143956</v>
      </c>
      <c r="E1348">
        <f t="shared" ca="1" si="64"/>
        <v>0.32389476183227828</v>
      </c>
      <c r="F1348">
        <f t="shared" ca="1" si="64"/>
        <v>5.8909284262389616E-2</v>
      </c>
      <c r="G1348">
        <f t="shared" ca="1" si="61"/>
        <v>1</v>
      </c>
      <c r="H1348">
        <f t="shared" ca="1" si="62"/>
        <v>0.90615610014371784</v>
      </c>
      <c r="I1348">
        <f t="shared" ca="1" si="63"/>
        <v>0.90615610014371784</v>
      </c>
    </row>
    <row r="1349" spans="3:9" x14ac:dyDescent="0.25">
      <c r="C1349">
        <v>314</v>
      </c>
      <c r="D1349">
        <f t="shared" ca="1" si="64"/>
        <v>0.38119282370440299</v>
      </c>
      <c r="E1349">
        <f t="shared" ca="1" si="64"/>
        <v>0.34722632744347182</v>
      </c>
      <c r="F1349">
        <f t="shared" ca="1" si="64"/>
        <v>0.45969694318034482</v>
      </c>
      <c r="G1349">
        <f t="shared" ca="1" si="61"/>
        <v>0</v>
      </c>
      <c r="H1349">
        <f t="shared" ca="1" si="62"/>
        <v>0.72841915114787481</v>
      </c>
      <c r="I1349">
        <f t="shared" ca="1" si="63"/>
        <v>0</v>
      </c>
    </row>
    <row r="1350" spans="3:9" x14ac:dyDescent="0.25">
      <c r="C1350">
        <v>315</v>
      </c>
      <c r="D1350">
        <f t="shared" ca="1" si="64"/>
        <v>0.36120803483868857</v>
      </c>
      <c r="E1350">
        <f t="shared" ca="1" si="64"/>
        <v>0.24323501863543584</v>
      </c>
      <c r="F1350">
        <f t="shared" ca="1" si="64"/>
        <v>0.80499156675205097</v>
      </c>
      <c r="G1350">
        <f t="shared" ca="1" si="61"/>
        <v>0</v>
      </c>
      <c r="H1350">
        <f t="shared" ca="1" si="62"/>
        <v>0.60444305347412441</v>
      </c>
      <c r="I1350">
        <f t="shared" ca="1" si="63"/>
        <v>0</v>
      </c>
    </row>
    <row r="1351" spans="3:9" x14ac:dyDescent="0.25">
      <c r="C1351">
        <v>316</v>
      </c>
      <c r="D1351">
        <f t="shared" ca="1" si="64"/>
        <v>0.63689707039636467</v>
      </c>
      <c r="E1351">
        <f t="shared" ca="1" si="64"/>
        <v>0.97368323984198424</v>
      </c>
      <c r="F1351">
        <f t="shared" ca="1" si="64"/>
        <v>0.97597859531285147</v>
      </c>
      <c r="G1351">
        <f t="shared" ca="1" si="61"/>
        <v>0</v>
      </c>
      <c r="H1351">
        <f t="shared" ca="1" si="62"/>
        <v>1.6105803102383489</v>
      </c>
      <c r="I1351">
        <f t="shared" ca="1" si="63"/>
        <v>0</v>
      </c>
    </row>
    <row r="1352" spans="3:9" x14ac:dyDescent="0.25">
      <c r="C1352">
        <v>317</v>
      </c>
      <c r="D1352">
        <f t="shared" ca="1" si="64"/>
        <v>2.3094124767401802E-2</v>
      </c>
      <c r="E1352">
        <f t="shared" ca="1" si="64"/>
        <v>4.0716540285818059E-2</v>
      </c>
      <c r="F1352">
        <f t="shared" ca="1" si="64"/>
        <v>0.83814439959466869</v>
      </c>
      <c r="G1352">
        <f t="shared" ca="1" si="61"/>
        <v>1</v>
      </c>
      <c r="H1352">
        <f t="shared" ca="1" si="62"/>
        <v>6.3810665053219862E-2</v>
      </c>
      <c r="I1352">
        <f t="shared" ca="1" si="63"/>
        <v>6.3810665053219862E-2</v>
      </c>
    </row>
    <row r="1353" spans="3:9" x14ac:dyDescent="0.25">
      <c r="C1353">
        <v>318</v>
      </c>
      <c r="D1353">
        <f t="shared" ca="1" si="64"/>
        <v>0.96048624985754694</v>
      </c>
      <c r="E1353">
        <f t="shared" ca="1" si="64"/>
        <v>0.1733840022380142</v>
      </c>
      <c r="F1353">
        <f t="shared" ca="1" si="64"/>
        <v>0.7362822850684837</v>
      </c>
      <c r="G1353">
        <f t="shared" ca="1" si="61"/>
        <v>0</v>
      </c>
      <c r="H1353">
        <f t="shared" ca="1" si="62"/>
        <v>1.1338702520955612</v>
      </c>
      <c r="I1353">
        <f t="shared" ca="1" si="63"/>
        <v>0</v>
      </c>
    </row>
    <row r="1354" spans="3:9" x14ac:dyDescent="0.25">
      <c r="C1354">
        <v>319</v>
      </c>
      <c r="D1354">
        <f t="shared" ca="1" si="64"/>
        <v>9.8913802045722199E-2</v>
      </c>
      <c r="E1354">
        <f t="shared" ca="1" si="64"/>
        <v>0.38004629910402787</v>
      </c>
      <c r="F1354">
        <f t="shared" ca="1" si="64"/>
        <v>0.28803589642610605</v>
      </c>
      <c r="G1354">
        <f t="shared" ca="1" si="61"/>
        <v>1</v>
      </c>
      <c r="H1354">
        <f t="shared" ca="1" si="62"/>
        <v>0.47896010114975007</v>
      </c>
      <c r="I1354">
        <f t="shared" ca="1" si="63"/>
        <v>0.47896010114975007</v>
      </c>
    </row>
    <row r="1355" spans="3:9" x14ac:dyDescent="0.25">
      <c r="C1355">
        <v>320</v>
      </c>
      <c r="D1355">
        <f t="shared" ca="1" si="64"/>
        <v>0.4238799988303652</v>
      </c>
      <c r="E1355">
        <f t="shared" ca="1" si="64"/>
        <v>0.79243855604301217</v>
      </c>
      <c r="F1355">
        <f t="shared" ca="1" si="64"/>
        <v>0.49390897568038605</v>
      </c>
      <c r="G1355">
        <f t="shared" ca="1" si="61"/>
        <v>0</v>
      </c>
      <c r="H1355">
        <f t="shared" ca="1" si="62"/>
        <v>1.2163185548733773</v>
      </c>
      <c r="I1355">
        <f t="shared" ca="1" si="63"/>
        <v>0</v>
      </c>
    </row>
    <row r="1356" spans="3:9" x14ac:dyDescent="0.25">
      <c r="C1356">
        <v>321</v>
      </c>
      <c r="D1356">
        <f t="shared" ca="1" si="64"/>
        <v>0.43617996855762164</v>
      </c>
      <c r="E1356">
        <f t="shared" ca="1" si="64"/>
        <v>0.82606763230324198</v>
      </c>
      <c r="F1356">
        <f t="shared" ca="1" si="64"/>
        <v>0.78554755860072534</v>
      </c>
      <c r="G1356">
        <f t="shared" ca="1" si="61"/>
        <v>0</v>
      </c>
      <c r="H1356">
        <f t="shared" ca="1" si="62"/>
        <v>1.2622476008608636</v>
      </c>
      <c r="I1356">
        <f t="shared" ca="1" si="63"/>
        <v>0</v>
      </c>
    </row>
    <row r="1357" spans="3:9" x14ac:dyDescent="0.25">
      <c r="C1357">
        <v>322</v>
      </c>
      <c r="D1357">
        <f t="shared" ca="1" si="64"/>
        <v>0.2994402295856875</v>
      </c>
      <c r="E1357">
        <f t="shared" ca="1" si="64"/>
        <v>0.90576167765810689</v>
      </c>
      <c r="F1357">
        <f t="shared" ca="1" si="64"/>
        <v>0.9832472964904122</v>
      </c>
      <c r="G1357">
        <f t="shared" ref="G1357:G1420" ca="1" si="65">IF(D1357+E1357+F1357&lt;=1,1,0)</f>
        <v>0</v>
      </c>
      <c r="H1357">
        <f t="shared" ref="H1357:H1420" ca="1" si="66">D1357+E1357</f>
        <v>1.2052019072437945</v>
      </c>
      <c r="I1357">
        <f t="shared" ref="I1357:I1420" ca="1" si="67">G1357*H1357</f>
        <v>0</v>
      </c>
    </row>
    <row r="1358" spans="3:9" x14ac:dyDescent="0.25">
      <c r="C1358">
        <v>323</v>
      </c>
      <c r="D1358">
        <f t="shared" ca="1" si="64"/>
        <v>0.97503969338137042</v>
      </c>
      <c r="E1358">
        <f t="shared" ca="1" si="64"/>
        <v>0.22565588223091027</v>
      </c>
      <c r="F1358">
        <f t="shared" ca="1" si="64"/>
        <v>9.5363828528792438E-2</v>
      </c>
      <c r="G1358">
        <f t="shared" ca="1" si="65"/>
        <v>0</v>
      </c>
      <c r="H1358">
        <f t="shared" ca="1" si="66"/>
        <v>1.2006955756122806</v>
      </c>
      <c r="I1358">
        <f t="shared" ca="1" si="67"/>
        <v>0</v>
      </c>
    </row>
    <row r="1359" spans="3:9" x14ac:dyDescent="0.25">
      <c r="C1359">
        <v>324</v>
      </c>
      <c r="D1359">
        <f t="shared" ca="1" si="64"/>
        <v>0.85505521569669418</v>
      </c>
      <c r="E1359">
        <f t="shared" ca="1" si="64"/>
        <v>0.2692436807645362</v>
      </c>
      <c r="F1359">
        <f t="shared" ca="1" si="64"/>
        <v>0.43960899782061791</v>
      </c>
      <c r="G1359">
        <f t="shared" ca="1" si="65"/>
        <v>0</v>
      </c>
      <c r="H1359">
        <f t="shared" ca="1" si="66"/>
        <v>1.1242988964612304</v>
      </c>
      <c r="I1359">
        <f t="shared" ca="1" si="67"/>
        <v>0</v>
      </c>
    </row>
    <row r="1360" spans="3:9" x14ac:dyDescent="0.25">
      <c r="C1360">
        <v>325</v>
      </c>
      <c r="D1360">
        <f t="shared" ref="D1360:F1423" ca="1" si="68">RAND()</f>
        <v>0.56505747994076028</v>
      </c>
      <c r="E1360">
        <f t="shared" ca="1" si="68"/>
        <v>0.51102449471250866</v>
      </c>
      <c r="F1360">
        <f t="shared" ca="1" si="68"/>
        <v>3.1819315336736653E-2</v>
      </c>
      <c r="G1360">
        <f t="shared" ca="1" si="65"/>
        <v>0</v>
      </c>
      <c r="H1360">
        <f t="shared" ca="1" si="66"/>
        <v>1.076081974653269</v>
      </c>
      <c r="I1360">
        <f t="shared" ca="1" si="67"/>
        <v>0</v>
      </c>
    </row>
    <row r="1361" spans="3:9" x14ac:dyDescent="0.25">
      <c r="C1361">
        <v>326</v>
      </c>
      <c r="D1361">
        <f t="shared" ca="1" si="68"/>
        <v>0.954687316549792</v>
      </c>
      <c r="E1361">
        <f t="shared" ca="1" si="68"/>
        <v>3.1438796216279208E-2</v>
      </c>
      <c r="F1361">
        <f t="shared" ca="1" si="68"/>
        <v>0.84228105950160459</v>
      </c>
      <c r="G1361">
        <f t="shared" ca="1" si="65"/>
        <v>0</v>
      </c>
      <c r="H1361">
        <f t="shared" ca="1" si="66"/>
        <v>0.98612611276607121</v>
      </c>
      <c r="I1361">
        <f t="shared" ca="1" si="67"/>
        <v>0</v>
      </c>
    </row>
    <row r="1362" spans="3:9" x14ac:dyDescent="0.25">
      <c r="C1362">
        <v>327</v>
      </c>
      <c r="D1362">
        <f t="shared" ca="1" si="68"/>
        <v>0.36850870411885983</v>
      </c>
      <c r="E1362">
        <f t="shared" ca="1" si="68"/>
        <v>0.17821422359115846</v>
      </c>
      <c r="F1362">
        <f t="shared" ca="1" si="68"/>
        <v>0.63454138201334553</v>
      </c>
      <c r="G1362">
        <f t="shared" ca="1" si="65"/>
        <v>0</v>
      </c>
      <c r="H1362">
        <f t="shared" ca="1" si="66"/>
        <v>0.54672292771001829</v>
      </c>
      <c r="I1362">
        <f t="shared" ca="1" si="67"/>
        <v>0</v>
      </c>
    </row>
    <row r="1363" spans="3:9" x14ac:dyDescent="0.25">
      <c r="C1363">
        <v>328</v>
      </c>
      <c r="D1363">
        <f t="shared" ca="1" si="68"/>
        <v>0.44786640625722252</v>
      </c>
      <c r="E1363">
        <f t="shared" ca="1" si="68"/>
        <v>0.22634560281459981</v>
      </c>
      <c r="F1363">
        <f t="shared" ca="1" si="68"/>
        <v>0.84046579430632307</v>
      </c>
      <c r="G1363">
        <f t="shared" ca="1" si="65"/>
        <v>0</v>
      </c>
      <c r="H1363">
        <f t="shared" ca="1" si="66"/>
        <v>0.67421200907182233</v>
      </c>
      <c r="I1363">
        <f t="shared" ca="1" si="67"/>
        <v>0</v>
      </c>
    </row>
    <row r="1364" spans="3:9" x14ac:dyDescent="0.25">
      <c r="C1364">
        <v>329</v>
      </c>
      <c r="D1364">
        <f t="shared" ca="1" si="68"/>
        <v>2.0606878766723957E-2</v>
      </c>
      <c r="E1364">
        <f t="shared" ca="1" si="68"/>
        <v>0.9527584041301983</v>
      </c>
      <c r="F1364">
        <f t="shared" ca="1" si="68"/>
        <v>0.6563383861377351</v>
      </c>
      <c r="G1364">
        <f t="shared" ca="1" si="65"/>
        <v>0</v>
      </c>
      <c r="H1364">
        <f t="shared" ca="1" si="66"/>
        <v>0.97336528289692226</v>
      </c>
      <c r="I1364">
        <f t="shared" ca="1" si="67"/>
        <v>0</v>
      </c>
    </row>
    <row r="1365" spans="3:9" x14ac:dyDescent="0.25">
      <c r="C1365">
        <v>330</v>
      </c>
      <c r="D1365">
        <f t="shared" ca="1" si="68"/>
        <v>0.69126021743229882</v>
      </c>
      <c r="E1365">
        <f t="shared" ca="1" si="68"/>
        <v>0.73034953379919332</v>
      </c>
      <c r="F1365">
        <f t="shared" ca="1" si="68"/>
        <v>0.34104687934636102</v>
      </c>
      <c r="G1365">
        <f t="shared" ca="1" si="65"/>
        <v>0</v>
      </c>
      <c r="H1365">
        <f t="shared" ca="1" si="66"/>
        <v>1.4216097512314922</v>
      </c>
      <c r="I1365">
        <f t="shared" ca="1" si="67"/>
        <v>0</v>
      </c>
    </row>
    <row r="1366" spans="3:9" x14ac:dyDescent="0.25">
      <c r="C1366">
        <v>331</v>
      </c>
      <c r="D1366">
        <f t="shared" ca="1" si="68"/>
        <v>0.73435259286726295</v>
      </c>
      <c r="E1366">
        <f t="shared" ca="1" si="68"/>
        <v>0.61054538409311632</v>
      </c>
      <c r="F1366">
        <f t="shared" ca="1" si="68"/>
        <v>0.93094513809205215</v>
      </c>
      <c r="G1366">
        <f t="shared" ca="1" si="65"/>
        <v>0</v>
      </c>
      <c r="H1366">
        <f t="shared" ca="1" si="66"/>
        <v>1.3448979769603793</v>
      </c>
      <c r="I1366">
        <f t="shared" ca="1" si="67"/>
        <v>0</v>
      </c>
    </row>
    <row r="1367" spans="3:9" x14ac:dyDescent="0.25">
      <c r="C1367">
        <v>332</v>
      </c>
      <c r="D1367">
        <f t="shared" ca="1" si="68"/>
        <v>0.14330656365808636</v>
      </c>
      <c r="E1367">
        <f t="shared" ca="1" si="68"/>
        <v>0.73547509156734514</v>
      </c>
      <c r="F1367">
        <f t="shared" ca="1" si="68"/>
        <v>0.89331417084523979</v>
      </c>
      <c r="G1367">
        <f t="shared" ca="1" si="65"/>
        <v>0</v>
      </c>
      <c r="H1367">
        <f t="shared" ca="1" si="66"/>
        <v>0.8787816552254315</v>
      </c>
      <c r="I1367">
        <f t="shared" ca="1" si="67"/>
        <v>0</v>
      </c>
    </row>
    <row r="1368" spans="3:9" x14ac:dyDescent="0.25">
      <c r="C1368">
        <v>333</v>
      </c>
      <c r="D1368">
        <f t="shared" ca="1" si="68"/>
        <v>0.99583470728464873</v>
      </c>
      <c r="E1368">
        <f t="shared" ca="1" si="68"/>
        <v>0.75429857102246067</v>
      </c>
      <c r="F1368">
        <f t="shared" ca="1" si="68"/>
        <v>0.84587222050159983</v>
      </c>
      <c r="G1368">
        <f t="shared" ca="1" si="65"/>
        <v>0</v>
      </c>
      <c r="H1368">
        <f t="shared" ca="1" si="66"/>
        <v>1.7501332783071093</v>
      </c>
      <c r="I1368">
        <f t="shared" ca="1" si="67"/>
        <v>0</v>
      </c>
    </row>
    <row r="1369" spans="3:9" x14ac:dyDescent="0.25">
      <c r="C1369">
        <v>334</v>
      </c>
      <c r="D1369">
        <f t="shared" ca="1" si="68"/>
        <v>0.33635977456849486</v>
      </c>
      <c r="E1369">
        <f t="shared" ca="1" si="68"/>
        <v>0.3244099442130568</v>
      </c>
      <c r="F1369">
        <f t="shared" ca="1" si="68"/>
        <v>0.63175294577023233</v>
      </c>
      <c r="G1369">
        <f t="shared" ca="1" si="65"/>
        <v>0</v>
      </c>
      <c r="H1369">
        <f t="shared" ca="1" si="66"/>
        <v>0.66076971878155166</v>
      </c>
      <c r="I1369">
        <f t="shared" ca="1" si="67"/>
        <v>0</v>
      </c>
    </row>
    <row r="1370" spans="3:9" x14ac:dyDescent="0.25">
      <c r="C1370">
        <v>335</v>
      </c>
      <c r="D1370">
        <f t="shared" ca="1" si="68"/>
        <v>0.60551786641349836</v>
      </c>
      <c r="E1370">
        <f t="shared" ca="1" si="68"/>
        <v>0.51333587278370074</v>
      </c>
      <c r="F1370">
        <f t="shared" ca="1" si="68"/>
        <v>0.257124619829184</v>
      </c>
      <c r="G1370">
        <f t="shared" ca="1" si="65"/>
        <v>0</v>
      </c>
      <c r="H1370">
        <f t="shared" ca="1" si="66"/>
        <v>1.1188537391971991</v>
      </c>
      <c r="I1370">
        <f t="shared" ca="1" si="67"/>
        <v>0</v>
      </c>
    </row>
    <row r="1371" spans="3:9" x14ac:dyDescent="0.25">
      <c r="C1371">
        <v>336</v>
      </c>
      <c r="D1371">
        <f t="shared" ca="1" si="68"/>
        <v>0.76430172001248409</v>
      </c>
      <c r="E1371">
        <f t="shared" ca="1" si="68"/>
        <v>0.96472144368730628</v>
      </c>
      <c r="F1371">
        <f t="shared" ca="1" si="68"/>
        <v>0.10318098180290847</v>
      </c>
      <c r="G1371">
        <f t="shared" ca="1" si="65"/>
        <v>0</v>
      </c>
      <c r="H1371">
        <f t="shared" ca="1" si="66"/>
        <v>1.7290231636997904</v>
      </c>
      <c r="I1371">
        <f t="shared" ca="1" si="67"/>
        <v>0</v>
      </c>
    </row>
    <row r="1372" spans="3:9" x14ac:dyDescent="0.25">
      <c r="C1372">
        <v>337</v>
      </c>
      <c r="D1372">
        <f t="shared" ca="1" si="68"/>
        <v>0.26942491099342791</v>
      </c>
      <c r="E1372">
        <f t="shared" ca="1" si="68"/>
        <v>0.86682734580455589</v>
      </c>
      <c r="F1372">
        <f t="shared" ca="1" si="68"/>
        <v>0.68981272097025681</v>
      </c>
      <c r="G1372">
        <f t="shared" ca="1" si="65"/>
        <v>0</v>
      </c>
      <c r="H1372">
        <f t="shared" ca="1" si="66"/>
        <v>1.1362522567979838</v>
      </c>
      <c r="I1372">
        <f t="shared" ca="1" si="67"/>
        <v>0</v>
      </c>
    </row>
    <row r="1373" spans="3:9" x14ac:dyDescent="0.25">
      <c r="C1373">
        <v>338</v>
      </c>
      <c r="D1373">
        <f t="shared" ca="1" si="68"/>
        <v>0.67867955333631269</v>
      </c>
      <c r="E1373">
        <f t="shared" ca="1" si="68"/>
        <v>0.35699455868390328</v>
      </c>
      <c r="F1373">
        <f t="shared" ca="1" si="68"/>
        <v>0.78376966205318377</v>
      </c>
      <c r="G1373">
        <f t="shared" ca="1" si="65"/>
        <v>0</v>
      </c>
      <c r="H1373">
        <f t="shared" ca="1" si="66"/>
        <v>1.035674112020216</v>
      </c>
      <c r="I1373">
        <f t="shared" ca="1" si="67"/>
        <v>0</v>
      </c>
    </row>
    <row r="1374" spans="3:9" x14ac:dyDescent="0.25">
      <c r="C1374">
        <v>339</v>
      </c>
      <c r="D1374">
        <f t="shared" ca="1" si="68"/>
        <v>0.13888089055716446</v>
      </c>
      <c r="E1374">
        <f t="shared" ca="1" si="68"/>
        <v>0.94427195639340966</v>
      </c>
      <c r="F1374">
        <f t="shared" ca="1" si="68"/>
        <v>0.429072744751263</v>
      </c>
      <c r="G1374">
        <f t="shared" ca="1" si="65"/>
        <v>0</v>
      </c>
      <c r="H1374">
        <f t="shared" ca="1" si="66"/>
        <v>1.0831528469505742</v>
      </c>
      <c r="I1374">
        <f t="shared" ca="1" si="67"/>
        <v>0</v>
      </c>
    </row>
    <row r="1375" spans="3:9" x14ac:dyDescent="0.25">
      <c r="C1375">
        <v>340</v>
      </c>
      <c r="D1375">
        <f t="shared" ca="1" si="68"/>
        <v>0.10971203744480273</v>
      </c>
      <c r="E1375">
        <f t="shared" ca="1" si="68"/>
        <v>0.20803577353333236</v>
      </c>
      <c r="F1375">
        <f t="shared" ca="1" si="68"/>
        <v>0.87649077094115324</v>
      </c>
      <c r="G1375">
        <f t="shared" ca="1" si="65"/>
        <v>0</v>
      </c>
      <c r="H1375">
        <f t="shared" ca="1" si="66"/>
        <v>0.31774781097813509</v>
      </c>
      <c r="I1375">
        <f t="shared" ca="1" si="67"/>
        <v>0</v>
      </c>
    </row>
    <row r="1376" spans="3:9" x14ac:dyDescent="0.25">
      <c r="C1376">
        <v>341</v>
      </c>
      <c r="D1376">
        <f t="shared" ca="1" si="68"/>
        <v>0.95923798154248263</v>
      </c>
      <c r="E1376">
        <f t="shared" ca="1" si="68"/>
        <v>8.8127457488501038E-2</v>
      </c>
      <c r="F1376">
        <f t="shared" ca="1" si="68"/>
        <v>0.12934847176184383</v>
      </c>
      <c r="G1376">
        <f t="shared" ca="1" si="65"/>
        <v>0</v>
      </c>
      <c r="H1376">
        <f t="shared" ca="1" si="66"/>
        <v>1.0473654390309837</v>
      </c>
      <c r="I1376">
        <f t="shared" ca="1" si="67"/>
        <v>0</v>
      </c>
    </row>
    <row r="1377" spans="3:9" x14ac:dyDescent="0.25">
      <c r="C1377">
        <v>342</v>
      </c>
      <c r="D1377">
        <f t="shared" ca="1" si="68"/>
        <v>0.39804504499848914</v>
      </c>
      <c r="E1377">
        <f t="shared" ca="1" si="68"/>
        <v>1.1973041490594305E-2</v>
      </c>
      <c r="F1377">
        <f t="shared" ca="1" si="68"/>
        <v>0.68204208159683233</v>
      </c>
      <c r="G1377">
        <f t="shared" ca="1" si="65"/>
        <v>0</v>
      </c>
      <c r="H1377">
        <f t="shared" ca="1" si="66"/>
        <v>0.41001808648908344</v>
      </c>
      <c r="I1377">
        <f t="shared" ca="1" si="67"/>
        <v>0</v>
      </c>
    </row>
    <row r="1378" spans="3:9" x14ac:dyDescent="0.25">
      <c r="C1378">
        <v>343</v>
      </c>
      <c r="D1378">
        <f t="shared" ca="1" si="68"/>
        <v>0.17046082131340834</v>
      </c>
      <c r="E1378">
        <f t="shared" ca="1" si="68"/>
        <v>0.84974859586845142</v>
      </c>
      <c r="F1378">
        <f t="shared" ca="1" si="68"/>
        <v>9.9936674104434964E-2</v>
      </c>
      <c r="G1378">
        <f t="shared" ca="1" si="65"/>
        <v>0</v>
      </c>
      <c r="H1378">
        <f t="shared" ca="1" si="66"/>
        <v>1.0202094171818596</v>
      </c>
      <c r="I1378">
        <f t="shared" ca="1" si="67"/>
        <v>0</v>
      </c>
    </row>
    <row r="1379" spans="3:9" x14ac:dyDescent="0.25">
      <c r="C1379">
        <v>344</v>
      </c>
      <c r="D1379">
        <f t="shared" ca="1" si="68"/>
        <v>0.52004294526125627</v>
      </c>
      <c r="E1379">
        <f t="shared" ca="1" si="68"/>
        <v>0.12259428072220224</v>
      </c>
      <c r="F1379">
        <f t="shared" ca="1" si="68"/>
        <v>7.0606349609414032E-2</v>
      </c>
      <c r="G1379">
        <f t="shared" ca="1" si="65"/>
        <v>1</v>
      </c>
      <c r="H1379">
        <f t="shared" ca="1" si="66"/>
        <v>0.64263722598345852</v>
      </c>
      <c r="I1379">
        <f t="shared" ca="1" si="67"/>
        <v>0.64263722598345852</v>
      </c>
    </row>
    <row r="1380" spans="3:9" x14ac:dyDescent="0.25">
      <c r="C1380">
        <v>345</v>
      </c>
      <c r="D1380">
        <f t="shared" ca="1" si="68"/>
        <v>0.19526706219653311</v>
      </c>
      <c r="E1380">
        <f t="shared" ca="1" si="68"/>
        <v>0.91179673518907778</v>
      </c>
      <c r="F1380">
        <f t="shared" ca="1" si="68"/>
        <v>0.33200364123781079</v>
      </c>
      <c r="G1380">
        <f t="shared" ca="1" si="65"/>
        <v>0</v>
      </c>
      <c r="H1380">
        <f t="shared" ca="1" si="66"/>
        <v>1.107063797385611</v>
      </c>
      <c r="I1380">
        <f t="shared" ca="1" si="67"/>
        <v>0</v>
      </c>
    </row>
    <row r="1381" spans="3:9" x14ac:dyDescent="0.25">
      <c r="C1381">
        <v>346</v>
      </c>
      <c r="D1381">
        <f t="shared" ca="1" si="68"/>
        <v>0.69182325273589917</v>
      </c>
      <c r="E1381">
        <f t="shared" ca="1" si="68"/>
        <v>0.18606260092606719</v>
      </c>
      <c r="F1381">
        <f t="shared" ca="1" si="68"/>
        <v>0.52244155761385991</v>
      </c>
      <c r="G1381">
        <f t="shared" ca="1" si="65"/>
        <v>0</v>
      </c>
      <c r="H1381">
        <f t="shared" ca="1" si="66"/>
        <v>0.87788585366196636</v>
      </c>
      <c r="I1381">
        <f t="shared" ca="1" si="67"/>
        <v>0</v>
      </c>
    </row>
    <row r="1382" spans="3:9" x14ac:dyDescent="0.25">
      <c r="C1382">
        <v>347</v>
      </c>
      <c r="D1382">
        <f t="shared" ca="1" si="68"/>
        <v>8.5226406258176124E-2</v>
      </c>
      <c r="E1382">
        <f t="shared" ca="1" si="68"/>
        <v>0.4773737761689486</v>
      </c>
      <c r="F1382">
        <f t="shared" ca="1" si="68"/>
        <v>0.19511745592461138</v>
      </c>
      <c r="G1382">
        <f t="shared" ca="1" si="65"/>
        <v>1</v>
      </c>
      <c r="H1382">
        <f t="shared" ca="1" si="66"/>
        <v>0.56260018242712473</v>
      </c>
      <c r="I1382">
        <f t="shared" ca="1" si="67"/>
        <v>0.56260018242712473</v>
      </c>
    </row>
    <row r="1383" spans="3:9" x14ac:dyDescent="0.25">
      <c r="C1383">
        <v>348</v>
      </c>
      <c r="D1383">
        <f t="shared" ca="1" si="68"/>
        <v>0.64244944110575009</v>
      </c>
      <c r="E1383">
        <f t="shared" ca="1" si="68"/>
        <v>0.95089636999782712</v>
      </c>
      <c r="F1383">
        <f t="shared" ca="1" si="68"/>
        <v>0.59738362366295694</v>
      </c>
      <c r="G1383">
        <f t="shared" ca="1" si="65"/>
        <v>0</v>
      </c>
      <c r="H1383">
        <f t="shared" ca="1" si="66"/>
        <v>1.5933458111035772</v>
      </c>
      <c r="I1383">
        <f t="shared" ca="1" si="67"/>
        <v>0</v>
      </c>
    </row>
    <row r="1384" spans="3:9" x14ac:dyDescent="0.25">
      <c r="C1384">
        <v>349</v>
      </c>
      <c r="D1384">
        <f t="shared" ca="1" si="68"/>
        <v>1.6648716924920759E-3</v>
      </c>
      <c r="E1384">
        <f t="shared" ca="1" si="68"/>
        <v>0.80641696656457074</v>
      </c>
      <c r="F1384">
        <f t="shared" ca="1" si="68"/>
        <v>0.90561988825486328</v>
      </c>
      <c r="G1384">
        <f t="shared" ca="1" si="65"/>
        <v>0</v>
      </c>
      <c r="H1384">
        <f t="shared" ca="1" si="66"/>
        <v>0.80808183825706281</v>
      </c>
      <c r="I1384">
        <f t="shared" ca="1" si="67"/>
        <v>0</v>
      </c>
    </row>
    <row r="1385" spans="3:9" x14ac:dyDescent="0.25">
      <c r="C1385">
        <v>350</v>
      </c>
      <c r="D1385">
        <f t="shared" ca="1" si="68"/>
        <v>0.32398596130469037</v>
      </c>
      <c r="E1385">
        <f t="shared" ca="1" si="68"/>
        <v>0.16244922374837101</v>
      </c>
      <c r="F1385">
        <f t="shared" ca="1" si="68"/>
        <v>0.82114490000202534</v>
      </c>
      <c r="G1385">
        <f t="shared" ca="1" si="65"/>
        <v>0</v>
      </c>
      <c r="H1385">
        <f t="shared" ca="1" si="66"/>
        <v>0.48643518505306138</v>
      </c>
      <c r="I1385">
        <f t="shared" ca="1" si="67"/>
        <v>0</v>
      </c>
    </row>
    <row r="1386" spans="3:9" x14ac:dyDescent="0.25">
      <c r="C1386">
        <v>351</v>
      </c>
      <c r="D1386">
        <f t="shared" ca="1" si="68"/>
        <v>0.96178269662195781</v>
      </c>
      <c r="E1386">
        <f t="shared" ca="1" si="68"/>
        <v>0.92570670346669504</v>
      </c>
      <c r="F1386">
        <f t="shared" ca="1" si="68"/>
        <v>0.26790212144680381</v>
      </c>
      <c r="G1386">
        <f t="shared" ca="1" si="65"/>
        <v>0</v>
      </c>
      <c r="H1386">
        <f t="shared" ca="1" si="66"/>
        <v>1.8874894000886528</v>
      </c>
      <c r="I1386">
        <f t="shared" ca="1" si="67"/>
        <v>0</v>
      </c>
    </row>
    <row r="1387" spans="3:9" x14ac:dyDescent="0.25">
      <c r="C1387">
        <v>352</v>
      </c>
      <c r="D1387">
        <f t="shared" ca="1" si="68"/>
        <v>0.71848030281320774</v>
      </c>
      <c r="E1387">
        <f t="shared" ca="1" si="68"/>
        <v>0.65678897537631109</v>
      </c>
      <c r="F1387">
        <f t="shared" ca="1" si="68"/>
        <v>0.4859097681201705</v>
      </c>
      <c r="G1387">
        <f t="shared" ca="1" si="65"/>
        <v>0</v>
      </c>
      <c r="H1387">
        <f t="shared" ca="1" si="66"/>
        <v>1.3752692781895188</v>
      </c>
      <c r="I1387">
        <f t="shared" ca="1" si="67"/>
        <v>0</v>
      </c>
    </row>
    <row r="1388" spans="3:9" x14ac:dyDescent="0.25">
      <c r="C1388">
        <v>353</v>
      </c>
      <c r="D1388">
        <f t="shared" ca="1" si="68"/>
        <v>0.77695563958211089</v>
      </c>
      <c r="E1388">
        <f t="shared" ca="1" si="68"/>
        <v>0.88846624194483426</v>
      </c>
      <c r="F1388">
        <f t="shared" ca="1" si="68"/>
        <v>0.7572084936459812</v>
      </c>
      <c r="G1388">
        <f t="shared" ca="1" si="65"/>
        <v>0</v>
      </c>
      <c r="H1388">
        <f t="shared" ca="1" si="66"/>
        <v>1.665421881526945</v>
      </c>
      <c r="I1388">
        <f t="shared" ca="1" si="67"/>
        <v>0</v>
      </c>
    </row>
    <row r="1389" spans="3:9" x14ac:dyDescent="0.25">
      <c r="C1389">
        <v>354</v>
      </c>
      <c r="D1389">
        <f t="shared" ca="1" si="68"/>
        <v>0.62480769833619132</v>
      </c>
      <c r="E1389">
        <f t="shared" ca="1" si="68"/>
        <v>0.8460702866360631</v>
      </c>
      <c r="F1389">
        <f t="shared" ca="1" si="68"/>
        <v>0.18809483810719629</v>
      </c>
      <c r="G1389">
        <f t="shared" ca="1" si="65"/>
        <v>0</v>
      </c>
      <c r="H1389">
        <f t="shared" ca="1" si="66"/>
        <v>1.4708779849722544</v>
      </c>
      <c r="I1389">
        <f t="shared" ca="1" si="67"/>
        <v>0</v>
      </c>
    </row>
    <row r="1390" spans="3:9" x14ac:dyDescent="0.25">
      <c r="C1390">
        <v>355</v>
      </c>
      <c r="D1390">
        <f t="shared" ca="1" si="68"/>
        <v>0.60017268737468832</v>
      </c>
      <c r="E1390">
        <f t="shared" ca="1" si="68"/>
        <v>0.40457052698465512</v>
      </c>
      <c r="F1390">
        <f t="shared" ca="1" si="68"/>
        <v>0.45834894759913591</v>
      </c>
      <c r="G1390">
        <f t="shared" ca="1" si="65"/>
        <v>0</v>
      </c>
      <c r="H1390">
        <f t="shared" ca="1" si="66"/>
        <v>1.0047432143593436</v>
      </c>
      <c r="I1390">
        <f t="shared" ca="1" si="67"/>
        <v>0</v>
      </c>
    </row>
    <row r="1391" spans="3:9" x14ac:dyDescent="0.25">
      <c r="C1391">
        <v>356</v>
      </c>
      <c r="D1391">
        <f t="shared" ca="1" si="68"/>
        <v>5.1514249452851324E-2</v>
      </c>
      <c r="E1391">
        <f t="shared" ca="1" si="68"/>
        <v>0.75742722006420249</v>
      </c>
      <c r="F1391">
        <f t="shared" ca="1" si="68"/>
        <v>0.51566184183040786</v>
      </c>
      <c r="G1391">
        <f t="shared" ca="1" si="65"/>
        <v>0</v>
      </c>
      <c r="H1391">
        <f t="shared" ca="1" si="66"/>
        <v>0.80894146951705381</v>
      </c>
      <c r="I1391">
        <f t="shared" ca="1" si="67"/>
        <v>0</v>
      </c>
    </row>
    <row r="1392" spans="3:9" x14ac:dyDescent="0.25">
      <c r="C1392">
        <v>357</v>
      </c>
      <c r="D1392">
        <f t="shared" ca="1" si="68"/>
        <v>0.89266201434696779</v>
      </c>
      <c r="E1392">
        <f t="shared" ca="1" si="68"/>
        <v>0.3227834581731529</v>
      </c>
      <c r="F1392">
        <f t="shared" ca="1" si="68"/>
        <v>0.91351195740366375</v>
      </c>
      <c r="G1392">
        <f t="shared" ca="1" si="65"/>
        <v>0</v>
      </c>
      <c r="H1392">
        <f t="shared" ca="1" si="66"/>
        <v>1.2154454725201207</v>
      </c>
      <c r="I1392">
        <f t="shared" ca="1" si="67"/>
        <v>0</v>
      </c>
    </row>
    <row r="1393" spans="3:9" x14ac:dyDescent="0.25">
      <c r="C1393">
        <v>358</v>
      </c>
      <c r="D1393">
        <f t="shared" ca="1" si="68"/>
        <v>8.4488110138594141E-3</v>
      </c>
      <c r="E1393">
        <f t="shared" ca="1" si="68"/>
        <v>0.10645067735874658</v>
      </c>
      <c r="F1393">
        <f t="shared" ca="1" si="68"/>
        <v>0.62495105684198848</v>
      </c>
      <c r="G1393">
        <f t="shared" ca="1" si="65"/>
        <v>1</v>
      </c>
      <c r="H1393">
        <f t="shared" ca="1" si="66"/>
        <v>0.114899488372606</v>
      </c>
      <c r="I1393">
        <f t="shared" ca="1" si="67"/>
        <v>0.114899488372606</v>
      </c>
    </row>
    <row r="1394" spans="3:9" x14ac:dyDescent="0.25">
      <c r="C1394">
        <v>359</v>
      </c>
      <c r="D1394">
        <f t="shared" ca="1" si="68"/>
        <v>0.15957182670669123</v>
      </c>
      <c r="E1394">
        <f t="shared" ca="1" si="68"/>
        <v>0.65402220949014711</v>
      </c>
      <c r="F1394">
        <f t="shared" ca="1" si="68"/>
        <v>0.6728912290859469</v>
      </c>
      <c r="G1394">
        <f t="shared" ca="1" si="65"/>
        <v>0</v>
      </c>
      <c r="H1394">
        <f t="shared" ca="1" si="66"/>
        <v>0.81359403619683834</v>
      </c>
      <c r="I1394">
        <f t="shared" ca="1" si="67"/>
        <v>0</v>
      </c>
    </row>
    <row r="1395" spans="3:9" x14ac:dyDescent="0.25">
      <c r="C1395">
        <v>360</v>
      </c>
      <c r="D1395">
        <f t="shared" ca="1" si="68"/>
        <v>0.26117199145530567</v>
      </c>
      <c r="E1395">
        <f t="shared" ca="1" si="68"/>
        <v>0.40837582971618669</v>
      </c>
      <c r="F1395">
        <f t="shared" ca="1" si="68"/>
        <v>0.95364412133139909</v>
      </c>
      <c r="G1395">
        <f t="shared" ca="1" si="65"/>
        <v>0</v>
      </c>
      <c r="H1395">
        <f t="shared" ca="1" si="66"/>
        <v>0.66954782117149236</v>
      </c>
      <c r="I1395">
        <f t="shared" ca="1" si="67"/>
        <v>0</v>
      </c>
    </row>
    <row r="1396" spans="3:9" x14ac:dyDescent="0.25">
      <c r="C1396">
        <v>361</v>
      </c>
      <c r="D1396">
        <f t="shared" ca="1" si="68"/>
        <v>0.74936857565494419</v>
      </c>
      <c r="E1396">
        <f t="shared" ca="1" si="68"/>
        <v>0.50713216452817789</v>
      </c>
      <c r="F1396">
        <f t="shared" ca="1" si="68"/>
        <v>0.99108328436884785</v>
      </c>
      <c r="G1396">
        <f t="shared" ca="1" si="65"/>
        <v>0</v>
      </c>
      <c r="H1396">
        <f t="shared" ca="1" si="66"/>
        <v>1.2565007401831221</v>
      </c>
      <c r="I1396">
        <f t="shared" ca="1" si="67"/>
        <v>0</v>
      </c>
    </row>
    <row r="1397" spans="3:9" x14ac:dyDescent="0.25">
      <c r="C1397">
        <v>362</v>
      </c>
      <c r="D1397">
        <f t="shared" ca="1" si="68"/>
        <v>0.28891323755901233</v>
      </c>
      <c r="E1397">
        <f t="shared" ca="1" si="68"/>
        <v>0.23019961676731049</v>
      </c>
      <c r="F1397">
        <f t="shared" ca="1" si="68"/>
        <v>0.3911122664390716</v>
      </c>
      <c r="G1397">
        <f t="shared" ca="1" si="65"/>
        <v>1</v>
      </c>
      <c r="H1397">
        <f t="shared" ca="1" si="66"/>
        <v>0.51911285432632281</v>
      </c>
      <c r="I1397">
        <f t="shared" ca="1" si="67"/>
        <v>0.51911285432632281</v>
      </c>
    </row>
    <row r="1398" spans="3:9" x14ac:dyDescent="0.25">
      <c r="C1398">
        <v>363</v>
      </c>
      <c r="D1398">
        <f t="shared" ca="1" si="68"/>
        <v>0.64280293988015968</v>
      </c>
      <c r="E1398">
        <f t="shared" ca="1" si="68"/>
        <v>0.23874901037785479</v>
      </c>
      <c r="F1398">
        <f t="shared" ca="1" si="68"/>
        <v>0.95888276479829548</v>
      </c>
      <c r="G1398">
        <f t="shared" ca="1" si="65"/>
        <v>0</v>
      </c>
      <c r="H1398">
        <f t="shared" ca="1" si="66"/>
        <v>0.88155195025801447</v>
      </c>
      <c r="I1398">
        <f t="shared" ca="1" si="67"/>
        <v>0</v>
      </c>
    </row>
    <row r="1399" spans="3:9" x14ac:dyDescent="0.25">
      <c r="C1399">
        <v>364</v>
      </c>
      <c r="D1399">
        <f t="shared" ca="1" si="68"/>
        <v>0.30420544899950475</v>
      </c>
      <c r="E1399">
        <f t="shared" ca="1" si="68"/>
        <v>0.90383919720650019</v>
      </c>
      <c r="F1399">
        <f t="shared" ca="1" si="68"/>
        <v>4.3077960232590029E-2</v>
      </c>
      <c r="G1399">
        <f t="shared" ca="1" si="65"/>
        <v>0</v>
      </c>
      <c r="H1399">
        <f t="shared" ca="1" si="66"/>
        <v>1.2080446462060048</v>
      </c>
      <c r="I1399">
        <f t="shared" ca="1" si="67"/>
        <v>0</v>
      </c>
    </row>
    <row r="1400" spans="3:9" x14ac:dyDescent="0.25">
      <c r="C1400">
        <v>365</v>
      </c>
      <c r="D1400">
        <f t="shared" ca="1" si="68"/>
        <v>0.6648493482703367</v>
      </c>
      <c r="E1400">
        <f t="shared" ca="1" si="68"/>
        <v>0.92217994143293425</v>
      </c>
      <c r="F1400">
        <f t="shared" ca="1" si="68"/>
        <v>0.53975466657084381</v>
      </c>
      <c r="G1400">
        <f t="shared" ca="1" si="65"/>
        <v>0</v>
      </c>
      <c r="H1400">
        <f t="shared" ca="1" si="66"/>
        <v>1.587029289703271</v>
      </c>
      <c r="I1400">
        <f t="shared" ca="1" si="67"/>
        <v>0</v>
      </c>
    </row>
    <row r="1401" spans="3:9" x14ac:dyDescent="0.25">
      <c r="C1401">
        <v>366</v>
      </c>
      <c r="D1401">
        <f t="shared" ca="1" si="68"/>
        <v>0.885024694357188</v>
      </c>
      <c r="E1401">
        <f t="shared" ca="1" si="68"/>
        <v>0.46333681283616557</v>
      </c>
      <c r="F1401">
        <f t="shared" ca="1" si="68"/>
        <v>0.59694185979518466</v>
      </c>
      <c r="G1401">
        <f t="shared" ca="1" si="65"/>
        <v>0</v>
      </c>
      <c r="H1401">
        <f t="shared" ca="1" si="66"/>
        <v>1.3483615071933537</v>
      </c>
      <c r="I1401">
        <f t="shared" ca="1" si="67"/>
        <v>0</v>
      </c>
    </row>
    <row r="1402" spans="3:9" x14ac:dyDescent="0.25">
      <c r="C1402">
        <v>367</v>
      </c>
      <c r="D1402">
        <f t="shared" ca="1" si="68"/>
        <v>0.20858546812951129</v>
      </c>
      <c r="E1402">
        <f t="shared" ca="1" si="68"/>
        <v>0.2893769892329805</v>
      </c>
      <c r="F1402">
        <f t="shared" ca="1" si="68"/>
        <v>0.47362925466201777</v>
      </c>
      <c r="G1402">
        <f t="shared" ca="1" si="65"/>
        <v>1</v>
      </c>
      <c r="H1402">
        <f t="shared" ca="1" si="66"/>
        <v>0.49796245736249178</v>
      </c>
      <c r="I1402">
        <f t="shared" ca="1" si="67"/>
        <v>0.49796245736249178</v>
      </c>
    </row>
    <row r="1403" spans="3:9" x14ac:dyDescent="0.25">
      <c r="C1403">
        <v>368</v>
      </c>
      <c r="D1403">
        <f t="shared" ca="1" si="68"/>
        <v>0.31732305994589594</v>
      </c>
      <c r="E1403">
        <f t="shared" ca="1" si="68"/>
        <v>0.11094581491943256</v>
      </c>
      <c r="F1403">
        <f t="shared" ca="1" si="68"/>
        <v>0.71472485246503203</v>
      </c>
      <c r="G1403">
        <f t="shared" ca="1" si="65"/>
        <v>0</v>
      </c>
      <c r="H1403">
        <f t="shared" ca="1" si="66"/>
        <v>0.4282688748653285</v>
      </c>
      <c r="I1403">
        <f t="shared" ca="1" si="67"/>
        <v>0</v>
      </c>
    </row>
    <row r="1404" spans="3:9" x14ac:dyDescent="0.25">
      <c r="C1404">
        <v>369</v>
      </c>
      <c r="D1404">
        <f t="shared" ca="1" si="68"/>
        <v>0.98102753893986483</v>
      </c>
      <c r="E1404">
        <f t="shared" ca="1" si="68"/>
        <v>0.32100850495324751</v>
      </c>
      <c r="F1404">
        <f t="shared" ca="1" si="68"/>
        <v>0.65703537827768477</v>
      </c>
      <c r="G1404">
        <f t="shared" ca="1" si="65"/>
        <v>0</v>
      </c>
      <c r="H1404">
        <f t="shared" ca="1" si="66"/>
        <v>1.3020360438931124</v>
      </c>
      <c r="I1404">
        <f t="shared" ca="1" si="67"/>
        <v>0</v>
      </c>
    </row>
    <row r="1405" spans="3:9" x14ac:dyDescent="0.25">
      <c r="C1405">
        <v>370</v>
      </c>
      <c r="D1405">
        <f t="shared" ca="1" si="68"/>
        <v>0.31264145396167264</v>
      </c>
      <c r="E1405">
        <f t="shared" ca="1" si="68"/>
        <v>0.30406502880057729</v>
      </c>
      <c r="F1405">
        <f t="shared" ca="1" si="68"/>
        <v>9.5677104006564706E-2</v>
      </c>
      <c r="G1405">
        <f t="shared" ca="1" si="65"/>
        <v>1</v>
      </c>
      <c r="H1405">
        <f t="shared" ca="1" si="66"/>
        <v>0.61670648276224993</v>
      </c>
      <c r="I1405">
        <f t="shared" ca="1" si="67"/>
        <v>0.61670648276224993</v>
      </c>
    </row>
    <row r="1406" spans="3:9" x14ac:dyDescent="0.25">
      <c r="C1406">
        <v>371</v>
      </c>
      <c r="D1406">
        <f t="shared" ca="1" si="68"/>
        <v>0.32957476559163834</v>
      </c>
      <c r="E1406">
        <f t="shared" ca="1" si="68"/>
        <v>0.24394539714053309</v>
      </c>
      <c r="F1406">
        <f t="shared" ca="1" si="68"/>
        <v>0.58371063930327494</v>
      </c>
      <c r="G1406">
        <f t="shared" ca="1" si="65"/>
        <v>0</v>
      </c>
      <c r="H1406">
        <f t="shared" ca="1" si="66"/>
        <v>0.57352016273217143</v>
      </c>
      <c r="I1406">
        <f t="shared" ca="1" si="67"/>
        <v>0</v>
      </c>
    </row>
    <row r="1407" spans="3:9" x14ac:dyDescent="0.25">
      <c r="C1407">
        <v>372</v>
      </c>
      <c r="D1407">
        <f t="shared" ca="1" si="68"/>
        <v>0.81474221569000649</v>
      </c>
      <c r="E1407">
        <f t="shared" ca="1" si="68"/>
        <v>0.40815875522723633</v>
      </c>
      <c r="F1407">
        <f t="shared" ca="1" si="68"/>
        <v>0.3302376849981945</v>
      </c>
      <c r="G1407">
        <f t="shared" ca="1" si="65"/>
        <v>0</v>
      </c>
      <c r="H1407">
        <f t="shared" ca="1" si="66"/>
        <v>1.2229009709172427</v>
      </c>
      <c r="I1407">
        <f t="shared" ca="1" si="67"/>
        <v>0</v>
      </c>
    </row>
    <row r="1408" spans="3:9" x14ac:dyDescent="0.25">
      <c r="C1408">
        <v>373</v>
      </c>
      <c r="D1408">
        <f t="shared" ca="1" si="68"/>
        <v>0.6960178946312644</v>
      </c>
      <c r="E1408">
        <f t="shared" ca="1" si="68"/>
        <v>0.48380574088626205</v>
      </c>
      <c r="F1408">
        <f t="shared" ca="1" si="68"/>
        <v>0.64831345056551182</v>
      </c>
      <c r="G1408">
        <f t="shared" ca="1" si="65"/>
        <v>0</v>
      </c>
      <c r="H1408">
        <f t="shared" ca="1" si="66"/>
        <v>1.1798236355175264</v>
      </c>
      <c r="I1408">
        <f t="shared" ca="1" si="67"/>
        <v>0</v>
      </c>
    </row>
    <row r="1409" spans="3:9" x14ac:dyDescent="0.25">
      <c r="C1409">
        <v>374</v>
      </c>
      <c r="D1409">
        <f t="shared" ca="1" si="68"/>
        <v>0.75961354497817146</v>
      </c>
      <c r="E1409">
        <f t="shared" ca="1" si="68"/>
        <v>0.94757810258911634</v>
      </c>
      <c r="F1409">
        <f t="shared" ca="1" si="68"/>
        <v>0.73178452494786961</v>
      </c>
      <c r="G1409">
        <f t="shared" ca="1" si="65"/>
        <v>0</v>
      </c>
      <c r="H1409">
        <f t="shared" ca="1" si="66"/>
        <v>1.7071916475672877</v>
      </c>
      <c r="I1409">
        <f t="shared" ca="1" si="67"/>
        <v>0</v>
      </c>
    </row>
    <row r="1410" spans="3:9" x14ac:dyDescent="0.25">
      <c r="C1410">
        <v>375</v>
      </c>
      <c r="D1410">
        <f t="shared" ca="1" si="68"/>
        <v>0.1845957746843212</v>
      </c>
      <c r="E1410">
        <f t="shared" ca="1" si="68"/>
        <v>0.28093360769961973</v>
      </c>
      <c r="F1410">
        <f t="shared" ca="1" si="68"/>
        <v>0.52344435771179543</v>
      </c>
      <c r="G1410">
        <f t="shared" ca="1" si="65"/>
        <v>1</v>
      </c>
      <c r="H1410">
        <f t="shared" ca="1" si="66"/>
        <v>0.46552938238394093</v>
      </c>
      <c r="I1410">
        <f t="shared" ca="1" si="67"/>
        <v>0.46552938238394093</v>
      </c>
    </row>
    <row r="1411" spans="3:9" x14ac:dyDescent="0.25">
      <c r="C1411">
        <v>376</v>
      </c>
      <c r="D1411">
        <f t="shared" ca="1" si="68"/>
        <v>0.17053013828355501</v>
      </c>
      <c r="E1411">
        <f t="shared" ca="1" si="68"/>
        <v>0.74167850612755215</v>
      </c>
      <c r="F1411">
        <f t="shared" ca="1" si="68"/>
        <v>0.96385512019417485</v>
      </c>
      <c r="G1411">
        <f t="shared" ca="1" si="65"/>
        <v>0</v>
      </c>
      <c r="H1411">
        <f t="shared" ca="1" si="66"/>
        <v>0.91220864441110716</v>
      </c>
      <c r="I1411">
        <f t="shared" ca="1" si="67"/>
        <v>0</v>
      </c>
    </row>
    <row r="1412" spans="3:9" x14ac:dyDescent="0.25">
      <c r="C1412">
        <v>377</v>
      </c>
      <c r="D1412">
        <f t="shared" ca="1" si="68"/>
        <v>0.15308084554418777</v>
      </c>
      <c r="E1412">
        <f t="shared" ca="1" si="68"/>
        <v>0.80000036675155739</v>
      </c>
      <c r="F1412">
        <f t="shared" ca="1" si="68"/>
        <v>0.84466722223999546</v>
      </c>
      <c r="G1412">
        <f t="shared" ca="1" si="65"/>
        <v>0</v>
      </c>
      <c r="H1412">
        <f t="shared" ca="1" si="66"/>
        <v>0.95308121229574516</v>
      </c>
      <c r="I1412">
        <f t="shared" ca="1" si="67"/>
        <v>0</v>
      </c>
    </row>
    <row r="1413" spans="3:9" x14ac:dyDescent="0.25">
      <c r="C1413">
        <v>378</v>
      </c>
      <c r="D1413">
        <f t="shared" ca="1" si="68"/>
        <v>0.34053287796440612</v>
      </c>
      <c r="E1413">
        <f t="shared" ca="1" si="68"/>
        <v>6.955636735169235E-2</v>
      </c>
      <c r="F1413">
        <f t="shared" ca="1" si="68"/>
        <v>0.4949355469436294</v>
      </c>
      <c r="G1413">
        <f t="shared" ca="1" si="65"/>
        <v>1</v>
      </c>
      <c r="H1413">
        <f t="shared" ca="1" si="66"/>
        <v>0.41008924531609847</v>
      </c>
      <c r="I1413">
        <f t="shared" ca="1" si="67"/>
        <v>0.41008924531609847</v>
      </c>
    </row>
    <row r="1414" spans="3:9" x14ac:dyDescent="0.25">
      <c r="C1414">
        <v>379</v>
      </c>
      <c r="D1414">
        <f t="shared" ca="1" si="68"/>
        <v>4.3023361352157008E-2</v>
      </c>
      <c r="E1414">
        <f t="shared" ca="1" si="68"/>
        <v>0.40197583368230194</v>
      </c>
      <c r="F1414">
        <f t="shared" ca="1" si="68"/>
        <v>0.16612053216333122</v>
      </c>
      <c r="G1414">
        <f t="shared" ca="1" si="65"/>
        <v>1</v>
      </c>
      <c r="H1414">
        <f t="shared" ca="1" si="66"/>
        <v>0.44499919503445895</v>
      </c>
      <c r="I1414">
        <f t="shared" ca="1" si="67"/>
        <v>0.44499919503445895</v>
      </c>
    </row>
    <row r="1415" spans="3:9" x14ac:dyDescent="0.25">
      <c r="C1415">
        <v>380</v>
      </c>
      <c r="D1415">
        <f t="shared" ca="1" si="68"/>
        <v>0.68063215683332978</v>
      </c>
      <c r="E1415">
        <f t="shared" ca="1" si="68"/>
        <v>0.7159523143053057</v>
      </c>
      <c r="F1415">
        <f t="shared" ca="1" si="68"/>
        <v>0.62814184443787657</v>
      </c>
      <c r="G1415">
        <f t="shared" ca="1" si="65"/>
        <v>0</v>
      </c>
      <c r="H1415">
        <f t="shared" ca="1" si="66"/>
        <v>1.3965844711386355</v>
      </c>
      <c r="I1415">
        <f t="shared" ca="1" si="67"/>
        <v>0</v>
      </c>
    </row>
    <row r="1416" spans="3:9" x14ac:dyDescent="0.25">
      <c r="C1416">
        <v>381</v>
      </c>
      <c r="D1416">
        <f t="shared" ca="1" si="68"/>
        <v>6.5444679751990531E-2</v>
      </c>
      <c r="E1416">
        <f t="shared" ca="1" si="68"/>
        <v>9.6950455609368325E-2</v>
      </c>
      <c r="F1416">
        <f t="shared" ca="1" si="68"/>
        <v>0.50818316004182662</v>
      </c>
      <c r="G1416">
        <f t="shared" ca="1" si="65"/>
        <v>1</v>
      </c>
      <c r="H1416">
        <f t="shared" ca="1" si="66"/>
        <v>0.16239513536135886</v>
      </c>
      <c r="I1416">
        <f t="shared" ca="1" si="67"/>
        <v>0.16239513536135886</v>
      </c>
    </row>
    <row r="1417" spans="3:9" x14ac:dyDescent="0.25">
      <c r="C1417">
        <v>382</v>
      </c>
      <c r="D1417">
        <f t="shared" ca="1" si="68"/>
        <v>0.53216620036798934</v>
      </c>
      <c r="E1417">
        <f t="shared" ca="1" si="68"/>
        <v>0.49981204096489451</v>
      </c>
      <c r="F1417">
        <f t="shared" ca="1" si="68"/>
        <v>0.82651627883021184</v>
      </c>
      <c r="G1417">
        <f t="shared" ca="1" si="65"/>
        <v>0</v>
      </c>
      <c r="H1417">
        <f t="shared" ca="1" si="66"/>
        <v>1.031978241332884</v>
      </c>
      <c r="I1417">
        <f t="shared" ca="1" si="67"/>
        <v>0</v>
      </c>
    </row>
    <row r="1418" spans="3:9" x14ac:dyDescent="0.25">
      <c r="C1418">
        <v>383</v>
      </c>
      <c r="D1418">
        <f t="shared" ca="1" si="68"/>
        <v>0.87696357267634251</v>
      </c>
      <c r="E1418">
        <f t="shared" ca="1" si="68"/>
        <v>0.15832460685003757</v>
      </c>
      <c r="F1418">
        <f t="shared" ca="1" si="68"/>
        <v>0.94137724133202294</v>
      </c>
      <c r="G1418">
        <f t="shared" ca="1" si="65"/>
        <v>0</v>
      </c>
      <c r="H1418">
        <f t="shared" ca="1" si="66"/>
        <v>1.03528817952638</v>
      </c>
      <c r="I1418">
        <f t="shared" ca="1" si="67"/>
        <v>0</v>
      </c>
    </row>
    <row r="1419" spans="3:9" x14ac:dyDescent="0.25">
      <c r="C1419">
        <v>384</v>
      </c>
      <c r="D1419">
        <f t="shared" ca="1" si="68"/>
        <v>0.39210831489183295</v>
      </c>
      <c r="E1419">
        <f t="shared" ca="1" si="68"/>
        <v>0.10725270640368401</v>
      </c>
      <c r="F1419">
        <f t="shared" ca="1" si="68"/>
        <v>0.41947247460166903</v>
      </c>
      <c r="G1419">
        <f t="shared" ca="1" si="65"/>
        <v>1</v>
      </c>
      <c r="H1419">
        <f t="shared" ca="1" si="66"/>
        <v>0.49936102129551696</v>
      </c>
      <c r="I1419">
        <f t="shared" ca="1" si="67"/>
        <v>0.49936102129551696</v>
      </c>
    </row>
    <row r="1420" spans="3:9" x14ac:dyDescent="0.25">
      <c r="C1420">
        <v>385</v>
      </c>
      <c r="D1420">
        <f t="shared" ca="1" si="68"/>
        <v>0.272942915435476</v>
      </c>
      <c r="E1420">
        <f t="shared" ca="1" si="68"/>
        <v>0.2078696008919545</v>
      </c>
      <c r="F1420">
        <f t="shared" ca="1" si="68"/>
        <v>0.33148361361643397</v>
      </c>
      <c r="G1420">
        <f t="shared" ca="1" si="65"/>
        <v>1</v>
      </c>
      <c r="H1420">
        <f t="shared" ca="1" si="66"/>
        <v>0.48081251632743049</v>
      </c>
      <c r="I1420">
        <f t="shared" ca="1" si="67"/>
        <v>0.48081251632743049</v>
      </c>
    </row>
    <row r="1421" spans="3:9" x14ac:dyDescent="0.25">
      <c r="C1421">
        <v>386</v>
      </c>
      <c r="D1421">
        <f t="shared" ca="1" si="68"/>
        <v>3.2291547015447453E-2</v>
      </c>
      <c r="E1421">
        <f t="shared" ca="1" si="68"/>
        <v>0.17008203355277207</v>
      </c>
      <c r="F1421">
        <f t="shared" ca="1" si="68"/>
        <v>0.39886331745620418</v>
      </c>
      <c r="G1421">
        <f t="shared" ref="G1421:G1484" ca="1" si="69">IF(D1421+E1421+F1421&lt;=1,1,0)</f>
        <v>1</v>
      </c>
      <c r="H1421">
        <f t="shared" ref="H1421:H1484" ca="1" si="70">D1421+E1421</f>
        <v>0.20237358056821952</v>
      </c>
      <c r="I1421">
        <f t="shared" ref="I1421:I1484" ca="1" si="71">G1421*H1421</f>
        <v>0.20237358056821952</v>
      </c>
    </row>
    <row r="1422" spans="3:9" x14ac:dyDescent="0.25">
      <c r="C1422">
        <v>387</v>
      </c>
      <c r="D1422">
        <f t="shared" ca="1" si="68"/>
        <v>0.51062765670284105</v>
      </c>
      <c r="E1422">
        <f t="shared" ca="1" si="68"/>
        <v>0.13476241805745925</v>
      </c>
      <c r="F1422">
        <f t="shared" ca="1" si="68"/>
        <v>0.18856696065922252</v>
      </c>
      <c r="G1422">
        <f t="shared" ca="1" si="69"/>
        <v>1</v>
      </c>
      <c r="H1422">
        <f t="shared" ca="1" si="70"/>
        <v>0.6453900747603003</v>
      </c>
      <c r="I1422">
        <f t="shared" ca="1" si="71"/>
        <v>0.6453900747603003</v>
      </c>
    </row>
    <row r="1423" spans="3:9" x14ac:dyDescent="0.25">
      <c r="C1423">
        <v>388</v>
      </c>
      <c r="D1423">
        <f t="shared" ca="1" si="68"/>
        <v>0.55707221096965553</v>
      </c>
      <c r="E1423">
        <f t="shared" ca="1" si="68"/>
        <v>0.28242791087000951</v>
      </c>
      <c r="F1423">
        <f t="shared" ca="1" si="68"/>
        <v>0.6321871997114259</v>
      </c>
      <c r="G1423">
        <f t="shared" ca="1" si="69"/>
        <v>0</v>
      </c>
      <c r="H1423">
        <f t="shared" ca="1" si="70"/>
        <v>0.83950012183966505</v>
      </c>
      <c r="I1423">
        <f t="shared" ca="1" si="71"/>
        <v>0</v>
      </c>
    </row>
    <row r="1424" spans="3:9" x14ac:dyDescent="0.25">
      <c r="C1424">
        <v>389</v>
      </c>
      <c r="D1424">
        <f t="shared" ref="D1424:F1487" ca="1" si="72">RAND()</f>
        <v>0.69171502855971811</v>
      </c>
      <c r="E1424">
        <f t="shared" ca="1" si="72"/>
        <v>1.9747454958995991E-3</v>
      </c>
      <c r="F1424">
        <f t="shared" ca="1" si="72"/>
        <v>0.35810905169055474</v>
      </c>
      <c r="G1424">
        <f t="shared" ca="1" si="69"/>
        <v>0</v>
      </c>
      <c r="H1424">
        <f t="shared" ca="1" si="70"/>
        <v>0.69368977405561771</v>
      </c>
      <c r="I1424">
        <f t="shared" ca="1" si="71"/>
        <v>0</v>
      </c>
    </row>
    <row r="1425" spans="3:9" x14ac:dyDescent="0.25">
      <c r="C1425">
        <v>390</v>
      </c>
      <c r="D1425">
        <f t="shared" ca="1" si="72"/>
        <v>0.52190599452516295</v>
      </c>
      <c r="E1425">
        <f t="shared" ca="1" si="72"/>
        <v>0.4585912125975401</v>
      </c>
      <c r="F1425">
        <f t="shared" ca="1" si="72"/>
        <v>0.13422896975795318</v>
      </c>
      <c r="G1425">
        <f t="shared" ca="1" si="69"/>
        <v>0</v>
      </c>
      <c r="H1425">
        <f t="shared" ca="1" si="70"/>
        <v>0.98049720712270305</v>
      </c>
      <c r="I1425">
        <f t="shared" ca="1" si="71"/>
        <v>0</v>
      </c>
    </row>
    <row r="1426" spans="3:9" x14ac:dyDescent="0.25">
      <c r="C1426">
        <v>391</v>
      </c>
      <c r="D1426">
        <f t="shared" ca="1" si="72"/>
        <v>0.18070793596387569</v>
      </c>
      <c r="E1426">
        <f t="shared" ca="1" si="72"/>
        <v>0.45324693067614241</v>
      </c>
      <c r="F1426">
        <f t="shared" ca="1" si="72"/>
        <v>0.469429916529019</v>
      </c>
      <c r="G1426">
        <f t="shared" ca="1" si="69"/>
        <v>0</v>
      </c>
      <c r="H1426">
        <f t="shared" ca="1" si="70"/>
        <v>0.6339548666400181</v>
      </c>
      <c r="I1426">
        <f t="shared" ca="1" si="71"/>
        <v>0</v>
      </c>
    </row>
    <row r="1427" spans="3:9" x14ac:dyDescent="0.25">
      <c r="C1427">
        <v>392</v>
      </c>
      <c r="D1427">
        <f t="shared" ca="1" si="72"/>
        <v>0.4380472462216024</v>
      </c>
      <c r="E1427">
        <f t="shared" ca="1" si="72"/>
        <v>0.42272683227434027</v>
      </c>
      <c r="F1427">
        <f t="shared" ca="1" si="72"/>
        <v>0.79223726238820025</v>
      </c>
      <c r="G1427">
        <f t="shared" ca="1" si="69"/>
        <v>0</v>
      </c>
      <c r="H1427">
        <f t="shared" ca="1" si="70"/>
        <v>0.86077407849594267</v>
      </c>
      <c r="I1427">
        <f t="shared" ca="1" si="71"/>
        <v>0</v>
      </c>
    </row>
    <row r="1428" spans="3:9" x14ac:dyDescent="0.25">
      <c r="C1428">
        <v>393</v>
      </c>
      <c r="D1428">
        <f t="shared" ca="1" si="72"/>
        <v>0.42608692537070991</v>
      </c>
      <c r="E1428">
        <f t="shared" ca="1" si="72"/>
        <v>1.5492606821560395E-2</v>
      </c>
      <c r="F1428">
        <f t="shared" ca="1" si="72"/>
        <v>0.71355964246904968</v>
      </c>
      <c r="G1428">
        <f t="shared" ca="1" si="69"/>
        <v>0</v>
      </c>
      <c r="H1428">
        <f t="shared" ca="1" si="70"/>
        <v>0.44157953219227031</v>
      </c>
      <c r="I1428">
        <f t="shared" ca="1" si="71"/>
        <v>0</v>
      </c>
    </row>
    <row r="1429" spans="3:9" x14ac:dyDescent="0.25">
      <c r="C1429">
        <v>394</v>
      </c>
      <c r="D1429">
        <f t="shared" ca="1" si="72"/>
        <v>0.69648436827625759</v>
      </c>
      <c r="E1429">
        <f t="shared" ca="1" si="72"/>
        <v>0.8482984235463249</v>
      </c>
      <c r="F1429">
        <f t="shared" ca="1" si="72"/>
        <v>0.29408258103551099</v>
      </c>
      <c r="G1429">
        <f t="shared" ca="1" si="69"/>
        <v>0</v>
      </c>
      <c r="H1429">
        <f t="shared" ca="1" si="70"/>
        <v>1.5447827918225825</v>
      </c>
      <c r="I1429">
        <f t="shared" ca="1" si="71"/>
        <v>0</v>
      </c>
    </row>
    <row r="1430" spans="3:9" x14ac:dyDescent="0.25">
      <c r="C1430">
        <v>395</v>
      </c>
      <c r="D1430">
        <f t="shared" ca="1" si="72"/>
        <v>0.42420575804655281</v>
      </c>
      <c r="E1430">
        <f t="shared" ca="1" si="72"/>
        <v>0.67964515860451813</v>
      </c>
      <c r="F1430">
        <f t="shared" ca="1" si="72"/>
        <v>0.91484507402660131</v>
      </c>
      <c r="G1430">
        <f t="shared" ca="1" si="69"/>
        <v>0</v>
      </c>
      <c r="H1430">
        <f t="shared" ca="1" si="70"/>
        <v>1.103850916651071</v>
      </c>
      <c r="I1430">
        <f t="shared" ca="1" si="71"/>
        <v>0</v>
      </c>
    </row>
    <row r="1431" spans="3:9" x14ac:dyDescent="0.25">
      <c r="C1431">
        <v>396</v>
      </c>
      <c r="D1431">
        <f t="shared" ca="1" si="72"/>
        <v>0.12246816504990177</v>
      </c>
      <c r="E1431">
        <f t="shared" ca="1" si="72"/>
        <v>0.89441260063528183</v>
      </c>
      <c r="F1431">
        <f t="shared" ca="1" si="72"/>
        <v>0.99455590294658847</v>
      </c>
      <c r="G1431">
        <f t="shared" ca="1" si="69"/>
        <v>0</v>
      </c>
      <c r="H1431">
        <f t="shared" ca="1" si="70"/>
        <v>1.0168807656851837</v>
      </c>
      <c r="I1431">
        <f t="shared" ca="1" si="71"/>
        <v>0</v>
      </c>
    </row>
    <row r="1432" spans="3:9" x14ac:dyDescent="0.25">
      <c r="C1432">
        <v>397</v>
      </c>
      <c r="D1432">
        <f t="shared" ca="1" si="72"/>
        <v>3.7129188235925148E-2</v>
      </c>
      <c r="E1432">
        <f t="shared" ca="1" si="72"/>
        <v>0.76786919118155361</v>
      </c>
      <c r="F1432">
        <f t="shared" ca="1" si="72"/>
        <v>0.50758876775235862</v>
      </c>
      <c r="G1432">
        <f t="shared" ca="1" si="69"/>
        <v>0</v>
      </c>
      <c r="H1432">
        <f t="shared" ca="1" si="70"/>
        <v>0.80499837941747876</v>
      </c>
      <c r="I1432">
        <f t="shared" ca="1" si="71"/>
        <v>0</v>
      </c>
    </row>
    <row r="1433" spans="3:9" x14ac:dyDescent="0.25">
      <c r="C1433">
        <v>398</v>
      </c>
      <c r="D1433">
        <f t="shared" ca="1" si="72"/>
        <v>0.77707916506455743</v>
      </c>
      <c r="E1433">
        <f t="shared" ca="1" si="72"/>
        <v>0.12778338876904727</v>
      </c>
      <c r="F1433">
        <f t="shared" ca="1" si="72"/>
        <v>0.35690085155907725</v>
      </c>
      <c r="G1433">
        <f t="shared" ca="1" si="69"/>
        <v>0</v>
      </c>
      <c r="H1433">
        <f t="shared" ca="1" si="70"/>
        <v>0.9048625538336047</v>
      </c>
      <c r="I1433">
        <f t="shared" ca="1" si="71"/>
        <v>0</v>
      </c>
    </row>
    <row r="1434" spans="3:9" x14ac:dyDescent="0.25">
      <c r="C1434">
        <v>399</v>
      </c>
      <c r="D1434">
        <f t="shared" ca="1" si="72"/>
        <v>1.8679505727964285E-3</v>
      </c>
      <c r="E1434">
        <f t="shared" ca="1" si="72"/>
        <v>0.76533065468743078</v>
      </c>
      <c r="F1434">
        <f t="shared" ca="1" si="72"/>
        <v>0.18253838190686666</v>
      </c>
      <c r="G1434">
        <f t="shared" ca="1" si="69"/>
        <v>1</v>
      </c>
      <c r="H1434">
        <f t="shared" ca="1" si="70"/>
        <v>0.76719860526022721</v>
      </c>
      <c r="I1434">
        <f t="shared" ca="1" si="71"/>
        <v>0.76719860526022721</v>
      </c>
    </row>
    <row r="1435" spans="3:9" x14ac:dyDescent="0.25">
      <c r="C1435">
        <v>400</v>
      </c>
      <c r="D1435">
        <f t="shared" ca="1" si="72"/>
        <v>0.87142613374084443</v>
      </c>
      <c r="E1435">
        <f t="shared" ca="1" si="72"/>
        <v>4.3002457535706862E-3</v>
      </c>
      <c r="F1435">
        <f t="shared" ca="1" si="72"/>
        <v>0.67069873840432848</v>
      </c>
      <c r="G1435">
        <f t="shared" ca="1" si="69"/>
        <v>0</v>
      </c>
      <c r="H1435">
        <f t="shared" ca="1" si="70"/>
        <v>0.87572637949441512</v>
      </c>
      <c r="I1435">
        <f t="shared" ca="1" si="71"/>
        <v>0</v>
      </c>
    </row>
    <row r="1436" spans="3:9" x14ac:dyDescent="0.25">
      <c r="C1436">
        <v>401</v>
      </c>
      <c r="D1436">
        <f t="shared" ca="1" si="72"/>
        <v>0.61184325374316084</v>
      </c>
      <c r="E1436">
        <f t="shared" ca="1" si="72"/>
        <v>0.43907049454029412</v>
      </c>
      <c r="F1436">
        <f t="shared" ca="1" si="72"/>
        <v>0.85339742729791357</v>
      </c>
      <c r="G1436">
        <f t="shared" ca="1" si="69"/>
        <v>0</v>
      </c>
      <c r="H1436">
        <f t="shared" ca="1" si="70"/>
        <v>1.050913748283455</v>
      </c>
      <c r="I1436">
        <f t="shared" ca="1" si="71"/>
        <v>0</v>
      </c>
    </row>
    <row r="1437" spans="3:9" x14ac:dyDescent="0.25">
      <c r="C1437">
        <v>402</v>
      </c>
      <c r="D1437">
        <f t="shared" ca="1" si="72"/>
        <v>0.44044555811579489</v>
      </c>
      <c r="E1437">
        <f t="shared" ca="1" si="72"/>
        <v>0.18581953039001153</v>
      </c>
      <c r="F1437">
        <f t="shared" ca="1" si="72"/>
        <v>0.9690192657100164</v>
      </c>
      <c r="G1437">
        <f t="shared" ca="1" si="69"/>
        <v>0</v>
      </c>
      <c r="H1437">
        <f t="shared" ca="1" si="70"/>
        <v>0.62626508850580642</v>
      </c>
      <c r="I1437">
        <f t="shared" ca="1" si="71"/>
        <v>0</v>
      </c>
    </row>
    <row r="1438" spans="3:9" x14ac:dyDescent="0.25">
      <c r="C1438">
        <v>403</v>
      </c>
      <c r="D1438">
        <f t="shared" ca="1" si="72"/>
        <v>0.85863191402167116</v>
      </c>
      <c r="E1438">
        <f t="shared" ca="1" si="72"/>
        <v>0.61649113784313359</v>
      </c>
      <c r="F1438">
        <f t="shared" ca="1" si="72"/>
        <v>2.7318268709047078E-2</v>
      </c>
      <c r="G1438">
        <f t="shared" ca="1" si="69"/>
        <v>0</v>
      </c>
      <c r="H1438">
        <f t="shared" ca="1" si="70"/>
        <v>1.4751230518648049</v>
      </c>
      <c r="I1438">
        <f t="shared" ca="1" si="71"/>
        <v>0</v>
      </c>
    </row>
    <row r="1439" spans="3:9" x14ac:dyDescent="0.25">
      <c r="C1439">
        <v>404</v>
      </c>
      <c r="D1439">
        <f t="shared" ca="1" si="72"/>
        <v>0.39271725751137831</v>
      </c>
      <c r="E1439">
        <f t="shared" ca="1" si="72"/>
        <v>0.83638411319366879</v>
      </c>
      <c r="F1439">
        <f t="shared" ca="1" si="72"/>
        <v>0.46489103571384582</v>
      </c>
      <c r="G1439">
        <f t="shared" ca="1" si="69"/>
        <v>0</v>
      </c>
      <c r="H1439">
        <f t="shared" ca="1" si="70"/>
        <v>1.2291013707050471</v>
      </c>
      <c r="I1439">
        <f t="shared" ca="1" si="71"/>
        <v>0</v>
      </c>
    </row>
    <row r="1440" spans="3:9" x14ac:dyDescent="0.25">
      <c r="C1440">
        <v>405</v>
      </c>
      <c r="D1440">
        <f t="shared" ca="1" si="72"/>
        <v>0.19768224821438618</v>
      </c>
      <c r="E1440">
        <f t="shared" ca="1" si="72"/>
        <v>0.32562343913973002</v>
      </c>
      <c r="F1440">
        <f t="shared" ca="1" si="72"/>
        <v>0.29789703238598986</v>
      </c>
      <c r="G1440">
        <f t="shared" ca="1" si="69"/>
        <v>1</v>
      </c>
      <c r="H1440">
        <f t="shared" ca="1" si="70"/>
        <v>0.5233056873541162</v>
      </c>
      <c r="I1440">
        <f t="shared" ca="1" si="71"/>
        <v>0.5233056873541162</v>
      </c>
    </row>
    <row r="1441" spans="3:9" x14ac:dyDescent="0.25">
      <c r="C1441">
        <v>406</v>
      </c>
      <c r="D1441">
        <f t="shared" ca="1" si="72"/>
        <v>0.59759964875488136</v>
      </c>
      <c r="E1441">
        <f t="shared" ca="1" si="72"/>
        <v>0.67648435130837703</v>
      </c>
      <c r="F1441">
        <f t="shared" ca="1" si="72"/>
        <v>0.2569377625548015</v>
      </c>
      <c r="G1441">
        <f t="shared" ca="1" si="69"/>
        <v>0</v>
      </c>
      <c r="H1441">
        <f t="shared" ca="1" si="70"/>
        <v>1.2740840000632585</v>
      </c>
      <c r="I1441">
        <f t="shared" ca="1" si="71"/>
        <v>0</v>
      </c>
    </row>
    <row r="1442" spans="3:9" x14ac:dyDescent="0.25">
      <c r="C1442">
        <v>407</v>
      </c>
      <c r="D1442">
        <f t="shared" ca="1" si="72"/>
        <v>0.79778265798546599</v>
      </c>
      <c r="E1442">
        <f t="shared" ca="1" si="72"/>
        <v>0.84261831740069404</v>
      </c>
      <c r="F1442">
        <f t="shared" ca="1" si="72"/>
        <v>0.50826972100305623</v>
      </c>
      <c r="G1442">
        <f t="shared" ca="1" si="69"/>
        <v>0</v>
      </c>
      <c r="H1442">
        <f t="shared" ca="1" si="70"/>
        <v>1.6404009753861599</v>
      </c>
      <c r="I1442">
        <f t="shared" ca="1" si="71"/>
        <v>0</v>
      </c>
    </row>
    <row r="1443" spans="3:9" x14ac:dyDescent="0.25">
      <c r="C1443">
        <v>408</v>
      </c>
      <c r="D1443">
        <f t="shared" ca="1" si="72"/>
        <v>0.48552240714543626</v>
      </c>
      <c r="E1443">
        <f t="shared" ca="1" si="72"/>
        <v>9.4369700975082238E-2</v>
      </c>
      <c r="F1443">
        <f t="shared" ca="1" si="72"/>
        <v>0.70051626792060695</v>
      </c>
      <c r="G1443">
        <f t="shared" ca="1" si="69"/>
        <v>0</v>
      </c>
      <c r="H1443">
        <f t="shared" ca="1" si="70"/>
        <v>0.5798921081205185</v>
      </c>
      <c r="I1443">
        <f t="shared" ca="1" si="71"/>
        <v>0</v>
      </c>
    </row>
    <row r="1444" spans="3:9" x14ac:dyDescent="0.25">
      <c r="C1444">
        <v>409</v>
      </c>
      <c r="D1444">
        <f t="shared" ca="1" si="72"/>
        <v>0.94963863912598256</v>
      </c>
      <c r="E1444">
        <f t="shared" ca="1" si="72"/>
        <v>0.51007667335882789</v>
      </c>
      <c r="F1444">
        <f t="shared" ca="1" si="72"/>
        <v>0.87479990514920292</v>
      </c>
      <c r="G1444">
        <f t="shared" ca="1" si="69"/>
        <v>0</v>
      </c>
      <c r="H1444">
        <f t="shared" ca="1" si="70"/>
        <v>1.4597153124848106</v>
      </c>
      <c r="I1444">
        <f t="shared" ca="1" si="71"/>
        <v>0</v>
      </c>
    </row>
    <row r="1445" spans="3:9" x14ac:dyDescent="0.25">
      <c r="C1445">
        <v>410</v>
      </c>
      <c r="D1445">
        <f t="shared" ca="1" si="72"/>
        <v>0.75021167622156371</v>
      </c>
      <c r="E1445">
        <f t="shared" ca="1" si="72"/>
        <v>0.21205066160213515</v>
      </c>
      <c r="F1445">
        <f t="shared" ca="1" si="72"/>
        <v>0.33495822448684687</v>
      </c>
      <c r="G1445">
        <f t="shared" ca="1" si="69"/>
        <v>0</v>
      </c>
      <c r="H1445">
        <f t="shared" ca="1" si="70"/>
        <v>0.96226233782369885</v>
      </c>
      <c r="I1445">
        <f t="shared" ca="1" si="71"/>
        <v>0</v>
      </c>
    </row>
    <row r="1446" spans="3:9" x14ac:dyDescent="0.25">
      <c r="C1446">
        <v>411</v>
      </c>
      <c r="D1446">
        <f t="shared" ca="1" si="72"/>
        <v>0.73163459166992018</v>
      </c>
      <c r="E1446">
        <f t="shared" ca="1" si="72"/>
        <v>0.32953499774101125</v>
      </c>
      <c r="F1446">
        <f t="shared" ca="1" si="72"/>
        <v>0.90620866424049362</v>
      </c>
      <c r="G1446">
        <f t="shared" ca="1" si="69"/>
        <v>0</v>
      </c>
      <c r="H1446">
        <f t="shared" ca="1" si="70"/>
        <v>1.0611695894109314</v>
      </c>
      <c r="I1446">
        <f t="shared" ca="1" si="71"/>
        <v>0</v>
      </c>
    </row>
    <row r="1447" spans="3:9" x14ac:dyDescent="0.25">
      <c r="C1447">
        <v>412</v>
      </c>
      <c r="D1447">
        <f t="shared" ca="1" si="72"/>
        <v>6.3145073093227366E-2</v>
      </c>
      <c r="E1447">
        <f t="shared" ca="1" si="72"/>
        <v>0.85248570800891199</v>
      </c>
      <c r="F1447">
        <f t="shared" ca="1" si="72"/>
        <v>0.68483103620566854</v>
      </c>
      <c r="G1447">
        <f t="shared" ca="1" si="69"/>
        <v>0</v>
      </c>
      <c r="H1447">
        <f t="shared" ca="1" si="70"/>
        <v>0.91563078110213936</v>
      </c>
      <c r="I1447">
        <f t="shared" ca="1" si="71"/>
        <v>0</v>
      </c>
    </row>
    <row r="1448" spans="3:9" x14ac:dyDescent="0.25">
      <c r="C1448">
        <v>413</v>
      </c>
      <c r="D1448">
        <f t="shared" ca="1" si="72"/>
        <v>0.89495526520647573</v>
      </c>
      <c r="E1448">
        <f t="shared" ca="1" si="72"/>
        <v>0.80585785351466255</v>
      </c>
      <c r="F1448">
        <f t="shared" ca="1" si="72"/>
        <v>0.20503416765287541</v>
      </c>
      <c r="G1448">
        <f t="shared" ca="1" si="69"/>
        <v>0</v>
      </c>
      <c r="H1448">
        <f t="shared" ca="1" si="70"/>
        <v>1.7008131187211384</v>
      </c>
      <c r="I1448">
        <f t="shared" ca="1" si="71"/>
        <v>0</v>
      </c>
    </row>
    <row r="1449" spans="3:9" x14ac:dyDescent="0.25">
      <c r="C1449">
        <v>414</v>
      </c>
      <c r="D1449">
        <f t="shared" ca="1" si="72"/>
        <v>0.38987720637692247</v>
      </c>
      <c r="E1449">
        <f t="shared" ca="1" si="72"/>
        <v>0.69511497394626864</v>
      </c>
      <c r="F1449">
        <f t="shared" ca="1" si="72"/>
        <v>0.90241674623945634</v>
      </c>
      <c r="G1449">
        <f t="shared" ca="1" si="69"/>
        <v>0</v>
      </c>
      <c r="H1449">
        <f t="shared" ca="1" si="70"/>
        <v>1.0849921803231912</v>
      </c>
      <c r="I1449">
        <f t="shared" ca="1" si="71"/>
        <v>0</v>
      </c>
    </row>
    <row r="1450" spans="3:9" x14ac:dyDescent="0.25">
      <c r="C1450">
        <v>415</v>
      </c>
      <c r="D1450">
        <f t="shared" ca="1" si="72"/>
        <v>0.49871876633674161</v>
      </c>
      <c r="E1450">
        <f t="shared" ca="1" si="72"/>
        <v>0.74474139370030734</v>
      </c>
      <c r="F1450">
        <f t="shared" ca="1" si="72"/>
        <v>0.76660409882505154</v>
      </c>
      <c r="G1450">
        <f t="shared" ca="1" si="69"/>
        <v>0</v>
      </c>
      <c r="H1450">
        <f t="shared" ca="1" si="70"/>
        <v>1.243460160037049</v>
      </c>
      <c r="I1450">
        <f t="shared" ca="1" si="71"/>
        <v>0</v>
      </c>
    </row>
    <row r="1451" spans="3:9" x14ac:dyDescent="0.25">
      <c r="C1451">
        <v>416</v>
      </c>
      <c r="D1451">
        <f t="shared" ca="1" si="72"/>
        <v>0.10025056348378147</v>
      </c>
      <c r="E1451">
        <f t="shared" ca="1" si="72"/>
        <v>0.56791346881309035</v>
      </c>
      <c r="F1451">
        <f t="shared" ca="1" si="72"/>
        <v>0.30099755062114963</v>
      </c>
      <c r="G1451">
        <f t="shared" ca="1" si="69"/>
        <v>1</v>
      </c>
      <c r="H1451">
        <f t="shared" ca="1" si="70"/>
        <v>0.66816403229687182</v>
      </c>
      <c r="I1451">
        <f t="shared" ca="1" si="71"/>
        <v>0.66816403229687182</v>
      </c>
    </row>
    <row r="1452" spans="3:9" x14ac:dyDescent="0.25">
      <c r="C1452">
        <v>417</v>
      </c>
      <c r="D1452">
        <f t="shared" ca="1" si="72"/>
        <v>0.42338350615222398</v>
      </c>
      <c r="E1452">
        <f t="shared" ca="1" si="72"/>
        <v>0.315138398696723</v>
      </c>
      <c r="F1452">
        <f t="shared" ca="1" si="72"/>
        <v>0.36546814418389084</v>
      </c>
      <c r="G1452">
        <f t="shared" ca="1" si="69"/>
        <v>0</v>
      </c>
      <c r="H1452">
        <f t="shared" ca="1" si="70"/>
        <v>0.73852190484894698</v>
      </c>
      <c r="I1452">
        <f t="shared" ca="1" si="71"/>
        <v>0</v>
      </c>
    </row>
    <row r="1453" spans="3:9" x14ac:dyDescent="0.25">
      <c r="C1453">
        <v>418</v>
      </c>
      <c r="D1453">
        <f t="shared" ca="1" si="72"/>
        <v>0.21456612948567522</v>
      </c>
      <c r="E1453">
        <f t="shared" ca="1" si="72"/>
        <v>0.28221872175582874</v>
      </c>
      <c r="F1453">
        <f t="shared" ca="1" si="72"/>
        <v>0.19022525450966032</v>
      </c>
      <c r="G1453">
        <f t="shared" ca="1" si="69"/>
        <v>1</v>
      </c>
      <c r="H1453">
        <f t="shared" ca="1" si="70"/>
        <v>0.49678485124150396</v>
      </c>
      <c r="I1453">
        <f t="shared" ca="1" si="71"/>
        <v>0.49678485124150396</v>
      </c>
    </row>
    <row r="1454" spans="3:9" x14ac:dyDescent="0.25">
      <c r="C1454">
        <v>419</v>
      </c>
      <c r="D1454">
        <f t="shared" ca="1" si="72"/>
        <v>0.16888131885822388</v>
      </c>
      <c r="E1454">
        <f t="shared" ca="1" si="72"/>
        <v>0.85696133675943997</v>
      </c>
      <c r="F1454">
        <f t="shared" ca="1" si="72"/>
        <v>0.7950761563775568</v>
      </c>
      <c r="G1454">
        <f t="shared" ca="1" si="69"/>
        <v>0</v>
      </c>
      <c r="H1454">
        <f t="shared" ca="1" si="70"/>
        <v>1.0258426556176639</v>
      </c>
      <c r="I1454">
        <f t="shared" ca="1" si="71"/>
        <v>0</v>
      </c>
    </row>
    <row r="1455" spans="3:9" x14ac:dyDescent="0.25">
      <c r="C1455">
        <v>420</v>
      </c>
      <c r="D1455">
        <f t="shared" ca="1" si="72"/>
        <v>0.49918593310756432</v>
      </c>
      <c r="E1455">
        <f t="shared" ca="1" si="72"/>
        <v>0.24238561427368255</v>
      </c>
      <c r="F1455">
        <f t="shared" ca="1" si="72"/>
        <v>0.37891478234214371</v>
      </c>
      <c r="G1455">
        <f t="shared" ca="1" si="69"/>
        <v>0</v>
      </c>
      <c r="H1455">
        <f t="shared" ca="1" si="70"/>
        <v>0.74157154738124686</v>
      </c>
      <c r="I1455">
        <f t="shared" ca="1" si="71"/>
        <v>0</v>
      </c>
    </row>
    <row r="1456" spans="3:9" x14ac:dyDescent="0.25">
      <c r="C1456">
        <v>421</v>
      </c>
      <c r="D1456">
        <f t="shared" ca="1" si="72"/>
        <v>6.9395334869177372E-2</v>
      </c>
      <c r="E1456">
        <f t="shared" ca="1" si="72"/>
        <v>0.41716938211685373</v>
      </c>
      <c r="F1456">
        <f t="shared" ca="1" si="72"/>
        <v>0.36625166995856639</v>
      </c>
      <c r="G1456">
        <f t="shared" ca="1" si="69"/>
        <v>1</v>
      </c>
      <c r="H1456">
        <f t="shared" ca="1" si="70"/>
        <v>0.4865647169860311</v>
      </c>
      <c r="I1456">
        <f t="shared" ca="1" si="71"/>
        <v>0.4865647169860311</v>
      </c>
    </row>
    <row r="1457" spans="3:9" x14ac:dyDescent="0.25">
      <c r="C1457">
        <v>422</v>
      </c>
      <c r="D1457">
        <f t="shared" ca="1" si="72"/>
        <v>0.76566809857173135</v>
      </c>
      <c r="E1457">
        <f t="shared" ca="1" si="72"/>
        <v>0.75262191352540297</v>
      </c>
      <c r="F1457">
        <f t="shared" ca="1" si="72"/>
        <v>5.4239329546592718E-2</v>
      </c>
      <c r="G1457">
        <f t="shared" ca="1" si="69"/>
        <v>0</v>
      </c>
      <c r="H1457">
        <f t="shared" ca="1" si="70"/>
        <v>1.5182900120971343</v>
      </c>
      <c r="I1457">
        <f t="shared" ca="1" si="71"/>
        <v>0</v>
      </c>
    </row>
    <row r="1458" spans="3:9" x14ac:dyDescent="0.25">
      <c r="C1458">
        <v>423</v>
      </c>
      <c r="D1458">
        <f t="shared" ca="1" si="72"/>
        <v>0.14011937762884297</v>
      </c>
      <c r="E1458">
        <f t="shared" ca="1" si="72"/>
        <v>0.13685629072249339</v>
      </c>
      <c r="F1458">
        <f t="shared" ca="1" si="72"/>
        <v>0.89207304118324504</v>
      </c>
      <c r="G1458">
        <f t="shared" ca="1" si="69"/>
        <v>0</v>
      </c>
      <c r="H1458">
        <f t="shared" ca="1" si="70"/>
        <v>0.27697566835133636</v>
      </c>
      <c r="I1458">
        <f t="shared" ca="1" si="71"/>
        <v>0</v>
      </c>
    </row>
    <row r="1459" spans="3:9" x14ac:dyDescent="0.25">
      <c r="C1459">
        <v>424</v>
      </c>
      <c r="D1459">
        <f t="shared" ca="1" si="72"/>
        <v>0.22453374730553888</v>
      </c>
      <c r="E1459">
        <f t="shared" ca="1" si="72"/>
        <v>1.1579288802718635E-2</v>
      </c>
      <c r="F1459">
        <f t="shared" ca="1" si="72"/>
        <v>0.69307178409783621</v>
      </c>
      <c r="G1459">
        <f t="shared" ca="1" si="69"/>
        <v>1</v>
      </c>
      <c r="H1459">
        <f t="shared" ca="1" si="70"/>
        <v>0.23611303610825751</v>
      </c>
      <c r="I1459">
        <f t="shared" ca="1" si="71"/>
        <v>0.23611303610825751</v>
      </c>
    </row>
    <row r="1460" spans="3:9" x14ac:dyDescent="0.25">
      <c r="C1460">
        <v>425</v>
      </c>
      <c r="D1460">
        <f t="shared" ca="1" si="72"/>
        <v>0.35031281993268437</v>
      </c>
      <c r="E1460">
        <f t="shared" ca="1" si="72"/>
        <v>0.72560169389532092</v>
      </c>
      <c r="F1460">
        <f t="shared" ca="1" si="72"/>
        <v>0.56015199428465356</v>
      </c>
      <c r="G1460">
        <f t="shared" ca="1" si="69"/>
        <v>0</v>
      </c>
      <c r="H1460">
        <f t="shared" ca="1" si="70"/>
        <v>1.0759145138280053</v>
      </c>
      <c r="I1460">
        <f t="shared" ca="1" si="71"/>
        <v>0</v>
      </c>
    </row>
    <row r="1461" spans="3:9" x14ac:dyDescent="0.25">
      <c r="C1461">
        <v>426</v>
      </c>
      <c r="D1461">
        <f t="shared" ca="1" si="72"/>
        <v>0.1358435512990025</v>
      </c>
      <c r="E1461">
        <f t="shared" ca="1" si="72"/>
        <v>0.90247550039334845</v>
      </c>
      <c r="F1461">
        <f t="shared" ca="1" si="72"/>
        <v>0.62236827416360896</v>
      </c>
      <c r="G1461">
        <f t="shared" ca="1" si="69"/>
        <v>0</v>
      </c>
      <c r="H1461">
        <f t="shared" ca="1" si="70"/>
        <v>1.0383190516923508</v>
      </c>
      <c r="I1461">
        <f t="shared" ca="1" si="71"/>
        <v>0</v>
      </c>
    </row>
    <row r="1462" spans="3:9" x14ac:dyDescent="0.25">
      <c r="C1462">
        <v>427</v>
      </c>
      <c r="D1462">
        <f t="shared" ca="1" si="72"/>
        <v>8.6320792193302465E-2</v>
      </c>
      <c r="E1462">
        <f t="shared" ca="1" si="72"/>
        <v>0.134357212730155</v>
      </c>
      <c r="F1462">
        <f t="shared" ca="1" si="72"/>
        <v>0.44124011991385226</v>
      </c>
      <c r="G1462">
        <f t="shared" ca="1" si="69"/>
        <v>1</v>
      </c>
      <c r="H1462">
        <f t="shared" ca="1" si="70"/>
        <v>0.22067800492345746</v>
      </c>
      <c r="I1462">
        <f t="shared" ca="1" si="71"/>
        <v>0.22067800492345746</v>
      </c>
    </row>
    <row r="1463" spans="3:9" x14ac:dyDescent="0.25">
      <c r="C1463">
        <v>428</v>
      </c>
      <c r="D1463">
        <f t="shared" ca="1" si="72"/>
        <v>0.21402108964531097</v>
      </c>
      <c r="E1463">
        <f t="shared" ca="1" si="72"/>
        <v>0.62984472626346466</v>
      </c>
      <c r="F1463">
        <f t="shared" ca="1" si="72"/>
        <v>0.33847356512621529</v>
      </c>
      <c r="G1463">
        <f t="shared" ca="1" si="69"/>
        <v>0</v>
      </c>
      <c r="H1463">
        <f t="shared" ca="1" si="70"/>
        <v>0.84386581590877563</v>
      </c>
      <c r="I1463">
        <f t="shared" ca="1" si="71"/>
        <v>0</v>
      </c>
    </row>
    <row r="1464" spans="3:9" x14ac:dyDescent="0.25">
      <c r="C1464">
        <v>429</v>
      </c>
      <c r="D1464">
        <f t="shared" ca="1" si="72"/>
        <v>2.2104294014299364E-2</v>
      </c>
      <c r="E1464">
        <f t="shared" ca="1" si="72"/>
        <v>0.33228555866782405</v>
      </c>
      <c r="F1464">
        <f t="shared" ca="1" si="72"/>
        <v>0.86228830869547901</v>
      </c>
      <c r="G1464">
        <f t="shared" ca="1" si="69"/>
        <v>0</v>
      </c>
      <c r="H1464">
        <f t="shared" ca="1" si="70"/>
        <v>0.35438985268212342</v>
      </c>
      <c r="I1464">
        <f t="shared" ca="1" si="71"/>
        <v>0</v>
      </c>
    </row>
    <row r="1465" spans="3:9" x14ac:dyDescent="0.25">
      <c r="C1465">
        <v>430</v>
      </c>
      <c r="D1465">
        <f t="shared" ca="1" si="72"/>
        <v>0.31424084859833634</v>
      </c>
      <c r="E1465">
        <f t="shared" ca="1" si="72"/>
        <v>0.7246704519821463</v>
      </c>
      <c r="F1465">
        <f t="shared" ca="1" si="72"/>
        <v>8.1159425129973872E-2</v>
      </c>
      <c r="G1465">
        <f t="shared" ca="1" si="69"/>
        <v>0</v>
      </c>
      <c r="H1465">
        <f t="shared" ca="1" si="70"/>
        <v>1.0389113005804826</v>
      </c>
      <c r="I1465">
        <f t="shared" ca="1" si="71"/>
        <v>0</v>
      </c>
    </row>
    <row r="1466" spans="3:9" x14ac:dyDescent="0.25">
      <c r="C1466">
        <v>431</v>
      </c>
      <c r="D1466">
        <f t="shared" ca="1" si="72"/>
        <v>0.77484743451429927</v>
      </c>
      <c r="E1466">
        <f t="shared" ca="1" si="72"/>
        <v>0.89730075438940016</v>
      </c>
      <c r="F1466">
        <f t="shared" ca="1" si="72"/>
        <v>0.34241982553096628</v>
      </c>
      <c r="G1466">
        <f t="shared" ca="1" si="69"/>
        <v>0</v>
      </c>
      <c r="H1466">
        <f t="shared" ca="1" si="70"/>
        <v>1.6721481889036993</v>
      </c>
      <c r="I1466">
        <f t="shared" ca="1" si="71"/>
        <v>0</v>
      </c>
    </row>
    <row r="1467" spans="3:9" x14ac:dyDescent="0.25">
      <c r="C1467">
        <v>432</v>
      </c>
      <c r="D1467">
        <f t="shared" ca="1" si="72"/>
        <v>0.65995808194228689</v>
      </c>
      <c r="E1467">
        <f t="shared" ca="1" si="72"/>
        <v>0.47586272766744975</v>
      </c>
      <c r="F1467">
        <f t="shared" ca="1" si="72"/>
        <v>8.3980974883907322E-2</v>
      </c>
      <c r="G1467">
        <f t="shared" ca="1" si="69"/>
        <v>0</v>
      </c>
      <c r="H1467">
        <f t="shared" ca="1" si="70"/>
        <v>1.1358208096097366</v>
      </c>
      <c r="I1467">
        <f t="shared" ca="1" si="71"/>
        <v>0</v>
      </c>
    </row>
    <row r="1468" spans="3:9" x14ac:dyDescent="0.25">
      <c r="C1468">
        <v>433</v>
      </c>
      <c r="D1468">
        <f t="shared" ca="1" si="72"/>
        <v>0.94324306681618009</v>
      </c>
      <c r="E1468">
        <f t="shared" ca="1" si="72"/>
        <v>0.11557471029785937</v>
      </c>
      <c r="F1468">
        <f t="shared" ca="1" si="72"/>
        <v>0.49313858117435305</v>
      </c>
      <c r="G1468">
        <f t="shared" ca="1" si="69"/>
        <v>0</v>
      </c>
      <c r="H1468">
        <f t="shared" ca="1" si="70"/>
        <v>1.0588177771140395</v>
      </c>
      <c r="I1468">
        <f t="shared" ca="1" si="71"/>
        <v>0</v>
      </c>
    </row>
    <row r="1469" spans="3:9" x14ac:dyDescent="0.25">
      <c r="C1469">
        <v>434</v>
      </c>
      <c r="D1469">
        <f t="shared" ca="1" si="72"/>
        <v>0.50451976815486876</v>
      </c>
      <c r="E1469">
        <f t="shared" ca="1" si="72"/>
        <v>0.13002212211271369</v>
      </c>
      <c r="F1469">
        <f t="shared" ca="1" si="72"/>
        <v>0.53708600713530441</v>
      </c>
      <c r="G1469">
        <f t="shared" ca="1" si="69"/>
        <v>0</v>
      </c>
      <c r="H1469">
        <f t="shared" ca="1" si="70"/>
        <v>0.63454189026758245</v>
      </c>
      <c r="I1469">
        <f t="shared" ca="1" si="71"/>
        <v>0</v>
      </c>
    </row>
    <row r="1470" spans="3:9" x14ac:dyDescent="0.25">
      <c r="C1470">
        <v>435</v>
      </c>
      <c r="D1470">
        <f t="shared" ca="1" si="72"/>
        <v>0.11961020107186959</v>
      </c>
      <c r="E1470">
        <f t="shared" ca="1" si="72"/>
        <v>7.833776302011497E-2</v>
      </c>
      <c r="F1470">
        <f t="shared" ca="1" si="72"/>
        <v>0.49414783880277491</v>
      </c>
      <c r="G1470">
        <f t="shared" ca="1" si="69"/>
        <v>1</v>
      </c>
      <c r="H1470">
        <f t="shared" ca="1" si="70"/>
        <v>0.19794796409198456</v>
      </c>
      <c r="I1470">
        <f t="shared" ca="1" si="71"/>
        <v>0.19794796409198456</v>
      </c>
    </row>
    <row r="1471" spans="3:9" x14ac:dyDescent="0.25">
      <c r="C1471">
        <v>436</v>
      </c>
      <c r="D1471">
        <f t="shared" ca="1" si="72"/>
        <v>4.8110654471870462E-2</v>
      </c>
      <c r="E1471">
        <f t="shared" ca="1" si="72"/>
        <v>0.92923500753956989</v>
      </c>
      <c r="F1471">
        <f t="shared" ca="1" si="72"/>
        <v>0.14465721812438659</v>
      </c>
      <c r="G1471">
        <f t="shared" ca="1" si="69"/>
        <v>0</v>
      </c>
      <c r="H1471">
        <f t="shared" ca="1" si="70"/>
        <v>0.97734566201144035</v>
      </c>
      <c r="I1471">
        <f t="shared" ca="1" si="71"/>
        <v>0</v>
      </c>
    </row>
    <row r="1472" spans="3:9" x14ac:dyDescent="0.25">
      <c r="C1472">
        <v>437</v>
      </c>
      <c r="D1472">
        <f t="shared" ca="1" si="72"/>
        <v>0.12459690496916964</v>
      </c>
      <c r="E1472">
        <f t="shared" ca="1" si="72"/>
        <v>0.9825574461355967</v>
      </c>
      <c r="F1472">
        <f t="shared" ca="1" si="72"/>
        <v>0.32145237673597593</v>
      </c>
      <c r="G1472">
        <f t="shared" ca="1" si="69"/>
        <v>0</v>
      </c>
      <c r="H1472">
        <f t="shared" ca="1" si="70"/>
        <v>1.1071543511047663</v>
      </c>
      <c r="I1472">
        <f t="shared" ca="1" si="71"/>
        <v>0</v>
      </c>
    </row>
    <row r="1473" spans="3:9" x14ac:dyDescent="0.25">
      <c r="C1473">
        <v>438</v>
      </c>
      <c r="D1473">
        <f t="shared" ca="1" si="72"/>
        <v>0.70230952596785501</v>
      </c>
      <c r="E1473">
        <f t="shared" ca="1" si="72"/>
        <v>9.5488590449536837E-2</v>
      </c>
      <c r="F1473">
        <f t="shared" ca="1" si="72"/>
        <v>0.89633066807521578</v>
      </c>
      <c r="G1473">
        <f t="shared" ca="1" si="69"/>
        <v>0</v>
      </c>
      <c r="H1473">
        <f t="shared" ca="1" si="70"/>
        <v>0.79779811641739184</v>
      </c>
      <c r="I1473">
        <f t="shared" ca="1" si="71"/>
        <v>0</v>
      </c>
    </row>
    <row r="1474" spans="3:9" x14ac:dyDescent="0.25">
      <c r="C1474">
        <v>439</v>
      </c>
      <c r="D1474">
        <f t="shared" ca="1" si="72"/>
        <v>0.34287219822363513</v>
      </c>
      <c r="E1474">
        <f t="shared" ca="1" si="72"/>
        <v>0.45071881646851353</v>
      </c>
      <c r="F1474">
        <f t="shared" ca="1" si="72"/>
        <v>0.3573660626035311</v>
      </c>
      <c r="G1474">
        <f t="shared" ca="1" si="69"/>
        <v>0</v>
      </c>
      <c r="H1474">
        <f t="shared" ca="1" si="70"/>
        <v>0.79359101469214866</v>
      </c>
      <c r="I1474">
        <f t="shared" ca="1" si="71"/>
        <v>0</v>
      </c>
    </row>
    <row r="1475" spans="3:9" x14ac:dyDescent="0.25">
      <c r="C1475">
        <v>440</v>
      </c>
      <c r="D1475">
        <f t="shared" ca="1" si="72"/>
        <v>0.20100776816614718</v>
      </c>
      <c r="E1475">
        <f t="shared" ca="1" si="72"/>
        <v>0.64949102727227304</v>
      </c>
      <c r="F1475">
        <f t="shared" ca="1" si="72"/>
        <v>0.27791877199794135</v>
      </c>
      <c r="G1475">
        <f t="shared" ca="1" si="69"/>
        <v>0</v>
      </c>
      <c r="H1475">
        <f t="shared" ca="1" si="70"/>
        <v>0.85049879543842022</v>
      </c>
      <c r="I1475">
        <f t="shared" ca="1" si="71"/>
        <v>0</v>
      </c>
    </row>
    <row r="1476" spans="3:9" x14ac:dyDescent="0.25">
      <c r="C1476">
        <v>441</v>
      </c>
      <c r="D1476">
        <f t="shared" ca="1" si="72"/>
        <v>0.62068272334460328</v>
      </c>
      <c r="E1476">
        <f t="shared" ca="1" si="72"/>
        <v>0.69327801136312717</v>
      </c>
      <c r="F1476">
        <f t="shared" ca="1" si="72"/>
        <v>0.35095512418954111</v>
      </c>
      <c r="G1476">
        <f t="shared" ca="1" si="69"/>
        <v>0</v>
      </c>
      <c r="H1476">
        <f t="shared" ca="1" si="70"/>
        <v>1.3139607347077304</v>
      </c>
      <c r="I1476">
        <f t="shared" ca="1" si="71"/>
        <v>0</v>
      </c>
    </row>
    <row r="1477" spans="3:9" x14ac:dyDescent="0.25">
      <c r="C1477">
        <v>442</v>
      </c>
      <c r="D1477">
        <f t="shared" ca="1" si="72"/>
        <v>0.68810362049099461</v>
      </c>
      <c r="E1477">
        <f t="shared" ca="1" si="72"/>
        <v>0.13153765861725353</v>
      </c>
      <c r="F1477">
        <f t="shared" ca="1" si="72"/>
        <v>0.25293457985452239</v>
      </c>
      <c r="G1477">
        <f t="shared" ca="1" si="69"/>
        <v>0</v>
      </c>
      <c r="H1477">
        <f t="shared" ca="1" si="70"/>
        <v>0.81964127910824813</v>
      </c>
      <c r="I1477">
        <f t="shared" ca="1" si="71"/>
        <v>0</v>
      </c>
    </row>
    <row r="1478" spans="3:9" x14ac:dyDescent="0.25">
      <c r="C1478">
        <v>443</v>
      </c>
      <c r="D1478">
        <f t="shared" ca="1" si="72"/>
        <v>0.36728404040114415</v>
      </c>
      <c r="E1478">
        <f t="shared" ca="1" si="72"/>
        <v>0.16712569363884611</v>
      </c>
      <c r="F1478">
        <f t="shared" ca="1" si="72"/>
        <v>0.38431613936033882</v>
      </c>
      <c r="G1478">
        <f t="shared" ca="1" si="69"/>
        <v>1</v>
      </c>
      <c r="H1478">
        <f t="shared" ca="1" si="70"/>
        <v>0.53440973403999026</v>
      </c>
      <c r="I1478">
        <f t="shared" ca="1" si="71"/>
        <v>0.53440973403999026</v>
      </c>
    </row>
    <row r="1479" spans="3:9" x14ac:dyDescent="0.25">
      <c r="C1479">
        <v>444</v>
      </c>
      <c r="D1479">
        <f t="shared" ca="1" si="72"/>
        <v>0.35674363579344759</v>
      </c>
      <c r="E1479">
        <f t="shared" ca="1" si="72"/>
        <v>0.73417802061978599</v>
      </c>
      <c r="F1479">
        <f t="shared" ca="1" si="72"/>
        <v>0.13481052931057502</v>
      </c>
      <c r="G1479">
        <f t="shared" ca="1" si="69"/>
        <v>0</v>
      </c>
      <c r="H1479">
        <f t="shared" ca="1" si="70"/>
        <v>1.0909216564132336</v>
      </c>
      <c r="I1479">
        <f t="shared" ca="1" si="71"/>
        <v>0</v>
      </c>
    </row>
    <row r="1480" spans="3:9" x14ac:dyDescent="0.25">
      <c r="C1480">
        <v>445</v>
      </c>
      <c r="D1480">
        <f t="shared" ca="1" si="72"/>
        <v>0.99422886284833745</v>
      </c>
      <c r="E1480">
        <f t="shared" ca="1" si="72"/>
        <v>0.61385462261025125</v>
      </c>
      <c r="F1480">
        <f t="shared" ca="1" si="72"/>
        <v>0.4251547346627198</v>
      </c>
      <c r="G1480">
        <f t="shared" ca="1" si="69"/>
        <v>0</v>
      </c>
      <c r="H1480">
        <f t="shared" ca="1" si="70"/>
        <v>1.6080834854585886</v>
      </c>
      <c r="I1480">
        <f t="shared" ca="1" si="71"/>
        <v>0</v>
      </c>
    </row>
    <row r="1481" spans="3:9" x14ac:dyDescent="0.25">
      <c r="C1481">
        <v>446</v>
      </c>
      <c r="D1481">
        <f t="shared" ca="1" si="72"/>
        <v>0.1140424196896298</v>
      </c>
      <c r="E1481">
        <f t="shared" ca="1" si="72"/>
        <v>0.37867744338173881</v>
      </c>
      <c r="F1481">
        <f t="shared" ca="1" si="72"/>
        <v>0.82687932261380792</v>
      </c>
      <c r="G1481">
        <f t="shared" ca="1" si="69"/>
        <v>0</v>
      </c>
      <c r="H1481">
        <f t="shared" ca="1" si="70"/>
        <v>0.49271986307136861</v>
      </c>
      <c r="I1481">
        <f t="shared" ca="1" si="71"/>
        <v>0</v>
      </c>
    </row>
    <row r="1482" spans="3:9" x14ac:dyDescent="0.25">
      <c r="C1482">
        <v>447</v>
      </c>
      <c r="D1482">
        <f t="shared" ca="1" si="72"/>
        <v>0.17832161196206719</v>
      </c>
      <c r="E1482">
        <f t="shared" ca="1" si="72"/>
        <v>8.0036201945298258E-3</v>
      </c>
      <c r="F1482">
        <f t="shared" ca="1" si="72"/>
        <v>0.29328708126002856</v>
      </c>
      <c r="G1482">
        <f t="shared" ca="1" si="69"/>
        <v>1</v>
      </c>
      <c r="H1482">
        <f t="shared" ca="1" si="70"/>
        <v>0.18632523215659702</v>
      </c>
      <c r="I1482">
        <f t="shared" ca="1" si="71"/>
        <v>0.18632523215659702</v>
      </c>
    </row>
    <row r="1483" spans="3:9" x14ac:dyDescent="0.25">
      <c r="C1483">
        <v>448</v>
      </c>
      <c r="D1483">
        <f t="shared" ca="1" si="72"/>
        <v>0.6553064172331291</v>
      </c>
      <c r="E1483">
        <f t="shared" ca="1" si="72"/>
        <v>0.82975884132044886</v>
      </c>
      <c r="F1483">
        <f t="shared" ca="1" si="72"/>
        <v>0.7277387231680672</v>
      </c>
      <c r="G1483">
        <f t="shared" ca="1" si="69"/>
        <v>0</v>
      </c>
      <c r="H1483">
        <f t="shared" ca="1" si="70"/>
        <v>1.485065258553578</v>
      </c>
      <c r="I1483">
        <f t="shared" ca="1" si="71"/>
        <v>0</v>
      </c>
    </row>
    <row r="1484" spans="3:9" x14ac:dyDescent="0.25">
      <c r="C1484">
        <v>449</v>
      </c>
      <c r="D1484">
        <f t="shared" ca="1" si="72"/>
        <v>4.3465988238663655E-2</v>
      </c>
      <c r="E1484">
        <f t="shared" ca="1" si="72"/>
        <v>0.80056527046586901</v>
      </c>
      <c r="F1484">
        <f t="shared" ca="1" si="72"/>
        <v>0.18436319304010218</v>
      </c>
      <c r="G1484">
        <f t="shared" ca="1" si="69"/>
        <v>0</v>
      </c>
      <c r="H1484">
        <f t="shared" ca="1" si="70"/>
        <v>0.84403125870453266</v>
      </c>
      <c r="I1484">
        <f t="shared" ca="1" si="71"/>
        <v>0</v>
      </c>
    </row>
    <row r="1485" spans="3:9" x14ac:dyDescent="0.25">
      <c r="C1485">
        <v>450</v>
      </c>
      <c r="D1485">
        <f t="shared" ca="1" si="72"/>
        <v>0.96074833620214017</v>
      </c>
      <c r="E1485">
        <f t="shared" ca="1" si="72"/>
        <v>0.30859525249486142</v>
      </c>
      <c r="F1485">
        <f t="shared" ca="1" si="72"/>
        <v>0.2354096603870911</v>
      </c>
      <c r="G1485">
        <f t="shared" ref="G1485:G1548" ca="1" si="73">IF(D1485+E1485+F1485&lt;=1,1,0)</f>
        <v>0</v>
      </c>
      <c r="H1485">
        <f t="shared" ref="H1485:H1548" ca="1" si="74">D1485+E1485</f>
        <v>1.2693435886970015</v>
      </c>
      <c r="I1485">
        <f t="shared" ref="I1485:I1548" ca="1" si="75">G1485*H1485</f>
        <v>0</v>
      </c>
    </row>
    <row r="1486" spans="3:9" x14ac:dyDescent="0.25">
      <c r="C1486">
        <v>451</v>
      </c>
      <c r="D1486">
        <f t="shared" ca="1" si="72"/>
        <v>0.80774068974903734</v>
      </c>
      <c r="E1486">
        <f t="shared" ca="1" si="72"/>
        <v>0.2721072513050542</v>
      </c>
      <c r="F1486">
        <f t="shared" ca="1" si="72"/>
        <v>0.32785251992797193</v>
      </c>
      <c r="G1486">
        <f t="shared" ca="1" si="73"/>
        <v>0</v>
      </c>
      <c r="H1486">
        <f t="shared" ca="1" si="74"/>
        <v>1.0798479410540915</v>
      </c>
      <c r="I1486">
        <f t="shared" ca="1" si="75"/>
        <v>0</v>
      </c>
    </row>
    <row r="1487" spans="3:9" x14ac:dyDescent="0.25">
      <c r="C1487">
        <v>452</v>
      </c>
      <c r="D1487">
        <f t="shared" ca="1" si="72"/>
        <v>0.31561389186753264</v>
      </c>
      <c r="E1487">
        <f t="shared" ca="1" si="72"/>
        <v>0.35348755914533814</v>
      </c>
      <c r="F1487">
        <f t="shared" ca="1" si="72"/>
        <v>0.37546517382110811</v>
      </c>
      <c r="G1487">
        <f t="shared" ca="1" si="73"/>
        <v>0</v>
      </c>
      <c r="H1487">
        <f t="shared" ca="1" si="74"/>
        <v>0.66910145101287077</v>
      </c>
      <c r="I1487">
        <f t="shared" ca="1" si="75"/>
        <v>0</v>
      </c>
    </row>
    <row r="1488" spans="3:9" x14ac:dyDescent="0.25">
      <c r="C1488">
        <v>453</v>
      </c>
      <c r="D1488">
        <f t="shared" ref="D1488:F1551" ca="1" si="76">RAND()</f>
        <v>0.12804878195097458</v>
      </c>
      <c r="E1488">
        <f t="shared" ca="1" si="76"/>
        <v>0.53120776879559628</v>
      </c>
      <c r="F1488">
        <f t="shared" ca="1" si="76"/>
        <v>3.3951530686649911E-2</v>
      </c>
      <c r="G1488">
        <f t="shared" ca="1" si="73"/>
        <v>1</v>
      </c>
      <c r="H1488">
        <f t="shared" ca="1" si="74"/>
        <v>0.65925655074657086</v>
      </c>
      <c r="I1488">
        <f t="shared" ca="1" si="75"/>
        <v>0.65925655074657086</v>
      </c>
    </row>
    <row r="1489" spans="3:9" x14ac:dyDescent="0.25">
      <c r="C1489">
        <v>454</v>
      </c>
      <c r="D1489">
        <f t="shared" ca="1" si="76"/>
        <v>0.58042647705505424</v>
      </c>
      <c r="E1489">
        <f t="shared" ca="1" si="76"/>
        <v>9.5923076134721397E-2</v>
      </c>
      <c r="F1489">
        <f t="shared" ca="1" si="76"/>
        <v>0.20294762125877785</v>
      </c>
      <c r="G1489">
        <f t="shared" ca="1" si="73"/>
        <v>1</v>
      </c>
      <c r="H1489">
        <f t="shared" ca="1" si="74"/>
        <v>0.67634955318977563</v>
      </c>
      <c r="I1489">
        <f t="shared" ca="1" si="75"/>
        <v>0.67634955318977563</v>
      </c>
    </row>
    <row r="1490" spans="3:9" x14ac:dyDescent="0.25">
      <c r="C1490">
        <v>455</v>
      </c>
      <c r="D1490">
        <f t="shared" ca="1" si="76"/>
        <v>0.4053909838307056</v>
      </c>
      <c r="E1490">
        <f t="shared" ca="1" si="76"/>
        <v>0.61128578899084207</v>
      </c>
      <c r="F1490">
        <f t="shared" ca="1" si="76"/>
        <v>0.79408722887189698</v>
      </c>
      <c r="G1490">
        <f t="shared" ca="1" si="73"/>
        <v>0</v>
      </c>
      <c r="H1490">
        <f t="shared" ca="1" si="74"/>
        <v>1.0166767728215476</v>
      </c>
      <c r="I1490">
        <f t="shared" ca="1" si="75"/>
        <v>0</v>
      </c>
    </row>
    <row r="1491" spans="3:9" x14ac:dyDescent="0.25">
      <c r="C1491">
        <v>456</v>
      </c>
      <c r="D1491">
        <f t="shared" ca="1" si="76"/>
        <v>3.6298890353838043E-2</v>
      </c>
      <c r="E1491">
        <f t="shared" ca="1" si="76"/>
        <v>0.89029470390746601</v>
      </c>
      <c r="F1491">
        <f t="shared" ca="1" si="76"/>
        <v>0.29822634626391897</v>
      </c>
      <c r="G1491">
        <f t="shared" ca="1" si="73"/>
        <v>0</v>
      </c>
      <c r="H1491">
        <f t="shared" ca="1" si="74"/>
        <v>0.92659359426130405</v>
      </c>
      <c r="I1491">
        <f t="shared" ca="1" si="75"/>
        <v>0</v>
      </c>
    </row>
    <row r="1492" spans="3:9" x14ac:dyDescent="0.25">
      <c r="C1492">
        <v>457</v>
      </c>
      <c r="D1492">
        <f t="shared" ca="1" si="76"/>
        <v>0.82949755917517298</v>
      </c>
      <c r="E1492">
        <f t="shared" ca="1" si="76"/>
        <v>0.23611727631113955</v>
      </c>
      <c r="F1492">
        <f t="shared" ca="1" si="76"/>
        <v>0.39515716245455934</v>
      </c>
      <c r="G1492">
        <f t="shared" ca="1" si="73"/>
        <v>0</v>
      </c>
      <c r="H1492">
        <f t="shared" ca="1" si="74"/>
        <v>1.0656148354863126</v>
      </c>
      <c r="I1492">
        <f t="shared" ca="1" si="75"/>
        <v>0</v>
      </c>
    </row>
    <row r="1493" spans="3:9" x14ac:dyDescent="0.25">
      <c r="C1493">
        <v>458</v>
      </c>
      <c r="D1493">
        <f t="shared" ca="1" si="76"/>
        <v>0.46372908746553676</v>
      </c>
      <c r="E1493">
        <f t="shared" ca="1" si="76"/>
        <v>0.35021577013499283</v>
      </c>
      <c r="F1493">
        <f t="shared" ca="1" si="76"/>
        <v>0.13804139309987717</v>
      </c>
      <c r="G1493">
        <f t="shared" ca="1" si="73"/>
        <v>1</v>
      </c>
      <c r="H1493">
        <f t="shared" ca="1" si="74"/>
        <v>0.81394485760052959</v>
      </c>
      <c r="I1493">
        <f t="shared" ca="1" si="75"/>
        <v>0.81394485760052959</v>
      </c>
    </row>
    <row r="1494" spans="3:9" x14ac:dyDescent="0.25">
      <c r="C1494">
        <v>459</v>
      </c>
      <c r="D1494">
        <f t="shared" ca="1" si="76"/>
        <v>0.57689336609154085</v>
      </c>
      <c r="E1494">
        <f t="shared" ca="1" si="76"/>
        <v>0.89397319985546497</v>
      </c>
      <c r="F1494">
        <f t="shared" ca="1" si="76"/>
        <v>0.20669982087529115</v>
      </c>
      <c r="G1494">
        <f t="shared" ca="1" si="73"/>
        <v>0</v>
      </c>
      <c r="H1494">
        <f t="shared" ca="1" si="74"/>
        <v>1.4708665659470057</v>
      </c>
      <c r="I1494">
        <f t="shared" ca="1" si="75"/>
        <v>0</v>
      </c>
    </row>
    <row r="1495" spans="3:9" x14ac:dyDescent="0.25">
      <c r="C1495">
        <v>460</v>
      </c>
      <c r="D1495">
        <f t="shared" ca="1" si="76"/>
        <v>8.5987659106049219E-2</v>
      </c>
      <c r="E1495">
        <f t="shared" ca="1" si="76"/>
        <v>0.80853610241668339</v>
      </c>
      <c r="F1495">
        <f t="shared" ca="1" si="76"/>
        <v>0.41033250573300406</v>
      </c>
      <c r="G1495">
        <f t="shared" ca="1" si="73"/>
        <v>0</v>
      </c>
      <c r="H1495">
        <f t="shared" ca="1" si="74"/>
        <v>0.89452376152273261</v>
      </c>
      <c r="I1495">
        <f t="shared" ca="1" si="75"/>
        <v>0</v>
      </c>
    </row>
    <row r="1496" spans="3:9" x14ac:dyDescent="0.25">
      <c r="C1496">
        <v>461</v>
      </c>
      <c r="D1496">
        <f t="shared" ca="1" si="76"/>
        <v>0.12010319667190872</v>
      </c>
      <c r="E1496">
        <f t="shared" ca="1" si="76"/>
        <v>0.51393610865410799</v>
      </c>
      <c r="F1496">
        <f t="shared" ca="1" si="76"/>
        <v>0.13893378248972488</v>
      </c>
      <c r="G1496">
        <f t="shared" ca="1" si="73"/>
        <v>1</v>
      </c>
      <c r="H1496">
        <f t="shared" ca="1" si="74"/>
        <v>0.63403930532601671</v>
      </c>
      <c r="I1496">
        <f t="shared" ca="1" si="75"/>
        <v>0.63403930532601671</v>
      </c>
    </row>
    <row r="1497" spans="3:9" x14ac:dyDescent="0.25">
      <c r="C1497">
        <v>462</v>
      </c>
      <c r="D1497">
        <f t="shared" ca="1" si="76"/>
        <v>0.17682725602470961</v>
      </c>
      <c r="E1497">
        <f t="shared" ca="1" si="76"/>
        <v>0.69282936271115658</v>
      </c>
      <c r="F1497">
        <f t="shared" ca="1" si="76"/>
        <v>0.30955566708437254</v>
      </c>
      <c r="G1497">
        <f t="shared" ca="1" si="73"/>
        <v>0</v>
      </c>
      <c r="H1497">
        <f t="shared" ca="1" si="74"/>
        <v>0.86965661873586619</v>
      </c>
      <c r="I1497">
        <f t="shared" ca="1" si="75"/>
        <v>0</v>
      </c>
    </row>
    <row r="1498" spans="3:9" x14ac:dyDescent="0.25">
      <c r="C1498">
        <v>463</v>
      </c>
      <c r="D1498">
        <f t="shared" ca="1" si="76"/>
        <v>0.83999598069671966</v>
      </c>
      <c r="E1498">
        <f t="shared" ca="1" si="76"/>
        <v>0.70012665595015455</v>
      </c>
      <c r="F1498">
        <f t="shared" ca="1" si="76"/>
        <v>0.42137339372921589</v>
      </c>
      <c r="G1498">
        <f t="shared" ca="1" si="73"/>
        <v>0</v>
      </c>
      <c r="H1498">
        <f t="shared" ca="1" si="74"/>
        <v>1.5401226366468741</v>
      </c>
      <c r="I1498">
        <f t="shared" ca="1" si="75"/>
        <v>0</v>
      </c>
    </row>
    <row r="1499" spans="3:9" x14ac:dyDescent="0.25">
      <c r="C1499">
        <v>464</v>
      </c>
      <c r="D1499">
        <f t="shared" ca="1" si="76"/>
        <v>0.61399500905354076</v>
      </c>
      <c r="E1499">
        <f t="shared" ca="1" si="76"/>
        <v>0.4916688343156681</v>
      </c>
      <c r="F1499">
        <f t="shared" ca="1" si="76"/>
        <v>0.14942558820369944</v>
      </c>
      <c r="G1499">
        <f t="shared" ca="1" si="73"/>
        <v>0</v>
      </c>
      <c r="H1499">
        <f t="shared" ca="1" si="74"/>
        <v>1.105663843369209</v>
      </c>
      <c r="I1499">
        <f t="shared" ca="1" si="75"/>
        <v>0</v>
      </c>
    </row>
    <row r="1500" spans="3:9" x14ac:dyDescent="0.25">
      <c r="C1500">
        <v>465</v>
      </c>
      <c r="D1500">
        <f t="shared" ca="1" si="76"/>
        <v>0.32643295057830801</v>
      </c>
      <c r="E1500">
        <f t="shared" ca="1" si="76"/>
        <v>0.1267340394139439</v>
      </c>
      <c r="F1500">
        <f t="shared" ca="1" si="76"/>
        <v>0.2610905896312059</v>
      </c>
      <c r="G1500">
        <f t="shared" ca="1" si="73"/>
        <v>1</v>
      </c>
      <c r="H1500">
        <f t="shared" ca="1" si="74"/>
        <v>0.45316698999225191</v>
      </c>
      <c r="I1500">
        <f t="shared" ca="1" si="75"/>
        <v>0.45316698999225191</v>
      </c>
    </row>
    <row r="1501" spans="3:9" x14ac:dyDescent="0.25">
      <c r="C1501">
        <v>466</v>
      </c>
      <c r="D1501">
        <f t="shared" ca="1" si="76"/>
        <v>0.88063650067762578</v>
      </c>
      <c r="E1501">
        <f t="shared" ca="1" si="76"/>
        <v>0.57852471283810591</v>
      </c>
      <c r="F1501">
        <f t="shared" ca="1" si="76"/>
        <v>0.49017574048975621</v>
      </c>
      <c r="G1501">
        <f t="shared" ca="1" si="73"/>
        <v>0</v>
      </c>
      <c r="H1501">
        <f t="shared" ca="1" si="74"/>
        <v>1.4591612135157317</v>
      </c>
      <c r="I1501">
        <f t="shared" ca="1" si="75"/>
        <v>0</v>
      </c>
    </row>
    <row r="1502" spans="3:9" x14ac:dyDescent="0.25">
      <c r="C1502">
        <v>467</v>
      </c>
      <c r="D1502">
        <f t="shared" ca="1" si="76"/>
        <v>0.87661486627964358</v>
      </c>
      <c r="E1502">
        <f t="shared" ca="1" si="76"/>
        <v>4.3927920029566359E-2</v>
      </c>
      <c r="F1502">
        <f t="shared" ca="1" si="76"/>
        <v>0.33302042858139125</v>
      </c>
      <c r="G1502">
        <f t="shared" ca="1" si="73"/>
        <v>0</v>
      </c>
      <c r="H1502">
        <f t="shared" ca="1" si="74"/>
        <v>0.92054278630920994</v>
      </c>
      <c r="I1502">
        <f t="shared" ca="1" si="75"/>
        <v>0</v>
      </c>
    </row>
    <row r="1503" spans="3:9" x14ac:dyDescent="0.25">
      <c r="C1503">
        <v>468</v>
      </c>
      <c r="D1503">
        <f t="shared" ca="1" si="76"/>
        <v>0.41606024291136434</v>
      </c>
      <c r="E1503">
        <f t="shared" ca="1" si="76"/>
        <v>0.29452651026143606</v>
      </c>
      <c r="F1503">
        <f t="shared" ca="1" si="76"/>
        <v>0.20597843942927319</v>
      </c>
      <c r="G1503">
        <f t="shared" ca="1" si="73"/>
        <v>1</v>
      </c>
      <c r="H1503">
        <f t="shared" ca="1" si="74"/>
        <v>0.7105867531728004</v>
      </c>
      <c r="I1503">
        <f t="shared" ca="1" si="75"/>
        <v>0.7105867531728004</v>
      </c>
    </row>
    <row r="1504" spans="3:9" x14ac:dyDescent="0.25">
      <c r="C1504">
        <v>469</v>
      </c>
      <c r="D1504">
        <f t="shared" ca="1" si="76"/>
        <v>5.3182314956598531E-2</v>
      </c>
      <c r="E1504">
        <f t="shared" ca="1" si="76"/>
        <v>0.60827126412133237</v>
      </c>
      <c r="F1504">
        <f t="shared" ca="1" si="76"/>
        <v>0.61818288267155619</v>
      </c>
      <c r="G1504">
        <f t="shared" ca="1" si="73"/>
        <v>0</v>
      </c>
      <c r="H1504">
        <f t="shared" ca="1" si="74"/>
        <v>0.6614535790779309</v>
      </c>
      <c r="I1504">
        <f t="shared" ca="1" si="75"/>
        <v>0</v>
      </c>
    </row>
    <row r="1505" spans="3:9" x14ac:dyDescent="0.25">
      <c r="C1505">
        <v>470</v>
      </c>
      <c r="D1505">
        <f t="shared" ca="1" si="76"/>
        <v>0.5754435522727136</v>
      </c>
      <c r="E1505">
        <f t="shared" ca="1" si="76"/>
        <v>0.78800287397727298</v>
      </c>
      <c r="F1505">
        <f t="shared" ca="1" si="76"/>
        <v>0.29567913515514832</v>
      </c>
      <c r="G1505">
        <f t="shared" ca="1" si="73"/>
        <v>0</v>
      </c>
      <c r="H1505">
        <f t="shared" ca="1" si="74"/>
        <v>1.3634464262499866</v>
      </c>
      <c r="I1505">
        <f t="shared" ca="1" si="75"/>
        <v>0</v>
      </c>
    </row>
    <row r="1506" spans="3:9" x14ac:dyDescent="0.25">
      <c r="C1506">
        <v>471</v>
      </c>
      <c r="D1506">
        <f t="shared" ca="1" si="76"/>
        <v>0.62722442851868443</v>
      </c>
      <c r="E1506">
        <f t="shared" ca="1" si="76"/>
        <v>0.89935071759511875</v>
      </c>
      <c r="F1506">
        <f t="shared" ca="1" si="76"/>
        <v>0.61603336272032772</v>
      </c>
      <c r="G1506">
        <f t="shared" ca="1" si="73"/>
        <v>0</v>
      </c>
      <c r="H1506">
        <f t="shared" ca="1" si="74"/>
        <v>1.5265751461138031</v>
      </c>
      <c r="I1506">
        <f t="shared" ca="1" si="75"/>
        <v>0</v>
      </c>
    </row>
    <row r="1507" spans="3:9" x14ac:dyDescent="0.25">
      <c r="C1507">
        <v>472</v>
      </c>
      <c r="D1507">
        <f t="shared" ca="1" si="76"/>
        <v>0.18585186161403144</v>
      </c>
      <c r="E1507">
        <f t="shared" ca="1" si="76"/>
        <v>0.82344765408144083</v>
      </c>
      <c r="F1507">
        <f t="shared" ca="1" si="76"/>
        <v>0.51083116829435971</v>
      </c>
      <c r="G1507">
        <f t="shared" ca="1" si="73"/>
        <v>0</v>
      </c>
      <c r="H1507">
        <f t="shared" ca="1" si="74"/>
        <v>1.0092995156954723</v>
      </c>
      <c r="I1507">
        <f t="shared" ca="1" si="75"/>
        <v>0</v>
      </c>
    </row>
    <row r="1508" spans="3:9" x14ac:dyDescent="0.25">
      <c r="C1508">
        <v>473</v>
      </c>
      <c r="D1508">
        <f t="shared" ca="1" si="76"/>
        <v>4.9484576672238045E-2</v>
      </c>
      <c r="E1508">
        <f t="shared" ca="1" si="76"/>
        <v>9.2486599344111742E-2</v>
      </c>
      <c r="F1508">
        <f t="shared" ca="1" si="76"/>
        <v>6.7390464478918166E-2</v>
      </c>
      <c r="G1508">
        <f t="shared" ca="1" si="73"/>
        <v>1</v>
      </c>
      <c r="H1508">
        <f t="shared" ca="1" si="74"/>
        <v>0.14197117601634979</v>
      </c>
      <c r="I1508">
        <f t="shared" ca="1" si="75"/>
        <v>0.14197117601634979</v>
      </c>
    </row>
    <row r="1509" spans="3:9" x14ac:dyDescent="0.25">
      <c r="C1509">
        <v>474</v>
      </c>
      <c r="D1509">
        <f t="shared" ca="1" si="76"/>
        <v>0.52823587632244018</v>
      </c>
      <c r="E1509">
        <f t="shared" ca="1" si="76"/>
        <v>0.99857752260586918</v>
      </c>
      <c r="F1509">
        <f t="shared" ca="1" si="76"/>
        <v>0.82179367997702046</v>
      </c>
      <c r="G1509">
        <f t="shared" ca="1" si="73"/>
        <v>0</v>
      </c>
      <c r="H1509">
        <f t="shared" ca="1" si="74"/>
        <v>1.5268133989283093</v>
      </c>
      <c r="I1509">
        <f t="shared" ca="1" si="75"/>
        <v>0</v>
      </c>
    </row>
    <row r="1510" spans="3:9" x14ac:dyDescent="0.25">
      <c r="C1510">
        <v>475</v>
      </c>
      <c r="D1510">
        <f t="shared" ca="1" si="76"/>
        <v>0.6675066585638999</v>
      </c>
      <c r="E1510">
        <f t="shared" ca="1" si="76"/>
        <v>0.42570660332476096</v>
      </c>
      <c r="F1510">
        <f t="shared" ca="1" si="76"/>
        <v>0.86816537601204602</v>
      </c>
      <c r="G1510">
        <f t="shared" ca="1" si="73"/>
        <v>0</v>
      </c>
      <c r="H1510">
        <f t="shared" ca="1" si="74"/>
        <v>1.093213261888661</v>
      </c>
      <c r="I1510">
        <f t="shared" ca="1" si="75"/>
        <v>0</v>
      </c>
    </row>
    <row r="1511" spans="3:9" x14ac:dyDescent="0.25">
      <c r="C1511">
        <v>476</v>
      </c>
      <c r="D1511">
        <f t="shared" ca="1" si="76"/>
        <v>7.7376345987025363E-2</v>
      </c>
      <c r="E1511">
        <f t="shared" ca="1" si="76"/>
        <v>0.58899524937769054</v>
      </c>
      <c r="F1511">
        <f t="shared" ca="1" si="76"/>
        <v>0.3677855670957888</v>
      </c>
      <c r="G1511">
        <f t="shared" ca="1" si="73"/>
        <v>0</v>
      </c>
      <c r="H1511">
        <f t="shared" ca="1" si="74"/>
        <v>0.66637159536471591</v>
      </c>
      <c r="I1511">
        <f t="shared" ca="1" si="75"/>
        <v>0</v>
      </c>
    </row>
    <row r="1512" spans="3:9" x14ac:dyDescent="0.25">
      <c r="C1512">
        <v>477</v>
      </c>
      <c r="D1512">
        <f t="shared" ca="1" si="76"/>
        <v>0.93170558784430124</v>
      </c>
      <c r="E1512">
        <f t="shared" ca="1" si="76"/>
        <v>0.30537768789956532</v>
      </c>
      <c r="F1512">
        <f t="shared" ca="1" si="76"/>
        <v>4.3930871823119721E-2</v>
      </c>
      <c r="G1512">
        <f t="shared" ca="1" si="73"/>
        <v>0</v>
      </c>
      <c r="H1512">
        <f t="shared" ca="1" si="74"/>
        <v>1.2370832757438666</v>
      </c>
      <c r="I1512">
        <f t="shared" ca="1" si="75"/>
        <v>0</v>
      </c>
    </row>
    <row r="1513" spans="3:9" x14ac:dyDescent="0.25">
      <c r="C1513">
        <v>478</v>
      </c>
      <c r="D1513">
        <f t="shared" ca="1" si="76"/>
        <v>0.26767007580417901</v>
      </c>
      <c r="E1513">
        <f t="shared" ca="1" si="76"/>
        <v>0.25666259986122131</v>
      </c>
      <c r="F1513">
        <f t="shared" ca="1" si="76"/>
        <v>0.13026471371525428</v>
      </c>
      <c r="G1513">
        <f t="shared" ca="1" si="73"/>
        <v>1</v>
      </c>
      <c r="H1513">
        <f t="shared" ca="1" si="74"/>
        <v>0.52433267566540032</v>
      </c>
      <c r="I1513">
        <f t="shared" ca="1" si="75"/>
        <v>0.52433267566540032</v>
      </c>
    </row>
    <row r="1514" spans="3:9" x14ac:dyDescent="0.25">
      <c r="C1514">
        <v>479</v>
      </c>
      <c r="D1514">
        <f t="shared" ca="1" si="76"/>
        <v>3.1170277707100791E-2</v>
      </c>
      <c r="E1514">
        <f t="shared" ca="1" si="76"/>
        <v>0.62223226010724875</v>
      </c>
      <c r="F1514">
        <f t="shared" ca="1" si="76"/>
        <v>0.43858021154353499</v>
      </c>
      <c r="G1514">
        <f t="shared" ca="1" si="73"/>
        <v>0</v>
      </c>
      <c r="H1514">
        <f t="shared" ca="1" si="74"/>
        <v>0.65340253781434954</v>
      </c>
      <c r="I1514">
        <f t="shared" ca="1" si="75"/>
        <v>0</v>
      </c>
    </row>
    <row r="1515" spans="3:9" x14ac:dyDescent="0.25">
      <c r="C1515">
        <v>480</v>
      </c>
      <c r="D1515">
        <f t="shared" ca="1" si="76"/>
        <v>0.58008259899420189</v>
      </c>
      <c r="E1515">
        <f t="shared" ca="1" si="76"/>
        <v>0.42931315915116386</v>
      </c>
      <c r="F1515">
        <f t="shared" ca="1" si="76"/>
        <v>0.5316378216230726</v>
      </c>
      <c r="G1515">
        <f t="shared" ca="1" si="73"/>
        <v>0</v>
      </c>
      <c r="H1515">
        <f t="shared" ca="1" si="74"/>
        <v>1.0093957581453656</v>
      </c>
      <c r="I1515">
        <f t="shared" ca="1" si="75"/>
        <v>0</v>
      </c>
    </row>
    <row r="1516" spans="3:9" x14ac:dyDescent="0.25">
      <c r="C1516">
        <v>481</v>
      </c>
      <c r="D1516">
        <f t="shared" ca="1" si="76"/>
        <v>0.356742907232664</v>
      </c>
      <c r="E1516">
        <f t="shared" ca="1" si="76"/>
        <v>0.21903615839502266</v>
      </c>
      <c r="F1516">
        <f t="shared" ca="1" si="76"/>
        <v>0.74913851951278676</v>
      </c>
      <c r="G1516">
        <f t="shared" ca="1" si="73"/>
        <v>0</v>
      </c>
      <c r="H1516">
        <f t="shared" ca="1" si="74"/>
        <v>0.57577906562768666</v>
      </c>
      <c r="I1516">
        <f t="shared" ca="1" si="75"/>
        <v>0</v>
      </c>
    </row>
    <row r="1517" spans="3:9" x14ac:dyDescent="0.25">
      <c r="C1517">
        <v>482</v>
      </c>
      <c r="D1517">
        <f t="shared" ca="1" si="76"/>
        <v>0.34868188161197711</v>
      </c>
      <c r="E1517">
        <f t="shared" ca="1" si="76"/>
        <v>0.89627592601354877</v>
      </c>
      <c r="F1517">
        <f t="shared" ca="1" si="76"/>
        <v>1.5142366116096539E-3</v>
      </c>
      <c r="G1517">
        <f t="shared" ca="1" si="73"/>
        <v>0</v>
      </c>
      <c r="H1517">
        <f t="shared" ca="1" si="74"/>
        <v>1.2449578076255259</v>
      </c>
      <c r="I1517">
        <f t="shared" ca="1" si="75"/>
        <v>0</v>
      </c>
    </row>
    <row r="1518" spans="3:9" x14ac:dyDescent="0.25">
      <c r="C1518">
        <v>483</v>
      </c>
      <c r="D1518">
        <f t="shared" ca="1" si="76"/>
        <v>0.93897576090063606</v>
      </c>
      <c r="E1518">
        <f t="shared" ca="1" si="76"/>
        <v>0.51675953296979393</v>
      </c>
      <c r="F1518">
        <f t="shared" ca="1" si="76"/>
        <v>5.8450571030976173E-2</v>
      </c>
      <c r="G1518">
        <f t="shared" ca="1" si="73"/>
        <v>0</v>
      </c>
      <c r="H1518">
        <f t="shared" ca="1" si="74"/>
        <v>1.45573529387043</v>
      </c>
      <c r="I1518">
        <f t="shared" ca="1" si="75"/>
        <v>0</v>
      </c>
    </row>
    <row r="1519" spans="3:9" x14ac:dyDescent="0.25">
      <c r="C1519">
        <v>484</v>
      </c>
      <c r="D1519">
        <f t="shared" ca="1" si="76"/>
        <v>4.3758128470895663E-2</v>
      </c>
      <c r="E1519">
        <f t="shared" ca="1" si="76"/>
        <v>0.31804774176307704</v>
      </c>
      <c r="F1519">
        <f t="shared" ca="1" si="76"/>
        <v>0.95309726515898552</v>
      </c>
      <c r="G1519">
        <f t="shared" ca="1" si="73"/>
        <v>0</v>
      </c>
      <c r="H1519">
        <f t="shared" ca="1" si="74"/>
        <v>0.3618058702339727</v>
      </c>
      <c r="I1519">
        <f t="shared" ca="1" si="75"/>
        <v>0</v>
      </c>
    </row>
    <row r="1520" spans="3:9" x14ac:dyDescent="0.25">
      <c r="C1520">
        <v>485</v>
      </c>
      <c r="D1520">
        <f t="shared" ca="1" si="76"/>
        <v>0.13223129452731919</v>
      </c>
      <c r="E1520">
        <f t="shared" ca="1" si="76"/>
        <v>0.54852804299476876</v>
      </c>
      <c r="F1520">
        <f t="shared" ca="1" si="76"/>
        <v>5.7211130627777829E-3</v>
      </c>
      <c r="G1520">
        <f t="shared" ca="1" si="73"/>
        <v>1</v>
      </c>
      <c r="H1520">
        <f t="shared" ca="1" si="74"/>
        <v>0.68075933752208795</v>
      </c>
      <c r="I1520">
        <f t="shared" ca="1" si="75"/>
        <v>0.68075933752208795</v>
      </c>
    </row>
    <row r="1521" spans="3:9" x14ac:dyDescent="0.25">
      <c r="C1521">
        <v>486</v>
      </c>
      <c r="D1521">
        <f t="shared" ca="1" si="76"/>
        <v>0.16758121622032418</v>
      </c>
      <c r="E1521">
        <f t="shared" ca="1" si="76"/>
        <v>0.16124044364373147</v>
      </c>
      <c r="F1521">
        <f t="shared" ca="1" si="76"/>
        <v>0.57852484229416568</v>
      </c>
      <c r="G1521">
        <f t="shared" ca="1" si="73"/>
        <v>1</v>
      </c>
      <c r="H1521">
        <f t="shared" ca="1" si="74"/>
        <v>0.32882165986405565</v>
      </c>
      <c r="I1521">
        <f t="shared" ca="1" si="75"/>
        <v>0.32882165986405565</v>
      </c>
    </row>
    <row r="1522" spans="3:9" x14ac:dyDescent="0.25">
      <c r="C1522">
        <v>487</v>
      </c>
      <c r="D1522">
        <f t="shared" ca="1" si="76"/>
        <v>0.28486659707095419</v>
      </c>
      <c r="E1522">
        <f t="shared" ca="1" si="76"/>
        <v>0.59472731785167521</v>
      </c>
      <c r="F1522">
        <f t="shared" ca="1" si="76"/>
        <v>0.63624446391440415</v>
      </c>
      <c r="G1522">
        <f t="shared" ca="1" si="73"/>
        <v>0</v>
      </c>
      <c r="H1522">
        <f t="shared" ca="1" si="74"/>
        <v>0.87959391492262939</v>
      </c>
      <c r="I1522">
        <f t="shared" ca="1" si="75"/>
        <v>0</v>
      </c>
    </row>
    <row r="1523" spans="3:9" x14ac:dyDescent="0.25">
      <c r="C1523">
        <v>488</v>
      </c>
      <c r="D1523">
        <f t="shared" ca="1" si="76"/>
        <v>0.21335222332172199</v>
      </c>
      <c r="E1523">
        <f t="shared" ca="1" si="76"/>
        <v>0.70752461736724692</v>
      </c>
      <c r="F1523">
        <f t="shared" ca="1" si="76"/>
        <v>0.15765570076413571</v>
      </c>
      <c r="G1523">
        <f t="shared" ca="1" si="73"/>
        <v>0</v>
      </c>
      <c r="H1523">
        <f t="shared" ca="1" si="74"/>
        <v>0.92087684068896891</v>
      </c>
      <c r="I1523">
        <f t="shared" ca="1" si="75"/>
        <v>0</v>
      </c>
    </row>
    <row r="1524" spans="3:9" x14ac:dyDescent="0.25">
      <c r="C1524">
        <v>489</v>
      </c>
      <c r="D1524">
        <f t="shared" ca="1" si="76"/>
        <v>0.33696735399867817</v>
      </c>
      <c r="E1524">
        <f t="shared" ca="1" si="76"/>
        <v>0.5582658068613201</v>
      </c>
      <c r="F1524">
        <f t="shared" ca="1" si="76"/>
        <v>0.98145006589844797</v>
      </c>
      <c r="G1524">
        <f t="shared" ca="1" si="73"/>
        <v>0</v>
      </c>
      <c r="H1524">
        <f t="shared" ca="1" si="74"/>
        <v>0.89523316085999827</v>
      </c>
      <c r="I1524">
        <f t="shared" ca="1" si="75"/>
        <v>0</v>
      </c>
    </row>
    <row r="1525" spans="3:9" x14ac:dyDescent="0.25">
      <c r="C1525">
        <v>490</v>
      </c>
      <c r="D1525">
        <f t="shared" ca="1" si="76"/>
        <v>0.94413912238006692</v>
      </c>
      <c r="E1525">
        <f t="shared" ca="1" si="76"/>
        <v>0.91858213206964467</v>
      </c>
      <c r="F1525">
        <f t="shared" ca="1" si="76"/>
        <v>0.28256218245594644</v>
      </c>
      <c r="G1525">
        <f t="shared" ca="1" si="73"/>
        <v>0</v>
      </c>
      <c r="H1525">
        <f t="shared" ca="1" si="74"/>
        <v>1.8627212544497116</v>
      </c>
      <c r="I1525">
        <f t="shared" ca="1" si="75"/>
        <v>0</v>
      </c>
    </row>
    <row r="1526" spans="3:9" x14ac:dyDescent="0.25">
      <c r="C1526">
        <v>491</v>
      </c>
      <c r="D1526">
        <f t="shared" ca="1" si="76"/>
        <v>0.2863233994112514</v>
      </c>
      <c r="E1526">
        <f t="shared" ca="1" si="76"/>
        <v>0.95642361550577792</v>
      </c>
      <c r="F1526">
        <f t="shared" ca="1" si="76"/>
        <v>0.49372274128380167</v>
      </c>
      <c r="G1526">
        <f t="shared" ca="1" si="73"/>
        <v>0</v>
      </c>
      <c r="H1526">
        <f t="shared" ca="1" si="74"/>
        <v>1.2427470149170294</v>
      </c>
      <c r="I1526">
        <f t="shared" ca="1" si="75"/>
        <v>0</v>
      </c>
    </row>
    <row r="1527" spans="3:9" x14ac:dyDescent="0.25">
      <c r="C1527">
        <v>492</v>
      </c>
      <c r="D1527">
        <f t="shared" ca="1" si="76"/>
        <v>0.96577357871670044</v>
      </c>
      <c r="E1527">
        <f t="shared" ca="1" si="76"/>
        <v>0.20448528793580778</v>
      </c>
      <c r="F1527">
        <f t="shared" ca="1" si="76"/>
        <v>0.90405706719719381</v>
      </c>
      <c r="G1527">
        <f t="shared" ca="1" si="73"/>
        <v>0</v>
      </c>
      <c r="H1527">
        <f t="shared" ca="1" si="74"/>
        <v>1.1702588666525082</v>
      </c>
      <c r="I1527">
        <f t="shared" ca="1" si="75"/>
        <v>0</v>
      </c>
    </row>
    <row r="1528" spans="3:9" x14ac:dyDescent="0.25">
      <c r="C1528">
        <v>493</v>
      </c>
      <c r="D1528">
        <f t="shared" ca="1" si="76"/>
        <v>0.34375086551825351</v>
      </c>
      <c r="E1528">
        <f t="shared" ca="1" si="76"/>
        <v>0.13235848052789978</v>
      </c>
      <c r="F1528">
        <f t="shared" ca="1" si="76"/>
        <v>0.83691822815027306</v>
      </c>
      <c r="G1528">
        <f t="shared" ca="1" si="73"/>
        <v>0</v>
      </c>
      <c r="H1528">
        <f t="shared" ca="1" si="74"/>
        <v>0.47610934604615329</v>
      </c>
      <c r="I1528">
        <f t="shared" ca="1" si="75"/>
        <v>0</v>
      </c>
    </row>
    <row r="1529" spans="3:9" x14ac:dyDescent="0.25">
      <c r="C1529">
        <v>494</v>
      </c>
      <c r="D1529">
        <f t="shared" ca="1" si="76"/>
        <v>0.57966158295189407</v>
      </c>
      <c r="E1529">
        <f t="shared" ca="1" si="76"/>
        <v>0.20356424310263532</v>
      </c>
      <c r="F1529">
        <f t="shared" ca="1" si="76"/>
        <v>0.12673251106336902</v>
      </c>
      <c r="G1529">
        <f t="shared" ca="1" si="73"/>
        <v>1</v>
      </c>
      <c r="H1529">
        <f t="shared" ca="1" si="74"/>
        <v>0.78322582605452939</v>
      </c>
      <c r="I1529">
        <f t="shared" ca="1" si="75"/>
        <v>0.78322582605452939</v>
      </c>
    </row>
    <row r="1530" spans="3:9" x14ac:dyDescent="0.25">
      <c r="C1530">
        <v>495</v>
      </c>
      <c r="D1530">
        <f t="shared" ca="1" si="76"/>
        <v>0.21962850610909113</v>
      </c>
      <c r="E1530">
        <f t="shared" ca="1" si="76"/>
        <v>0.2278221250697765</v>
      </c>
      <c r="F1530">
        <f t="shared" ca="1" si="76"/>
        <v>0.72401275496418604</v>
      </c>
      <c r="G1530">
        <f t="shared" ca="1" si="73"/>
        <v>0</v>
      </c>
      <c r="H1530">
        <f t="shared" ca="1" si="74"/>
        <v>0.44745063117886763</v>
      </c>
      <c r="I1530">
        <f t="shared" ca="1" si="75"/>
        <v>0</v>
      </c>
    </row>
    <row r="1531" spans="3:9" x14ac:dyDescent="0.25">
      <c r="C1531">
        <v>496</v>
      </c>
      <c r="D1531">
        <f t="shared" ca="1" si="76"/>
        <v>0.16557083211769763</v>
      </c>
      <c r="E1531">
        <f t="shared" ca="1" si="76"/>
        <v>3.9446077706140725E-2</v>
      </c>
      <c r="F1531">
        <f t="shared" ca="1" si="76"/>
        <v>2.8465555502113715E-2</v>
      </c>
      <c r="G1531">
        <f t="shared" ca="1" si="73"/>
        <v>1</v>
      </c>
      <c r="H1531">
        <f t="shared" ca="1" si="74"/>
        <v>0.20501690982383836</v>
      </c>
      <c r="I1531">
        <f t="shared" ca="1" si="75"/>
        <v>0.20501690982383836</v>
      </c>
    </row>
    <row r="1532" spans="3:9" x14ac:dyDescent="0.25">
      <c r="C1532">
        <v>497</v>
      </c>
      <c r="D1532">
        <f t="shared" ca="1" si="76"/>
        <v>6.0256452853120979E-2</v>
      </c>
      <c r="E1532">
        <f t="shared" ca="1" si="76"/>
        <v>0.72537809358954963</v>
      </c>
      <c r="F1532">
        <f t="shared" ca="1" si="76"/>
        <v>4.5052549912144912E-2</v>
      </c>
      <c r="G1532">
        <f t="shared" ca="1" si="73"/>
        <v>1</v>
      </c>
      <c r="H1532">
        <f t="shared" ca="1" si="74"/>
        <v>0.78563454644267061</v>
      </c>
      <c r="I1532">
        <f t="shared" ca="1" si="75"/>
        <v>0.78563454644267061</v>
      </c>
    </row>
    <row r="1533" spans="3:9" x14ac:dyDescent="0.25">
      <c r="C1533">
        <v>498</v>
      </c>
      <c r="D1533">
        <f t="shared" ca="1" si="76"/>
        <v>0.99817421549443197</v>
      </c>
      <c r="E1533">
        <f t="shared" ca="1" si="76"/>
        <v>0.40110186145366655</v>
      </c>
      <c r="F1533">
        <f t="shared" ca="1" si="76"/>
        <v>9.264346269497048E-2</v>
      </c>
      <c r="G1533">
        <f t="shared" ca="1" si="73"/>
        <v>0</v>
      </c>
      <c r="H1533">
        <f t="shared" ca="1" si="74"/>
        <v>1.3992760769480985</v>
      </c>
      <c r="I1533">
        <f t="shared" ca="1" si="75"/>
        <v>0</v>
      </c>
    </row>
    <row r="1534" spans="3:9" x14ac:dyDescent="0.25">
      <c r="C1534">
        <v>499</v>
      </c>
      <c r="D1534">
        <f t="shared" ca="1" si="76"/>
        <v>0.62647941589023259</v>
      </c>
      <c r="E1534">
        <f t="shared" ca="1" si="76"/>
        <v>0.32681275821440703</v>
      </c>
      <c r="F1534">
        <f t="shared" ca="1" si="76"/>
        <v>0.59291872091384878</v>
      </c>
      <c r="G1534">
        <f t="shared" ca="1" si="73"/>
        <v>0</v>
      </c>
      <c r="H1534">
        <f t="shared" ca="1" si="74"/>
        <v>0.95329217410463962</v>
      </c>
      <c r="I1534">
        <f t="shared" ca="1" si="75"/>
        <v>0</v>
      </c>
    </row>
    <row r="1535" spans="3:9" x14ac:dyDescent="0.25">
      <c r="C1535">
        <v>500</v>
      </c>
      <c r="D1535">
        <f t="shared" ca="1" si="76"/>
        <v>0.11678165749266867</v>
      </c>
      <c r="E1535">
        <f t="shared" ca="1" si="76"/>
        <v>0.49575735740206417</v>
      </c>
      <c r="F1535">
        <f t="shared" ca="1" si="76"/>
        <v>0.21258089055547214</v>
      </c>
      <c r="G1535">
        <f t="shared" ca="1" si="73"/>
        <v>1</v>
      </c>
      <c r="H1535">
        <f t="shared" ca="1" si="74"/>
        <v>0.61253901489473284</v>
      </c>
      <c r="I1535">
        <f t="shared" ca="1" si="75"/>
        <v>0.61253901489473284</v>
      </c>
    </row>
    <row r="1536" spans="3:9" x14ac:dyDescent="0.25">
      <c r="C1536">
        <v>501</v>
      </c>
      <c r="D1536">
        <f t="shared" ca="1" si="76"/>
        <v>0.73720629227854262</v>
      </c>
      <c r="E1536">
        <f t="shared" ca="1" si="76"/>
        <v>0.80575578899946976</v>
      </c>
      <c r="F1536">
        <f t="shared" ca="1" si="76"/>
        <v>0.34637760683095009</v>
      </c>
      <c r="G1536">
        <f t="shared" ca="1" si="73"/>
        <v>0</v>
      </c>
      <c r="H1536">
        <f t="shared" ca="1" si="74"/>
        <v>1.5429620812780125</v>
      </c>
      <c r="I1536">
        <f t="shared" ca="1" si="75"/>
        <v>0</v>
      </c>
    </row>
    <row r="1537" spans="3:9" x14ac:dyDescent="0.25">
      <c r="C1537">
        <v>502</v>
      </c>
      <c r="D1537">
        <f t="shared" ca="1" si="76"/>
        <v>0.84409862862357821</v>
      </c>
      <c r="E1537">
        <f t="shared" ca="1" si="76"/>
        <v>0.95783126068678559</v>
      </c>
      <c r="F1537">
        <f t="shared" ca="1" si="76"/>
        <v>0.76278256081906304</v>
      </c>
      <c r="G1537">
        <f t="shared" ca="1" si="73"/>
        <v>0</v>
      </c>
      <c r="H1537">
        <f t="shared" ca="1" si="74"/>
        <v>1.8019298893103639</v>
      </c>
      <c r="I1537">
        <f t="shared" ca="1" si="75"/>
        <v>0</v>
      </c>
    </row>
    <row r="1538" spans="3:9" x14ac:dyDescent="0.25">
      <c r="C1538">
        <v>503</v>
      </c>
      <c r="D1538">
        <f t="shared" ca="1" si="76"/>
        <v>0.51844636144041922</v>
      </c>
      <c r="E1538">
        <f t="shared" ca="1" si="76"/>
        <v>9.1952016406957604E-3</v>
      </c>
      <c r="F1538">
        <f t="shared" ca="1" si="76"/>
        <v>0.9429414383925111</v>
      </c>
      <c r="G1538">
        <f t="shared" ca="1" si="73"/>
        <v>0</v>
      </c>
      <c r="H1538">
        <f t="shared" ca="1" si="74"/>
        <v>0.52764156308111498</v>
      </c>
      <c r="I1538">
        <f t="shared" ca="1" si="75"/>
        <v>0</v>
      </c>
    </row>
    <row r="1539" spans="3:9" x14ac:dyDescent="0.25">
      <c r="C1539">
        <v>504</v>
      </c>
      <c r="D1539">
        <f t="shared" ca="1" si="76"/>
        <v>0.54363464191762312</v>
      </c>
      <c r="E1539">
        <f t="shared" ca="1" si="76"/>
        <v>0.33553327983018055</v>
      </c>
      <c r="F1539">
        <f t="shared" ca="1" si="76"/>
        <v>0.30672620847294707</v>
      </c>
      <c r="G1539">
        <f t="shared" ca="1" si="73"/>
        <v>0</v>
      </c>
      <c r="H1539">
        <f t="shared" ca="1" si="74"/>
        <v>0.87916792174780367</v>
      </c>
      <c r="I1539">
        <f t="shared" ca="1" si="75"/>
        <v>0</v>
      </c>
    </row>
    <row r="1540" spans="3:9" x14ac:dyDescent="0.25">
      <c r="C1540">
        <v>505</v>
      </c>
      <c r="D1540">
        <f t="shared" ca="1" si="76"/>
        <v>1.3040636686311169E-2</v>
      </c>
      <c r="E1540">
        <f t="shared" ca="1" si="76"/>
        <v>0.47663610889144981</v>
      </c>
      <c r="F1540">
        <f t="shared" ca="1" si="76"/>
        <v>0.8171404203144419</v>
      </c>
      <c r="G1540">
        <f t="shared" ca="1" si="73"/>
        <v>0</v>
      </c>
      <c r="H1540">
        <f t="shared" ca="1" si="74"/>
        <v>0.48967674557776097</v>
      </c>
      <c r="I1540">
        <f t="shared" ca="1" si="75"/>
        <v>0</v>
      </c>
    </row>
    <row r="1541" spans="3:9" x14ac:dyDescent="0.25">
      <c r="C1541">
        <v>506</v>
      </c>
      <c r="D1541">
        <f t="shared" ca="1" si="76"/>
        <v>0.43150423493937262</v>
      </c>
      <c r="E1541">
        <f t="shared" ca="1" si="76"/>
        <v>0.5088130228621196</v>
      </c>
      <c r="F1541">
        <f t="shared" ca="1" si="76"/>
        <v>0.50250065306495717</v>
      </c>
      <c r="G1541">
        <f t="shared" ca="1" si="73"/>
        <v>0</v>
      </c>
      <c r="H1541">
        <f t="shared" ca="1" si="74"/>
        <v>0.94031725780149222</v>
      </c>
      <c r="I1541">
        <f t="shared" ca="1" si="75"/>
        <v>0</v>
      </c>
    </row>
    <row r="1542" spans="3:9" x14ac:dyDescent="0.25">
      <c r="C1542">
        <v>507</v>
      </c>
      <c r="D1542">
        <f t="shared" ca="1" si="76"/>
        <v>0.4182570889106576</v>
      </c>
      <c r="E1542">
        <f t="shared" ca="1" si="76"/>
        <v>0.85308716111130944</v>
      </c>
      <c r="F1542">
        <f t="shared" ca="1" si="76"/>
        <v>0.96601346362551477</v>
      </c>
      <c r="G1542">
        <f t="shared" ca="1" si="73"/>
        <v>0</v>
      </c>
      <c r="H1542">
        <f t="shared" ca="1" si="74"/>
        <v>1.2713442500219672</v>
      </c>
      <c r="I1542">
        <f t="shared" ca="1" si="75"/>
        <v>0</v>
      </c>
    </row>
    <row r="1543" spans="3:9" x14ac:dyDescent="0.25">
      <c r="C1543">
        <v>508</v>
      </c>
      <c r="D1543">
        <f t="shared" ca="1" si="76"/>
        <v>0.88054698752785676</v>
      </c>
      <c r="E1543">
        <f t="shared" ca="1" si="76"/>
        <v>0.58865062555860304</v>
      </c>
      <c r="F1543">
        <f t="shared" ca="1" si="76"/>
        <v>2.1133443579507194E-2</v>
      </c>
      <c r="G1543">
        <f t="shared" ca="1" si="73"/>
        <v>0</v>
      </c>
      <c r="H1543">
        <f t="shared" ca="1" si="74"/>
        <v>1.4691976130864597</v>
      </c>
      <c r="I1543">
        <f t="shared" ca="1" si="75"/>
        <v>0</v>
      </c>
    </row>
    <row r="1544" spans="3:9" x14ac:dyDescent="0.25">
      <c r="C1544">
        <v>509</v>
      </c>
      <c r="D1544">
        <f t="shared" ca="1" si="76"/>
        <v>0.13740950334383484</v>
      </c>
      <c r="E1544">
        <f t="shared" ca="1" si="76"/>
        <v>0.73489928833413964</v>
      </c>
      <c r="F1544">
        <f t="shared" ca="1" si="76"/>
        <v>0.12473901208289884</v>
      </c>
      <c r="G1544">
        <f t="shared" ca="1" si="73"/>
        <v>1</v>
      </c>
      <c r="H1544">
        <f t="shared" ca="1" si="74"/>
        <v>0.87230879167797448</v>
      </c>
      <c r="I1544">
        <f t="shared" ca="1" si="75"/>
        <v>0.87230879167797448</v>
      </c>
    </row>
    <row r="1545" spans="3:9" x14ac:dyDescent="0.25">
      <c r="C1545">
        <v>510</v>
      </c>
      <c r="D1545">
        <f t="shared" ca="1" si="76"/>
        <v>0.44920457469431962</v>
      </c>
      <c r="E1545">
        <f t="shared" ca="1" si="76"/>
        <v>0.77734833680004845</v>
      </c>
      <c r="F1545">
        <f t="shared" ca="1" si="76"/>
        <v>0.61836107245331284</v>
      </c>
      <c r="G1545">
        <f t="shared" ca="1" si="73"/>
        <v>0</v>
      </c>
      <c r="H1545">
        <f t="shared" ca="1" si="74"/>
        <v>1.2265529114943681</v>
      </c>
      <c r="I1545">
        <f t="shared" ca="1" si="75"/>
        <v>0</v>
      </c>
    </row>
    <row r="1546" spans="3:9" x14ac:dyDescent="0.25">
      <c r="C1546">
        <v>511</v>
      </c>
      <c r="D1546">
        <f t="shared" ca="1" si="76"/>
        <v>0.46281700669096582</v>
      </c>
      <c r="E1546">
        <f t="shared" ca="1" si="76"/>
        <v>0.38784934025683215</v>
      </c>
      <c r="F1546">
        <f t="shared" ca="1" si="76"/>
        <v>0.95654843443248594</v>
      </c>
      <c r="G1546">
        <f t="shared" ca="1" si="73"/>
        <v>0</v>
      </c>
      <c r="H1546">
        <f t="shared" ca="1" si="74"/>
        <v>0.85066634694779797</v>
      </c>
      <c r="I1546">
        <f t="shared" ca="1" si="75"/>
        <v>0</v>
      </c>
    </row>
    <row r="1547" spans="3:9" x14ac:dyDescent="0.25">
      <c r="C1547">
        <v>512</v>
      </c>
      <c r="D1547">
        <f t="shared" ca="1" si="76"/>
        <v>0.71108998070227214</v>
      </c>
      <c r="E1547">
        <f t="shared" ca="1" si="76"/>
        <v>0.67444601614105049</v>
      </c>
      <c r="F1547">
        <f t="shared" ca="1" si="76"/>
        <v>0.19608171679946151</v>
      </c>
      <c r="G1547">
        <f t="shared" ca="1" si="73"/>
        <v>0</v>
      </c>
      <c r="H1547">
        <f t="shared" ca="1" si="74"/>
        <v>1.3855359968433225</v>
      </c>
      <c r="I1547">
        <f t="shared" ca="1" si="75"/>
        <v>0</v>
      </c>
    </row>
    <row r="1548" spans="3:9" x14ac:dyDescent="0.25">
      <c r="C1548">
        <v>513</v>
      </c>
      <c r="D1548">
        <f t="shared" ca="1" si="76"/>
        <v>3.8711712652309105E-2</v>
      </c>
      <c r="E1548">
        <f t="shared" ca="1" si="76"/>
        <v>0.53050814037936678</v>
      </c>
      <c r="F1548">
        <f t="shared" ca="1" si="76"/>
        <v>0.56057875106982846</v>
      </c>
      <c r="G1548">
        <f t="shared" ca="1" si="73"/>
        <v>0</v>
      </c>
      <c r="H1548">
        <f t="shared" ca="1" si="74"/>
        <v>0.56921985303167588</v>
      </c>
      <c r="I1548">
        <f t="shared" ca="1" si="75"/>
        <v>0</v>
      </c>
    </row>
    <row r="1549" spans="3:9" x14ac:dyDescent="0.25">
      <c r="C1549">
        <v>514</v>
      </c>
      <c r="D1549">
        <f t="shared" ca="1" si="76"/>
        <v>0.58089628862287057</v>
      </c>
      <c r="E1549">
        <f t="shared" ca="1" si="76"/>
        <v>0.4033156715553351</v>
      </c>
      <c r="F1549">
        <f t="shared" ca="1" si="76"/>
        <v>0.22419244139839289</v>
      </c>
      <c r="G1549">
        <f t="shared" ref="G1549:G1612" ca="1" si="77">IF(D1549+E1549+F1549&lt;=1,1,0)</f>
        <v>0</v>
      </c>
      <c r="H1549">
        <f t="shared" ref="H1549:H1612" ca="1" si="78">D1549+E1549</f>
        <v>0.98421196017820567</v>
      </c>
      <c r="I1549">
        <f t="shared" ref="I1549:I1612" ca="1" si="79">G1549*H1549</f>
        <v>0</v>
      </c>
    </row>
    <row r="1550" spans="3:9" x14ac:dyDescent="0.25">
      <c r="C1550">
        <v>515</v>
      </c>
      <c r="D1550">
        <f t="shared" ca="1" si="76"/>
        <v>0.56379189971742016</v>
      </c>
      <c r="E1550">
        <f t="shared" ca="1" si="76"/>
        <v>0.42641287394514304</v>
      </c>
      <c r="F1550">
        <f t="shared" ca="1" si="76"/>
        <v>0.64552353371319104</v>
      </c>
      <c r="G1550">
        <f t="shared" ca="1" si="77"/>
        <v>0</v>
      </c>
      <c r="H1550">
        <f t="shared" ca="1" si="78"/>
        <v>0.99020477366256321</v>
      </c>
      <c r="I1550">
        <f t="shared" ca="1" si="79"/>
        <v>0</v>
      </c>
    </row>
    <row r="1551" spans="3:9" x14ac:dyDescent="0.25">
      <c r="C1551">
        <v>516</v>
      </c>
      <c r="D1551">
        <f t="shared" ca="1" si="76"/>
        <v>0.97350282193372117</v>
      </c>
      <c r="E1551">
        <f t="shared" ca="1" si="76"/>
        <v>0.19282304787445093</v>
      </c>
      <c r="F1551">
        <f t="shared" ca="1" si="76"/>
        <v>8.233373783107989E-2</v>
      </c>
      <c r="G1551">
        <f t="shared" ca="1" si="77"/>
        <v>0</v>
      </c>
      <c r="H1551">
        <f t="shared" ca="1" si="78"/>
        <v>1.1663258698081722</v>
      </c>
      <c r="I1551">
        <f t="shared" ca="1" si="79"/>
        <v>0</v>
      </c>
    </row>
    <row r="1552" spans="3:9" x14ac:dyDescent="0.25">
      <c r="C1552">
        <v>517</v>
      </c>
      <c r="D1552">
        <f t="shared" ref="D1552:F1615" ca="1" si="80">RAND()</f>
        <v>0.54309602307236593</v>
      </c>
      <c r="E1552">
        <f t="shared" ca="1" si="80"/>
        <v>0.52343571266903455</v>
      </c>
      <c r="F1552">
        <f t="shared" ca="1" si="80"/>
        <v>0.49572678582972884</v>
      </c>
      <c r="G1552">
        <f t="shared" ca="1" si="77"/>
        <v>0</v>
      </c>
      <c r="H1552">
        <f t="shared" ca="1" si="78"/>
        <v>1.0665317357414006</v>
      </c>
      <c r="I1552">
        <f t="shared" ca="1" si="79"/>
        <v>0</v>
      </c>
    </row>
    <row r="1553" spans="3:9" x14ac:dyDescent="0.25">
      <c r="C1553">
        <v>518</v>
      </c>
      <c r="D1553">
        <f t="shared" ca="1" si="80"/>
        <v>0.30603048798010446</v>
      </c>
      <c r="E1553">
        <f t="shared" ca="1" si="80"/>
        <v>0.4035599757332351</v>
      </c>
      <c r="F1553">
        <f t="shared" ca="1" si="80"/>
        <v>0.50266029768296527</v>
      </c>
      <c r="G1553">
        <f t="shared" ca="1" si="77"/>
        <v>0</v>
      </c>
      <c r="H1553">
        <f t="shared" ca="1" si="78"/>
        <v>0.70959046371333956</v>
      </c>
      <c r="I1553">
        <f t="shared" ca="1" si="79"/>
        <v>0</v>
      </c>
    </row>
    <row r="1554" spans="3:9" x14ac:dyDescent="0.25">
      <c r="C1554">
        <v>519</v>
      </c>
      <c r="D1554">
        <f t="shared" ca="1" si="80"/>
        <v>6.8776973080984849E-2</v>
      </c>
      <c r="E1554">
        <f t="shared" ca="1" si="80"/>
        <v>0.90714472003795599</v>
      </c>
      <c r="F1554">
        <f t="shared" ca="1" si="80"/>
        <v>0.66236667194211274</v>
      </c>
      <c r="G1554">
        <f t="shared" ca="1" si="77"/>
        <v>0</v>
      </c>
      <c r="H1554">
        <f t="shared" ca="1" si="78"/>
        <v>0.97592169311894084</v>
      </c>
      <c r="I1554">
        <f t="shared" ca="1" si="79"/>
        <v>0</v>
      </c>
    </row>
    <row r="1555" spans="3:9" x14ac:dyDescent="0.25">
      <c r="C1555">
        <v>520</v>
      </c>
      <c r="D1555">
        <f t="shared" ca="1" si="80"/>
        <v>0.16717255826205601</v>
      </c>
      <c r="E1555">
        <f t="shared" ca="1" si="80"/>
        <v>0.39922843707836797</v>
      </c>
      <c r="F1555">
        <f t="shared" ca="1" si="80"/>
        <v>0.48222750998807873</v>
      </c>
      <c r="G1555">
        <f t="shared" ca="1" si="77"/>
        <v>0</v>
      </c>
      <c r="H1555">
        <f t="shared" ca="1" si="78"/>
        <v>0.56640099534042398</v>
      </c>
      <c r="I1555">
        <f t="shared" ca="1" si="79"/>
        <v>0</v>
      </c>
    </row>
    <row r="1556" spans="3:9" x14ac:dyDescent="0.25">
      <c r="C1556">
        <v>521</v>
      </c>
      <c r="D1556">
        <f t="shared" ca="1" si="80"/>
        <v>0.19436258270507667</v>
      </c>
      <c r="E1556">
        <f t="shared" ca="1" si="80"/>
        <v>0.58570488000110144</v>
      </c>
      <c r="F1556">
        <f t="shared" ca="1" si="80"/>
        <v>8.606557895256628E-2</v>
      </c>
      <c r="G1556">
        <f t="shared" ca="1" si="77"/>
        <v>1</v>
      </c>
      <c r="H1556">
        <f t="shared" ca="1" si="78"/>
        <v>0.78006746270617811</v>
      </c>
      <c r="I1556">
        <f t="shared" ca="1" si="79"/>
        <v>0.78006746270617811</v>
      </c>
    </row>
    <row r="1557" spans="3:9" x14ac:dyDescent="0.25">
      <c r="C1557">
        <v>522</v>
      </c>
      <c r="D1557">
        <f t="shared" ca="1" si="80"/>
        <v>0.11800808328360601</v>
      </c>
      <c r="E1557">
        <f t="shared" ca="1" si="80"/>
        <v>0.96699517964080517</v>
      </c>
      <c r="F1557">
        <f t="shared" ca="1" si="80"/>
        <v>0.83438751582147186</v>
      </c>
      <c r="G1557">
        <f t="shared" ca="1" si="77"/>
        <v>0</v>
      </c>
      <c r="H1557">
        <f t="shared" ca="1" si="78"/>
        <v>1.0850032629244111</v>
      </c>
      <c r="I1557">
        <f t="shared" ca="1" si="79"/>
        <v>0</v>
      </c>
    </row>
    <row r="1558" spans="3:9" x14ac:dyDescent="0.25">
      <c r="C1558">
        <v>523</v>
      </c>
      <c r="D1558">
        <f t="shared" ca="1" si="80"/>
        <v>0.36128698146869753</v>
      </c>
      <c r="E1558">
        <f t="shared" ca="1" si="80"/>
        <v>0.8511595143725238</v>
      </c>
      <c r="F1558">
        <f t="shared" ca="1" si="80"/>
        <v>0.98417108268512554</v>
      </c>
      <c r="G1558">
        <f t="shared" ca="1" si="77"/>
        <v>0</v>
      </c>
      <c r="H1558">
        <f t="shared" ca="1" si="78"/>
        <v>1.2124464958412213</v>
      </c>
      <c r="I1558">
        <f t="shared" ca="1" si="79"/>
        <v>0</v>
      </c>
    </row>
    <row r="1559" spans="3:9" x14ac:dyDescent="0.25">
      <c r="C1559">
        <v>524</v>
      </c>
      <c r="D1559">
        <f t="shared" ca="1" si="80"/>
        <v>6.2121022183243335E-2</v>
      </c>
      <c r="E1559">
        <f t="shared" ca="1" si="80"/>
        <v>1.308003080256559E-2</v>
      </c>
      <c r="F1559">
        <f t="shared" ca="1" si="80"/>
        <v>0.40263065504021911</v>
      </c>
      <c r="G1559">
        <f t="shared" ca="1" si="77"/>
        <v>1</v>
      </c>
      <c r="H1559">
        <f t="shared" ca="1" si="78"/>
        <v>7.5201052985808925E-2</v>
      </c>
      <c r="I1559">
        <f t="shared" ca="1" si="79"/>
        <v>7.5201052985808925E-2</v>
      </c>
    </row>
    <row r="1560" spans="3:9" x14ac:dyDescent="0.25">
      <c r="C1560">
        <v>525</v>
      </c>
      <c r="D1560">
        <f t="shared" ca="1" si="80"/>
        <v>0.81671994043683238</v>
      </c>
      <c r="E1560">
        <f t="shared" ca="1" si="80"/>
        <v>0.34890253207030975</v>
      </c>
      <c r="F1560">
        <f t="shared" ca="1" si="80"/>
        <v>0.2007533743653751</v>
      </c>
      <c r="G1560">
        <f t="shared" ca="1" si="77"/>
        <v>0</v>
      </c>
      <c r="H1560">
        <f t="shared" ca="1" si="78"/>
        <v>1.1656224725071422</v>
      </c>
      <c r="I1560">
        <f t="shared" ca="1" si="79"/>
        <v>0</v>
      </c>
    </row>
    <row r="1561" spans="3:9" x14ac:dyDescent="0.25">
      <c r="C1561">
        <v>526</v>
      </c>
      <c r="D1561">
        <f t="shared" ca="1" si="80"/>
        <v>0.84878446560974041</v>
      </c>
      <c r="E1561">
        <f t="shared" ca="1" si="80"/>
        <v>0.47249163728292309</v>
      </c>
      <c r="F1561">
        <f t="shared" ca="1" si="80"/>
        <v>0.53474166919007626</v>
      </c>
      <c r="G1561">
        <f t="shared" ca="1" si="77"/>
        <v>0</v>
      </c>
      <c r="H1561">
        <f t="shared" ca="1" si="78"/>
        <v>1.3212761028926634</v>
      </c>
      <c r="I1561">
        <f t="shared" ca="1" si="79"/>
        <v>0</v>
      </c>
    </row>
    <row r="1562" spans="3:9" x14ac:dyDescent="0.25">
      <c r="C1562">
        <v>527</v>
      </c>
      <c r="D1562">
        <f t="shared" ca="1" si="80"/>
        <v>0.10547201977911558</v>
      </c>
      <c r="E1562">
        <f t="shared" ca="1" si="80"/>
        <v>0.78464617807593595</v>
      </c>
      <c r="F1562">
        <f t="shared" ca="1" si="80"/>
        <v>0.66876287639864929</v>
      </c>
      <c r="G1562">
        <f t="shared" ca="1" si="77"/>
        <v>0</v>
      </c>
      <c r="H1562">
        <f t="shared" ca="1" si="78"/>
        <v>0.89011819785505153</v>
      </c>
      <c r="I1562">
        <f t="shared" ca="1" si="79"/>
        <v>0</v>
      </c>
    </row>
    <row r="1563" spans="3:9" x14ac:dyDescent="0.25">
      <c r="C1563">
        <v>528</v>
      </c>
      <c r="D1563">
        <f t="shared" ca="1" si="80"/>
        <v>0.92770117914981276</v>
      </c>
      <c r="E1563">
        <f t="shared" ca="1" si="80"/>
        <v>0.27291295729678944</v>
      </c>
      <c r="F1563">
        <f t="shared" ca="1" si="80"/>
        <v>0.20961408821615524</v>
      </c>
      <c r="G1563">
        <f t="shared" ca="1" si="77"/>
        <v>0</v>
      </c>
      <c r="H1563">
        <f t="shared" ca="1" si="78"/>
        <v>1.2006141364466023</v>
      </c>
      <c r="I1563">
        <f t="shared" ca="1" si="79"/>
        <v>0</v>
      </c>
    </row>
    <row r="1564" spans="3:9" x14ac:dyDescent="0.25">
      <c r="C1564">
        <v>529</v>
      </c>
      <c r="D1564">
        <f t="shared" ca="1" si="80"/>
        <v>0.96349826255037452</v>
      </c>
      <c r="E1564">
        <f t="shared" ca="1" si="80"/>
        <v>0.35658056518801406</v>
      </c>
      <c r="F1564">
        <f t="shared" ca="1" si="80"/>
        <v>0.13743977405187024</v>
      </c>
      <c r="G1564">
        <f t="shared" ca="1" si="77"/>
        <v>0</v>
      </c>
      <c r="H1564">
        <f t="shared" ca="1" si="78"/>
        <v>1.3200788277383886</v>
      </c>
      <c r="I1564">
        <f t="shared" ca="1" si="79"/>
        <v>0</v>
      </c>
    </row>
    <row r="1565" spans="3:9" x14ac:dyDescent="0.25">
      <c r="C1565">
        <v>530</v>
      </c>
      <c r="D1565">
        <f t="shared" ca="1" si="80"/>
        <v>0.31994298785138731</v>
      </c>
      <c r="E1565">
        <f t="shared" ca="1" si="80"/>
        <v>0.93810528875530341</v>
      </c>
      <c r="F1565">
        <f t="shared" ca="1" si="80"/>
        <v>0.53077431099334527</v>
      </c>
      <c r="G1565">
        <f t="shared" ca="1" si="77"/>
        <v>0</v>
      </c>
      <c r="H1565">
        <f t="shared" ca="1" si="78"/>
        <v>1.2580482766066907</v>
      </c>
      <c r="I1565">
        <f t="shared" ca="1" si="79"/>
        <v>0</v>
      </c>
    </row>
    <row r="1566" spans="3:9" x14ac:dyDescent="0.25">
      <c r="C1566">
        <v>531</v>
      </c>
      <c r="D1566">
        <f t="shared" ca="1" si="80"/>
        <v>0.3633930936752382</v>
      </c>
      <c r="E1566">
        <f t="shared" ca="1" si="80"/>
        <v>0.60110959328010383</v>
      </c>
      <c r="F1566">
        <f t="shared" ca="1" si="80"/>
        <v>0.81313065585958044</v>
      </c>
      <c r="G1566">
        <f t="shared" ca="1" si="77"/>
        <v>0</v>
      </c>
      <c r="H1566">
        <f t="shared" ca="1" si="78"/>
        <v>0.96450268695534203</v>
      </c>
      <c r="I1566">
        <f t="shared" ca="1" si="79"/>
        <v>0</v>
      </c>
    </row>
    <row r="1567" spans="3:9" x14ac:dyDescent="0.25">
      <c r="C1567">
        <v>532</v>
      </c>
      <c r="D1567">
        <f t="shared" ca="1" si="80"/>
        <v>0.23916405860767953</v>
      </c>
      <c r="E1567">
        <f t="shared" ca="1" si="80"/>
        <v>0.43765227001241647</v>
      </c>
      <c r="F1567">
        <f t="shared" ca="1" si="80"/>
        <v>0.39918450588173315</v>
      </c>
      <c r="G1567">
        <f t="shared" ca="1" si="77"/>
        <v>0</v>
      </c>
      <c r="H1567">
        <f t="shared" ca="1" si="78"/>
        <v>0.676816328620096</v>
      </c>
      <c r="I1567">
        <f t="shared" ca="1" si="79"/>
        <v>0</v>
      </c>
    </row>
    <row r="1568" spans="3:9" x14ac:dyDescent="0.25">
      <c r="C1568">
        <v>533</v>
      </c>
      <c r="D1568">
        <f t="shared" ca="1" si="80"/>
        <v>9.9112580044287246E-2</v>
      </c>
      <c r="E1568">
        <f t="shared" ca="1" si="80"/>
        <v>0.45820425670612064</v>
      </c>
      <c r="F1568">
        <f t="shared" ca="1" si="80"/>
        <v>5.6200000951770468E-3</v>
      </c>
      <c r="G1568">
        <f t="shared" ca="1" si="77"/>
        <v>1</v>
      </c>
      <c r="H1568">
        <f t="shared" ca="1" si="78"/>
        <v>0.55731683675040788</v>
      </c>
      <c r="I1568">
        <f t="shared" ca="1" si="79"/>
        <v>0.55731683675040788</v>
      </c>
    </row>
    <row r="1569" spans="3:9" x14ac:dyDescent="0.25">
      <c r="C1569">
        <v>534</v>
      </c>
      <c r="D1569">
        <f t="shared" ca="1" si="80"/>
        <v>0.19217582245509957</v>
      </c>
      <c r="E1569">
        <f t="shared" ca="1" si="80"/>
        <v>2.2106467883881042E-2</v>
      </c>
      <c r="F1569">
        <f t="shared" ca="1" si="80"/>
        <v>0.51408540406059822</v>
      </c>
      <c r="G1569">
        <f t="shared" ca="1" si="77"/>
        <v>1</v>
      </c>
      <c r="H1569">
        <f t="shared" ca="1" si="78"/>
        <v>0.21428229033898061</v>
      </c>
      <c r="I1569">
        <f t="shared" ca="1" si="79"/>
        <v>0.21428229033898061</v>
      </c>
    </row>
    <row r="1570" spans="3:9" x14ac:dyDescent="0.25">
      <c r="C1570">
        <v>535</v>
      </c>
      <c r="D1570">
        <f t="shared" ca="1" si="80"/>
        <v>0.47240552052762341</v>
      </c>
      <c r="E1570">
        <f t="shared" ca="1" si="80"/>
        <v>0.98826500676061879</v>
      </c>
      <c r="F1570">
        <f t="shared" ca="1" si="80"/>
        <v>0.61960840016102503</v>
      </c>
      <c r="G1570">
        <f t="shared" ca="1" si="77"/>
        <v>0</v>
      </c>
      <c r="H1570">
        <f t="shared" ca="1" si="78"/>
        <v>1.4606705272882423</v>
      </c>
      <c r="I1570">
        <f t="shared" ca="1" si="79"/>
        <v>0</v>
      </c>
    </row>
    <row r="1571" spans="3:9" x14ac:dyDescent="0.25">
      <c r="C1571">
        <v>536</v>
      </c>
      <c r="D1571">
        <f t="shared" ca="1" si="80"/>
        <v>0.9048940030485606</v>
      </c>
      <c r="E1571">
        <f t="shared" ca="1" si="80"/>
        <v>0.96626664037901844</v>
      </c>
      <c r="F1571">
        <f t="shared" ca="1" si="80"/>
        <v>0.35658913938090653</v>
      </c>
      <c r="G1571">
        <f t="shared" ca="1" si="77"/>
        <v>0</v>
      </c>
      <c r="H1571">
        <f t="shared" ca="1" si="78"/>
        <v>1.8711606434275789</v>
      </c>
      <c r="I1571">
        <f t="shared" ca="1" si="79"/>
        <v>0</v>
      </c>
    </row>
    <row r="1572" spans="3:9" x14ac:dyDescent="0.25">
      <c r="C1572">
        <v>537</v>
      </c>
      <c r="D1572">
        <f t="shared" ca="1" si="80"/>
        <v>0.58134902832598145</v>
      </c>
      <c r="E1572">
        <f t="shared" ca="1" si="80"/>
        <v>0.72677665449539963</v>
      </c>
      <c r="F1572">
        <f t="shared" ca="1" si="80"/>
        <v>0.45345769686098336</v>
      </c>
      <c r="G1572">
        <f t="shared" ca="1" si="77"/>
        <v>0</v>
      </c>
      <c r="H1572">
        <f t="shared" ca="1" si="78"/>
        <v>1.3081256828213812</v>
      </c>
      <c r="I1572">
        <f t="shared" ca="1" si="79"/>
        <v>0</v>
      </c>
    </row>
    <row r="1573" spans="3:9" x14ac:dyDescent="0.25">
      <c r="C1573">
        <v>538</v>
      </c>
      <c r="D1573">
        <f t="shared" ca="1" si="80"/>
        <v>0.8397783372650095</v>
      </c>
      <c r="E1573">
        <f t="shared" ca="1" si="80"/>
        <v>0.90801216130108975</v>
      </c>
      <c r="F1573">
        <f t="shared" ca="1" si="80"/>
        <v>0.36675284200574687</v>
      </c>
      <c r="G1573">
        <f t="shared" ca="1" si="77"/>
        <v>0</v>
      </c>
      <c r="H1573">
        <f t="shared" ca="1" si="78"/>
        <v>1.7477904985660992</v>
      </c>
      <c r="I1573">
        <f t="shared" ca="1" si="79"/>
        <v>0</v>
      </c>
    </row>
    <row r="1574" spans="3:9" x14ac:dyDescent="0.25">
      <c r="C1574">
        <v>539</v>
      </c>
      <c r="D1574">
        <f t="shared" ca="1" si="80"/>
        <v>0.24389019578903937</v>
      </c>
      <c r="E1574">
        <f t="shared" ca="1" si="80"/>
        <v>0.7685068889841784</v>
      </c>
      <c r="F1574">
        <f t="shared" ca="1" si="80"/>
        <v>0.18763534220198597</v>
      </c>
      <c r="G1574">
        <f t="shared" ca="1" si="77"/>
        <v>0</v>
      </c>
      <c r="H1574">
        <f t="shared" ca="1" si="78"/>
        <v>1.0123970847732178</v>
      </c>
      <c r="I1574">
        <f t="shared" ca="1" si="79"/>
        <v>0</v>
      </c>
    </row>
    <row r="1575" spans="3:9" x14ac:dyDescent="0.25">
      <c r="C1575">
        <v>540</v>
      </c>
      <c r="D1575">
        <f t="shared" ca="1" si="80"/>
        <v>0.27936280635565602</v>
      </c>
      <c r="E1575">
        <f t="shared" ca="1" si="80"/>
        <v>0.43848447006631419</v>
      </c>
      <c r="F1575">
        <f t="shared" ca="1" si="80"/>
        <v>0.40986233118463711</v>
      </c>
      <c r="G1575">
        <f t="shared" ca="1" si="77"/>
        <v>0</v>
      </c>
      <c r="H1575">
        <f t="shared" ca="1" si="78"/>
        <v>0.71784727642197022</v>
      </c>
      <c r="I1575">
        <f t="shared" ca="1" si="79"/>
        <v>0</v>
      </c>
    </row>
    <row r="1576" spans="3:9" x14ac:dyDescent="0.25">
      <c r="C1576">
        <v>541</v>
      </c>
      <c r="D1576">
        <f t="shared" ca="1" si="80"/>
        <v>0.62814714772582236</v>
      </c>
      <c r="E1576">
        <f t="shared" ca="1" si="80"/>
        <v>0.68228284823458829</v>
      </c>
      <c r="F1576">
        <f t="shared" ca="1" si="80"/>
        <v>0.17041504699832288</v>
      </c>
      <c r="G1576">
        <f t="shared" ca="1" si="77"/>
        <v>0</v>
      </c>
      <c r="H1576">
        <f t="shared" ca="1" si="78"/>
        <v>1.3104299959604107</v>
      </c>
      <c r="I1576">
        <f t="shared" ca="1" si="79"/>
        <v>0</v>
      </c>
    </row>
    <row r="1577" spans="3:9" x14ac:dyDescent="0.25">
      <c r="C1577">
        <v>542</v>
      </c>
      <c r="D1577">
        <f t="shared" ca="1" si="80"/>
        <v>0.74536691683490319</v>
      </c>
      <c r="E1577">
        <f t="shared" ca="1" si="80"/>
        <v>7.0512121674915162E-2</v>
      </c>
      <c r="F1577">
        <f t="shared" ca="1" si="80"/>
        <v>0.40177298244829363</v>
      </c>
      <c r="G1577">
        <f t="shared" ca="1" si="77"/>
        <v>0</v>
      </c>
      <c r="H1577">
        <f t="shared" ca="1" si="78"/>
        <v>0.81587903850981836</v>
      </c>
      <c r="I1577">
        <f t="shared" ca="1" si="79"/>
        <v>0</v>
      </c>
    </row>
    <row r="1578" spans="3:9" x14ac:dyDescent="0.25">
      <c r="C1578">
        <v>543</v>
      </c>
      <c r="D1578">
        <f t="shared" ca="1" si="80"/>
        <v>0.16205906596657738</v>
      </c>
      <c r="E1578">
        <f t="shared" ca="1" si="80"/>
        <v>0.90358820633571624</v>
      </c>
      <c r="F1578">
        <f t="shared" ca="1" si="80"/>
        <v>0.29449833320373442</v>
      </c>
      <c r="G1578">
        <f t="shared" ca="1" si="77"/>
        <v>0</v>
      </c>
      <c r="H1578">
        <f t="shared" ca="1" si="78"/>
        <v>1.0656472723022936</v>
      </c>
      <c r="I1578">
        <f t="shared" ca="1" si="79"/>
        <v>0</v>
      </c>
    </row>
    <row r="1579" spans="3:9" x14ac:dyDescent="0.25">
      <c r="C1579">
        <v>544</v>
      </c>
      <c r="D1579">
        <f t="shared" ca="1" si="80"/>
        <v>0.31696896113369943</v>
      </c>
      <c r="E1579">
        <f t="shared" ca="1" si="80"/>
        <v>0.60384311551200653</v>
      </c>
      <c r="F1579">
        <f t="shared" ca="1" si="80"/>
        <v>0.40215598299991284</v>
      </c>
      <c r="G1579">
        <f t="shared" ca="1" si="77"/>
        <v>0</v>
      </c>
      <c r="H1579">
        <f t="shared" ca="1" si="78"/>
        <v>0.92081207664570597</v>
      </c>
      <c r="I1579">
        <f t="shared" ca="1" si="79"/>
        <v>0</v>
      </c>
    </row>
    <row r="1580" spans="3:9" x14ac:dyDescent="0.25">
      <c r="C1580">
        <v>545</v>
      </c>
      <c r="D1580">
        <f t="shared" ca="1" si="80"/>
        <v>0.44746307373830951</v>
      </c>
      <c r="E1580">
        <f t="shared" ca="1" si="80"/>
        <v>0.76286690670676549</v>
      </c>
      <c r="F1580">
        <f t="shared" ca="1" si="80"/>
        <v>0.25103595022637648</v>
      </c>
      <c r="G1580">
        <f t="shared" ca="1" si="77"/>
        <v>0</v>
      </c>
      <c r="H1580">
        <f t="shared" ca="1" si="78"/>
        <v>1.2103299804450751</v>
      </c>
      <c r="I1580">
        <f t="shared" ca="1" si="79"/>
        <v>0</v>
      </c>
    </row>
    <row r="1581" spans="3:9" x14ac:dyDescent="0.25">
      <c r="C1581">
        <v>546</v>
      </c>
      <c r="D1581">
        <f t="shared" ca="1" si="80"/>
        <v>0.48711149001809306</v>
      </c>
      <c r="E1581">
        <f t="shared" ca="1" si="80"/>
        <v>0.80859891127117878</v>
      </c>
      <c r="F1581">
        <f t="shared" ca="1" si="80"/>
        <v>0.62420063592847219</v>
      </c>
      <c r="G1581">
        <f t="shared" ca="1" si="77"/>
        <v>0</v>
      </c>
      <c r="H1581">
        <f t="shared" ca="1" si="78"/>
        <v>1.2957104012892717</v>
      </c>
      <c r="I1581">
        <f t="shared" ca="1" si="79"/>
        <v>0</v>
      </c>
    </row>
    <row r="1582" spans="3:9" x14ac:dyDescent="0.25">
      <c r="C1582">
        <v>547</v>
      </c>
      <c r="D1582">
        <f t="shared" ca="1" si="80"/>
        <v>3.6277679578990973E-2</v>
      </c>
      <c r="E1582">
        <f t="shared" ca="1" si="80"/>
        <v>0.172663260162635</v>
      </c>
      <c r="F1582">
        <f t="shared" ca="1" si="80"/>
        <v>0.96330870666215773</v>
      </c>
      <c r="G1582">
        <f t="shared" ca="1" si="77"/>
        <v>0</v>
      </c>
      <c r="H1582">
        <f t="shared" ca="1" si="78"/>
        <v>0.20894093974162598</v>
      </c>
      <c r="I1582">
        <f t="shared" ca="1" si="79"/>
        <v>0</v>
      </c>
    </row>
    <row r="1583" spans="3:9" x14ac:dyDescent="0.25">
      <c r="C1583">
        <v>548</v>
      </c>
      <c r="D1583">
        <f t="shared" ca="1" si="80"/>
        <v>0.58391267463579877</v>
      </c>
      <c r="E1583">
        <f t="shared" ca="1" si="80"/>
        <v>0.39210614311789704</v>
      </c>
      <c r="F1583">
        <f t="shared" ca="1" si="80"/>
        <v>0.14488691837816647</v>
      </c>
      <c r="G1583">
        <f t="shared" ca="1" si="77"/>
        <v>0</v>
      </c>
      <c r="H1583">
        <f t="shared" ca="1" si="78"/>
        <v>0.97601881775369581</v>
      </c>
      <c r="I1583">
        <f t="shared" ca="1" si="79"/>
        <v>0</v>
      </c>
    </row>
    <row r="1584" spans="3:9" x14ac:dyDescent="0.25">
      <c r="C1584">
        <v>549</v>
      </c>
      <c r="D1584">
        <f t="shared" ca="1" si="80"/>
        <v>6.7600051944193718E-2</v>
      </c>
      <c r="E1584">
        <f t="shared" ca="1" si="80"/>
        <v>0.3616094108374126</v>
      </c>
      <c r="F1584">
        <f t="shared" ca="1" si="80"/>
        <v>1.1664380739654256E-2</v>
      </c>
      <c r="G1584">
        <f t="shared" ca="1" si="77"/>
        <v>1</v>
      </c>
      <c r="H1584">
        <f t="shared" ca="1" si="78"/>
        <v>0.42920946278160632</v>
      </c>
      <c r="I1584">
        <f t="shared" ca="1" si="79"/>
        <v>0.42920946278160632</v>
      </c>
    </row>
    <row r="1585" spans="3:9" x14ac:dyDescent="0.25">
      <c r="C1585">
        <v>550</v>
      </c>
      <c r="D1585">
        <f t="shared" ca="1" si="80"/>
        <v>0.49649033852116331</v>
      </c>
      <c r="E1585">
        <f t="shared" ca="1" si="80"/>
        <v>0.7279851733026721</v>
      </c>
      <c r="F1585">
        <f t="shared" ca="1" si="80"/>
        <v>0.94293811328499211</v>
      </c>
      <c r="G1585">
        <f t="shared" ca="1" si="77"/>
        <v>0</v>
      </c>
      <c r="H1585">
        <f t="shared" ca="1" si="78"/>
        <v>1.2244755118238353</v>
      </c>
      <c r="I1585">
        <f t="shared" ca="1" si="79"/>
        <v>0</v>
      </c>
    </row>
    <row r="1586" spans="3:9" x14ac:dyDescent="0.25">
      <c r="C1586">
        <v>551</v>
      </c>
      <c r="D1586">
        <f t="shared" ca="1" si="80"/>
        <v>0.22490295134359972</v>
      </c>
      <c r="E1586">
        <f t="shared" ca="1" si="80"/>
        <v>0.16395100007554664</v>
      </c>
      <c r="F1586">
        <f t="shared" ca="1" si="80"/>
        <v>8.5720204863893423E-2</v>
      </c>
      <c r="G1586">
        <f t="shared" ca="1" si="77"/>
        <v>1</v>
      </c>
      <c r="H1586">
        <f t="shared" ca="1" si="78"/>
        <v>0.38885395141914636</v>
      </c>
      <c r="I1586">
        <f t="shared" ca="1" si="79"/>
        <v>0.38885395141914636</v>
      </c>
    </row>
    <row r="1587" spans="3:9" x14ac:dyDescent="0.25">
      <c r="C1587">
        <v>552</v>
      </c>
      <c r="D1587">
        <f t="shared" ca="1" si="80"/>
        <v>0.98448357470073422</v>
      </c>
      <c r="E1587">
        <f t="shared" ca="1" si="80"/>
        <v>0.28903135072018638</v>
      </c>
      <c r="F1587">
        <f t="shared" ca="1" si="80"/>
        <v>0.40869224240808899</v>
      </c>
      <c r="G1587">
        <f t="shared" ca="1" si="77"/>
        <v>0</v>
      </c>
      <c r="H1587">
        <f t="shared" ca="1" si="78"/>
        <v>1.2735149254209206</v>
      </c>
      <c r="I1587">
        <f t="shared" ca="1" si="79"/>
        <v>0</v>
      </c>
    </row>
    <row r="1588" spans="3:9" x14ac:dyDescent="0.25">
      <c r="C1588">
        <v>553</v>
      </c>
      <c r="D1588">
        <f t="shared" ca="1" si="80"/>
        <v>2.4595182767348844E-2</v>
      </c>
      <c r="E1588">
        <f t="shared" ca="1" si="80"/>
        <v>0.21141247754637771</v>
      </c>
      <c r="F1588">
        <f t="shared" ca="1" si="80"/>
        <v>0.71642341254191499</v>
      </c>
      <c r="G1588">
        <f t="shared" ca="1" si="77"/>
        <v>1</v>
      </c>
      <c r="H1588">
        <f t="shared" ca="1" si="78"/>
        <v>0.23600766031372655</v>
      </c>
      <c r="I1588">
        <f t="shared" ca="1" si="79"/>
        <v>0.23600766031372655</v>
      </c>
    </row>
    <row r="1589" spans="3:9" x14ac:dyDescent="0.25">
      <c r="C1589">
        <v>554</v>
      </c>
      <c r="D1589">
        <f t="shared" ca="1" si="80"/>
        <v>0.34748783544400452</v>
      </c>
      <c r="E1589">
        <f t="shared" ca="1" si="80"/>
        <v>0.45587063973335629</v>
      </c>
      <c r="F1589">
        <f t="shared" ca="1" si="80"/>
        <v>0.80624349857746813</v>
      </c>
      <c r="G1589">
        <f t="shared" ca="1" si="77"/>
        <v>0</v>
      </c>
      <c r="H1589">
        <f t="shared" ca="1" si="78"/>
        <v>0.80335847517736081</v>
      </c>
      <c r="I1589">
        <f t="shared" ca="1" si="79"/>
        <v>0</v>
      </c>
    </row>
    <row r="1590" spans="3:9" x14ac:dyDescent="0.25">
      <c r="C1590">
        <v>555</v>
      </c>
      <c r="D1590">
        <f t="shared" ca="1" si="80"/>
        <v>0.49674605842720221</v>
      </c>
      <c r="E1590">
        <f t="shared" ca="1" si="80"/>
        <v>0.37946578959329225</v>
      </c>
      <c r="F1590">
        <f t="shared" ca="1" si="80"/>
        <v>0.95477509600222588</v>
      </c>
      <c r="G1590">
        <f t="shared" ca="1" si="77"/>
        <v>0</v>
      </c>
      <c r="H1590">
        <f t="shared" ca="1" si="78"/>
        <v>0.87621184802049445</v>
      </c>
      <c r="I1590">
        <f t="shared" ca="1" si="79"/>
        <v>0</v>
      </c>
    </row>
    <row r="1591" spans="3:9" x14ac:dyDescent="0.25">
      <c r="C1591">
        <v>556</v>
      </c>
      <c r="D1591">
        <f t="shared" ca="1" si="80"/>
        <v>0.8415132148208998</v>
      </c>
      <c r="E1591">
        <f t="shared" ca="1" si="80"/>
        <v>0.73839935363312192</v>
      </c>
      <c r="F1591">
        <f t="shared" ca="1" si="80"/>
        <v>0.11258478136802386</v>
      </c>
      <c r="G1591">
        <f t="shared" ca="1" si="77"/>
        <v>0</v>
      </c>
      <c r="H1591">
        <f t="shared" ca="1" si="78"/>
        <v>1.5799125684540218</v>
      </c>
      <c r="I1591">
        <f t="shared" ca="1" si="79"/>
        <v>0</v>
      </c>
    </row>
    <row r="1592" spans="3:9" x14ac:dyDescent="0.25">
      <c r="C1592">
        <v>557</v>
      </c>
      <c r="D1592">
        <f t="shared" ca="1" si="80"/>
        <v>0.46754200914412825</v>
      </c>
      <c r="E1592">
        <f t="shared" ca="1" si="80"/>
        <v>0.21613780225992341</v>
      </c>
      <c r="F1592">
        <f t="shared" ca="1" si="80"/>
        <v>0.77054532261016839</v>
      </c>
      <c r="G1592">
        <f t="shared" ca="1" si="77"/>
        <v>0</v>
      </c>
      <c r="H1592">
        <f t="shared" ca="1" si="78"/>
        <v>0.68367981140405165</v>
      </c>
      <c r="I1592">
        <f t="shared" ca="1" si="79"/>
        <v>0</v>
      </c>
    </row>
    <row r="1593" spans="3:9" x14ac:dyDescent="0.25">
      <c r="C1593">
        <v>558</v>
      </c>
      <c r="D1593">
        <f t="shared" ca="1" si="80"/>
        <v>0.66870083960597926</v>
      </c>
      <c r="E1593">
        <f t="shared" ca="1" si="80"/>
        <v>0.37086596605012612</v>
      </c>
      <c r="F1593">
        <f t="shared" ca="1" si="80"/>
        <v>0.3000324041880631</v>
      </c>
      <c r="G1593">
        <f t="shared" ca="1" si="77"/>
        <v>0</v>
      </c>
      <c r="H1593">
        <f t="shared" ca="1" si="78"/>
        <v>1.0395668056561054</v>
      </c>
      <c r="I1593">
        <f t="shared" ca="1" si="79"/>
        <v>0</v>
      </c>
    </row>
    <row r="1594" spans="3:9" x14ac:dyDescent="0.25">
      <c r="C1594">
        <v>559</v>
      </c>
      <c r="D1594">
        <f t="shared" ca="1" si="80"/>
        <v>0.66389416795463119</v>
      </c>
      <c r="E1594">
        <f t="shared" ca="1" si="80"/>
        <v>0.70908115855069309</v>
      </c>
      <c r="F1594">
        <f t="shared" ca="1" si="80"/>
        <v>0.56291096354584458</v>
      </c>
      <c r="G1594">
        <f t="shared" ca="1" si="77"/>
        <v>0</v>
      </c>
      <c r="H1594">
        <f t="shared" ca="1" si="78"/>
        <v>1.3729753265053244</v>
      </c>
      <c r="I1594">
        <f t="shared" ca="1" si="79"/>
        <v>0</v>
      </c>
    </row>
    <row r="1595" spans="3:9" x14ac:dyDescent="0.25">
      <c r="C1595">
        <v>560</v>
      </c>
      <c r="D1595">
        <f t="shared" ca="1" si="80"/>
        <v>0.40195204472958412</v>
      </c>
      <c r="E1595">
        <f t="shared" ca="1" si="80"/>
        <v>0.99184601622046198</v>
      </c>
      <c r="F1595">
        <f t="shared" ca="1" si="80"/>
        <v>0.66460805811165202</v>
      </c>
      <c r="G1595">
        <f t="shared" ca="1" si="77"/>
        <v>0</v>
      </c>
      <c r="H1595">
        <f t="shared" ca="1" si="78"/>
        <v>1.3937980609500462</v>
      </c>
      <c r="I1595">
        <f t="shared" ca="1" si="79"/>
        <v>0</v>
      </c>
    </row>
    <row r="1596" spans="3:9" x14ac:dyDescent="0.25">
      <c r="C1596">
        <v>561</v>
      </c>
      <c r="D1596">
        <f t="shared" ca="1" si="80"/>
        <v>0.64023330482760132</v>
      </c>
      <c r="E1596">
        <f t="shared" ca="1" si="80"/>
        <v>0.70356953677756895</v>
      </c>
      <c r="F1596">
        <f t="shared" ca="1" si="80"/>
        <v>0.11913768736077357</v>
      </c>
      <c r="G1596">
        <f t="shared" ca="1" si="77"/>
        <v>0</v>
      </c>
      <c r="H1596">
        <f t="shared" ca="1" si="78"/>
        <v>1.3438028416051702</v>
      </c>
      <c r="I1596">
        <f t="shared" ca="1" si="79"/>
        <v>0</v>
      </c>
    </row>
    <row r="1597" spans="3:9" x14ac:dyDescent="0.25">
      <c r="C1597">
        <v>562</v>
      </c>
      <c r="D1597">
        <f t="shared" ca="1" si="80"/>
        <v>0.56194933123404622</v>
      </c>
      <c r="E1597">
        <f t="shared" ca="1" si="80"/>
        <v>0.16750625207246939</v>
      </c>
      <c r="F1597">
        <f t="shared" ca="1" si="80"/>
        <v>0.60568796525422308</v>
      </c>
      <c r="G1597">
        <f t="shared" ca="1" si="77"/>
        <v>0</v>
      </c>
      <c r="H1597">
        <f t="shared" ca="1" si="78"/>
        <v>0.72945558330651561</v>
      </c>
      <c r="I1597">
        <f t="shared" ca="1" si="79"/>
        <v>0</v>
      </c>
    </row>
    <row r="1598" spans="3:9" x14ac:dyDescent="0.25">
      <c r="C1598">
        <v>563</v>
      </c>
      <c r="D1598">
        <f t="shared" ca="1" si="80"/>
        <v>1.3268444686194814E-2</v>
      </c>
      <c r="E1598">
        <f t="shared" ca="1" si="80"/>
        <v>0.33452972294602756</v>
      </c>
      <c r="F1598">
        <f t="shared" ca="1" si="80"/>
        <v>0.57757778087147682</v>
      </c>
      <c r="G1598">
        <f t="shared" ca="1" si="77"/>
        <v>1</v>
      </c>
      <c r="H1598">
        <f t="shared" ca="1" si="78"/>
        <v>0.34779816763222238</v>
      </c>
      <c r="I1598">
        <f t="shared" ca="1" si="79"/>
        <v>0.34779816763222238</v>
      </c>
    </row>
    <row r="1599" spans="3:9" x14ac:dyDescent="0.25">
      <c r="C1599">
        <v>564</v>
      </c>
      <c r="D1599">
        <f t="shared" ca="1" si="80"/>
        <v>0.35868835825279555</v>
      </c>
      <c r="E1599">
        <f t="shared" ca="1" si="80"/>
        <v>0.96676474743191843</v>
      </c>
      <c r="F1599">
        <f t="shared" ca="1" si="80"/>
        <v>0.51716722389707981</v>
      </c>
      <c r="G1599">
        <f t="shared" ca="1" si="77"/>
        <v>0</v>
      </c>
      <c r="H1599">
        <f t="shared" ca="1" si="78"/>
        <v>1.3254531056847139</v>
      </c>
      <c r="I1599">
        <f t="shared" ca="1" si="79"/>
        <v>0</v>
      </c>
    </row>
    <row r="1600" spans="3:9" x14ac:dyDescent="0.25">
      <c r="C1600">
        <v>565</v>
      </c>
      <c r="D1600">
        <f t="shared" ca="1" si="80"/>
        <v>0.14524330306122479</v>
      </c>
      <c r="E1600">
        <f t="shared" ca="1" si="80"/>
        <v>0.59058772896077449</v>
      </c>
      <c r="F1600">
        <f t="shared" ca="1" si="80"/>
        <v>4.8387122497902668E-2</v>
      </c>
      <c r="G1600">
        <f t="shared" ca="1" si="77"/>
        <v>1</v>
      </c>
      <c r="H1600">
        <f t="shared" ca="1" si="78"/>
        <v>0.73583103202199929</v>
      </c>
      <c r="I1600">
        <f t="shared" ca="1" si="79"/>
        <v>0.73583103202199929</v>
      </c>
    </row>
    <row r="1601" spans="3:9" x14ac:dyDescent="0.25">
      <c r="C1601">
        <v>566</v>
      </c>
      <c r="D1601">
        <f t="shared" ca="1" si="80"/>
        <v>0.11601049285666976</v>
      </c>
      <c r="E1601">
        <f t="shared" ca="1" si="80"/>
        <v>0.9706226584861154</v>
      </c>
      <c r="F1601">
        <f t="shared" ca="1" si="80"/>
        <v>0.63936738920685421</v>
      </c>
      <c r="G1601">
        <f t="shared" ca="1" si="77"/>
        <v>0</v>
      </c>
      <c r="H1601">
        <f t="shared" ca="1" si="78"/>
        <v>1.0866331513427852</v>
      </c>
      <c r="I1601">
        <f t="shared" ca="1" si="79"/>
        <v>0</v>
      </c>
    </row>
    <row r="1602" spans="3:9" x14ac:dyDescent="0.25">
      <c r="C1602">
        <v>567</v>
      </c>
      <c r="D1602">
        <f t="shared" ca="1" si="80"/>
        <v>0.5258596344084645</v>
      </c>
      <c r="E1602">
        <f t="shared" ca="1" si="80"/>
        <v>0.98090649718306278</v>
      </c>
      <c r="F1602">
        <f t="shared" ca="1" si="80"/>
        <v>6.8226502451142146E-2</v>
      </c>
      <c r="G1602">
        <f t="shared" ca="1" si="77"/>
        <v>0</v>
      </c>
      <c r="H1602">
        <f t="shared" ca="1" si="78"/>
        <v>1.5067661315915273</v>
      </c>
      <c r="I1602">
        <f t="shared" ca="1" si="79"/>
        <v>0</v>
      </c>
    </row>
    <row r="1603" spans="3:9" x14ac:dyDescent="0.25">
      <c r="C1603">
        <v>568</v>
      </c>
      <c r="D1603">
        <f t="shared" ca="1" si="80"/>
        <v>0.10758507061464362</v>
      </c>
      <c r="E1603">
        <f t="shared" ca="1" si="80"/>
        <v>0.11847358668926866</v>
      </c>
      <c r="F1603">
        <f t="shared" ca="1" si="80"/>
        <v>0.43184506118778965</v>
      </c>
      <c r="G1603">
        <f t="shared" ca="1" si="77"/>
        <v>1</v>
      </c>
      <c r="H1603">
        <f t="shared" ca="1" si="78"/>
        <v>0.22605865730391228</v>
      </c>
      <c r="I1603">
        <f t="shared" ca="1" si="79"/>
        <v>0.22605865730391228</v>
      </c>
    </row>
    <row r="1604" spans="3:9" x14ac:dyDescent="0.25">
      <c r="C1604">
        <v>569</v>
      </c>
      <c r="D1604">
        <f t="shared" ca="1" si="80"/>
        <v>0.83450150535162249</v>
      </c>
      <c r="E1604">
        <f t="shared" ca="1" si="80"/>
        <v>0.66724405963005795</v>
      </c>
      <c r="F1604">
        <f t="shared" ca="1" si="80"/>
        <v>0.7213846200785311</v>
      </c>
      <c r="G1604">
        <f t="shared" ca="1" si="77"/>
        <v>0</v>
      </c>
      <c r="H1604">
        <f t="shared" ca="1" si="78"/>
        <v>1.5017455649816804</v>
      </c>
      <c r="I1604">
        <f t="shared" ca="1" si="79"/>
        <v>0</v>
      </c>
    </row>
    <row r="1605" spans="3:9" x14ac:dyDescent="0.25">
      <c r="C1605">
        <v>570</v>
      </c>
      <c r="D1605">
        <f t="shared" ca="1" si="80"/>
        <v>0.69146546212813531</v>
      </c>
      <c r="E1605">
        <f t="shared" ca="1" si="80"/>
        <v>0.12559319508385292</v>
      </c>
      <c r="F1605">
        <f t="shared" ca="1" si="80"/>
        <v>0.15357570789738473</v>
      </c>
      <c r="G1605">
        <f t="shared" ca="1" si="77"/>
        <v>1</v>
      </c>
      <c r="H1605">
        <f t="shared" ca="1" si="78"/>
        <v>0.81705865721198823</v>
      </c>
      <c r="I1605">
        <f t="shared" ca="1" si="79"/>
        <v>0.81705865721198823</v>
      </c>
    </row>
    <row r="1606" spans="3:9" x14ac:dyDescent="0.25">
      <c r="C1606">
        <v>571</v>
      </c>
      <c r="D1606">
        <f t="shared" ca="1" si="80"/>
        <v>0.82475145924979454</v>
      </c>
      <c r="E1606">
        <f t="shared" ca="1" si="80"/>
        <v>0.91150524932093813</v>
      </c>
      <c r="F1606">
        <f t="shared" ca="1" si="80"/>
        <v>0.71728618290394386</v>
      </c>
      <c r="G1606">
        <f t="shared" ca="1" si="77"/>
        <v>0</v>
      </c>
      <c r="H1606">
        <f t="shared" ca="1" si="78"/>
        <v>1.7362567085707328</v>
      </c>
      <c r="I1606">
        <f t="shared" ca="1" si="79"/>
        <v>0</v>
      </c>
    </row>
    <row r="1607" spans="3:9" x14ac:dyDescent="0.25">
      <c r="C1607">
        <v>572</v>
      </c>
      <c r="D1607">
        <f t="shared" ca="1" si="80"/>
        <v>0.80279768155875442</v>
      </c>
      <c r="E1607">
        <f t="shared" ca="1" si="80"/>
        <v>0.15256860938084071</v>
      </c>
      <c r="F1607">
        <f t="shared" ca="1" si="80"/>
        <v>0.83911300493626106</v>
      </c>
      <c r="G1607">
        <f t="shared" ca="1" si="77"/>
        <v>0</v>
      </c>
      <c r="H1607">
        <f t="shared" ca="1" si="78"/>
        <v>0.95536629093959513</v>
      </c>
      <c r="I1607">
        <f t="shared" ca="1" si="79"/>
        <v>0</v>
      </c>
    </row>
    <row r="1608" spans="3:9" x14ac:dyDescent="0.25">
      <c r="C1608">
        <v>573</v>
      </c>
      <c r="D1608">
        <f t="shared" ca="1" si="80"/>
        <v>0.81502951184373928</v>
      </c>
      <c r="E1608">
        <f t="shared" ca="1" si="80"/>
        <v>0.75996833821238674</v>
      </c>
      <c r="F1608">
        <f t="shared" ca="1" si="80"/>
        <v>0.42269790782263139</v>
      </c>
      <c r="G1608">
        <f t="shared" ca="1" si="77"/>
        <v>0</v>
      </c>
      <c r="H1608">
        <f t="shared" ca="1" si="78"/>
        <v>1.5749978500561261</v>
      </c>
      <c r="I1608">
        <f t="shared" ca="1" si="79"/>
        <v>0</v>
      </c>
    </row>
    <row r="1609" spans="3:9" x14ac:dyDescent="0.25">
      <c r="C1609">
        <v>574</v>
      </c>
      <c r="D1609">
        <f t="shared" ca="1" si="80"/>
        <v>0.53764195386308322</v>
      </c>
      <c r="E1609">
        <f t="shared" ca="1" si="80"/>
        <v>0.82386088647806976</v>
      </c>
      <c r="F1609">
        <f t="shared" ca="1" si="80"/>
        <v>0.20085495948595111</v>
      </c>
      <c r="G1609">
        <f t="shared" ca="1" si="77"/>
        <v>0</v>
      </c>
      <c r="H1609">
        <f t="shared" ca="1" si="78"/>
        <v>1.3615028403411529</v>
      </c>
      <c r="I1609">
        <f t="shared" ca="1" si="79"/>
        <v>0</v>
      </c>
    </row>
    <row r="1610" spans="3:9" x14ac:dyDescent="0.25">
      <c r="C1610">
        <v>575</v>
      </c>
      <c r="D1610">
        <f t="shared" ca="1" si="80"/>
        <v>6.0735814381900455E-2</v>
      </c>
      <c r="E1610">
        <f t="shared" ca="1" si="80"/>
        <v>0.5866291635075962</v>
      </c>
      <c r="F1610">
        <f t="shared" ca="1" si="80"/>
        <v>0.18969550838757265</v>
      </c>
      <c r="G1610">
        <f t="shared" ca="1" si="77"/>
        <v>1</v>
      </c>
      <c r="H1610">
        <f t="shared" ca="1" si="78"/>
        <v>0.64736497788949665</v>
      </c>
      <c r="I1610">
        <f t="shared" ca="1" si="79"/>
        <v>0.64736497788949665</v>
      </c>
    </row>
    <row r="1611" spans="3:9" x14ac:dyDescent="0.25">
      <c r="C1611">
        <v>576</v>
      </c>
      <c r="D1611">
        <f t="shared" ca="1" si="80"/>
        <v>2.2300468568580589E-2</v>
      </c>
      <c r="E1611">
        <f t="shared" ca="1" si="80"/>
        <v>0.99775049013615613</v>
      </c>
      <c r="F1611">
        <f t="shared" ca="1" si="80"/>
        <v>0.31438011907726771</v>
      </c>
      <c r="G1611">
        <f t="shared" ca="1" si="77"/>
        <v>0</v>
      </c>
      <c r="H1611">
        <f t="shared" ca="1" si="78"/>
        <v>1.0200509587047368</v>
      </c>
      <c r="I1611">
        <f t="shared" ca="1" si="79"/>
        <v>0</v>
      </c>
    </row>
    <row r="1612" spans="3:9" x14ac:dyDescent="0.25">
      <c r="C1612">
        <v>577</v>
      </c>
      <c r="D1612">
        <f t="shared" ca="1" si="80"/>
        <v>0.16973362160602001</v>
      </c>
      <c r="E1612">
        <f t="shared" ca="1" si="80"/>
        <v>0.6844023872270254</v>
      </c>
      <c r="F1612">
        <f t="shared" ca="1" si="80"/>
        <v>0.63845676697741771</v>
      </c>
      <c r="G1612">
        <f t="shared" ca="1" si="77"/>
        <v>0</v>
      </c>
      <c r="H1612">
        <f t="shared" ca="1" si="78"/>
        <v>0.85413600883304541</v>
      </c>
      <c r="I1612">
        <f t="shared" ca="1" si="79"/>
        <v>0</v>
      </c>
    </row>
    <row r="1613" spans="3:9" x14ac:dyDescent="0.25">
      <c r="C1613">
        <v>578</v>
      </c>
      <c r="D1613">
        <f t="shared" ca="1" si="80"/>
        <v>0.47680053823194024</v>
      </c>
      <c r="E1613">
        <f t="shared" ca="1" si="80"/>
        <v>0.61256192988776281</v>
      </c>
      <c r="F1613">
        <f t="shared" ca="1" si="80"/>
        <v>0.66530509244299363</v>
      </c>
      <c r="G1613">
        <f t="shared" ref="G1613:G1676" ca="1" si="81">IF(D1613+E1613+F1613&lt;=1,1,0)</f>
        <v>0</v>
      </c>
      <c r="H1613">
        <f t="shared" ref="H1613:H1676" ca="1" si="82">D1613+E1613</f>
        <v>1.0893624681197029</v>
      </c>
      <c r="I1613">
        <f t="shared" ref="I1613:I1676" ca="1" si="83">G1613*H1613</f>
        <v>0</v>
      </c>
    </row>
    <row r="1614" spans="3:9" x14ac:dyDescent="0.25">
      <c r="C1614">
        <v>579</v>
      </c>
      <c r="D1614">
        <f t="shared" ca="1" si="80"/>
        <v>0.97708069038757261</v>
      </c>
      <c r="E1614">
        <f t="shared" ca="1" si="80"/>
        <v>6.34557380161338E-2</v>
      </c>
      <c r="F1614">
        <f t="shared" ca="1" si="80"/>
        <v>0.60989828599797469</v>
      </c>
      <c r="G1614">
        <f t="shared" ca="1" si="81"/>
        <v>0</v>
      </c>
      <c r="H1614">
        <f t="shared" ca="1" si="82"/>
        <v>1.0405364284037064</v>
      </c>
      <c r="I1614">
        <f t="shared" ca="1" si="83"/>
        <v>0</v>
      </c>
    </row>
    <row r="1615" spans="3:9" x14ac:dyDescent="0.25">
      <c r="C1615">
        <v>580</v>
      </c>
      <c r="D1615">
        <f t="shared" ca="1" si="80"/>
        <v>0.86166174852033883</v>
      </c>
      <c r="E1615">
        <f t="shared" ca="1" si="80"/>
        <v>0.86760948917304048</v>
      </c>
      <c r="F1615">
        <f t="shared" ca="1" si="80"/>
        <v>0.52419285849498143</v>
      </c>
      <c r="G1615">
        <f t="shared" ca="1" si="81"/>
        <v>0</v>
      </c>
      <c r="H1615">
        <f t="shared" ca="1" si="82"/>
        <v>1.7292712376933794</v>
      </c>
      <c r="I1615">
        <f t="shared" ca="1" si="83"/>
        <v>0</v>
      </c>
    </row>
    <row r="1616" spans="3:9" x14ac:dyDescent="0.25">
      <c r="C1616">
        <v>581</v>
      </c>
      <c r="D1616">
        <f t="shared" ref="D1616:F1679" ca="1" si="84">RAND()</f>
        <v>0.69999995292365491</v>
      </c>
      <c r="E1616">
        <f t="shared" ca="1" si="84"/>
        <v>0.26792005255400131</v>
      </c>
      <c r="F1616">
        <f t="shared" ca="1" si="84"/>
        <v>0.75347285995249957</v>
      </c>
      <c r="G1616">
        <f t="shared" ca="1" si="81"/>
        <v>0</v>
      </c>
      <c r="H1616">
        <f t="shared" ca="1" si="82"/>
        <v>0.96792000547765622</v>
      </c>
      <c r="I1616">
        <f t="shared" ca="1" si="83"/>
        <v>0</v>
      </c>
    </row>
    <row r="1617" spans="3:9" x14ac:dyDescent="0.25">
      <c r="C1617">
        <v>582</v>
      </c>
      <c r="D1617">
        <f t="shared" ca="1" si="84"/>
        <v>0.31598731701244742</v>
      </c>
      <c r="E1617">
        <f t="shared" ca="1" si="84"/>
        <v>0.51420316331646898</v>
      </c>
      <c r="F1617">
        <f t="shared" ca="1" si="84"/>
        <v>0.91492738604411328</v>
      </c>
      <c r="G1617">
        <f t="shared" ca="1" si="81"/>
        <v>0</v>
      </c>
      <c r="H1617">
        <f t="shared" ca="1" si="82"/>
        <v>0.8301904803289164</v>
      </c>
      <c r="I1617">
        <f t="shared" ca="1" si="83"/>
        <v>0</v>
      </c>
    </row>
    <row r="1618" spans="3:9" x14ac:dyDescent="0.25">
      <c r="C1618">
        <v>583</v>
      </c>
      <c r="D1618">
        <f t="shared" ca="1" si="84"/>
        <v>0.42679732281641192</v>
      </c>
      <c r="E1618">
        <f t="shared" ca="1" si="84"/>
        <v>0.13658975721957056</v>
      </c>
      <c r="F1618">
        <f t="shared" ca="1" si="84"/>
        <v>0.73277804606309016</v>
      </c>
      <c r="G1618">
        <f t="shared" ca="1" si="81"/>
        <v>0</v>
      </c>
      <c r="H1618">
        <f t="shared" ca="1" si="82"/>
        <v>0.56338708003598248</v>
      </c>
      <c r="I1618">
        <f t="shared" ca="1" si="83"/>
        <v>0</v>
      </c>
    </row>
    <row r="1619" spans="3:9" x14ac:dyDescent="0.25">
      <c r="C1619">
        <v>584</v>
      </c>
      <c r="D1619">
        <f t="shared" ca="1" si="84"/>
        <v>0.56557542999012178</v>
      </c>
      <c r="E1619">
        <f t="shared" ca="1" si="84"/>
        <v>0.510795637508212</v>
      </c>
      <c r="F1619">
        <f t="shared" ca="1" si="84"/>
        <v>0.86641149430248543</v>
      </c>
      <c r="G1619">
        <f t="shared" ca="1" si="81"/>
        <v>0</v>
      </c>
      <c r="H1619">
        <f t="shared" ca="1" si="82"/>
        <v>1.0763710674983338</v>
      </c>
      <c r="I1619">
        <f t="shared" ca="1" si="83"/>
        <v>0</v>
      </c>
    </row>
    <row r="1620" spans="3:9" x14ac:dyDescent="0.25">
      <c r="C1620">
        <v>585</v>
      </c>
      <c r="D1620">
        <f t="shared" ca="1" si="84"/>
        <v>0.249898660847237</v>
      </c>
      <c r="E1620">
        <f t="shared" ca="1" si="84"/>
        <v>9.290570381901353E-2</v>
      </c>
      <c r="F1620">
        <f t="shared" ca="1" si="84"/>
        <v>0.80314189613712306</v>
      </c>
      <c r="G1620">
        <f t="shared" ca="1" si="81"/>
        <v>0</v>
      </c>
      <c r="H1620">
        <f t="shared" ca="1" si="82"/>
        <v>0.34280436466625053</v>
      </c>
      <c r="I1620">
        <f t="shared" ca="1" si="83"/>
        <v>0</v>
      </c>
    </row>
    <row r="1621" spans="3:9" x14ac:dyDescent="0.25">
      <c r="C1621">
        <v>586</v>
      </c>
      <c r="D1621">
        <f t="shared" ca="1" si="84"/>
        <v>0.24885158799656715</v>
      </c>
      <c r="E1621">
        <f t="shared" ca="1" si="84"/>
        <v>0.52004905919105437</v>
      </c>
      <c r="F1621">
        <f t="shared" ca="1" si="84"/>
        <v>0.23066404236763727</v>
      </c>
      <c r="G1621">
        <f t="shared" ca="1" si="81"/>
        <v>1</v>
      </c>
      <c r="H1621">
        <f t="shared" ca="1" si="82"/>
        <v>0.76890064718762152</v>
      </c>
      <c r="I1621">
        <f t="shared" ca="1" si="83"/>
        <v>0.76890064718762152</v>
      </c>
    </row>
    <row r="1622" spans="3:9" x14ac:dyDescent="0.25">
      <c r="C1622">
        <v>587</v>
      </c>
      <c r="D1622">
        <f t="shared" ca="1" si="84"/>
        <v>0.89238978456280182</v>
      </c>
      <c r="E1622">
        <f t="shared" ca="1" si="84"/>
        <v>0.40937187451157941</v>
      </c>
      <c r="F1622">
        <f t="shared" ca="1" si="84"/>
        <v>0.24689375936428481</v>
      </c>
      <c r="G1622">
        <f t="shared" ca="1" si="81"/>
        <v>0</v>
      </c>
      <c r="H1622">
        <f t="shared" ca="1" si="82"/>
        <v>1.3017616590743812</v>
      </c>
      <c r="I1622">
        <f t="shared" ca="1" si="83"/>
        <v>0</v>
      </c>
    </row>
    <row r="1623" spans="3:9" x14ac:dyDescent="0.25">
      <c r="C1623">
        <v>588</v>
      </c>
      <c r="D1623">
        <f t="shared" ca="1" si="84"/>
        <v>0.29963634211276702</v>
      </c>
      <c r="E1623">
        <f t="shared" ca="1" si="84"/>
        <v>0.65716620546090987</v>
      </c>
      <c r="F1623">
        <f t="shared" ca="1" si="84"/>
        <v>0.13137162399842983</v>
      </c>
      <c r="G1623">
        <f t="shared" ca="1" si="81"/>
        <v>0</v>
      </c>
      <c r="H1623">
        <f t="shared" ca="1" si="82"/>
        <v>0.95680254757367689</v>
      </c>
      <c r="I1623">
        <f t="shared" ca="1" si="83"/>
        <v>0</v>
      </c>
    </row>
    <row r="1624" spans="3:9" x14ac:dyDescent="0.25">
      <c r="C1624">
        <v>589</v>
      </c>
      <c r="D1624">
        <f t="shared" ca="1" si="84"/>
        <v>0.44036364017778229</v>
      </c>
      <c r="E1624">
        <f t="shared" ca="1" si="84"/>
        <v>0.37249944511407018</v>
      </c>
      <c r="F1624">
        <f t="shared" ca="1" si="84"/>
        <v>0.69234165889895527</v>
      </c>
      <c r="G1624">
        <f t="shared" ca="1" si="81"/>
        <v>0</v>
      </c>
      <c r="H1624">
        <f t="shared" ca="1" si="82"/>
        <v>0.81286308529185247</v>
      </c>
      <c r="I1624">
        <f t="shared" ca="1" si="83"/>
        <v>0</v>
      </c>
    </row>
    <row r="1625" spans="3:9" x14ac:dyDescent="0.25">
      <c r="C1625">
        <v>590</v>
      </c>
      <c r="D1625">
        <f t="shared" ca="1" si="84"/>
        <v>0.95050378257448087</v>
      </c>
      <c r="E1625">
        <f t="shared" ca="1" si="84"/>
        <v>0.27436684721992144</v>
      </c>
      <c r="F1625">
        <f t="shared" ca="1" si="84"/>
        <v>0.94586756614290945</v>
      </c>
      <c r="G1625">
        <f t="shared" ca="1" si="81"/>
        <v>0</v>
      </c>
      <c r="H1625">
        <f t="shared" ca="1" si="82"/>
        <v>1.2248706297944023</v>
      </c>
      <c r="I1625">
        <f t="shared" ca="1" si="83"/>
        <v>0</v>
      </c>
    </row>
    <row r="1626" spans="3:9" x14ac:dyDescent="0.25">
      <c r="C1626">
        <v>591</v>
      </c>
      <c r="D1626">
        <f t="shared" ca="1" si="84"/>
        <v>0.1904055985220654</v>
      </c>
      <c r="E1626">
        <f t="shared" ca="1" si="84"/>
        <v>0.23439732383538159</v>
      </c>
      <c r="F1626">
        <f t="shared" ca="1" si="84"/>
        <v>0.79083463962366363</v>
      </c>
      <c r="G1626">
        <f t="shared" ca="1" si="81"/>
        <v>0</v>
      </c>
      <c r="H1626">
        <f t="shared" ca="1" si="82"/>
        <v>0.42480292235744699</v>
      </c>
      <c r="I1626">
        <f t="shared" ca="1" si="83"/>
        <v>0</v>
      </c>
    </row>
    <row r="1627" spans="3:9" x14ac:dyDescent="0.25">
      <c r="C1627">
        <v>592</v>
      </c>
      <c r="D1627">
        <f t="shared" ca="1" si="84"/>
        <v>0.34478081235037017</v>
      </c>
      <c r="E1627">
        <f t="shared" ca="1" si="84"/>
        <v>8.7123133013597975E-3</v>
      </c>
      <c r="F1627">
        <f t="shared" ca="1" si="84"/>
        <v>0.15313711042319722</v>
      </c>
      <c r="G1627">
        <f t="shared" ca="1" si="81"/>
        <v>1</v>
      </c>
      <c r="H1627">
        <f t="shared" ca="1" si="82"/>
        <v>0.35349312565172997</v>
      </c>
      <c r="I1627">
        <f t="shared" ca="1" si="83"/>
        <v>0.35349312565172997</v>
      </c>
    </row>
    <row r="1628" spans="3:9" x14ac:dyDescent="0.25">
      <c r="C1628">
        <v>593</v>
      </c>
      <c r="D1628">
        <f t="shared" ca="1" si="84"/>
        <v>0.26737115727873439</v>
      </c>
      <c r="E1628">
        <f t="shared" ca="1" si="84"/>
        <v>0.14482419342042552</v>
      </c>
      <c r="F1628">
        <f t="shared" ca="1" si="84"/>
        <v>0.99028029764365311</v>
      </c>
      <c r="G1628">
        <f t="shared" ca="1" si="81"/>
        <v>0</v>
      </c>
      <c r="H1628">
        <f t="shared" ca="1" si="82"/>
        <v>0.41219535069915991</v>
      </c>
      <c r="I1628">
        <f t="shared" ca="1" si="83"/>
        <v>0</v>
      </c>
    </row>
    <row r="1629" spans="3:9" x14ac:dyDescent="0.25">
      <c r="C1629">
        <v>594</v>
      </c>
      <c r="D1629">
        <f t="shared" ca="1" si="84"/>
        <v>0.71937780843818078</v>
      </c>
      <c r="E1629">
        <f t="shared" ca="1" si="84"/>
        <v>0.29009272316521628</v>
      </c>
      <c r="F1629">
        <f t="shared" ca="1" si="84"/>
        <v>0.42241299485567441</v>
      </c>
      <c r="G1629">
        <f t="shared" ca="1" si="81"/>
        <v>0</v>
      </c>
      <c r="H1629">
        <f t="shared" ca="1" si="82"/>
        <v>1.0094705316033972</v>
      </c>
      <c r="I1629">
        <f t="shared" ca="1" si="83"/>
        <v>0</v>
      </c>
    </row>
    <row r="1630" spans="3:9" x14ac:dyDescent="0.25">
      <c r="C1630">
        <v>595</v>
      </c>
      <c r="D1630">
        <f t="shared" ca="1" si="84"/>
        <v>2.0820788763452724E-2</v>
      </c>
      <c r="E1630">
        <f t="shared" ca="1" si="84"/>
        <v>0.93412986980354151</v>
      </c>
      <c r="F1630">
        <f t="shared" ca="1" si="84"/>
        <v>0.6000405025973653</v>
      </c>
      <c r="G1630">
        <f t="shared" ca="1" si="81"/>
        <v>0</v>
      </c>
      <c r="H1630">
        <f t="shared" ca="1" si="82"/>
        <v>0.95495065856699424</v>
      </c>
      <c r="I1630">
        <f t="shared" ca="1" si="83"/>
        <v>0</v>
      </c>
    </row>
    <row r="1631" spans="3:9" x14ac:dyDescent="0.25">
      <c r="C1631">
        <v>596</v>
      </c>
      <c r="D1631">
        <f t="shared" ca="1" si="84"/>
        <v>0.33949104122689566</v>
      </c>
      <c r="E1631">
        <f t="shared" ca="1" si="84"/>
        <v>0.38205496121313776</v>
      </c>
      <c r="F1631">
        <f t="shared" ca="1" si="84"/>
        <v>0.18927020378013826</v>
      </c>
      <c r="G1631">
        <f t="shared" ca="1" si="81"/>
        <v>1</v>
      </c>
      <c r="H1631">
        <f t="shared" ca="1" si="82"/>
        <v>0.72154600244003342</v>
      </c>
      <c r="I1631">
        <f t="shared" ca="1" si="83"/>
        <v>0.72154600244003342</v>
      </c>
    </row>
    <row r="1632" spans="3:9" x14ac:dyDescent="0.25">
      <c r="C1632">
        <v>597</v>
      </c>
      <c r="D1632">
        <f t="shared" ca="1" si="84"/>
        <v>0.16957312305745142</v>
      </c>
      <c r="E1632">
        <f t="shared" ca="1" si="84"/>
        <v>4.2789640172743115E-2</v>
      </c>
      <c r="F1632">
        <f t="shared" ca="1" si="84"/>
        <v>0.80467511487019716</v>
      </c>
      <c r="G1632">
        <f t="shared" ca="1" si="81"/>
        <v>0</v>
      </c>
      <c r="H1632">
        <f t="shared" ca="1" si="82"/>
        <v>0.21236276323019454</v>
      </c>
      <c r="I1632">
        <f t="shared" ca="1" si="83"/>
        <v>0</v>
      </c>
    </row>
    <row r="1633" spans="3:9" x14ac:dyDescent="0.25">
      <c r="C1633">
        <v>598</v>
      </c>
      <c r="D1633">
        <f t="shared" ca="1" si="84"/>
        <v>0.40352393256731245</v>
      </c>
      <c r="E1633">
        <f t="shared" ca="1" si="84"/>
        <v>0.75575587016893075</v>
      </c>
      <c r="F1633">
        <f t="shared" ca="1" si="84"/>
        <v>0.24807146654779466</v>
      </c>
      <c r="G1633">
        <f t="shared" ca="1" si="81"/>
        <v>0</v>
      </c>
      <c r="H1633">
        <f t="shared" ca="1" si="82"/>
        <v>1.1592798027362432</v>
      </c>
      <c r="I1633">
        <f t="shared" ca="1" si="83"/>
        <v>0</v>
      </c>
    </row>
    <row r="1634" spans="3:9" x14ac:dyDescent="0.25">
      <c r="C1634">
        <v>599</v>
      </c>
      <c r="D1634">
        <f t="shared" ca="1" si="84"/>
        <v>0.76669534544695772</v>
      </c>
      <c r="E1634">
        <f t="shared" ca="1" si="84"/>
        <v>0.2560973430817024</v>
      </c>
      <c r="F1634">
        <f t="shared" ca="1" si="84"/>
        <v>0.17997547197089481</v>
      </c>
      <c r="G1634">
        <f t="shared" ca="1" si="81"/>
        <v>0</v>
      </c>
      <c r="H1634">
        <f t="shared" ca="1" si="82"/>
        <v>1.0227926885286602</v>
      </c>
      <c r="I1634">
        <f t="shared" ca="1" si="83"/>
        <v>0</v>
      </c>
    </row>
    <row r="1635" spans="3:9" x14ac:dyDescent="0.25">
      <c r="C1635">
        <v>600</v>
      </c>
      <c r="D1635">
        <f t="shared" ca="1" si="84"/>
        <v>0.82276725812423857</v>
      </c>
      <c r="E1635">
        <f t="shared" ca="1" si="84"/>
        <v>0.64383430380978568</v>
      </c>
      <c r="F1635">
        <f t="shared" ca="1" si="84"/>
        <v>0.80657619135630954</v>
      </c>
      <c r="G1635">
        <f t="shared" ca="1" si="81"/>
        <v>0</v>
      </c>
      <c r="H1635">
        <f t="shared" ca="1" si="82"/>
        <v>1.4666015619340242</v>
      </c>
      <c r="I1635">
        <f t="shared" ca="1" si="83"/>
        <v>0</v>
      </c>
    </row>
    <row r="1636" spans="3:9" x14ac:dyDescent="0.25">
      <c r="C1636">
        <v>601</v>
      </c>
      <c r="D1636">
        <f t="shared" ca="1" si="84"/>
        <v>0.56775817407834295</v>
      </c>
      <c r="E1636">
        <f t="shared" ca="1" si="84"/>
        <v>0.59423223989535001</v>
      </c>
      <c r="F1636">
        <f t="shared" ca="1" si="84"/>
        <v>0.91523305501375696</v>
      </c>
      <c r="G1636">
        <f t="shared" ca="1" si="81"/>
        <v>0</v>
      </c>
      <c r="H1636">
        <f t="shared" ca="1" si="82"/>
        <v>1.161990413973693</v>
      </c>
      <c r="I1636">
        <f t="shared" ca="1" si="83"/>
        <v>0</v>
      </c>
    </row>
    <row r="1637" spans="3:9" x14ac:dyDescent="0.25">
      <c r="C1637">
        <v>602</v>
      </c>
      <c r="D1637">
        <f t="shared" ca="1" si="84"/>
        <v>0.38110271377905192</v>
      </c>
      <c r="E1637">
        <f t="shared" ca="1" si="84"/>
        <v>0.59398892041231022</v>
      </c>
      <c r="F1637">
        <f t="shared" ca="1" si="84"/>
        <v>0.98343927584360991</v>
      </c>
      <c r="G1637">
        <f t="shared" ca="1" si="81"/>
        <v>0</v>
      </c>
      <c r="H1637">
        <f t="shared" ca="1" si="82"/>
        <v>0.97509163419136213</v>
      </c>
      <c r="I1637">
        <f t="shared" ca="1" si="83"/>
        <v>0</v>
      </c>
    </row>
    <row r="1638" spans="3:9" x14ac:dyDescent="0.25">
      <c r="C1638">
        <v>603</v>
      </c>
      <c r="D1638">
        <f t="shared" ca="1" si="84"/>
        <v>0.34217715104025237</v>
      </c>
      <c r="E1638">
        <f t="shared" ca="1" si="84"/>
        <v>0.39351152962946634</v>
      </c>
      <c r="F1638">
        <f t="shared" ca="1" si="84"/>
        <v>0.16709685177915912</v>
      </c>
      <c r="G1638">
        <f t="shared" ca="1" si="81"/>
        <v>1</v>
      </c>
      <c r="H1638">
        <f t="shared" ca="1" si="82"/>
        <v>0.73568868066971871</v>
      </c>
      <c r="I1638">
        <f t="shared" ca="1" si="83"/>
        <v>0.73568868066971871</v>
      </c>
    </row>
    <row r="1639" spans="3:9" x14ac:dyDescent="0.25">
      <c r="C1639">
        <v>604</v>
      </c>
      <c r="D1639">
        <f t="shared" ca="1" si="84"/>
        <v>0.88611347516514627</v>
      </c>
      <c r="E1639">
        <f t="shared" ca="1" si="84"/>
        <v>1.5291080783933597E-2</v>
      </c>
      <c r="F1639">
        <f t="shared" ca="1" si="84"/>
        <v>0.82636233962399286</v>
      </c>
      <c r="G1639">
        <f t="shared" ca="1" si="81"/>
        <v>0</v>
      </c>
      <c r="H1639">
        <f t="shared" ca="1" si="82"/>
        <v>0.90140455594907987</v>
      </c>
      <c r="I1639">
        <f t="shared" ca="1" si="83"/>
        <v>0</v>
      </c>
    </row>
    <row r="1640" spans="3:9" x14ac:dyDescent="0.25">
      <c r="C1640">
        <v>605</v>
      </c>
      <c r="D1640">
        <f t="shared" ca="1" si="84"/>
        <v>0.11344100384827194</v>
      </c>
      <c r="E1640">
        <f t="shared" ca="1" si="84"/>
        <v>0.86304043606743519</v>
      </c>
      <c r="F1640">
        <f t="shared" ca="1" si="84"/>
        <v>0.62461599117954192</v>
      </c>
      <c r="G1640">
        <f t="shared" ca="1" si="81"/>
        <v>0</v>
      </c>
      <c r="H1640">
        <f t="shared" ca="1" si="82"/>
        <v>0.97648143991570713</v>
      </c>
      <c r="I1640">
        <f t="shared" ca="1" si="83"/>
        <v>0</v>
      </c>
    </row>
    <row r="1641" spans="3:9" x14ac:dyDescent="0.25">
      <c r="C1641">
        <v>606</v>
      </c>
      <c r="D1641">
        <f t="shared" ca="1" si="84"/>
        <v>0.40615871847545948</v>
      </c>
      <c r="E1641">
        <f t="shared" ca="1" si="84"/>
        <v>0.16709417387815972</v>
      </c>
      <c r="F1641">
        <f t="shared" ca="1" si="84"/>
        <v>6.212171159097879E-2</v>
      </c>
      <c r="G1641">
        <f t="shared" ca="1" si="81"/>
        <v>1</v>
      </c>
      <c r="H1641">
        <f t="shared" ca="1" si="82"/>
        <v>0.5732528923536192</v>
      </c>
      <c r="I1641">
        <f t="shared" ca="1" si="83"/>
        <v>0.5732528923536192</v>
      </c>
    </row>
    <row r="1642" spans="3:9" x14ac:dyDescent="0.25">
      <c r="C1642">
        <v>607</v>
      </c>
      <c r="D1642">
        <f t="shared" ca="1" si="84"/>
        <v>0.38059660383100025</v>
      </c>
      <c r="E1642">
        <f t="shared" ca="1" si="84"/>
        <v>1.7091434400895777E-2</v>
      </c>
      <c r="F1642">
        <f t="shared" ca="1" si="84"/>
        <v>0.3692142616845614</v>
      </c>
      <c r="G1642">
        <f t="shared" ca="1" si="81"/>
        <v>1</v>
      </c>
      <c r="H1642">
        <f t="shared" ca="1" si="82"/>
        <v>0.39768803823189602</v>
      </c>
      <c r="I1642">
        <f t="shared" ca="1" si="83"/>
        <v>0.39768803823189602</v>
      </c>
    </row>
    <row r="1643" spans="3:9" x14ac:dyDescent="0.25">
      <c r="C1643">
        <v>608</v>
      </c>
      <c r="D1643">
        <f t="shared" ca="1" si="84"/>
        <v>0.33719484770233421</v>
      </c>
      <c r="E1643">
        <f t="shared" ca="1" si="84"/>
        <v>0.92315219113955094</v>
      </c>
      <c r="F1643">
        <f t="shared" ca="1" si="84"/>
        <v>0.50349644060811072</v>
      </c>
      <c r="G1643">
        <f t="shared" ca="1" si="81"/>
        <v>0</v>
      </c>
      <c r="H1643">
        <f t="shared" ca="1" si="82"/>
        <v>1.2603470388418851</v>
      </c>
      <c r="I1643">
        <f t="shared" ca="1" si="83"/>
        <v>0</v>
      </c>
    </row>
    <row r="1644" spans="3:9" x14ac:dyDescent="0.25">
      <c r="C1644">
        <v>609</v>
      </c>
      <c r="D1644">
        <f t="shared" ca="1" si="84"/>
        <v>0.90166706993304635</v>
      </c>
      <c r="E1644">
        <f t="shared" ca="1" si="84"/>
        <v>0.52086152385616347</v>
      </c>
      <c r="F1644">
        <f t="shared" ca="1" si="84"/>
        <v>1.851942326516165E-2</v>
      </c>
      <c r="G1644">
        <f t="shared" ca="1" si="81"/>
        <v>0</v>
      </c>
      <c r="H1644">
        <f t="shared" ca="1" si="82"/>
        <v>1.4225285937892098</v>
      </c>
      <c r="I1644">
        <f t="shared" ca="1" si="83"/>
        <v>0</v>
      </c>
    </row>
    <row r="1645" spans="3:9" x14ac:dyDescent="0.25">
      <c r="C1645">
        <v>610</v>
      </c>
      <c r="D1645">
        <f t="shared" ca="1" si="84"/>
        <v>0.29559524254338454</v>
      </c>
      <c r="E1645">
        <f t="shared" ca="1" si="84"/>
        <v>0.97260238571727553</v>
      </c>
      <c r="F1645">
        <f t="shared" ca="1" si="84"/>
        <v>0.14037823675393346</v>
      </c>
      <c r="G1645">
        <f t="shared" ca="1" si="81"/>
        <v>0</v>
      </c>
      <c r="H1645">
        <f t="shared" ca="1" si="82"/>
        <v>1.2681976282606602</v>
      </c>
      <c r="I1645">
        <f t="shared" ca="1" si="83"/>
        <v>0</v>
      </c>
    </row>
    <row r="1646" spans="3:9" x14ac:dyDescent="0.25">
      <c r="C1646">
        <v>611</v>
      </c>
      <c r="D1646">
        <f t="shared" ca="1" si="84"/>
        <v>0.82243141441874346</v>
      </c>
      <c r="E1646">
        <f t="shared" ca="1" si="84"/>
        <v>0.24553760079705678</v>
      </c>
      <c r="F1646">
        <f t="shared" ca="1" si="84"/>
        <v>0.34336995528961234</v>
      </c>
      <c r="G1646">
        <f t="shared" ca="1" si="81"/>
        <v>0</v>
      </c>
      <c r="H1646">
        <f t="shared" ca="1" si="82"/>
        <v>1.0679690152158003</v>
      </c>
      <c r="I1646">
        <f t="shared" ca="1" si="83"/>
        <v>0</v>
      </c>
    </row>
    <row r="1647" spans="3:9" x14ac:dyDescent="0.25">
      <c r="C1647">
        <v>612</v>
      </c>
      <c r="D1647">
        <f t="shared" ca="1" si="84"/>
        <v>0.38761333864263015</v>
      </c>
      <c r="E1647">
        <f t="shared" ca="1" si="84"/>
        <v>0.51466796594099296</v>
      </c>
      <c r="F1647">
        <f t="shared" ca="1" si="84"/>
        <v>0.81716952204222815</v>
      </c>
      <c r="G1647">
        <f t="shared" ca="1" si="81"/>
        <v>0</v>
      </c>
      <c r="H1647">
        <f t="shared" ca="1" si="82"/>
        <v>0.9022813045836231</v>
      </c>
      <c r="I1647">
        <f t="shared" ca="1" si="83"/>
        <v>0</v>
      </c>
    </row>
    <row r="1648" spans="3:9" x14ac:dyDescent="0.25">
      <c r="C1648">
        <v>613</v>
      </c>
      <c r="D1648">
        <f t="shared" ca="1" si="84"/>
        <v>0.29145218115294724</v>
      </c>
      <c r="E1648">
        <f t="shared" ca="1" si="84"/>
        <v>0.78330279112659262</v>
      </c>
      <c r="F1648">
        <f t="shared" ca="1" si="84"/>
        <v>0.77225623412830213</v>
      </c>
      <c r="G1648">
        <f t="shared" ca="1" si="81"/>
        <v>0</v>
      </c>
      <c r="H1648">
        <f t="shared" ca="1" si="82"/>
        <v>1.07475497227954</v>
      </c>
      <c r="I1648">
        <f t="shared" ca="1" si="83"/>
        <v>0</v>
      </c>
    </row>
    <row r="1649" spans="3:9" x14ac:dyDescent="0.25">
      <c r="C1649">
        <v>614</v>
      </c>
      <c r="D1649">
        <f t="shared" ca="1" si="84"/>
        <v>0.72256960530937309</v>
      </c>
      <c r="E1649">
        <f t="shared" ca="1" si="84"/>
        <v>0.99334823643742309</v>
      </c>
      <c r="F1649">
        <f t="shared" ca="1" si="84"/>
        <v>0.92773698394985493</v>
      </c>
      <c r="G1649">
        <f t="shared" ca="1" si="81"/>
        <v>0</v>
      </c>
      <c r="H1649">
        <f t="shared" ca="1" si="82"/>
        <v>1.7159178417467962</v>
      </c>
      <c r="I1649">
        <f t="shared" ca="1" si="83"/>
        <v>0</v>
      </c>
    </row>
    <row r="1650" spans="3:9" x14ac:dyDescent="0.25">
      <c r="C1650">
        <v>615</v>
      </c>
      <c r="D1650">
        <f t="shared" ca="1" si="84"/>
        <v>0.11941359997346457</v>
      </c>
      <c r="E1650">
        <f t="shared" ca="1" si="84"/>
        <v>0.7174733157954708</v>
      </c>
      <c r="F1650">
        <f t="shared" ca="1" si="84"/>
        <v>0.95977719150803087</v>
      </c>
      <c r="G1650">
        <f t="shared" ca="1" si="81"/>
        <v>0</v>
      </c>
      <c r="H1650">
        <f t="shared" ca="1" si="82"/>
        <v>0.83688691576893537</v>
      </c>
      <c r="I1650">
        <f t="shared" ca="1" si="83"/>
        <v>0</v>
      </c>
    </row>
    <row r="1651" spans="3:9" x14ac:dyDescent="0.25">
      <c r="C1651">
        <v>616</v>
      </c>
      <c r="D1651">
        <f t="shared" ca="1" si="84"/>
        <v>0.25183744450441092</v>
      </c>
      <c r="E1651">
        <f t="shared" ca="1" si="84"/>
        <v>0.93172348520613191</v>
      </c>
      <c r="F1651">
        <f t="shared" ca="1" si="84"/>
        <v>0.27077801278808178</v>
      </c>
      <c r="G1651">
        <f t="shared" ca="1" si="81"/>
        <v>0</v>
      </c>
      <c r="H1651">
        <f t="shared" ca="1" si="82"/>
        <v>1.1835609297105427</v>
      </c>
      <c r="I1651">
        <f t="shared" ca="1" si="83"/>
        <v>0</v>
      </c>
    </row>
    <row r="1652" spans="3:9" x14ac:dyDescent="0.25">
      <c r="C1652">
        <v>617</v>
      </c>
      <c r="D1652">
        <f t="shared" ca="1" si="84"/>
        <v>0.30696893570260653</v>
      </c>
      <c r="E1652">
        <f t="shared" ca="1" si="84"/>
        <v>0.62182818510028259</v>
      </c>
      <c r="F1652">
        <f t="shared" ca="1" si="84"/>
        <v>0.49990728639891968</v>
      </c>
      <c r="G1652">
        <f t="shared" ca="1" si="81"/>
        <v>0</v>
      </c>
      <c r="H1652">
        <f t="shared" ca="1" si="82"/>
        <v>0.92879712080288912</v>
      </c>
      <c r="I1652">
        <f t="shared" ca="1" si="83"/>
        <v>0</v>
      </c>
    </row>
    <row r="1653" spans="3:9" x14ac:dyDescent="0.25">
      <c r="C1653">
        <v>618</v>
      </c>
      <c r="D1653">
        <f t="shared" ca="1" si="84"/>
        <v>0.44718973205504042</v>
      </c>
      <c r="E1653">
        <f t="shared" ca="1" si="84"/>
        <v>0.31033228739544794</v>
      </c>
      <c r="F1653">
        <f t="shared" ca="1" si="84"/>
        <v>9.1892119558993124E-2</v>
      </c>
      <c r="G1653">
        <f t="shared" ca="1" si="81"/>
        <v>1</v>
      </c>
      <c r="H1653">
        <f t="shared" ca="1" si="82"/>
        <v>0.75752201945048836</v>
      </c>
      <c r="I1653">
        <f t="shared" ca="1" si="83"/>
        <v>0.75752201945048836</v>
      </c>
    </row>
    <row r="1654" spans="3:9" x14ac:dyDescent="0.25">
      <c r="C1654">
        <v>619</v>
      </c>
      <c r="D1654">
        <f t="shared" ca="1" si="84"/>
        <v>0.854546641666171</v>
      </c>
      <c r="E1654">
        <f t="shared" ca="1" si="84"/>
        <v>4.5337492271883106E-2</v>
      </c>
      <c r="F1654">
        <f t="shared" ca="1" si="84"/>
        <v>0.17386816623144019</v>
      </c>
      <c r="G1654">
        <f t="shared" ca="1" si="81"/>
        <v>0</v>
      </c>
      <c r="H1654">
        <f t="shared" ca="1" si="82"/>
        <v>0.89988413393805411</v>
      </c>
      <c r="I1654">
        <f t="shared" ca="1" si="83"/>
        <v>0</v>
      </c>
    </row>
    <row r="1655" spans="3:9" x14ac:dyDescent="0.25">
      <c r="C1655">
        <v>620</v>
      </c>
      <c r="D1655">
        <f t="shared" ca="1" si="84"/>
        <v>1.517917444652539E-2</v>
      </c>
      <c r="E1655">
        <f t="shared" ca="1" si="84"/>
        <v>0.97515908178733723</v>
      </c>
      <c r="F1655">
        <f t="shared" ca="1" si="84"/>
        <v>0.87027079638152716</v>
      </c>
      <c r="G1655">
        <f t="shared" ca="1" si="81"/>
        <v>0</v>
      </c>
      <c r="H1655">
        <f t="shared" ca="1" si="82"/>
        <v>0.99033825623386262</v>
      </c>
      <c r="I1655">
        <f t="shared" ca="1" si="83"/>
        <v>0</v>
      </c>
    </row>
    <row r="1656" spans="3:9" x14ac:dyDescent="0.25">
      <c r="C1656">
        <v>621</v>
      </c>
      <c r="D1656">
        <f t="shared" ca="1" si="84"/>
        <v>0.84972565086095386</v>
      </c>
      <c r="E1656">
        <f t="shared" ca="1" si="84"/>
        <v>0.25511839836554129</v>
      </c>
      <c r="F1656">
        <f t="shared" ca="1" si="84"/>
        <v>0.49646032276798613</v>
      </c>
      <c r="G1656">
        <f t="shared" ca="1" si="81"/>
        <v>0</v>
      </c>
      <c r="H1656">
        <f t="shared" ca="1" si="82"/>
        <v>1.1048440492264953</v>
      </c>
      <c r="I1656">
        <f t="shared" ca="1" si="83"/>
        <v>0</v>
      </c>
    </row>
    <row r="1657" spans="3:9" x14ac:dyDescent="0.25">
      <c r="C1657">
        <v>622</v>
      </c>
      <c r="D1657">
        <f t="shared" ca="1" si="84"/>
        <v>0.59001624201381475</v>
      </c>
      <c r="E1657">
        <f t="shared" ca="1" si="84"/>
        <v>0.63774422979692336</v>
      </c>
      <c r="F1657">
        <f t="shared" ca="1" si="84"/>
        <v>0.49633957839114906</v>
      </c>
      <c r="G1657">
        <f t="shared" ca="1" si="81"/>
        <v>0</v>
      </c>
      <c r="H1657">
        <f t="shared" ca="1" si="82"/>
        <v>1.227760471810738</v>
      </c>
      <c r="I1657">
        <f t="shared" ca="1" si="83"/>
        <v>0</v>
      </c>
    </row>
    <row r="1658" spans="3:9" x14ac:dyDescent="0.25">
      <c r="C1658">
        <v>623</v>
      </c>
      <c r="D1658">
        <f t="shared" ca="1" si="84"/>
        <v>0.8868313463546903</v>
      </c>
      <c r="E1658">
        <f t="shared" ca="1" si="84"/>
        <v>0.23618312993119905</v>
      </c>
      <c r="F1658">
        <f t="shared" ca="1" si="84"/>
        <v>0.29802069075363846</v>
      </c>
      <c r="G1658">
        <f t="shared" ca="1" si="81"/>
        <v>0</v>
      </c>
      <c r="H1658">
        <f t="shared" ca="1" si="82"/>
        <v>1.1230144762858894</v>
      </c>
      <c r="I1658">
        <f t="shared" ca="1" si="83"/>
        <v>0</v>
      </c>
    </row>
    <row r="1659" spans="3:9" x14ac:dyDescent="0.25">
      <c r="C1659">
        <v>624</v>
      </c>
      <c r="D1659">
        <f t="shared" ca="1" si="84"/>
        <v>0.74325230239598805</v>
      </c>
      <c r="E1659">
        <f t="shared" ca="1" si="84"/>
        <v>0.35858088231430629</v>
      </c>
      <c r="F1659">
        <f t="shared" ca="1" si="84"/>
        <v>0.16237073115172385</v>
      </c>
      <c r="G1659">
        <f t="shared" ca="1" si="81"/>
        <v>0</v>
      </c>
      <c r="H1659">
        <f t="shared" ca="1" si="82"/>
        <v>1.1018331847102942</v>
      </c>
      <c r="I1659">
        <f t="shared" ca="1" si="83"/>
        <v>0</v>
      </c>
    </row>
    <row r="1660" spans="3:9" x14ac:dyDescent="0.25">
      <c r="C1660">
        <v>625</v>
      </c>
      <c r="D1660">
        <f t="shared" ca="1" si="84"/>
        <v>0.61172959373228109</v>
      </c>
      <c r="E1660">
        <f t="shared" ca="1" si="84"/>
        <v>0.33348335537915252</v>
      </c>
      <c r="F1660">
        <f t="shared" ca="1" si="84"/>
        <v>0.37816544468521041</v>
      </c>
      <c r="G1660">
        <f t="shared" ca="1" si="81"/>
        <v>0</v>
      </c>
      <c r="H1660">
        <f t="shared" ca="1" si="82"/>
        <v>0.94521294911143361</v>
      </c>
      <c r="I1660">
        <f t="shared" ca="1" si="83"/>
        <v>0</v>
      </c>
    </row>
    <row r="1661" spans="3:9" x14ac:dyDescent="0.25">
      <c r="C1661">
        <v>626</v>
      </c>
      <c r="D1661">
        <f t="shared" ca="1" si="84"/>
        <v>0.36158321505425395</v>
      </c>
      <c r="E1661">
        <f t="shared" ca="1" si="84"/>
        <v>0.20515866848304853</v>
      </c>
      <c r="F1661">
        <f t="shared" ca="1" si="84"/>
        <v>0.92767197955594816</v>
      </c>
      <c r="G1661">
        <f t="shared" ca="1" si="81"/>
        <v>0</v>
      </c>
      <c r="H1661">
        <f t="shared" ca="1" si="82"/>
        <v>0.56674188353730248</v>
      </c>
      <c r="I1661">
        <f t="shared" ca="1" si="83"/>
        <v>0</v>
      </c>
    </row>
    <row r="1662" spans="3:9" x14ac:dyDescent="0.25">
      <c r="C1662">
        <v>627</v>
      </c>
      <c r="D1662">
        <f t="shared" ca="1" si="84"/>
        <v>4.9804507208285553E-2</v>
      </c>
      <c r="E1662">
        <f t="shared" ca="1" si="84"/>
        <v>0.63298370035851548</v>
      </c>
      <c r="F1662">
        <f t="shared" ca="1" si="84"/>
        <v>0.42314990520078055</v>
      </c>
      <c r="G1662">
        <f t="shared" ca="1" si="81"/>
        <v>0</v>
      </c>
      <c r="H1662">
        <f t="shared" ca="1" si="82"/>
        <v>0.68278820756680103</v>
      </c>
      <c r="I1662">
        <f t="shared" ca="1" si="83"/>
        <v>0</v>
      </c>
    </row>
    <row r="1663" spans="3:9" x14ac:dyDescent="0.25">
      <c r="C1663">
        <v>628</v>
      </c>
      <c r="D1663">
        <f t="shared" ca="1" si="84"/>
        <v>2.1425909162849921E-2</v>
      </c>
      <c r="E1663">
        <f t="shared" ca="1" si="84"/>
        <v>0.88545976063992937</v>
      </c>
      <c r="F1663">
        <f t="shared" ca="1" si="84"/>
        <v>0.90642858483250455</v>
      </c>
      <c r="G1663">
        <f t="shared" ca="1" si="81"/>
        <v>0</v>
      </c>
      <c r="H1663">
        <f t="shared" ca="1" si="82"/>
        <v>0.90688566980277929</v>
      </c>
      <c r="I1663">
        <f t="shared" ca="1" si="83"/>
        <v>0</v>
      </c>
    </row>
    <row r="1664" spans="3:9" x14ac:dyDescent="0.25">
      <c r="C1664">
        <v>629</v>
      </c>
      <c r="D1664">
        <f t="shared" ca="1" si="84"/>
        <v>0.55374994039192693</v>
      </c>
      <c r="E1664">
        <f t="shared" ca="1" si="84"/>
        <v>2.0293781856909554E-2</v>
      </c>
      <c r="F1664">
        <f t="shared" ca="1" si="84"/>
        <v>0.47163762371677431</v>
      </c>
      <c r="G1664">
        <f t="shared" ca="1" si="81"/>
        <v>0</v>
      </c>
      <c r="H1664">
        <f t="shared" ca="1" si="82"/>
        <v>0.57404372224883649</v>
      </c>
      <c r="I1664">
        <f t="shared" ca="1" si="83"/>
        <v>0</v>
      </c>
    </row>
    <row r="1665" spans="3:9" x14ac:dyDescent="0.25">
      <c r="C1665">
        <v>630</v>
      </c>
      <c r="D1665">
        <f t="shared" ca="1" si="84"/>
        <v>0.62666758546373369</v>
      </c>
      <c r="E1665">
        <f t="shared" ca="1" si="84"/>
        <v>0.37567265887221379</v>
      </c>
      <c r="F1665">
        <f t="shared" ca="1" si="84"/>
        <v>0.46137654564300934</v>
      </c>
      <c r="G1665">
        <f t="shared" ca="1" si="81"/>
        <v>0</v>
      </c>
      <c r="H1665">
        <f t="shared" ca="1" si="82"/>
        <v>1.0023402443359475</v>
      </c>
      <c r="I1665">
        <f t="shared" ca="1" si="83"/>
        <v>0</v>
      </c>
    </row>
    <row r="1666" spans="3:9" x14ac:dyDescent="0.25">
      <c r="C1666">
        <v>631</v>
      </c>
      <c r="D1666">
        <f t="shared" ca="1" si="84"/>
        <v>5.4870983576341015E-2</v>
      </c>
      <c r="E1666">
        <f t="shared" ca="1" si="84"/>
        <v>0.54732475190613927</v>
      </c>
      <c r="F1666">
        <f t="shared" ca="1" si="84"/>
        <v>0.97824734960907411</v>
      </c>
      <c r="G1666">
        <f t="shared" ca="1" si="81"/>
        <v>0</v>
      </c>
      <c r="H1666">
        <f t="shared" ca="1" si="82"/>
        <v>0.60219573548248029</v>
      </c>
      <c r="I1666">
        <f t="shared" ca="1" si="83"/>
        <v>0</v>
      </c>
    </row>
    <row r="1667" spans="3:9" x14ac:dyDescent="0.25">
      <c r="C1667">
        <v>632</v>
      </c>
      <c r="D1667">
        <f t="shared" ca="1" si="84"/>
        <v>0.93226131982495208</v>
      </c>
      <c r="E1667">
        <f t="shared" ca="1" si="84"/>
        <v>0.16093598987374258</v>
      </c>
      <c r="F1667">
        <f t="shared" ca="1" si="84"/>
        <v>0.26964901516672668</v>
      </c>
      <c r="G1667">
        <f t="shared" ca="1" si="81"/>
        <v>0</v>
      </c>
      <c r="H1667">
        <f t="shared" ca="1" si="82"/>
        <v>1.0931973096986947</v>
      </c>
      <c r="I1667">
        <f t="shared" ca="1" si="83"/>
        <v>0</v>
      </c>
    </row>
    <row r="1668" spans="3:9" x14ac:dyDescent="0.25">
      <c r="C1668">
        <v>633</v>
      </c>
      <c r="D1668">
        <f t="shared" ca="1" si="84"/>
        <v>0.82116837493742412</v>
      </c>
      <c r="E1668">
        <f t="shared" ca="1" si="84"/>
        <v>0.88158381648909367</v>
      </c>
      <c r="F1668">
        <f t="shared" ca="1" si="84"/>
        <v>0.49246476074222223</v>
      </c>
      <c r="G1668">
        <f t="shared" ca="1" si="81"/>
        <v>0</v>
      </c>
      <c r="H1668">
        <f t="shared" ca="1" si="82"/>
        <v>1.7027521914265178</v>
      </c>
      <c r="I1668">
        <f t="shared" ca="1" si="83"/>
        <v>0</v>
      </c>
    </row>
    <row r="1669" spans="3:9" x14ac:dyDescent="0.25">
      <c r="C1669">
        <v>634</v>
      </c>
      <c r="D1669">
        <f t="shared" ca="1" si="84"/>
        <v>0.47643995044186638</v>
      </c>
      <c r="E1669">
        <f t="shared" ca="1" si="84"/>
        <v>5.0818140880170115E-2</v>
      </c>
      <c r="F1669">
        <f t="shared" ca="1" si="84"/>
        <v>0.39864615373602552</v>
      </c>
      <c r="G1669">
        <f t="shared" ca="1" si="81"/>
        <v>1</v>
      </c>
      <c r="H1669">
        <f t="shared" ca="1" si="82"/>
        <v>0.52725809132203649</v>
      </c>
      <c r="I1669">
        <f t="shared" ca="1" si="83"/>
        <v>0.52725809132203649</v>
      </c>
    </row>
    <row r="1670" spans="3:9" x14ac:dyDescent="0.25">
      <c r="C1670">
        <v>635</v>
      </c>
      <c r="D1670">
        <f t="shared" ca="1" si="84"/>
        <v>0.29416532726466615</v>
      </c>
      <c r="E1670">
        <f t="shared" ca="1" si="84"/>
        <v>0.44489181393643296</v>
      </c>
      <c r="F1670">
        <f t="shared" ca="1" si="84"/>
        <v>0.7581362435368878</v>
      </c>
      <c r="G1670">
        <f t="shared" ca="1" si="81"/>
        <v>0</v>
      </c>
      <c r="H1670">
        <f t="shared" ca="1" si="82"/>
        <v>0.73905714120109911</v>
      </c>
      <c r="I1670">
        <f t="shared" ca="1" si="83"/>
        <v>0</v>
      </c>
    </row>
    <row r="1671" spans="3:9" x14ac:dyDescent="0.25">
      <c r="C1671">
        <v>636</v>
      </c>
      <c r="D1671">
        <f t="shared" ca="1" si="84"/>
        <v>0.1691559556070491</v>
      </c>
      <c r="E1671">
        <f t="shared" ca="1" si="84"/>
        <v>0.62913250969792889</v>
      </c>
      <c r="F1671">
        <f t="shared" ca="1" si="84"/>
        <v>0.51068887282653275</v>
      </c>
      <c r="G1671">
        <f t="shared" ca="1" si="81"/>
        <v>0</v>
      </c>
      <c r="H1671">
        <f t="shared" ca="1" si="82"/>
        <v>0.79828846530497799</v>
      </c>
      <c r="I1671">
        <f t="shared" ca="1" si="83"/>
        <v>0</v>
      </c>
    </row>
    <row r="1672" spans="3:9" x14ac:dyDescent="0.25">
      <c r="C1672">
        <v>637</v>
      </c>
      <c r="D1672">
        <f t="shared" ca="1" si="84"/>
        <v>0.34934388978040065</v>
      </c>
      <c r="E1672">
        <f t="shared" ca="1" si="84"/>
        <v>0.41802136865234985</v>
      </c>
      <c r="F1672">
        <f t="shared" ca="1" si="84"/>
        <v>0.56263164633126883</v>
      </c>
      <c r="G1672">
        <f t="shared" ca="1" si="81"/>
        <v>0</v>
      </c>
      <c r="H1672">
        <f t="shared" ca="1" si="82"/>
        <v>0.7673652584327505</v>
      </c>
      <c r="I1672">
        <f t="shared" ca="1" si="83"/>
        <v>0</v>
      </c>
    </row>
    <row r="1673" spans="3:9" x14ac:dyDescent="0.25">
      <c r="C1673">
        <v>638</v>
      </c>
      <c r="D1673">
        <f t="shared" ca="1" si="84"/>
        <v>0.62951470508622098</v>
      </c>
      <c r="E1673">
        <f t="shared" ca="1" si="84"/>
        <v>8.3559063375504561E-2</v>
      </c>
      <c r="F1673">
        <f t="shared" ca="1" si="84"/>
        <v>0.97011300069462481</v>
      </c>
      <c r="G1673">
        <f t="shared" ca="1" si="81"/>
        <v>0</v>
      </c>
      <c r="H1673">
        <f t="shared" ca="1" si="82"/>
        <v>0.71307376846172554</v>
      </c>
      <c r="I1673">
        <f t="shared" ca="1" si="83"/>
        <v>0</v>
      </c>
    </row>
    <row r="1674" spans="3:9" x14ac:dyDescent="0.25">
      <c r="C1674">
        <v>639</v>
      </c>
      <c r="D1674">
        <f t="shared" ca="1" si="84"/>
        <v>0.34387113910170108</v>
      </c>
      <c r="E1674">
        <f t="shared" ca="1" si="84"/>
        <v>0.88418632150034981</v>
      </c>
      <c r="F1674">
        <f t="shared" ca="1" si="84"/>
        <v>0.31968735046323282</v>
      </c>
      <c r="G1674">
        <f t="shared" ca="1" si="81"/>
        <v>0</v>
      </c>
      <c r="H1674">
        <f t="shared" ca="1" si="82"/>
        <v>1.2280574606020509</v>
      </c>
      <c r="I1674">
        <f t="shared" ca="1" si="83"/>
        <v>0</v>
      </c>
    </row>
    <row r="1675" spans="3:9" x14ac:dyDescent="0.25">
      <c r="C1675">
        <v>640</v>
      </c>
      <c r="D1675">
        <f t="shared" ca="1" si="84"/>
        <v>0.92200597201559187</v>
      </c>
      <c r="E1675">
        <f t="shared" ca="1" si="84"/>
        <v>0.62459898712833084</v>
      </c>
      <c r="F1675">
        <f t="shared" ca="1" si="84"/>
        <v>0.94106359702213915</v>
      </c>
      <c r="G1675">
        <f t="shared" ca="1" si="81"/>
        <v>0</v>
      </c>
      <c r="H1675">
        <f t="shared" ca="1" si="82"/>
        <v>1.5466049591439228</v>
      </c>
      <c r="I1675">
        <f t="shared" ca="1" si="83"/>
        <v>0</v>
      </c>
    </row>
    <row r="1676" spans="3:9" x14ac:dyDescent="0.25">
      <c r="C1676">
        <v>641</v>
      </c>
      <c r="D1676">
        <f t="shared" ca="1" si="84"/>
        <v>0.24315431296592982</v>
      </c>
      <c r="E1676">
        <f t="shared" ca="1" si="84"/>
        <v>0.88192982454386981</v>
      </c>
      <c r="F1676">
        <f t="shared" ca="1" si="84"/>
        <v>0.36590056789522551</v>
      </c>
      <c r="G1676">
        <f t="shared" ca="1" si="81"/>
        <v>0</v>
      </c>
      <c r="H1676">
        <f t="shared" ca="1" si="82"/>
        <v>1.1250841375097997</v>
      </c>
      <c r="I1676">
        <f t="shared" ca="1" si="83"/>
        <v>0</v>
      </c>
    </row>
    <row r="1677" spans="3:9" x14ac:dyDescent="0.25">
      <c r="C1677">
        <v>642</v>
      </c>
      <c r="D1677">
        <f t="shared" ca="1" si="84"/>
        <v>0.3433606526098405</v>
      </c>
      <c r="E1677">
        <f t="shared" ca="1" si="84"/>
        <v>0.19632679741022041</v>
      </c>
      <c r="F1677">
        <f t="shared" ca="1" si="84"/>
        <v>0.62370363088534142</v>
      </c>
      <c r="G1677">
        <f t="shared" ref="G1677:G1740" ca="1" si="85">IF(D1677+E1677+F1677&lt;=1,1,0)</f>
        <v>0</v>
      </c>
      <c r="H1677">
        <f t="shared" ref="H1677:H1740" ca="1" si="86">D1677+E1677</f>
        <v>0.53968745002006091</v>
      </c>
      <c r="I1677">
        <f t="shared" ref="I1677:I1740" ca="1" si="87">G1677*H1677</f>
        <v>0</v>
      </c>
    </row>
    <row r="1678" spans="3:9" x14ac:dyDescent="0.25">
      <c r="C1678">
        <v>643</v>
      </c>
      <c r="D1678">
        <f t="shared" ca="1" si="84"/>
        <v>0.61375238060812398</v>
      </c>
      <c r="E1678">
        <f t="shared" ca="1" si="84"/>
        <v>0.54845050036348275</v>
      </c>
      <c r="F1678">
        <f t="shared" ca="1" si="84"/>
        <v>0.30317050299952852</v>
      </c>
      <c r="G1678">
        <f t="shared" ca="1" si="85"/>
        <v>0</v>
      </c>
      <c r="H1678">
        <f t="shared" ca="1" si="86"/>
        <v>1.1622028809716067</v>
      </c>
      <c r="I1678">
        <f t="shared" ca="1" si="87"/>
        <v>0</v>
      </c>
    </row>
    <row r="1679" spans="3:9" x14ac:dyDescent="0.25">
      <c r="C1679">
        <v>644</v>
      </c>
      <c r="D1679">
        <f t="shared" ca="1" si="84"/>
        <v>0.56612221440785282</v>
      </c>
      <c r="E1679">
        <f t="shared" ca="1" si="84"/>
        <v>0.28294831507267748</v>
      </c>
      <c r="F1679">
        <f t="shared" ca="1" si="84"/>
        <v>0.83688573578268433</v>
      </c>
      <c r="G1679">
        <f t="shared" ca="1" si="85"/>
        <v>0</v>
      </c>
      <c r="H1679">
        <f t="shared" ca="1" si="86"/>
        <v>0.8490705294805303</v>
      </c>
      <c r="I1679">
        <f t="shared" ca="1" si="87"/>
        <v>0</v>
      </c>
    </row>
    <row r="1680" spans="3:9" x14ac:dyDescent="0.25">
      <c r="C1680">
        <v>645</v>
      </c>
      <c r="D1680">
        <f t="shared" ref="D1680:F1743" ca="1" si="88">RAND()</f>
        <v>3.4601564722045342E-2</v>
      </c>
      <c r="E1680">
        <f t="shared" ca="1" si="88"/>
        <v>0.96937368843314908</v>
      </c>
      <c r="F1680">
        <f t="shared" ca="1" si="88"/>
        <v>0.41395174261255918</v>
      </c>
      <c r="G1680">
        <f t="shared" ca="1" si="85"/>
        <v>0</v>
      </c>
      <c r="H1680">
        <f t="shared" ca="1" si="86"/>
        <v>1.0039752531551944</v>
      </c>
      <c r="I1680">
        <f t="shared" ca="1" si="87"/>
        <v>0</v>
      </c>
    </row>
    <row r="1681" spans="3:9" x14ac:dyDescent="0.25">
      <c r="C1681">
        <v>646</v>
      </c>
      <c r="D1681">
        <f t="shared" ca="1" si="88"/>
        <v>0.18334711713587282</v>
      </c>
      <c r="E1681">
        <f t="shared" ca="1" si="88"/>
        <v>0.88023188958205101</v>
      </c>
      <c r="F1681">
        <f t="shared" ca="1" si="88"/>
        <v>0.57367429141324389</v>
      </c>
      <c r="G1681">
        <f t="shared" ca="1" si="85"/>
        <v>0</v>
      </c>
      <c r="H1681">
        <f t="shared" ca="1" si="86"/>
        <v>1.0635790067179238</v>
      </c>
      <c r="I1681">
        <f t="shared" ca="1" si="87"/>
        <v>0</v>
      </c>
    </row>
    <row r="1682" spans="3:9" x14ac:dyDescent="0.25">
      <c r="C1682">
        <v>647</v>
      </c>
      <c r="D1682">
        <f t="shared" ca="1" si="88"/>
        <v>0.72294707569306249</v>
      </c>
      <c r="E1682">
        <f t="shared" ca="1" si="88"/>
        <v>0.81651851503291806</v>
      </c>
      <c r="F1682">
        <f t="shared" ca="1" si="88"/>
        <v>0.5630230475903959</v>
      </c>
      <c r="G1682">
        <f t="shared" ca="1" si="85"/>
        <v>0</v>
      </c>
      <c r="H1682">
        <f t="shared" ca="1" si="86"/>
        <v>1.5394655907259804</v>
      </c>
      <c r="I1682">
        <f t="shared" ca="1" si="87"/>
        <v>0</v>
      </c>
    </row>
    <row r="1683" spans="3:9" x14ac:dyDescent="0.25">
      <c r="C1683">
        <v>648</v>
      </c>
      <c r="D1683">
        <f t="shared" ca="1" si="88"/>
        <v>0.46061191880202113</v>
      </c>
      <c r="E1683">
        <f t="shared" ca="1" si="88"/>
        <v>0.66961594444241701</v>
      </c>
      <c r="F1683">
        <f t="shared" ca="1" si="88"/>
        <v>3.6275836693242636E-2</v>
      </c>
      <c r="G1683">
        <f t="shared" ca="1" si="85"/>
        <v>0</v>
      </c>
      <c r="H1683">
        <f t="shared" ca="1" si="86"/>
        <v>1.1302278632444382</v>
      </c>
      <c r="I1683">
        <f t="shared" ca="1" si="87"/>
        <v>0</v>
      </c>
    </row>
    <row r="1684" spans="3:9" x14ac:dyDescent="0.25">
      <c r="C1684">
        <v>649</v>
      </c>
      <c r="D1684">
        <f t="shared" ca="1" si="88"/>
        <v>0.62847149031377869</v>
      </c>
      <c r="E1684">
        <f t="shared" ca="1" si="88"/>
        <v>1.991978725229826E-2</v>
      </c>
      <c r="F1684">
        <f t="shared" ca="1" si="88"/>
        <v>0.21804087054887478</v>
      </c>
      <c r="G1684">
        <f t="shared" ca="1" si="85"/>
        <v>1</v>
      </c>
      <c r="H1684">
        <f t="shared" ca="1" si="86"/>
        <v>0.64839127756607695</v>
      </c>
      <c r="I1684">
        <f t="shared" ca="1" si="87"/>
        <v>0.64839127756607695</v>
      </c>
    </row>
    <row r="1685" spans="3:9" x14ac:dyDescent="0.25">
      <c r="C1685">
        <v>650</v>
      </c>
      <c r="D1685">
        <f t="shared" ca="1" si="88"/>
        <v>0.10969392245803533</v>
      </c>
      <c r="E1685">
        <f t="shared" ca="1" si="88"/>
        <v>0.37451827473840205</v>
      </c>
      <c r="F1685">
        <f t="shared" ca="1" si="88"/>
        <v>5.2499022783789595E-3</v>
      </c>
      <c r="G1685">
        <f t="shared" ca="1" si="85"/>
        <v>1</v>
      </c>
      <c r="H1685">
        <f t="shared" ca="1" si="86"/>
        <v>0.48421219719643738</v>
      </c>
      <c r="I1685">
        <f t="shared" ca="1" si="87"/>
        <v>0.48421219719643738</v>
      </c>
    </row>
    <row r="1686" spans="3:9" x14ac:dyDescent="0.25">
      <c r="C1686">
        <v>651</v>
      </c>
      <c r="D1686">
        <f t="shared" ca="1" si="88"/>
        <v>0.68886436431929521</v>
      </c>
      <c r="E1686">
        <f t="shared" ca="1" si="88"/>
        <v>0.54397276345562373</v>
      </c>
      <c r="F1686">
        <f t="shared" ca="1" si="88"/>
        <v>0.75359743772467802</v>
      </c>
      <c r="G1686">
        <f t="shared" ca="1" si="85"/>
        <v>0</v>
      </c>
      <c r="H1686">
        <f t="shared" ca="1" si="86"/>
        <v>1.2328371277749191</v>
      </c>
      <c r="I1686">
        <f t="shared" ca="1" si="87"/>
        <v>0</v>
      </c>
    </row>
    <row r="1687" spans="3:9" x14ac:dyDescent="0.25">
      <c r="C1687">
        <v>652</v>
      </c>
      <c r="D1687">
        <f t="shared" ca="1" si="88"/>
        <v>8.5814521376511577E-2</v>
      </c>
      <c r="E1687">
        <f t="shared" ca="1" si="88"/>
        <v>0.25982099195505803</v>
      </c>
      <c r="F1687">
        <f t="shared" ca="1" si="88"/>
        <v>0.56207867094167863</v>
      </c>
      <c r="G1687">
        <f t="shared" ca="1" si="85"/>
        <v>1</v>
      </c>
      <c r="H1687">
        <f t="shared" ca="1" si="86"/>
        <v>0.34563551333156961</v>
      </c>
      <c r="I1687">
        <f t="shared" ca="1" si="87"/>
        <v>0.34563551333156961</v>
      </c>
    </row>
    <row r="1688" spans="3:9" x14ac:dyDescent="0.25">
      <c r="C1688">
        <v>653</v>
      </c>
      <c r="D1688">
        <f t="shared" ca="1" si="88"/>
        <v>0.25401878946049361</v>
      </c>
      <c r="E1688">
        <f t="shared" ca="1" si="88"/>
        <v>0.93521778833360081</v>
      </c>
      <c r="F1688">
        <f t="shared" ca="1" si="88"/>
        <v>0.62422359566453889</v>
      </c>
      <c r="G1688">
        <f t="shared" ca="1" si="85"/>
        <v>0</v>
      </c>
      <c r="H1688">
        <f t="shared" ca="1" si="86"/>
        <v>1.1892365777940945</v>
      </c>
      <c r="I1688">
        <f t="shared" ca="1" si="87"/>
        <v>0</v>
      </c>
    </row>
    <row r="1689" spans="3:9" x14ac:dyDescent="0.25">
      <c r="C1689">
        <v>654</v>
      </c>
      <c r="D1689">
        <f t="shared" ca="1" si="88"/>
        <v>1.2245299296903767E-2</v>
      </c>
      <c r="E1689">
        <f t="shared" ca="1" si="88"/>
        <v>0.32344461811059644</v>
      </c>
      <c r="F1689">
        <f t="shared" ca="1" si="88"/>
        <v>0.17013636811272836</v>
      </c>
      <c r="G1689">
        <f t="shared" ca="1" si="85"/>
        <v>1</v>
      </c>
      <c r="H1689">
        <f t="shared" ca="1" si="86"/>
        <v>0.3356899174075002</v>
      </c>
      <c r="I1689">
        <f t="shared" ca="1" si="87"/>
        <v>0.3356899174075002</v>
      </c>
    </row>
    <row r="1690" spans="3:9" x14ac:dyDescent="0.25">
      <c r="C1690">
        <v>655</v>
      </c>
      <c r="D1690">
        <f t="shared" ca="1" si="88"/>
        <v>0.84679476074297444</v>
      </c>
      <c r="E1690">
        <f t="shared" ca="1" si="88"/>
        <v>9.6462515289960082E-2</v>
      </c>
      <c r="F1690">
        <f t="shared" ca="1" si="88"/>
        <v>0.19099180393136961</v>
      </c>
      <c r="G1690">
        <f t="shared" ca="1" si="85"/>
        <v>0</v>
      </c>
      <c r="H1690">
        <f t="shared" ca="1" si="86"/>
        <v>0.94325727603293452</v>
      </c>
      <c r="I1690">
        <f t="shared" ca="1" si="87"/>
        <v>0</v>
      </c>
    </row>
    <row r="1691" spans="3:9" x14ac:dyDescent="0.25">
      <c r="C1691">
        <v>656</v>
      </c>
      <c r="D1691">
        <f t="shared" ca="1" si="88"/>
        <v>0.94471005116594475</v>
      </c>
      <c r="E1691">
        <f t="shared" ca="1" si="88"/>
        <v>0.46948431910930333</v>
      </c>
      <c r="F1691">
        <f t="shared" ca="1" si="88"/>
        <v>0.35298747864476798</v>
      </c>
      <c r="G1691">
        <f t="shared" ca="1" si="85"/>
        <v>0</v>
      </c>
      <c r="H1691">
        <f t="shared" ca="1" si="86"/>
        <v>1.414194370275248</v>
      </c>
      <c r="I1691">
        <f t="shared" ca="1" si="87"/>
        <v>0</v>
      </c>
    </row>
    <row r="1692" spans="3:9" x14ac:dyDescent="0.25">
      <c r="C1692">
        <v>657</v>
      </c>
      <c r="D1692">
        <f t="shared" ca="1" si="88"/>
        <v>0.46357279113732608</v>
      </c>
      <c r="E1692">
        <f t="shared" ca="1" si="88"/>
        <v>0.65485564425190745</v>
      </c>
      <c r="F1692">
        <f t="shared" ca="1" si="88"/>
        <v>0.82878510319620324</v>
      </c>
      <c r="G1692">
        <f t="shared" ca="1" si="85"/>
        <v>0</v>
      </c>
      <c r="H1692">
        <f t="shared" ca="1" si="86"/>
        <v>1.1184284353892335</v>
      </c>
      <c r="I1692">
        <f t="shared" ca="1" si="87"/>
        <v>0</v>
      </c>
    </row>
    <row r="1693" spans="3:9" x14ac:dyDescent="0.25">
      <c r="C1693">
        <v>658</v>
      </c>
      <c r="D1693">
        <f t="shared" ca="1" si="88"/>
        <v>0.30534931182101399</v>
      </c>
      <c r="E1693">
        <f t="shared" ca="1" si="88"/>
        <v>0.65335259069932827</v>
      </c>
      <c r="F1693">
        <f t="shared" ca="1" si="88"/>
        <v>0.42981903280420919</v>
      </c>
      <c r="G1693">
        <f t="shared" ca="1" si="85"/>
        <v>0</v>
      </c>
      <c r="H1693">
        <f t="shared" ca="1" si="86"/>
        <v>0.95870190252034226</v>
      </c>
      <c r="I1693">
        <f t="shared" ca="1" si="87"/>
        <v>0</v>
      </c>
    </row>
    <row r="1694" spans="3:9" x14ac:dyDescent="0.25">
      <c r="C1694">
        <v>659</v>
      </c>
      <c r="D1694">
        <f t="shared" ca="1" si="88"/>
        <v>0.84981794473695837</v>
      </c>
      <c r="E1694">
        <f t="shared" ca="1" si="88"/>
        <v>0.37912823163418208</v>
      </c>
      <c r="F1694">
        <f t="shared" ca="1" si="88"/>
        <v>0.67671958555101874</v>
      </c>
      <c r="G1694">
        <f t="shared" ca="1" si="85"/>
        <v>0</v>
      </c>
      <c r="H1694">
        <f t="shared" ca="1" si="86"/>
        <v>1.2289461763711405</v>
      </c>
      <c r="I1694">
        <f t="shared" ca="1" si="87"/>
        <v>0</v>
      </c>
    </row>
    <row r="1695" spans="3:9" x14ac:dyDescent="0.25">
      <c r="C1695">
        <v>660</v>
      </c>
      <c r="D1695">
        <f t="shared" ca="1" si="88"/>
        <v>6.8735231250468987E-2</v>
      </c>
      <c r="E1695">
        <f t="shared" ca="1" si="88"/>
        <v>0.92148752688524016</v>
      </c>
      <c r="F1695">
        <f t="shared" ca="1" si="88"/>
        <v>0.20345719145797803</v>
      </c>
      <c r="G1695">
        <f t="shared" ca="1" si="85"/>
        <v>0</v>
      </c>
      <c r="H1695">
        <f t="shared" ca="1" si="86"/>
        <v>0.99022275813570915</v>
      </c>
      <c r="I1695">
        <f t="shared" ca="1" si="87"/>
        <v>0</v>
      </c>
    </row>
    <row r="1696" spans="3:9" x14ac:dyDescent="0.25">
      <c r="C1696">
        <v>661</v>
      </c>
      <c r="D1696">
        <f t="shared" ca="1" si="88"/>
        <v>0.66912849326143464</v>
      </c>
      <c r="E1696">
        <f t="shared" ca="1" si="88"/>
        <v>0.98367447601475044</v>
      </c>
      <c r="F1696">
        <f t="shared" ca="1" si="88"/>
        <v>5.0981665985582736E-2</v>
      </c>
      <c r="G1696">
        <f t="shared" ca="1" si="85"/>
        <v>0</v>
      </c>
      <c r="H1696">
        <f t="shared" ca="1" si="86"/>
        <v>1.652802969276185</v>
      </c>
      <c r="I1696">
        <f t="shared" ca="1" si="87"/>
        <v>0</v>
      </c>
    </row>
    <row r="1697" spans="3:9" x14ac:dyDescent="0.25">
      <c r="C1697">
        <v>662</v>
      </c>
      <c r="D1697">
        <f t="shared" ca="1" si="88"/>
        <v>0.77878778547125216</v>
      </c>
      <c r="E1697">
        <f t="shared" ca="1" si="88"/>
        <v>0.8881695742703628</v>
      </c>
      <c r="F1697">
        <f t="shared" ca="1" si="88"/>
        <v>0.44895592454995237</v>
      </c>
      <c r="G1697">
        <f t="shared" ca="1" si="85"/>
        <v>0</v>
      </c>
      <c r="H1697">
        <f t="shared" ca="1" si="86"/>
        <v>1.666957359741615</v>
      </c>
      <c r="I1697">
        <f t="shared" ca="1" si="87"/>
        <v>0</v>
      </c>
    </row>
    <row r="1698" spans="3:9" x14ac:dyDescent="0.25">
      <c r="C1698">
        <v>663</v>
      </c>
      <c r="D1698">
        <f t="shared" ca="1" si="88"/>
        <v>0.37033249272079927</v>
      </c>
      <c r="E1698">
        <f t="shared" ca="1" si="88"/>
        <v>0.31542325228789392</v>
      </c>
      <c r="F1698">
        <f t="shared" ca="1" si="88"/>
        <v>0.72096000201513921</v>
      </c>
      <c r="G1698">
        <f t="shared" ca="1" si="85"/>
        <v>0</v>
      </c>
      <c r="H1698">
        <f t="shared" ca="1" si="86"/>
        <v>0.68575574500869318</v>
      </c>
      <c r="I1698">
        <f t="shared" ca="1" si="87"/>
        <v>0</v>
      </c>
    </row>
    <row r="1699" spans="3:9" x14ac:dyDescent="0.25">
      <c r="C1699">
        <v>664</v>
      </c>
      <c r="D1699">
        <f t="shared" ca="1" si="88"/>
        <v>4.1578801124989351E-2</v>
      </c>
      <c r="E1699">
        <f t="shared" ca="1" si="88"/>
        <v>8.3882208451478535E-2</v>
      </c>
      <c r="F1699">
        <f t="shared" ca="1" si="88"/>
        <v>0.60962248964280163</v>
      </c>
      <c r="G1699">
        <f t="shared" ca="1" si="85"/>
        <v>1</v>
      </c>
      <c r="H1699">
        <f t="shared" ca="1" si="86"/>
        <v>0.12546100957646789</v>
      </c>
      <c r="I1699">
        <f t="shared" ca="1" si="87"/>
        <v>0.12546100957646789</v>
      </c>
    </row>
    <row r="1700" spans="3:9" x14ac:dyDescent="0.25">
      <c r="C1700">
        <v>665</v>
      </c>
      <c r="D1700">
        <f t="shared" ca="1" si="88"/>
        <v>0.59127258566716623</v>
      </c>
      <c r="E1700">
        <f t="shared" ca="1" si="88"/>
        <v>0.80235284814535646</v>
      </c>
      <c r="F1700">
        <f t="shared" ca="1" si="88"/>
        <v>0.71775848955499766</v>
      </c>
      <c r="G1700">
        <f t="shared" ca="1" si="85"/>
        <v>0</v>
      </c>
      <c r="H1700">
        <f t="shared" ca="1" si="86"/>
        <v>1.3936254338125227</v>
      </c>
      <c r="I1700">
        <f t="shared" ca="1" si="87"/>
        <v>0</v>
      </c>
    </row>
    <row r="1701" spans="3:9" x14ac:dyDescent="0.25">
      <c r="C1701">
        <v>666</v>
      </c>
      <c r="D1701">
        <f t="shared" ca="1" si="88"/>
        <v>0.47084333487809782</v>
      </c>
      <c r="E1701">
        <f t="shared" ca="1" si="88"/>
        <v>0.83004723704116357</v>
      </c>
      <c r="F1701">
        <f t="shared" ca="1" si="88"/>
        <v>3.3638206385716019E-2</v>
      </c>
      <c r="G1701">
        <f t="shared" ca="1" si="85"/>
        <v>0</v>
      </c>
      <c r="H1701">
        <f t="shared" ca="1" si="86"/>
        <v>1.3008905719192614</v>
      </c>
      <c r="I1701">
        <f t="shared" ca="1" si="87"/>
        <v>0</v>
      </c>
    </row>
    <row r="1702" spans="3:9" x14ac:dyDescent="0.25">
      <c r="C1702">
        <v>667</v>
      </c>
      <c r="D1702">
        <f t="shared" ca="1" si="88"/>
        <v>0.54995433311580288</v>
      </c>
      <c r="E1702">
        <f t="shared" ca="1" si="88"/>
        <v>0.80306739625413892</v>
      </c>
      <c r="F1702">
        <f t="shared" ca="1" si="88"/>
        <v>0.77581369206503858</v>
      </c>
      <c r="G1702">
        <f t="shared" ca="1" si="85"/>
        <v>0</v>
      </c>
      <c r="H1702">
        <f t="shared" ca="1" si="86"/>
        <v>1.3530217293699418</v>
      </c>
      <c r="I1702">
        <f t="shared" ca="1" si="87"/>
        <v>0</v>
      </c>
    </row>
    <row r="1703" spans="3:9" x14ac:dyDescent="0.25">
      <c r="C1703">
        <v>668</v>
      </c>
      <c r="D1703">
        <f t="shared" ca="1" si="88"/>
        <v>0.62403286903603961</v>
      </c>
      <c r="E1703">
        <f t="shared" ca="1" si="88"/>
        <v>0.63390126341894515</v>
      </c>
      <c r="F1703">
        <f t="shared" ca="1" si="88"/>
        <v>0.6663252247294138</v>
      </c>
      <c r="G1703">
        <f t="shared" ca="1" si="85"/>
        <v>0</v>
      </c>
      <c r="H1703">
        <f t="shared" ca="1" si="86"/>
        <v>1.2579341324549849</v>
      </c>
      <c r="I1703">
        <f t="shared" ca="1" si="87"/>
        <v>0</v>
      </c>
    </row>
    <row r="1704" spans="3:9" x14ac:dyDescent="0.25">
      <c r="C1704">
        <v>669</v>
      </c>
      <c r="D1704">
        <f t="shared" ca="1" si="88"/>
        <v>0.70616185091475969</v>
      </c>
      <c r="E1704">
        <f t="shared" ca="1" si="88"/>
        <v>0.64038197951950893</v>
      </c>
      <c r="F1704">
        <f t="shared" ca="1" si="88"/>
        <v>0.99860058254824946</v>
      </c>
      <c r="G1704">
        <f t="shared" ca="1" si="85"/>
        <v>0</v>
      </c>
      <c r="H1704">
        <f t="shared" ca="1" si="86"/>
        <v>1.3465438304342685</v>
      </c>
      <c r="I1704">
        <f t="shared" ca="1" si="87"/>
        <v>0</v>
      </c>
    </row>
    <row r="1705" spans="3:9" x14ac:dyDescent="0.25">
      <c r="C1705">
        <v>670</v>
      </c>
      <c r="D1705">
        <f t="shared" ca="1" si="88"/>
        <v>0.12476387237685593</v>
      </c>
      <c r="E1705">
        <f t="shared" ca="1" si="88"/>
        <v>0.10779577113557759</v>
      </c>
      <c r="F1705">
        <f t="shared" ca="1" si="88"/>
        <v>0.83601625904733357</v>
      </c>
      <c r="G1705">
        <f t="shared" ca="1" si="85"/>
        <v>0</v>
      </c>
      <c r="H1705">
        <f t="shared" ca="1" si="86"/>
        <v>0.23255964351243352</v>
      </c>
      <c r="I1705">
        <f t="shared" ca="1" si="87"/>
        <v>0</v>
      </c>
    </row>
    <row r="1706" spans="3:9" x14ac:dyDescent="0.25">
      <c r="C1706">
        <v>671</v>
      </c>
      <c r="D1706">
        <f t="shared" ca="1" si="88"/>
        <v>0.67613198852652845</v>
      </c>
      <c r="E1706">
        <f t="shared" ca="1" si="88"/>
        <v>8.2818585234840536E-2</v>
      </c>
      <c r="F1706">
        <f t="shared" ca="1" si="88"/>
        <v>0.9096060703739306</v>
      </c>
      <c r="G1706">
        <f t="shared" ca="1" si="85"/>
        <v>0</v>
      </c>
      <c r="H1706">
        <f t="shared" ca="1" si="86"/>
        <v>0.75895057376136899</v>
      </c>
      <c r="I1706">
        <f t="shared" ca="1" si="87"/>
        <v>0</v>
      </c>
    </row>
    <row r="1707" spans="3:9" x14ac:dyDescent="0.25">
      <c r="C1707">
        <v>672</v>
      </c>
      <c r="D1707">
        <f t="shared" ca="1" si="88"/>
        <v>9.3050236951761511E-2</v>
      </c>
      <c r="E1707">
        <f t="shared" ca="1" si="88"/>
        <v>0.75168500583487929</v>
      </c>
      <c r="F1707">
        <f t="shared" ca="1" si="88"/>
        <v>3.2287650757758524E-2</v>
      </c>
      <c r="G1707">
        <f t="shared" ca="1" si="85"/>
        <v>1</v>
      </c>
      <c r="H1707">
        <f t="shared" ca="1" si="86"/>
        <v>0.84473524278664081</v>
      </c>
      <c r="I1707">
        <f t="shared" ca="1" si="87"/>
        <v>0.84473524278664081</v>
      </c>
    </row>
    <row r="1708" spans="3:9" x14ac:dyDescent="0.25">
      <c r="C1708">
        <v>673</v>
      </c>
      <c r="D1708">
        <f t="shared" ca="1" si="88"/>
        <v>0.76622023594721456</v>
      </c>
      <c r="E1708">
        <f t="shared" ca="1" si="88"/>
        <v>0.32770834295428208</v>
      </c>
      <c r="F1708">
        <f t="shared" ca="1" si="88"/>
        <v>0.78105017012503408</v>
      </c>
      <c r="G1708">
        <f t="shared" ca="1" si="85"/>
        <v>0</v>
      </c>
      <c r="H1708">
        <f t="shared" ca="1" si="86"/>
        <v>1.0939285789014965</v>
      </c>
      <c r="I1708">
        <f t="shared" ca="1" si="87"/>
        <v>0</v>
      </c>
    </row>
    <row r="1709" spans="3:9" x14ac:dyDescent="0.25">
      <c r="C1709">
        <v>674</v>
      </c>
      <c r="D1709">
        <f t="shared" ca="1" si="88"/>
        <v>0.49268995111606817</v>
      </c>
      <c r="E1709">
        <f t="shared" ca="1" si="88"/>
        <v>0.49350819627140918</v>
      </c>
      <c r="F1709">
        <f t="shared" ca="1" si="88"/>
        <v>0.18401176370906469</v>
      </c>
      <c r="G1709">
        <f t="shared" ca="1" si="85"/>
        <v>0</v>
      </c>
      <c r="H1709">
        <f t="shared" ca="1" si="86"/>
        <v>0.98619814738747735</v>
      </c>
      <c r="I1709">
        <f t="shared" ca="1" si="87"/>
        <v>0</v>
      </c>
    </row>
    <row r="1710" spans="3:9" x14ac:dyDescent="0.25">
      <c r="C1710">
        <v>675</v>
      </c>
      <c r="D1710">
        <f t="shared" ca="1" si="88"/>
        <v>0.23290368988685284</v>
      </c>
      <c r="E1710">
        <f t="shared" ca="1" si="88"/>
        <v>0.6417468061344993</v>
      </c>
      <c r="F1710">
        <f t="shared" ca="1" si="88"/>
        <v>0.11768138479391266</v>
      </c>
      <c r="G1710">
        <f t="shared" ca="1" si="85"/>
        <v>1</v>
      </c>
      <c r="H1710">
        <f t="shared" ca="1" si="86"/>
        <v>0.87465049602135214</v>
      </c>
      <c r="I1710">
        <f t="shared" ca="1" si="87"/>
        <v>0.87465049602135214</v>
      </c>
    </row>
    <row r="1711" spans="3:9" x14ac:dyDescent="0.25">
      <c r="C1711">
        <v>676</v>
      </c>
      <c r="D1711">
        <f t="shared" ca="1" si="88"/>
        <v>0.99355674658387116</v>
      </c>
      <c r="E1711">
        <f t="shared" ca="1" si="88"/>
        <v>0.55137284188363211</v>
      </c>
      <c r="F1711">
        <f t="shared" ca="1" si="88"/>
        <v>0.87066148094642282</v>
      </c>
      <c r="G1711">
        <f t="shared" ca="1" si="85"/>
        <v>0</v>
      </c>
      <c r="H1711">
        <f t="shared" ca="1" si="86"/>
        <v>1.5449295884675034</v>
      </c>
      <c r="I1711">
        <f t="shared" ca="1" si="87"/>
        <v>0</v>
      </c>
    </row>
    <row r="1712" spans="3:9" x14ac:dyDescent="0.25">
      <c r="C1712">
        <v>677</v>
      </c>
      <c r="D1712">
        <f t="shared" ca="1" si="88"/>
        <v>0.99601871506808903</v>
      </c>
      <c r="E1712">
        <f t="shared" ca="1" si="88"/>
        <v>0.28240910506033179</v>
      </c>
      <c r="F1712">
        <f t="shared" ca="1" si="88"/>
        <v>0.44088957758567682</v>
      </c>
      <c r="G1712">
        <f t="shared" ca="1" si="85"/>
        <v>0</v>
      </c>
      <c r="H1712">
        <f t="shared" ca="1" si="86"/>
        <v>1.2784278201284209</v>
      </c>
      <c r="I1712">
        <f t="shared" ca="1" si="87"/>
        <v>0</v>
      </c>
    </row>
    <row r="1713" spans="3:9" x14ac:dyDescent="0.25">
      <c r="C1713">
        <v>678</v>
      </c>
      <c r="D1713">
        <f t="shared" ca="1" si="88"/>
        <v>0.1029036109246857</v>
      </c>
      <c r="E1713">
        <f t="shared" ca="1" si="88"/>
        <v>0.14675704856871952</v>
      </c>
      <c r="F1713">
        <f t="shared" ca="1" si="88"/>
        <v>0.22411647767163712</v>
      </c>
      <c r="G1713">
        <f t="shared" ca="1" si="85"/>
        <v>1</v>
      </c>
      <c r="H1713">
        <f t="shared" ca="1" si="86"/>
        <v>0.24966065949340521</v>
      </c>
      <c r="I1713">
        <f t="shared" ca="1" si="87"/>
        <v>0.24966065949340521</v>
      </c>
    </row>
    <row r="1714" spans="3:9" x14ac:dyDescent="0.25">
      <c r="C1714">
        <v>679</v>
      </c>
      <c r="D1714">
        <f t="shared" ca="1" si="88"/>
        <v>0.93584398444510042</v>
      </c>
      <c r="E1714">
        <f t="shared" ca="1" si="88"/>
        <v>0.77899400695007504</v>
      </c>
      <c r="F1714">
        <f t="shared" ca="1" si="88"/>
        <v>7.3188328285809012E-2</v>
      </c>
      <c r="G1714">
        <f t="shared" ca="1" si="85"/>
        <v>0</v>
      </c>
      <c r="H1714">
        <f t="shared" ca="1" si="86"/>
        <v>1.7148379913951755</v>
      </c>
      <c r="I1714">
        <f t="shared" ca="1" si="87"/>
        <v>0</v>
      </c>
    </row>
    <row r="1715" spans="3:9" x14ac:dyDescent="0.25">
      <c r="C1715">
        <v>680</v>
      </c>
      <c r="D1715">
        <f t="shared" ca="1" si="88"/>
        <v>0.86759423161459892</v>
      </c>
      <c r="E1715">
        <f t="shared" ca="1" si="88"/>
        <v>0.17822317967142387</v>
      </c>
      <c r="F1715">
        <f t="shared" ca="1" si="88"/>
        <v>0.27279509642440647</v>
      </c>
      <c r="G1715">
        <f t="shared" ca="1" si="85"/>
        <v>0</v>
      </c>
      <c r="H1715">
        <f t="shared" ca="1" si="86"/>
        <v>1.0458174112860228</v>
      </c>
      <c r="I1715">
        <f t="shared" ca="1" si="87"/>
        <v>0</v>
      </c>
    </row>
    <row r="1716" spans="3:9" x14ac:dyDescent="0.25">
      <c r="C1716">
        <v>681</v>
      </c>
      <c r="D1716">
        <f t="shared" ca="1" si="88"/>
        <v>0.78631179516732908</v>
      </c>
      <c r="E1716">
        <f t="shared" ca="1" si="88"/>
        <v>0.94926323453544803</v>
      </c>
      <c r="F1716">
        <f t="shared" ca="1" si="88"/>
        <v>0.81650203423579182</v>
      </c>
      <c r="G1716">
        <f t="shared" ca="1" si="85"/>
        <v>0</v>
      </c>
      <c r="H1716">
        <f t="shared" ca="1" si="86"/>
        <v>1.735575029702777</v>
      </c>
      <c r="I1716">
        <f t="shared" ca="1" si="87"/>
        <v>0</v>
      </c>
    </row>
    <row r="1717" spans="3:9" x14ac:dyDescent="0.25">
      <c r="C1717">
        <v>682</v>
      </c>
      <c r="D1717">
        <f t="shared" ca="1" si="88"/>
        <v>0.90503241597875905</v>
      </c>
      <c r="E1717">
        <f t="shared" ca="1" si="88"/>
        <v>0.9242517554309887</v>
      </c>
      <c r="F1717">
        <f t="shared" ca="1" si="88"/>
        <v>0.30281269519458698</v>
      </c>
      <c r="G1717">
        <f t="shared" ca="1" si="85"/>
        <v>0</v>
      </c>
      <c r="H1717">
        <f t="shared" ca="1" si="86"/>
        <v>1.8292841714097476</v>
      </c>
      <c r="I1717">
        <f t="shared" ca="1" si="87"/>
        <v>0</v>
      </c>
    </row>
    <row r="1718" spans="3:9" x14ac:dyDescent="0.25">
      <c r="C1718">
        <v>683</v>
      </c>
      <c r="D1718">
        <f t="shared" ca="1" si="88"/>
        <v>0.85689583016974125</v>
      </c>
      <c r="E1718">
        <f t="shared" ca="1" si="88"/>
        <v>0.15572285432430777</v>
      </c>
      <c r="F1718">
        <f t="shared" ca="1" si="88"/>
        <v>0.27573020344552224</v>
      </c>
      <c r="G1718">
        <f t="shared" ca="1" si="85"/>
        <v>0</v>
      </c>
      <c r="H1718">
        <f t="shared" ca="1" si="86"/>
        <v>1.012618684494049</v>
      </c>
      <c r="I1718">
        <f t="shared" ca="1" si="87"/>
        <v>0</v>
      </c>
    </row>
    <row r="1719" spans="3:9" x14ac:dyDescent="0.25">
      <c r="C1719">
        <v>684</v>
      </c>
      <c r="D1719">
        <f t="shared" ca="1" si="88"/>
        <v>0.97847513146751897</v>
      </c>
      <c r="E1719">
        <f t="shared" ca="1" si="88"/>
        <v>0.41492054197718153</v>
      </c>
      <c r="F1719">
        <f t="shared" ca="1" si="88"/>
        <v>0.18666554714738126</v>
      </c>
      <c r="G1719">
        <f t="shared" ca="1" si="85"/>
        <v>0</v>
      </c>
      <c r="H1719">
        <f t="shared" ca="1" si="86"/>
        <v>1.3933956734447004</v>
      </c>
      <c r="I1719">
        <f t="shared" ca="1" si="87"/>
        <v>0</v>
      </c>
    </row>
    <row r="1720" spans="3:9" x14ac:dyDescent="0.25">
      <c r="C1720">
        <v>685</v>
      </c>
      <c r="D1720">
        <f t="shared" ca="1" si="88"/>
        <v>0.92444982241076534</v>
      </c>
      <c r="E1720">
        <f t="shared" ca="1" si="88"/>
        <v>0.32795072758260391</v>
      </c>
      <c r="F1720">
        <f t="shared" ca="1" si="88"/>
        <v>0.48307452185641564</v>
      </c>
      <c r="G1720">
        <f t="shared" ca="1" si="85"/>
        <v>0</v>
      </c>
      <c r="H1720">
        <f t="shared" ca="1" si="86"/>
        <v>1.2524005499933692</v>
      </c>
      <c r="I1720">
        <f t="shared" ca="1" si="87"/>
        <v>0</v>
      </c>
    </row>
    <row r="1721" spans="3:9" x14ac:dyDescent="0.25">
      <c r="C1721">
        <v>686</v>
      </c>
      <c r="D1721">
        <f t="shared" ca="1" si="88"/>
        <v>0.42373903101613486</v>
      </c>
      <c r="E1721">
        <f t="shared" ca="1" si="88"/>
        <v>0.42444701901498716</v>
      </c>
      <c r="F1721">
        <f t="shared" ca="1" si="88"/>
        <v>0.27327690887177436</v>
      </c>
      <c r="G1721">
        <f t="shared" ca="1" si="85"/>
        <v>0</v>
      </c>
      <c r="H1721">
        <f t="shared" ca="1" si="86"/>
        <v>0.84818605003112202</v>
      </c>
      <c r="I1721">
        <f t="shared" ca="1" si="87"/>
        <v>0</v>
      </c>
    </row>
    <row r="1722" spans="3:9" x14ac:dyDescent="0.25">
      <c r="C1722">
        <v>687</v>
      </c>
      <c r="D1722">
        <f t="shared" ca="1" si="88"/>
        <v>6.1183226279460157E-2</v>
      </c>
      <c r="E1722">
        <f t="shared" ca="1" si="88"/>
        <v>0.10398511521033538</v>
      </c>
      <c r="F1722">
        <f t="shared" ca="1" si="88"/>
        <v>0.80243341883296881</v>
      </c>
      <c r="G1722">
        <f t="shared" ca="1" si="85"/>
        <v>1</v>
      </c>
      <c r="H1722">
        <f t="shared" ca="1" si="86"/>
        <v>0.16516834148979553</v>
      </c>
      <c r="I1722">
        <f t="shared" ca="1" si="87"/>
        <v>0.16516834148979553</v>
      </c>
    </row>
    <row r="1723" spans="3:9" x14ac:dyDescent="0.25">
      <c r="C1723">
        <v>688</v>
      </c>
      <c r="D1723">
        <f t="shared" ca="1" si="88"/>
        <v>0.30863625536626704</v>
      </c>
      <c r="E1723">
        <f t="shared" ca="1" si="88"/>
        <v>0.43930238065165894</v>
      </c>
      <c r="F1723">
        <f t="shared" ca="1" si="88"/>
        <v>0.11834547069010715</v>
      </c>
      <c r="G1723">
        <f t="shared" ca="1" si="85"/>
        <v>1</v>
      </c>
      <c r="H1723">
        <f t="shared" ca="1" si="86"/>
        <v>0.74793863601792598</v>
      </c>
      <c r="I1723">
        <f t="shared" ca="1" si="87"/>
        <v>0.74793863601792598</v>
      </c>
    </row>
    <row r="1724" spans="3:9" x14ac:dyDescent="0.25">
      <c r="C1724">
        <v>689</v>
      </c>
      <c r="D1724">
        <f t="shared" ca="1" si="88"/>
        <v>0.45881797449118222</v>
      </c>
      <c r="E1724">
        <f t="shared" ca="1" si="88"/>
        <v>0.51636238789482636</v>
      </c>
      <c r="F1724">
        <f t="shared" ca="1" si="88"/>
        <v>2.7200981116140999E-2</v>
      </c>
      <c r="G1724">
        <f t="shared" ca="1" si="85"/>
        <v>0</v>
      </c>
      <c r="H1724">
        <f t="shared" ca="1" si="86"/>
        <v>0.97518036238600858</v>
      </c>
      <c r="I1724">
        <f t="shared" ca="1" si="87"/>
        <v>0</v>
      </c>
    </row>
    <row r="1725" spans="3:9" x14ac:dyDescent="0.25">
      <c r="C1725">
        <v>690</v>
      </c>
      <c r="D1725">
        <f t="shared" ca="1" si="88"/>
        <v>0.15656458183943944</v>
      </c>
      <c r="E1725">
        <f t="shared" ca="1" si="88"/>
        <v>9.41581316741813E-3</v>
      </c>
      <c r="F1725">
        <f t="shared" ca="1" si="88"/>
        <v>8.3102401227850842E-2</v>
      </c>
      <c r="G1725">
        <f t="shared" ca="1" si="85"/>
        <v>1</v>
      </c>
      <c r="H1725">
        <f t="shared" ca="1" si="86"/>
        <v>0.16598039500685757</v>
      </c>
      <c r="I1725">
        <f t="shared" ca="1" si="87"/>
        <v>0.16598039500685757</v>
      </c>
    </row>
    <row r="1726" spans="3:9" x14ac:dyDescent="0.25">
      <c r="C1726">
        <v>691</v>
      </c>
      <c r="D1726">
        <f t="shared" ca="1" si="88"/>
        <v>0.8732101839099764</v>
      </c>
      <c r="E1726">
        <f t="shared" ca="1" si="88"/>
        <v>0.59471047247495079</v>
      </c>
      <c r="F1726">
        <f t="shared" ca="1" si="88"/>
        <v>0.51475688590058089</v>
      </c>
      <c r="G1726">
        <f t="shared" ca="1" si="85"/>
        <v>0</v>
      </c>
      <c r="H1726">
        <f t="shared" ca="1" si="86"/>
        <v>1.4679206563849272</v>
      </c>
      <c r="I1726">
        <f t="shared" ca="1" si="87"/>
        <v>0</v>
      </c>
    </row>
    <row r="1727" spans="3:9" x14ac:dyDescent="0.25">
      <c r="C1727">
        <v>692</v>
      </c>
      <c r="D1727">
        <f t="shared" ca="1" si="88"/>
        <v>0.12185056982239639</v>
      </c>
      <c r="E1727">
        <f t="shared" ca="1" si="88"/>
        <v>0.9958249552579157</v>
      </c>
      <c r="F1727">
        <f t="shared" ca="1" si="88"/>
        <v>0.45519466135735742</v>
      </c>
      <c r="G1727">
        <f t="shared" ca="1" si="85"/>
        <v>0</v>
      </c>
      <c r="H1727">
        <f t="shared" ca="1" si="86"/>
        <v>1.1176755250803121</v>
      </c>
      <c r="I1727">
        <f t="shared" ca="1" si="87"/>
        <v>0</v>
      </c>
    </row>
    <row r="1728" spans="3:9" x14ac:dyDescent="0.25">
      <c r="C1728">
        <v>693</v>
      </c>
      <c r="D1728">
        <f t="shared" ca="1" si="88"/>
        <v>0.86604346034612922</v>
      </c>
      <c r="E1728">
        <f t="shared" ca="1" si="88"/>
        <v>0.13424749913771272</v>
      </c>
      <c r="F1728">
        <f t="shared" ca="1" si="88"/>
        <v>0.54995255666950815</v>
      </c>
      <c r="G1728">
        <f t="shared" ca="1" si="85"/>
        <v>0</v>
      </c>
      <c r="H1728">
        <f t="shared" ca="1" si="86"/>
        <v>1.0002909594838418</v>
      </c>
      <c r="I1728">
        <f t="shared" ca="1" si="87"/>
        <v>0</v>
      </c>
    </row>
    <row r="1729" spans="3:9" x14ac:dyDescent="0.25">
      <c r="C1729">
        <v>694</v>
      </c>
      <c r="D1729">
        <f t="shared" ca="1" si="88"/>
        <v>0.3187277248855831</v>
      </c>
      <c r="E1729">
        <f t="shared" ca="1" si="88"/>
        <v>0.41772239377546483</v>
      </c>
      <c r="F1729">
        <f t="shared" ca="1" si="88"/>
        <v>0.15431622218779573</v>
      </c>
      <c r="G1729">
        <f t="shared" ca="1" si="85"/>
        <v>1</v>
      </c>
      <c r="H1729">
        <f t="shared" ca="1" si="86"/>
        <v>0.73645011866104793</v>
      </c>
      <c r="I1729">
        <f t="shared" ca="1" si="87"/>
        <v>0.73645011866104793</v>
      </c>
    </row>
    <row r="1730" spans="3:9" x14ac:dyDescent="0.25">
      <c r="C1730">
        <v>695</v>
      </c>
      <c r="D1730">
        <f t="shared" ca="1" si="88"/>
        <v>0.91758559257770567</v>
      </c>
      <c r="E1730">
        <f t="shared" ca="1" si="88"/>
        <v>0.34032811519526729</v>
      </c>
      <c r="F1730">
        <f t="shared" ca="1" si="88"/>
        <v>0.44846153936688948</v>
      </c>
      <c r="G1730">
        <f t="shared" ca="1" si="85"/>
        <v>0</v>
      </c>
      <c r="H1730">
        <f t="shared" ca="1" si="86"/>
        <v>1.257913707772973</v>
      </c>
      <c r="I1730">
        <f t="shared" ca="1" si="87"/>
        <v>0</v>
      </c>
    </row>
    <row r="1731" spans="3:9" x14ac:dyDescent="0.25">
      <c r="C1731">
        <v>696</v>
      </c>
      <c r="D1731">
        <f t="shared" ca="1" si="88"/>
        <v>0.28773162533140972</v>
      </c>
      <c r="E1731">
        <f t="shared" ca="1" si="88"/>
        <v>0.91628977106648513</v>
      </c>
      <c r="F1731">
        <f t="shared" ca="1" si="88"/>
        <v>0.60932727749283944</v>
      </c>
      <c r="G1731">
        <f t="shared" ca="1" si="85"/>
        <v>0</v>
      </c>
      <c r="H1731">
        <f t="shared" ca="1" si="86"/>
        <v>1.204021396397895</v>
      </c>
      <c r="I1731">
        <f t="shared" ca="1" si="87"/>
        <v>0</v>
      </c>
    </row>
    <row r="1732" spans="3:9" x14ac:dyDescent="0.25">
      <c r="C1732">
        <v>697</v>
      </c>
      <c r="D1732">
        <f t="shared" ca="1" si="88"/>
        <v>0.55073485018857715</v>
      </c>
      <c r="E1732">
        <f t="shared" ca="1" si="88"/>
        <v>0.29057361650234315</v>
      </c>
      <c r="F1732">
        <f t="shared" ca="1" si="88"/>
        <v>3.3992506310591142E-2</v>
      </c>
      <c r="G1732">
        <f t="shared" ca="1" si="85"/>
        <v>1</v>
      </c>
      <c r="H1732">
        <f t="shared" ca="1" si="86"/>
        <v>0.8413084666909203</v>
      </c>
      <c r="I1732">
        <f t="shared" ca="1" si="87"/>
        <v>0.8413084666909203</v>
      </c>
    </row>
    <row r="1733" spans="3:9" x14ac:dyDescent="0.25">
      <c r="C1733">
        <v>698</v>
      </c>
      <c r="D1733">
        <f t="shared" ca="1" si="88"/>
        <v>0.14769343776453159</v>
      </c>
      <c r="E1733">
        <f t="shared" ca="1" si="88"/>
        <v>0.75392064274620485</v>
      </c>
      <c r="F1733">
        <f t="shared" ca="1" si="88"/>
        <v>0.35395104290090174</v>
      </c>
      <c r="G1733">
        <f t="shared" ca="1" si="85"/>
        <v>0</v>
      </c>
      <c r="H1733">
        <f t="shared" ca="1" si="86"/>
        <v>0.90161408051073644</v>
      </c>
      <c r="I1733">
        <f t="shared" ca="1" si="87"/>
        <v>0</v>
      </c>
    </row>
    <row r="1734" spans="3:9" x14ac:dyDescent="0.25">
      <c r="C1734">
        <v>699</v>
      </c>
      <c r="D1734">
        <f t="shared" ca="1" si="88"/>
        <v>0.28475443866025929</v>
      </c>
      <c r="E1734">
        <f t="shared" ca="1" si="88"/>
        <v>0.78067166859887072</v>
      </c>
      <c r="F1734">
        <f t="shared" ca="1" si="88"/>
        <v>0.27450644228600252</v>
      </c>
      <c r="G1734">
        <f t="shared" ca="1" si="85"/>
        <v>0</v>
      </c>
      <c r="H1734">
        <f t="shared" ca="1" si="86"/>
        <v>1.06542610725913</v>
      </c>
      <c r="I1734">
        <f t="shared" ca="1" si="87"/>
        <v>0</v>
      </c>
    </row>
    <row r="1735" spans="3:9" x14ac:dyDescent="0.25">
      <c r="C1735">
        <v>700</v>
      </c>
      <c r="D1735">
        <f t="shared" ca="1" si="88"/>
        <v>0.38705856380322756</v>
      </c>
      <c r="E1735">
        <f t="shared" ca="1" si="88"/>
        <v>0.87438968851663956</v>
      </c>
      <c r="F1735">
        <f t="shared" ca="1" si="88"/>
        <v>0.68971665470915489</v>
      </c>
      <c r="G1735">
        <f t="shared" ca="1" si="85"/>
        <v>0</v>
      </c>
      <c r="H1735">
        <f t="shared" ca="1" si="86"/>
        <v>1.2614482523198671</v>
      </c>
      <c r="I1735">
        <f t="shared" ca="1" si="87"/>
        <v>0</v>
      </c>
    </row>
    <row r="1736" spans="3:9" x14ac:dyDescent="0.25">
      <c r="C1736">
        <v>701</v>
      </c>
      <c r="D1736">
        <f t="shared" ca="1" si="88"/>
        <v>7.6394533796545705E-2</v>
      </c>
      <c r="E1736">
        <f t="shared" ca="1" si="88"/>
        <v>0.17317302018768788</v>
      </c>
      <c r="F1736">
        <f t="shared" ca="1" si="88"/>
        <v>0.11936517309100581</v>
      </c>
      <c r="G1736">
        <f t="shared" ca="1" si="85"/>
        <v>1</v>
      </c>
      <c r="H1736">
        <f t="shared" ca="1" si="86"/>
        <v>0.24956755398423358</v>
      </c>
      <c r="I1736">
        <f t="shared" ca="1" si="87"/>
        <v>0.24956755398423358</v>
      </c>
    </row>
    <row r="1737" spans="3:9" x14ac:dyDescent="0.25">
      <c r="C1737">
        <v>702</v>
      </c>
      <c r="D1737">
        <f t="shared" ca="1" si="88"/>
        <v>0.77903782741979832</v>
      </c>
      <c r="E1737">
        <f t="shared" ca="1" si="88"/>
        <v>0.12137983605233038</v>
      </c>
      <c r="F1737">
        <f t="shared" ca="1" si="88"/>
        <v>0.24381422892762206</v>
      </c>
      <c r="G1737">
        <f t="shared" ca="1" si="85"/>
        <v>0</v>
      </c>
      <c r="H1737">
        <f t="shared" ca="1" si="86"/>
        <v>0.9004176634721287</v>
      </c>
      <c r="I1737">
        <f t="shared" ca="1" si="87"/>
        <v>0</v>
      </c>
    </row>
    <row r="1738" spans="3:9" x14ac:dyDescent="0.25">
      <c r="C1738">
        <v>703</v>
      </c>
      <c r="D1738">
        <f t="shared" ca="1" si="88"/>
        <v>0.93386412122749607</v>
      </c>
      <c r="E1738">
        <f t="shared" ca="1" si="88"/>
        <v>0.62181455491359983</v>
      </c>
      <c r="F1738">
        <f t="shared" ca="1" si="88"/>
        <v>0.26294358809276597</v>
      </c>
      <c r="G1738">
        <f t="shared" ca="1" si="85"/>
        <v>0</v>
      </c>
      <c r="H1738">
        <f t="shared" ca="1" si="86"/>
        <v>1.5556786761410959</v>
      </c>
      <c r="I1738">
        <f t="shared" ca="1" si="87"/>
        <v>0</v>
      </c>
    </row>
    <row r="1739" spans="3:9" x14ac:dyDescent="0.25">
      <c r="C1739">
        <v>704</v>
      </c>
      <c r="D1739">
        <f t="shared" ca="1" si="88"/>
        <v>0.37149724324559363</v>
      </c>
      <c r="E1739">
        <f t="shared" ca="1" si="88"/>
        <v>0.6733454311747753</v>
      </c>
      <c r="F1739">
        <f t="shared" ca="1" si="88"/>
        <v>0.48815307195418389</v>
      </c>
      <c r="G1739">
        <f t="shared" ca="1" si="85"/>
        <v>0</v>
      </c>
      <c r="H1739">
        <f t="shared" ca="1" si="86"/>
        <v>1.0448426744203689</v>
      </c>
      <c r="I1739">
        <f t="shared" ca="1" si="87"/>
        <v>0</v>
      </c>
    </row>
    <row r="1740" spans="3:9" x14ac:dyDescent="0.25">
      <c r="C1740">
        <v>705</v>
      </c>
      <c r="D1740">
        <f t="shared" ca="1" si="88"/>
        <v>0.48594845174235235</v>
      </c>
      <c r="E1740">
        <f t="shared" ca="1" si="88"/>
        <v>0.44371844118925241</v>
      </c>
      <c r="F1740">
        <f t="shared" ca="1" si="88"/>
        <v>0.80416425891421051</v>
      </c>
      <c r="G1740">
        <f t="shared" ca="1" si="85"/>
        <v>0</v>
      </c>
      <c r="H1740">
        <f t="shared" ca="1" si="86"/>
        <v>0.92966689293160476</v>
      </c>
      <c r="I1740">
        <f t="shared" ca="1" si="87"/>
        <v>0</v>
      </c>
    </row>
    <row r="1741" spans="3:9" x14ac:dyDescent="0.25">
      <c r="C1741">
        <v>706</v>
      </c>
      <c r="D1741">
        <f t="shared" ca="1" si="88"/>
        <v>0.87548880734243761</v>
      </c>
      <c r="E1741">
        <f t="shared" ca="1" si="88"/>
        <v>0.61454919074209235</v>
      </c>
      <c r="F1741">
        <f t="shared" ca="1" si="88"/>
        <v>0.6051322941370183</v>
      </c>
      <c r="G1741">
        <f t="shared" ref="G1741:G1804" ca="1" si="89">IF(D1741+E1741+F1741&lt;=1,1,0)</f>
        <v>0</v>
      </c>
      <c r="H1741">
        <f t="shared" ref="H1741:H1804" ca="1" si="90">D1741+E1741</f>
        <v>1.49003799808453</v>
      </c>
      <c r="I1741">
        <f t="shared" ref="I1741:I1804" ca="1" si="91">G1741*H1741</f>
        <v>0</v>
      </c>
    </row>
    <row r="1742" spans="3:9" x14ac:dyDescent="0.25">
      <c r="C1742">
        <v>707</v>
      </c>
      <c r="D1742">
        <f t="shared" ca="1" si="88"/>
        <v>0.47137210385250783</v>
      </c>
      <c r="E1742">
        <f t="shared" ca="1" si="88"/>
        <v>0.84535536732088601</v>
      </c>
      <c r="F1742">
        <f t="shared" ca="1" si="88"/>
        <v>0.86128492577677696</v>
      </c>
      <c r="G1742">
        <f t="shared" ca="1" si="89"/>
        <v>0</v>
      </c>
      <c r="H1742">
        <f t="shared" ca="1" si="90"/>
        <v>1.3167274711733938</v>
      </c>
      <c r="I1742">
        <f t="shared" ca="1" si="91"/>
        <v>0</v>
      </c>
    </row>
    <row r="1743" spans="3:9" x14ac:dyDescent="0.25">
      <c r="C1743">
        <v>708</v>
      </c>
      <c r="D1743">
        <f t="shared" ca="1" si="88"/>
        <v>0.49683524196113527</v>
      </c>
      <c r="E1743">
        <f t="shared" ca="1" si="88"/>
        <v>0.84543810605489678</v>
      </c>
      <c r="F1743">
        <f t="shared" ca="1" si="88"/>
        <v>0.12189980541929613</v>
      </c>
      <c r="G1743">
        <f t="shared" ca="1" si="89"/>
        <v>0</v>
      </c>
      <c r="H1743">
        <f t="shared" ca="1" si="90"/>
        <v>1.342273348016032</v>
      </c>
      <c r="I1743">
        <f t="shared" ca="1" si="91"/>
        <v>0</v>
      </c>
    </row>
    <row r="1744" spans="3:9" x14ac:dyDescent="0.25">
      <c r="C1744">
        <v>709</v>
      </c>
      <c r="D1744">
        <f t="shared" ref="D1744:F1800" ca="1" si="92">RAND()</f>
        <v>0.18427116456207671</v>
      </c>
      <c r="E1744">
        <f t="shared" ca="1" si="92"/>
        <v>0.52207580749766747</v>
      </c>
      <c r="F1744">
        <f t="shared" ca="1" si="92"/>
        <v>0.53526051517793327</v>
      </c>
      <c r="G1744">
        <f t="shared" ca="1" si="89"/>
        <v>0</v>
      </c>
      <c r="H1744">
        <f t="shared" ca="1" si="90"/>
        <v>0.70634697205974417</v>
      </c>
      <c r="I1744">
        <f t="shared" ca="1" si="91"/>
        <v>0</v>
      </c>
    </row>
    <row r="1745" spans="3:9" x14ac:dyDescent="0.25">
      <c r="C1745">
        <v>710</v>
      </c>
      <c r="D1745">
        <f t="shared" ca="1" si="92"/>
        <v>0.33568764749354962</v>
      </c>
      <c r="E1745">
        <f t="shared" ca="1" si="92"/>
        <v>0.53419990966608155</v>
      </c>
      <c r="F1745">
        <f t="shared" ca="1" si="92"/>
        <v>0.25067804815311556</v>
      </c>
      <c r="G1745">
        <f t="shared" ca="1" si="89"/>
        <v>0</v>
      </c>
      <c r="H1745">
        <f t="shared" ca="1" si="90"/>
        <v>0.86988755715963118</v>
      </c>
      <c r="I1745">
        <f t="shared" ca="1" si="91"/>
        <v>0</v>
      </c>
    </row>
    <row r="1746" spans="3:9" x14ac:dyDescent="0.25">
      <c r="C1746">
        <v>711</v>
      </c>
      <c r="D1746">
        <f t="shared" ca="1" si="92"/>
        <v>0.45491922099965221</v>
      </c>
      <c r="E1746">
        <f t="shared" ca="1" si="92"/>
        <v>0.10688245135837937</v>
      </c>
      <c r="F1746">
        <f t="shared" ca="1" si="92"/>
        <v>0.25858161330240703</v>
      </c>
      <c r="G1746">
        <f t="shared" ca="1" si="89"/>
        <v>1</v>
      </c>
      <c r="H1746">
        <f t="shared" ca="1" si="90"/>
        <v>0.56180167235803158</v>
      </c>
      <c r="I1746">
        <f t="shared" ca="1" si="91"/>
        <v>0.56180167235803158</v>
      </c>
    </row>
    <row r="1747" spans="3:9" x14ac:dyDescent="0.25">
      <c r="C1747">
        <v>712</v>
      </c>
      <c r="D1747">
        <f t="shared" ca="1" si="92"/>
        <v>0.48979070444951112</v>
      </c>
      <c r="E1747">
        <f t="shared" ca="1" si="92"/>
        <v>0.44665367594665151</v>
      </c>
      <c r="F1747">
        <f t="shared" ca="1" si="92"/>
        <v>0.15779792027054829</v>
      </c>
      <c r="G1747">
        <f t="shared" ca="1" si="89"/>
        <v>0</v>
      </c>
      <c r="H1747">
        <f t="shared" ca="1" si="90"/>
        <v>0.93644438039616262</v>
      </c>
      <c r="I1747">
        <f t="shared" ca="1" si="91"/>
        <v>0</v>
      </c>
    </row>
    <row r="1748" spans="3:9" x14ac:dyDescent="0.25">
      <c r="C1748">
        <v>713</v>
      </c>
      <c r="D1748">
        <f t="shared" ca="1" si="92"/>
        <v>0.69223668080445888</v>
      </c>
      <c r="E1748">
        <f t="shared" ca="1" si="92"/>
        <v>0.77762876235485545</v>
      </c>
      <c r="F1748">
        <f t="shared" ca="1" si="92"/>
        <v>0.3536575755689938</v>
      </c>
      <c r="G1748">
        <f t="shared" ca="1" si="89"/>
        <v>0</v>
      </c>
      <c r="H1748">
        <f t="shared" ca="1" si="90"/>
        <v>1.4698654431593143</v>
      </c>
      <c r="I1748">
        <f t="shared" ca="1" si="91"/>
        <v>0</v>
      </c>
    </row>
    <row r="1749" spans="3:9" x14ac:dyDescent="0.25">
      <c r="C1749">
        <v>714</v>
      </c>
      <c r="D1749">
        <f t="shared" ca="1" si="92"/>
        <v>9.2748940648288314E-2</v>
      </c>
      <c r="E1749">
        <f t="shared" ca="1" si="92"/>
        <v>0.8266023998051969</v>
      </c>
      <c r="F1749">
        <f t="shared" ca="1" si="92"/>
        <v>0.17497139494635783</v>
      </c>
      <c r="G1749">
        <f t="shared" ca="1" si="89"/>
        <v>0</v>
      </c>
      <c r="H1749">
        <f t="shared" ca="1" si="90"/>
        <v>0.91935134045348521</v>
      </c>
      <c r="I1749">
        <f t="shared" ca="1" si="91"/>
        <v>0</v>
      </c>
    </row>
    <row r="1750" spans="3:9" x14ac:dyDescent="0.25">
      <c r="C1750">
        <v>715</v>
      </c>
      <c r="D1750">
        <f t="shared" ca="1" si="92"/>
        <v>0.71558994443081991</v>
      </c>
      <c r="E1750">
        <f t="shared" ca="1" si="92"/>
        <v>0.38302957750719724</v>
      </c>
      <c r="F1750">
        <f t="shared" ca="1" si="92"/>
        <v>0.59924005587088747</v>
      </c>
      <c r="G1750">
        <f t="shared" ca="1" si="89"/>
        <v>0</v>
      </c>
      <c r="H1750">
        <f t="shared" ca="1" si="90"/>
        <v>1.098619521938017</v>
      </c>
      <c r="I1750">
        <f t="shared" ca="1" si="91"/>
        <v>0</v>
      </c>
    </row>
    <row r="1751" spans="3:9" x14ac:dyDescent="0.25">
      <c r="C1751">
        <v>716</v>
      </c>
      <c r="D1751">
        <f t="shared" ca="1" si="92"/>
        <v>0.71186038217152314</v>
      </c>
      <c r="E1751">
        <f t="shared" ca="1" si="92"/>
        <v>8.3099153596116526E-2</v>
      </c>
      <c r="F1751">
        <f t="shared" ca="1" si="92"/>
        <v>0.98599697052997182</v>
      </c>
      <c r="G1751">
        <f t="shared" ca="1" si="89"/>
        <v>0</v>
      </c>
      <c r="H1751">
        <f t="shared" ca="1" si="90"/>
        <v>0.79495953576763967</v>
      </c>
      <c r="I1751">
        <f t="shared" ca="1" si="91"/>
        <v>0</v>
      </c>
    </row>
    <row r="1752" spans="3:9" x14ac:dyDescent="0.25">
      <c r="C1752">
        <v>717</v>
      </c>
      <c r="D1752">
        <f t="shared" ca="1" si="92"/>
        <v>0.50904400382928905</v>
      </c>
      <c r="E1752">
        <f t="shared" ca="1" si="92"/>
        <v>0.38623686054393702</v>
      </c>
      <c r="F1752">
        <f t="shared" ca="1" si="92"/>
        <v>0.37940722483362543</v>
      </c>
      <c r="G1752">
        <f t="shared" ca="1" si="89"/>
        <v>0</v>
      </c>
      <c r="H1752">
        <f t="shared" ca="1" si="90"/>
        <v>0.89528086437322607</v>
      </c>
      <c r="I1752">
        <f t="shared" ca="1" si="91"/>
        <v>0</v>
      </c>
    </row>
    <row r="1753" spans="3:9" x14ac:dyDescent="0.25">
      <c r="C1753">
        <v>718</v>
      </c>
      <c r="D1753">
        <f t="shared" ca="1" si="92"/>
        <v>0.33353216215540138</v>
      </c>
      <c r="E1753">
        <f t="shared" ca="1" si="92"/>
        <v>3.2758313593427846E-2</v>
      </c>
      <c r="F1753">
        <f t="shared" ca="1" si="92"/>
        <v>0.99824692363129064</v>
      </c>
      <c r="G1753">
        <f t="shared" ca="1" si="89"/>
        <v>0</v>
      </c>
      <c r="H1753">
        <f t="shared" ca="1" si="90"/>
        <v>0.36629047574882923</v>
      </c>
      <c r="I1753">
        <f t="shared" ca="1" si="91"/>
        <v>0</v>
      </c>
    </row>
    <row r="1754" spans="3:9" x14ac:dyDescent="0.25">
      <c r="C1754">
        <v>719</v>
      </c>
      <c r="D1754">
        <f t="shared" ca="1" si="92"/>
        <v>2.2949259275924838E-2</v>
      </c>
      <c r="E1754">
        <f t="shared" ca="1" si="92"/>
        <v>0.39104932535249892</v>
      </c>
      <c r="F1754">
        <f t="shared" ca="1" si="92"/>
        <v>0.21918258161051829</v>
      </c>
      <c r="G1754">
        <f t="shared" ca="1" si="89"/>
        <v>1</v>
      </c>
      <c r="H1754">
        <f t="shared" ca="1" si="90"/>
        <v>0.41399858462842376</v>
      </c>
      <c r="I1754">
        <f t="shared" ca="1" si="91"/>
        <v>0.41399858462842376</v>
      </c>
    </row>
    <row r="1755" spans="3:9" x14ac:dyDescent="0.25">
      <c r="C1755">
        <v>720</v>
      </c>
      <c r="D1755">
        <f t="shared" ca="1" si="92"/>
        <v>0.55617091799344631</v>
      </c>
      <c r="E1755">
        <f t="shared" ca="1" si="92"/>
        <v>8.5628850117422495E-2</v>
      </c>
      <c r="F1755">
        <f t="shared" ca="1" si="92"/>
        <v>0.93568918342291785</v>
      </c>
      <c r="G1755">
        <f t="shared" ca="1" si="89"/>
        <v>0</v>
      </c>
      <c r="H1755">
        <f t="shared" ca="1" si="90"/>
        <v>0.64179976811086881</v>
      </c>
      <c r="I1755">
        <f t="shared" ca="1" si="91"/>
        <v>0</v>
      </c>
    </row>
    <row r="1756" spans="3:9" x14ac:dyDescent="0.25">
      <c r="C1756">
        <v>721</v>
      </c>
      <c r="D1756">
        <f t="shared" ca="1" si="92"/>
        <v>0.25593803181660435</v>
      </c>
      <c r="E1756">
        <f t="shared" ca="1" si="92"/>
        <v>0.56325180802268637</v>
      </c>
      <c r="F1756">
        <f t="shared" ca="1" si="92"/>
        <v>0.43493981312194008</v>
      </c>
      <c r="G1756">
        <f t="shared" ca="1" si="89"/>
        <v>0</v>
      </c>
      <c r="H1756">
        <f t="shared" ca="1" si="90"/>
        <v>0.81918983983929072</v>
      </c>
      <c r="I1756">
        <f t="shared" ca="1" si="91"/>
        <v>0</v>
      </c>
    </row>
    <row r="1757" spans="3:9" x14ac:dyDescent="0.25">
      <c r="C1757">
        <v>722</v>
      </c>
      <c r="D1757">
        <f t="shared" ca="1" si="92"/>
        <v>0.21717314913947605</v>
      </c>
      <c r="E1757">
        <f t="shared" ca="1" si="92"/>
        <v>0.52044832235006322</v>
      </c>
      <c r="F1757">
        <f t="shared" ca="1" si="92"/>
        <v>0.70547397491849295</v>
      </c>
      <c r="G1757">
        <f t="shared" ca="1" si="89"/>
        <v>0</v>
      </c>
      <c r="H1757">
        <f t="shared" ca="1" si="90"/>
        <v>0.73762147148953927</v>
      </c>
      <c r="I1757">
        <f t="shared" ca="1" si="91"/>
        <v>0</v>
      </c>
    </row>
    <row r="1758" spans="3:9" x14ac:dyDescent="0.25">
      <c r="C1758">
        <v>723</v>
      </c>
      <c r="D1758">
        <f t="shared" ca="1" si="92"/>
        <v>0.96410281199518211</v>
      </c>
      <c r="E1758">
        <f t="shared" ca="1" si="92"/>
        <v>0.14447421504329394</v>
      </c>
      <c r="F1758">
        <f t="shared" ca="1" si="92"/>
        <v>0.51259573671292746</v>
      </c>
      <c r="G1758">
        <f t="shared" ca="1" si="89"/>
        <v>0</v>
      </c>
      <c r="H1758">
        <f t="shared" ca="1" si="90"/>
        <v>1.108577027038476</v>
      </c>
      <c r="I1758">
        <f t="shared" ca="1" si="91"/>
        <v>0</v>
      </c>
    </row>
    <row r="1759" spans="3:9" x14ac:dyDescent="0.25">
      <c r="C1759">
        <v>724</v>
      </c>
      <c r="D1759">
        <f t="shared" ca="1" si="92"/>
        <v>0.45405449129129016</v>
      </c>
      <c r="E1759">
        <f t="shared" ca="1" si="92"/>
        <v>0.42706201804102972</v>
      </c>
      <c r="F1759">
        <f t="shared" ca="1" si="92"/>
        <v>2.696174536578555E-2</v>
      </c>
      <c r="G1759">
        <f t="shared" ca="1" si="89"/>
        <v>1</v>
      </c>
      <c r="H1759">
        <f t="shared" ca="1" si="90"/>
        <v>0.88111650933231989</v>
      </c>
      <c r="I1759">
        <f t="shared" ca="1" si="91"/>
        <v>0.88111650933231989</v>
      </c>
    </row>
    <row r="1760" spans="3:9" x14ac:dyDescent="0.25">
      <c r="C1760">
        <v>725</v>
      </c>
      <c r="D1760">
        <f t="shared" ca="1" si="92"/>
        <v>0.56203025501529413</v>
      </c>
      <c r="E1760">
        <f t="shared" ca="1" si="92"/>
        <v>0.54317870006093349</v>
      </c>
      <c r="F1760">
        <f t="shared" ca="1" si="92"/>
        <v>0.63201801972097771</v>
      </c>
      <c r="G1760">
        <f t="shared" ca="1" si="89"/>
        <v>0</v>
      </c>
      <c r="H1760">
        <f t="shared" ca="1" si="90"/>
        <v>1.1052089550762276</v>
      </c>
      <c r="I1760">
        <f t="shared" ca="1" si="91"/>
        <v>0</v>
      </c>
    </row>
    <row r="1761" spans="3:9" x14ac:dyDescent="0.25">
      <c r="C1761">
        <v>726</v>
      </c>
      <c r="D1761">
        <f t="shared" ca="1" si="92"/>
        <v>5.6417419580478412E-2</v>
      </c>
      <c r="E1761">
        <f t="shared" ca="1" si="92"/>
        <v>1.2161674928407695E-2</v>
      </c>
      <c r="F1761">
        <f t="shared" ca="1" si="92"/>
        <v>0.43965253313974195</v>
      </c>
      <c r="G1761">
        <f t="shared" ca="1" si="89"/>
        <v>1</v>
      </c>
      <c r="H1761">
        <f t="shared" ca="1" si="90"/>
        <v>6.8579094508886107E-2</v>
      </c>
      <c r="I1761">
        <f t="shared" ca="1" si="91"/>
        <v>6.8579094508886107E-2</v>
      </c>
    </row>
    <row r="1762" spans="3:9" x14ac:dyDescent="0.25">
      <c r="C1762">
        <v>727</v>
      </c>
      <c r="D1762">
        <f t="shared" ca="1" si="92"/>
        <v>0.54684551163100537</v>
      </c>
      <c r="E1762">
        <f t="shared" ca="1" si="92"/>
        <v>0.3179365617556007</v>
      </c>
      <c r="F1762">
        <f t="shared" ca="1" si="92"/>
        <v>0.83603488087873223</v>
      </c>
      <c r="G1762">
        <f t="shared" ca="1" si="89"/>
        <v>0</v>
      </c>
      <c r="H1762">
        <f t="shared" ca="1" si="90"/>
        <v>0.86478207338660606</v>
      </c>
      <c r="I1762">
        <f t="shared" ca="1" si="91"/>
        <v>0</v>
      </c>
    </row>
    <row r="1763" spans="3:9" x14ac:dyDescent="0.25">
      <c r="C1763">
        <v>728</v>
      </c>
      <c r="D1763">
        <f t="shared" ca="1" si="92"/>
        <v>0.35898083711270579</v>
      </c>
      <c r="E1763">
        <f t="shared" ca="1" si="92"/>
        <v>9.0650909755075171E-2</v>
      </c>
      <c r="F1763">
        <f t="shared" ca="1" si="92"/>
        <v>0.52130283403166089</v>
      </c>
      <c r="G1763">
        <f t="shared" ca="1" si="89"/>
        <v>1</v>
      </c>
      <c r="H1763">
        <f t="shared" ca="1" si="90"/>
        <v>0.44963174686778096</v>
      </c>
      <c r="I1763">
        <f t="shared" ca="1" si="91"/>
        <v>0.44963174686778096</v>
      </c>
    </row>
    <row r="1764" spans="3:9" x14ac:dyDescent="0.25">
      <c r="C1764">
        <v>729</v>
      </c>
      <c r="D1764">
        <f t="shared" ca="1" si="92"/>
        <v>0.3024471863742354</v>
      </c>
      <c r="E1764">
        <f t="shared" ca="1" si="92"/>
        <v>0.19650121093051109</v>
      </c>
      <c r="F1764">
        <f t="shared" ca="1" si="92"/>
        <v>0.69282209085925839</v>
      </c>
      <c r="G1764">
        <f t="shared" ca="1" si="89"/>
        <v>0</v>
      </c>
      <c r="H1764">
        <f t="shared" ca="1" si="90"/>
        <v>0.49894839730474649</v>
      </c>
      <c r="I1764">
        <f t="shared" ca="1" si="91"/>
        <v>0</v>
      </c>
    </row>
    <row r="1765" spans="3:9" x14ac:dyDescent="0.25">
      <c r="C1765">
        <v>730</v>
      </c>
      <c r="D1765">
        <f t="shared" ca="1" si="92"/>
        <v>0.97623620690584989</v>
      </c>
      <c r="E1765">
        <f t="shared" ca="1" si="92"/>
        <v>0.27269840772441645</v>
      </c>
      <c r="F1765">
        <f t="shared" ca="1" si="92"/>
        <v>0.83561314184064495</v>
      </c>
      <c r="G1765">
        <f t="shared" ca="1" si="89"/>
        <v>0</v>
      </c>
      <c r="H1765">
        <f t="shared" ca="1" si="90"/>
        <v>1.2489346146302664</v>
      </c>
      <c r="I1765">
        <f t="shared" ca="1" si="91"/>
        <v>0</v>
      </c>
    </row>
    <row r="1766" spans="3:9" x14ac:dyDescent="0.25">
      <c r="C1766">
        <v>731</v>
      </c>
      <c r="D1766">
        <f t="shared" ca="1" si="92"/>
        <v>0.96620487703219349</v>
      </c>
      <c r="E1766">
        <f t="shared" ca="1" si="92"/>
        <v>0.57402847122093681</v>
      </c>
      <c r="F1766">
        <f t="shared" ca="1" si="92"/>
        <v>0.6921933646863806</v>
      </c>
      <c r="G1766">
        <f t="shared" ca="1" si="89"/>
        <v>0</v>
      </c>
      <c r="H1766">
        <f t="shared" ca="1" si="90"/>
        <v>1.5402333482531303</v>
      </c>
      <c r="I1766">
        <f t="shared" ca="1" si="91"/>
        <v>0</v>
      </c>
    </row>
    <row r="1767" spans="3:9" x14ac:dyDescent="0.25">
      <c r="C1767">
        <v>732</v>
      </c>
      <c r="D1767">
        <f t="shared" ca="1" si="92"/>
        <v>0.66166641828590056</v>
      </c>
      <c r="E1767">
        <f t="shared" ca="1" si="92"/>
        <v>0.38470619038267251</v>
      </c>
      <c r="F1767">
        <f t="shared" ca="1" si="92"/>
        <v>7.7640005580464688E-2</v>
      </c>
      <c r="G1767">
        <f t="shared" ca="1" si="89"/>
        <v>0</v>
      </c>
      <c r="H1767">
        <f t="shared" ca="1" si="90"/>
        <v>1.0463726086685732</v>
      </c>
      <c r="I1767">
        <f t="shared" ca="1" si="91"/>
        <v>0</v>
      </c>
    </row>
    <row r="1768" spans="3:9" x14ac:dyDescent="0.25">
      <c r="C1768">
        <v>733</v>
      </c>
      <c r="D1768">
        <f t="shared" ca="1" si="92"/>
        <v>0.31268109208588513</v>
      </c>
      <c r="E1768">
        <f t="shared" ca="1" si="92"/>
        <v>0.39094749267798246</v>
      </c>
      <c r="F1768">
        <f t="shared" ca="1" si="92"/>
        <v>0.8148074369660564</v>
      </c>
      <c r="G1768">
        <f t="shared" ca="1" si="89"/>
        <v>0</v>
      </c>
      <c r="H1768">
        <f t="shared" ca="1" si="90"/>
        <v>0.70362858476386758</v>
      </c>
      <c r="I1768">
        <f t="shared" ca="1" si="91"/>
        <v>0</v>
      </c>
    </row>
    <row r="1769" spans="3:9" x14ac:dyDescent="0.25">
      <c r="C1769">
        <v>734</v>
      </c>
      <c r="D1769">
        <f t="shared" ca="1" si="92"/>
        <v>0.76558364172459592</v>
      </c>
      <c r="E1769">
        <f t="shared" ca="1" si="92"/>
        <v>0.24891125414618054</v>
      </c>
      <c r="F1769">
        <f t="shared" ca="1" si="92"/>
        <v>5.617468031925732E-2</v>
      </c>
      <c r="G1769">
        <f t="shared" ca="1" si="89"/>
        <v>0</v>
      </c>
      <c r="H1769">
        <f t="shared" ca="1" si="90"/>
        <v>1.0144948958707765</v>
      </c>
      <c r="I1769">
        <f t="shared" ca="1" si="91"/>
        <v>0</v>
      </c>
    </row>
    <row r="1770" spans="3:9" x14ac:dyDescent="0.25">
      <c r="C1770">
        <v>735</v>
      </c>
      <c r="D1770">
        <f t="shared" ca="1" si="92"/>
        <v>0.56622277831372358</v>
      </c>
      <c r="E1770">
        <f t="shared" ca="1" si="92"/>
        <v>6.1980173906635572E-2</v>
      </c>
      <c r="F1770">
        <f t="shared" ca="1" si="92"/>
        <v>0.98619858765045176</v>
      </c>
      <c r="G1770">
        <f t="shared" ca="1" si="89"/>
        <v>0</v>
      </c>
      <c r="H1770">
        <f t="shared" ca="1" si="90"/>
        <v>0.62820295222035916</v>
      </c>
      <c r="I1770">
        <f t="shared" ca="1" si="91"/>
        <v>0</v>
      </c>
    </row>
    <row r="1771" spans="3:9" x14ac:dyDescent="0.25">
      <c r="C1771">
        <v>736</v>
      </c>
      <c r="D1771">
        <f t="shared" ca="1" si="92"/>
        <v>0.30059644470036517</v>
      </c>
      <c r="E1771">
        <f t="shared" ca="1" si="92"/>
        <v>0.35665631461050007</v>
      </c>
      <c r="F1771">
        <f t="shared" ca="1" si="92"/>
        <v>0.89913599731648863</v>
      </c>
      <c r="G1771">
        <f t="shared" ca="1" si="89"/>
        <v>0</v>
      </c>
      <c r="H1771">
        <f t="shared" ca="1" si="90"/>
        <v>0.65725275931086524</v>
      </c>
      <c r="I1771">
        <f t="shared" ca="1" si="91"/>
        <v>0</v>
      </c>
    </row>
    <row r="1772" spans="3:9" x14ac:dyDescent="0.25">
      <c r="C1772">
        <v>737</v>
      </c>
      <c r="D1772">
        <f t="shared" ca="1" si="92"/>
        <v>0.77039164715479302</v>
      </c>
      <c r="E1772">
        <f t="shared" ca="1" si="92"/>
        <v>0.8053562162239889</v>
      </c>
      <c r="F1772">
        <f t="shared" ca="1" si="92"/>
        <v>0.57868209046722552</v>
      </c>
      <c r="G1772">
        <f t="shared" ca="1" si="89"/>
        <v>0</v>
      </c>
      <c r="H1772">
        <f t="shared" ca="1" si="90"/>
        <v>1.575747863378782</v>
      </c>
      <c r="I1772">
        <f t="shared" ca="1" si="91"/>
        <v>0</v>
      </c>
    </row>
    <row r="1773" spans="3:9" x14ac:dyDescent="0.25">
      <c r="C1773">
        <v>738</v>
      </c>
      <c r="D1773">
        <f t="shared" ca="1" si="92"/>
        <v>0.47158416902223077</v>
      </c>
      <c r="E1773">
        <f t="shared" ca="1" si="92"/>
        <v>0.14250324601375519</v>
      </c>
      <c r="F1773">
        <f t="shared" ca="1" si="92"/>
        <v>0.91857943609601622</v>
      </c>
      <c r="G1773">
        <f t="shared" ca="1" si="89"/>
        <v>0</v>
      </c>
      <c r="H1773">
        <f t="shared" ca="1" si="90"/>
        <v>0.61408741503598596</v>
      </c>
      <c r="I1773">
        <f t="shared" ca="1" si="91"/>
        <v>0</v>
      </c>
    </row>
    <row r="1774" spans="3:9" x14ac:dyDescent="0.25">
      <c r="C1774">
        <v>739</v>
      </c>
      <c r="D1774">
        <f t="shared" ca="1" si="92"/>
        <v>0.78062556322880172</v>
      </c>
      <c r="E1774">
        <f t="shared" ca="1" si="92"/>
        <v>0.44282707251665132</v>
      </c>
      <c r="F1774">
        <f t="shared" ca="1" si="92"/>
        <v>0.34881768905547983</v>
      </c>
      <c r="G1774">
        <f t="shared" ca="1" si="89"/>
        <v>0</v>
      </c>
      <c r="H1774">
        <f t="shared" ca="1" si="90"/>
        <v>1.2234526357454532</v>
      </c>
      <c r="I1774">
        <f t="shared" ca="1" si="91"/>
        <v>0</v>
      </c>
    </row>
    <row r="1775" spans="3:9" x14ac:dyDescent="0.25">
      <c r="C1775">
        <v>740</v>
      </c>
      <c r="D1775">
        <f t="shared" ca="1" si="92"/>
        <v>0.97828911826868026</v>
      </c>
      <c r="E1775">
        <f t="shared" ca="1" si="92"/>
        <v>0.50440963315638654</v>
      </c>
      <c r="F1775">
        <f t="shared" ca="1" si="92"/>
        <v>0.1210954459796123</v>
      </c>
      <c r="G1775">
        <f t="shared" ca="1" si="89"/>
        <v>0</v>
      </c>
      <c r="H1775">
        <f t="shared" ca="1" si="90"/>
        <v>1.4826987514250667</v>
      </c>
      <c r="I1775">
        <f t="shared" ca="1" si="91"/>
        <v>0</v>
      </c>
    </row>
    <row r="1776" spans="3:9" x14ac:dyDescent="0.25">
      <c r="C1776">
        <v>741</v>
      </c>
      <c r="D1776">
        <f t="shared" ca="1" si="92"/>
        <v>0.90596008768506253</v>
      </c>
      <c r="E1776">
        <f t="shared" ca="1" si="92"/>
        <v>0.60526996995068627</v>
      </c>
      <c r="F1776">
        <f t="shared" ca="1" si="92"/>
        <v>0.84882801548582898</v>
      </c>
      <c r="G1776">
        <f t="shared" ca="1" si="89"/>
        <v>0</v>
      </c>
      <c r="H1776">
        <f t="shared" ca="1" si="90"/>
        <v>1.5112300576357489</v>
      </c>
      <c r="I1776">
        <f t="shared" ca="1" si="91"/>
        <v>0</v>
      </c>
    </row>
    <row r="1777" spans="3:9" x14ac:dyDescent="0.25">
      <c r="C1777">
        <v>742</v>
      </c>
      <c r="D1777">
        <f t="shared" ca="1" si="92"/>
        <v>0.14105037124921405</v>
      </c>
      <c r="E1777">
        <f t="shared" ca="1" si="92"/>
        <v>7.1872454722581636E-2</v>
      </c>
      <c r="F1777">
        <f t="shared" ca="1" si="92"/>
        <v>0.86172350375678808</v>
      </c>
      <c r="G1777">
        <f t="shared" ca="1" si="89"/>
        <v>0</v>
      </c>
      <c r="H1777">
        <f t="shared" ca="1" si="90"/>
        <v>0.21292282597179568</v>
      </c>
      <c r="I1777">
        <f t="shared" ca="1" si="91"/>
        <v>0</v>
      </c>
    </row>
    <row r="1778" spans="3:9" x14ac:dyDescent="0.25">
      <c r="C1778">
        <v>743</v>
      </c>
      <c r="D1778">
        <f t="shared" ca="1" si="92"/>
        <v>0.64529001619210358</v>
      </c>
      <c r="E1778">
        <f t="shared" ca="1" si="92"/>
        <v>0.61081080438120017</v>
      </c>
      <c r="F1778">
        <f t="shared" ca="1" si="92"/>
        <v>0.22836094528807482</v>
      </c>
      <c r="G1778">
        <f t="shared" ca="1" si="89"/>
        <v>0</v>
      </c>
      <c r="H1778">
        <f t="shared" ca="1" si="90"/>
        <v>1.2561008205733037</v>
      </c>
      <c r="I1778">
        <f t="shared" ca="1" si="91"/>
        <v>0</v>
      </c>
    </row>
    <row r="1779" spans="3:9" x14ac:dyDescent="0.25">
      <c r="C1779">
        <v>744</v>
      </c>
      <c r="D1779">
        <f t="shared" ca="1" si="92"/>
        <v>3.4562269486131614E-2</v>
      </c>
      <c r="E1779">
        <f t="shared" ca="1" si="92"/>
        <v>0.23802672407624592</v>
      </c>
      <c r="F1779">
        <f t="shared" ca="1" si="92"/>
        <v>0.44733713931949981</v>
      </c>
      <c r="G1779">
        <f t="shared" ca="1" si="89"/>
        <v>1</v>
      </c>
      <c r="H1779">
        <f t="shared" ca="1" si="90"/>
        <v>0.27258899356237754</v>
      </c>
      <c r="I1779">
        <f t="shared" ca="1" si="91"/>
        <v>0.27258899356237754</v>
      </c>
    </row>
    <row r="1780" spans="3:9" x14ac:dyDescent="0.25">
      <c r="C1780">
        <v>745</v>
      </c>
      <c r="D1780">
        <f t="shared" ca="1" si="92"/>
        <v>0.11935068567554319</v>
      </c>
      <c r="E1780">
        <f t="shared" ca="1" si="92"/>
        <v>0.78976081129561304</v>
      </c>
      <c r="F1780">
        <f t="shared" ca="1" si="92"/>
        <v>0.6370718281172072</v>
      </c>
      <c r="G1780">
        <f t="shared" ca="1" si="89"/>
        <v>0</v>
      </c>
      <c r="H1780">
        <f t="shared" ca="1" si="90"/>
        <v>0.90911149697115623</v>
      </c>
      <c r="I1780">
        <f t="shared" ca="1" si="91"/>
        <v>0</v>
      </c>
    </row>
    <row r="1781" spans="3:9" x14ac:dyDescent="0.25">
      <c r="C1781">
        <v>746</v>
      </c>
      <c r="D1781">
        <f t="shared" ca="1" si="92"/>
        <v>0.73351812866912425</v>
      </c>
      <c r="E1781">
        <f t="shared" ca="1" si="92"/>
        <v>0.12819103813382837</v>
      </c>
      <c r="F1781">
        <f t="shared" ca="1" si="92"/>
        <v>0.27594882787548147</v>
      </c>
      <c r="G1781">
        <f t="shared" ca="1" si="89"/>
        <v>0</v>
      </c>
      <c r="H1781">
        <f t="shared" ca="1" si="90"/>
        <v>0.86170916680295262</v>
      </c>
      <c r="I1781">
        <f t="shared" ca="1" si="91"/>
        <v>0</v>
      </c>
    </row>
    <row r="1782" spans="3:9" x14ac:dyDescent="0.25">
      <c r="C1782">
        <v>747</v>
      </c>
      <c r="D1782">
        <f t="shared" ca="1" si="92"/>
        <v>0.67064998326643477</v>
      </c>
      <c r="E1782">
        <f t="shared" ca="1" si="92"/>
        <v>0.92945991789562421</v>
      </c>
      <c r="F1782">
        <f t="shared" ca="1" si="92"/>
        <v>0.69568401775599054</v>
      </c>
      <c r="G1782">
        <f t="shared" ca="1" si="89"/>
        <v>0</v>
      </c>
      <c r="H1782">
        <f t="shared" ca="1" si="90"/>
        <v>1.600109901162059</v>
      </c>
      <c r="I1782">
        <f t="shared" ca="1" si="91"/>
        <v>0</v>
      </c>
    </row>
    <row r="1783" spans="3:9" x14ac:dyDescent="0.25">
      <c r="C1783">
        <v>748</v>
      </c>
      <c r="D1783">
        <f t="shared" ca="1" si="92"/>
        <v>0.13045153940062471</v>
      </c>
      <c r="E1783">
        <f t="shared" ca="1" si="92"/>
        <v>0.96383658766151092</v>
      </c>
      <c r="F1783">
        <f t="shared" ca="1" si="92"/>
        <v>0.98553539990488737</v>
      </c>
      <c r="G1783">
        <f t="shared" ca="1" si="89"/>
        <v>0</v>
      </c>
      <c r="H1783">
        <f t="shared" ca="1" si="90"/>
        <v>1.0942881270621356</v>
      </c>
      <c r="I1783">
        <f t="shared" ca="1" si="91"/>
        <v>0</v>
      </c>
    </row>
    <row r="1784" spans="3:9" x14ac:dyDescent="0.25">
      <c r="C1784">
        <v>749</v>
      </c>
      <c r="D1784">
        <f t="shared" ca="1" si="92"/>
        <v>0.70825745812504748</v>
      </c>
      <c r="E1784">
        <f t="shared" ca="1" si="92"/>
        <v>1.067797172551832E-2</v>
      </c>
      <c r="F1784">
        <f t="shared" ca="1" si="92"/>
        <v>0.740778372021201</v>
      </c>
      <c r="G1784">
        <f t="shared" ca="1" si="89"/>
        <v>0</v>
      </c>
      <c r="H1784">
        <f t="shared" ca="1" si="90"/>
        <v>0.7189354298505658</v>
      </c>
      <c r="I1784">
        <f t="shared" ca="1" si="91"/>
        <v>0</v>
      </c>
    </row>
    <row r="1785" spans="3:9" x14ac:dyDescent="0.25">
      <c r="C1785">
        <v>750</v>
      </c>
      <c r="D1785">
        <f t="shared" ca="1" si="92"/>
        <v>0.29470157853405043</v>
      </c>
      <c r="E1785">
        <f t="shared" ca="1" si="92"/>
        <v>0.36606091152851816</v>
      </c>
      <c r="F1785">
        <f t="shared" ca="1" si="92"/>
        <v>0.79839911814631359</v>
      </c>
      <c r="G1785">
        <f t="shared" ca="1" si="89"/>
        <v>0</v>
      </c>
      <c r="H1785">
        <f t="shared" ca="1" si="90"/>
        <v>0.6607624900625686</v>
      </c>
      <c r="I1785">
        <f t="shared" ca="1" si="91"/>
        <v>0</v>
      </c>
    </row>
    <row r="1786" spans="3:9" x14ac:dyDescent="0.25">
      <c r="C1786">
        <v>751</v>
      </c>
      <c r="D1786">
        <f t="shared" ca="1" si="92"/>
        <v>0.16468283778016857</v>
      </c>
      <c r="E1786">
        <f t="shared" ca="1" si="92"/>
        <v>0.21250170854386652</v>
      </c>
      <c r="F1786">
        <f t="shared" ca="1" si="92"/>
        <v>0.18214967181915775</v>
      </c>
      <c r="G1786">
        <f t="shared" ca="1" si="89"/>
        <v>1</v>
      </c>
      <c r="H1786">
        <f t="shared" ca="1" si="90"/>
        <v>0.37718454632403509</v>
      </c>
      <c r="I1786">
        <f t="shared" ca="1" si="91"/>
        <v>0.37718454632403509</v>
      </c>
    </row>
    <row r="1787" spans="3:9" x14ac:dyDescent="0.25">
      <c r="C1787">
        <v>752</v>
      </c>
      <c r="D1787">
        <f t="shared" ca="1" si="92"/>
        <v>0.59043984493050916</v>
      </c>
      <c r="E1787">
        <f t="shared" ca="1" si="92"/>
        <v>0.3269313369559923</v>
      </c>
      <c r="F1787">
        <f t="shared" ca="1" si="92"/>
        <v>0.50497877153779502</v>
      </c>
      <c r="G1787">
        <f t="shared" ca="1" si="89"/>
        <v>0</v>
      </c>
      <c r="H1787">
        <f t="shared" ca="1" si="90"/>
        <v>0.91737118188650146</v>
      </c>
      <c r="I1787">
        <f t="shared" ca="1" si="91"/>
        <v>0</v>
      </c>
    </row>
    <row r="1788" spans="3:9" x14ac:dyDescent="0.25">
      <c r="C1788">
        <v>753</v>
      </c>
      <c r="D1788">
        <f t="shared" ca="1" si="92"/>
        <v>0.85789838950291142</v>
      </c>
      <c r="E1788">
        <f t="shared" ca="1" si="92"/>
        <v>0.52406263787158891</v>
      </c>
      <c r="F1788">
        <f t="shared" ca="1" si="92"/>
        <v>0.10420217239701024</v>
      </c>
      <c r="G1788">
        <f t="shared" ca="1" si="89"/>
        <v>0</v>
      </c>
      <c r="H1788">
        <f t="shared" ca="1" si="90"/>
        <v>1.3819610273745004</v>
      </c>
      <c r="I1788">
        <f t="shared" ca="1" si="91"/>
        <v>0</v>
      </c>
    </row>
    <row r="1789" spans="3:9" x14ac:dyDescent="0.25">
      <c r="C1789">
        <v>754</v>
      </c>
      <c r="D1789">
        <f t="shared" ca="1" si="92"/>
        <v>0.70227896602763651</v>
      </c>
      <c r="E1789">
        <f t="shared" ca="1" si="92"/>
        <v>0.30391687721459604</v>
      </c>
      <c r="F1789">
        <f t="shared" ca="1" si="92"/>
        <v>0.15095104047233776</v>
      </c>
      <c r="G1789">
        <f t="shared" ca="1" si="89"/>
        <v>0</v>
      </c>
      <c r="H1789">
        <f t="shared" ca="1" si="90"/>
        <v>1.0061958432422324</v>
      </c>
      <c r="I1789">
        <f t="shared" ca="1" si="91"/>
        <v>0</v>
      </c>
    </row>
    <row r="1790" spans="3:9" x14ac:dyDescent="0.25">
      <c r="C1790">
        <v>755</v>
      </c>
      <c r="D1790">
        <f t="shared" ca="1" si="92"/>
        <v>0.23809923419606127</v>
      </c>
      <c r="E1790">
        <f t="shared" ca="1" si="92"/>
        <v>0.47932929883724784</v>
      </c>
      <c r="F1790">
        <f t="shared" ca="1" si="92"/>
        <v>0.48389522157872555</v>
      </c>
      <c r="G1790">
        <f t="shared" ca="1" si="89"/>
        <v>0</v>
      </c>
      <c r="H1790">
        <f t="shared" ca="1" si="90"/>
        <v>0.71742853303330911</v>
      </c>
      <c r="I1790">
        <f t="shared" ca="1" si="91"/>
        <v>0</v>
      </c>
    </row>
    <row r="1791" spans="3:9" x14ac:dyDescent="0.25">
      <c r="C1791">
        <v>756</v>
      </c>
      <c r="D1791">
        <f t="shared" ca="1" si="92"/>
        <v>9.9161739098555968E-2</v>
      </c>
      <c r="E1791">
        <f t="shared" ca="1" si="92"/>
        <v>0.64787989524347256</v>
      </c>
      <c r="F1791">
        <f t="shared" ca="1" si="92"/>
        <v>0.68317206846374912</v>
      </c>
      <c r="G1791">
        <f t="shared" ca="1" si="89"/>
        <v>0</v>
      </c>
      <c r="H1791">
        <f t="shared" ca="1" si="90"/>
        <v>0.74704163434202853</v>
      </c>
      <c r="I1791">
        <f t="shared" ca="1" si="91"/>
        <v>0</v>
      </c>
    </row>
    <row r="1792" spans="3:9" x14ac:dyDescent="0.25">
      <c r="C1792">
        <v>757</v>
      </c>
      <c r="D1792">
        <f t="shared" ca="1" si="92"/>
        <v>0.67196947246894445</v>
      </c>
      <c r="E1792">
        <f t="shared" ca="1" si="92"/>
        <v>0.93195228947481501</v>
      </c>
      <c r="F1792">
        <f t="shared" ca="1" si="92"/>
        <v>8.0426966351944351E-2</v>
      </c>
      <c r="G1792">
        <f t="shared" ca="1" si="89"/>
        <v>0</v>
      </c>
      <c r="H1792">
        <f t="shared" ca="1" si="90"/>
        <v>1.6039217619437593</v>
      </c>
      <c r="I1792">
        <f t="shared" ca="1" si="91"/>
        <v>0</v>
      </c>
    </row>
    <row r="1793" spans="3:9" x14ac:dyDescent="0.25">
      <c r="C1793">
        <v>758</v>
      </c>
      <c r="D1793">
        <f t="shared" ca="1" si="92"/>
        <v>3.1247723518304515E-2</v>
      </c>
      <c r="E1793">
        <f t="shared" ca="1" si="92"/>
        <v>0.38470846021763527</v>
      </c>
      <c r="F1793">
        <f t="shared" ca="1" si="92"/>
        <v>0.71797047276569836</v>
      </c>
      <c r="G1793">
        <f t="shared" ca="1" si="89"/>
        <v>0</v>
      </c>
      <c r="H1793">
        <f t="shared" ca="1" si="90"/>
        <v>0.41595618373593979</v>
      </c>
      <c r="I1793">
        <f t="shared" ca="1" si="91"/>
        <v>0</v>
      </c>
    </row>
    <row r="1794" spans="3:9" x14ac:dyDescent="0.25">
      <c r="C1794">
        <v>759</v>
      </c>
      <c r="D1794">
        <f t="shared" ca="1" si="92"/>
        <v>0.1382774848421191</v>
      </c>
      <c r="E1794">
        <f t="shared" ca="1" si="92"/>
        <v>0.51002591536844855</v>
      </c>
      <c r="F1794">
        <f t="shared" ca="1" si="92"/>
        <v>0.66556612632811796</v>
      </c>
      <c r="G1794">
        <f t="shared" ca="1" si="89"/>
        <v>0</v>
      </c>
      <c r="H1794">
        <f t="shared" ca="1" si="90"/>
        <v>0.64830340021056765</v>
      </c>
      <c r="I1794">
        <f t="shared" ca="1" si="91"/>
        <v>0</v>
      </c>
    </row>
    <row r="1795" spans="3:9" x14ac:dyDescent="0.25">
      <c r="C1795">
        <v>760</v>
      </c>
      <c r="D1795">
        <f t="shared" ca="1" si="92"/>
        <v>0.14283770828444486</v>
      </c>
      <c r="E1795">
        <f t="shared" ca="1" si="92"/>
        <v>0.60862548485760914</v>
      </c>
      <c r="F1795">
        <f t="shared" ca="1" si="92"/>
        <v>0.47597552975747515</v>
      </c>
      <c r="G1795">
        <f t="shared" ca="1" si="89"/>
        <v>0</v>
      </c>
      <c r="H1795">
        <f t="shared" ca="1" si="90"/>
        <v>0.75146319314205401</v>
      </c>
      <c r="I1795">
        <f t="shared" ca="1" si="91"/>
        <v>0</v>
      </c>
    </row>
    <row r="1796" spans="3:9" x14ac:dyDescent="0.25">
      <c r="C1796">
        <v>761</v>
      </c>
      <c r="D1796">
        <f t="shared" ca="1" si="92"/>
        <v>0.31206273679174334</v>
      </c>
      <c r="E1796">
        <f t="shared" ca="1" si="92"/>
        <v>0.76574646820967318</v>
      </c>
      <c r="F1796">
        <f t="shared" ca="1" si="92"/>
        <v>0.45844922004624722</v>
      </c>
      <c r="G1796">
        <f t="shared" ca="1" si="89"/>
        <v>0</v>
      </c>
      <c r="H1796">
        <f t="shared" ca="1" si="90"/>
        <v>1.0778092050014165</v>
      </c>
      <c r="I1796">
        <f t="shared" ca="1" si="91"/>
        <v>0</v>
      </c>
    </row>
    <row r="1797" spans="3:9" x14ac:dyDescent="0.25">
      <c r="C1797">
        <v>762</v>
      </c>
      <c r="D1797">
        <f t="shared" ca="1" si="92"/>
        <v>0.89572460977375712</v>
      </c>
      <c r="E1797">
        <f t="shared" ca="1" si="92"/>
        <v>0.32793311923104251</v>
      </c>
      <c r="F1797">
        <f t="shared" ca="1" si="92"/>
        <v>4.3879428486425898E-2</v>
      </c>
      <c r="G1797">
        <f t="shared" ca="1" si="89"/>
        <v>0</v>
      </c>
      <c r="H1797">
        <f t="shared" ca="1" si="90"/>
        <v>1.2236577290047996</v>
      </c>
      <c r="I1797">
        <f t="shared" ca="1" si="91"/>
        <v>0</v>
      </c>
    </row>
    <row r="1798" spans="3:9" x14ac:dyDescent="0.25">
      <c r="C1798">
        <v>763</v>
      </c>
      <c r="D1798">
        <f t="shared" ca="1" si="92"/>
        <v>0.38049849277458936</v>
      </c>
      <c r="E1798">
        <f t="shared" ca="1" si="92"/>
        <v>0.9957905927294779</v>
      </c>
      <c r="F1798">
        <f t="shared" ca="1" si="92"/>
        <v>0.94153956446770271</v>
      </c>
      <c r="G1798">
        <f t="shared" ca="1" si="89"/>
        <v>0</v>
      </c>
      <c r="H1798">
        <f t="shared" ca="1" si="90"/>
        <v>1.3762890855040673</v>
      </c>
      <c r="I1798">
        <f t="shared" ca="1" si="91"/>
        <v>0</v>
      </c>
    </row>
    <row r="1799" spans="3:9" x14ac:dyDescent="0.25">
      <c r="C1799">
        <v>764</v>
      </c>
      <c r="D1799">
        <f t="shared" ca="1" si="92"/>
        <v>0.99096439429564487</v>
      </c>
      <c r="E1799">
        <f t="shared" ca="1" si="92"/>
        <v>0.48503315987670659</v>
      </c>
      <c r="F1799">
        <f t="shared" ca="1" si="92"/>
        <v>0.12678918493431734</v>
      </c>
      <c r="G1799">
        <f t="shared" ca="1" si="89"/>
        <v>0</v>
      </c>
      <c r="H1799">
        <f t="shared" ca="1" si="90"/>
        <v>1.4759975541723516</v>
      </c>
      <c r="I1799">
        <f t="shared" ca="1" si="91"/>
        <v>0</v>
      </c>
    </row>
    <row r="1800" spans="3:9" x14ac:dyDescent="0.25">
      <c r="C1800">
        <v>765</v>
      </c>
      <c r="D1800">
        <f t="shared" ca="1" si="92"/>
        <v>9.7015600294679816E-3</v>
      </c>
      <c r="E1800">
        <f t="shared" ca="1" si="92"/>
        <v>0.30317373669328851</v>
      </c>
      <c r="F1800">
        <f t="shared" ca="1" si="92"/>
        <v>1.7341710330235682E-2</v>
      </c>
      <c r="G1800">
        <f t="shared" ca="1" si="89"/>
        <v>1</v>
      </c>
      <c r="H1800">
        <f t="shared" ca="1" si="90"/>
        <v>0.31287529672275649</v>
      </c>
      <c r="I1800">
        <f t="shared" ca="1" si="91"/>
        <v>0.31287529672275649</v>
      </c>
    </row>
    <row r="1801" spans="3:9" x14ac:dyDescent="0.25">
      <c r="C1801">
        <v>766</v>
      </c>
      <c r="D1801">
        <f ca="1">RAND()</f>
        <v>0.71315268097713769</v>
      </c>
      <c r="E1801">
        <f t="shared" ref="E1801:F1816" ca="1" si="93">RAND()</f>
        <v>2.6913150220353566E-2</v>
      </c>
      <c r="F1801">
        <f t="shared" ca="1" si="93"/>
        <v>0.57211939777979459</v>
      </c>
      <c r="G1801">
        <f t="shared" ca="1" si="89"/>
        <v>0</v>
      </c>
      <c r="H1801">
        <f t="shared" ca="1" si="90"/>
        <v>0.74006583119749125</v>
      </c>
      <c r="I1801">
        <f t="shared" ca="1" si="91"/>
        <v>0</v>
      </c>
    </row>
    <row r="1802" spans="3:9" x14ac:dyDescent="0.25">
      <c r="C1802">
        <v>767</v>
      </c>
      <c r="D1802">
        <f ca="1">RAND()</f>
        <v>5.316176560795749E-2</v>
      </c>
      <c r="E1802">
        <f t="shared" ca="1" si="93"/>
        <v>0.95167064588284611</v>
      </c>
      <c r="F1802">
        <f t="shared" ca="1" si="93"/>
        <v>0.18707688830287039</v>
      </c>
      <c r="G1802">
        <f t="shared" ca="1" si="89"/>
        <v>0</v>
      </c>
      <c r="H1802">
        <f t="shared" ca="1" si="90"/>
        <v>1.0048324114908036</v>
      </c>
      <c r="I1802">
        <f t="shared" ca="1" si="91"/>
        <v>0</v>
      </c>
    </row>
    <row r="1803" spans="3:9" x14ac:dyDescent="0.25">
      <c r="C1803">
        <v>768</v>
      </c>
      <c r="D1803">
        <f t="shared" ref="D1803:F1818" ca="1" si="94">RAND()</f>
        <v>0.1753119676540984</v>
      </c>
      <c r="E1803">
        <f t="shared" ca="1" si="93"/>
        <v>0.81633776855100471</v>
      </c>
      <c r="F1803">
        <f t="shared" ca="1" si="93"/>
        <v>0.65226426763545975</v>
      </c>
      <c r="G1803">
        <f t="shared" ca="1" si="89"/>
        <v>0</v>
      </c>
      <c r="H1803">
        <f t="shared" ca="1" si="90"/>
        <v>0.99164973620510311</v>
      </c>
      <c r="I1803">
        <f t="shared" ca="1" si="91"/>
        <v>0</v>
      </c>
    </row>
    <row r="1804" spans="3:9" x14ac:dyDescent="0.25">
      <c r="C1804">
        <v>769</v>
      </c>
      <c r="D1804">
        <f t="shared" ca="1" si="94"/>
        <v>0.67542140923686289</v>
      </c>
      <c r="E1804">
        <f t="shared" ca="1" si="93"/>
        <v>0.87377145281667545</v>
      </c>
      <c r="F1804">
        <f t="shared" ca="1" si="93"/>
        <v>0.53706372845704953</v>
      </c>
      <c r="G1804">
        <f t="shared" ca="1" si="89"/>
        <v>0</v>
      </c>
      <c r="H1804">
        <f t="shared" ca="1" si="90"/>
        <v>1.5491928620535385</v>
      </c>
      <c r="I1804">
        <f t="shared" ca="1" si="91"/>
        <v>0</v>
      </c>
    </row>
    <row r="1805" spans="3:9" x14ac:dyDescent="0.25">
      <c r="C1805">
        <v>770</v>
      </c>
      <c r="D1805">
        <f t="shared" ca="1" si="94"/>
        <v>0.38438065526492216</v>
      </c>
      <c r="E1805">
        <f t="shared" ca="1" si="93"/>
        <v>0.42170238534091664</v>
      </c>
      <c r="F1805">
        <f t="shared" ca="1" si="93"/>
        <v>0.40226918764754116</v>
      </c>
      <c r="G1805">
        <f t="shared" ref="G1805:G1868" ca="1" si="95">IF(D1805+E1805+F1805&lt;=1,1,0)</f>
        <v>0</v>
      </c>
      <c r="H1805">
        <f t="shared" ref="H1805:H1868" ca="1" si="96">D1805+E1805</f>
        <v>0.8060830406058388</v>
      </c>
      <c r="I1805">
        <f t="shared" ref="I1805:I1868" ca="1" si="97">G1805*H1805</f>
        <v>0</v>
      </c>
    </row>
    <row r="1806" spans="3:9" x14ac:dyDescent="0.25">
      <c r="C1806">
        <v>771</v>
      </c>
      <c r="D1806">
        <f t="shared" ca="1" si="94"/>
        <v>0.44953510181748035</v>
      </c>
      <c r="E1806">
        <f t="shared" ca="1" si="93"/>
        <v>0.31076085781057128</v>
      </c>
      <c r="F1806">
        <f t="shared" ca="1" si="93"/>
        <v>0.13053217808793294</v>
      </c>
      <c r="G1806">
        <f t="shared" ca="1" si="95"/>
        <v>1</v>
      </c>
      <c r="H1806">
        <f t="shared" ca="1" si="96"/>
        <v>0.76029595962805163</v>
      </c>
      <c r="I1806">
        <f t="shared" ca="1" si="97"/>
        <v>0.76029595962805163</v>
      </c>
    </row>
    <row r="1807" spans="3:9" x14ac:dyDescent="0.25">
      <c r="C1807">
        <v>772</v>
      </c>
      <c r="D1807">
        <f t="shared" ca="1" si="94"/>
        <v>0.45147761092640781</v>
      </c>
      <c r="E1807">
        <f t="shared" ca="1" si="93"/>
        <v>0.24171435585037848</v>
      </c>
      <c r="F1807">
        <f t="shared" ca="1" si="93"/>
        <v>0.10404122885085365</v>
      </c>
      <c r="G1807">
        <f t="shared" ca="1" si="95"/>
        <v>1</v>
      </c>
      <c r="H1807">
        <f t="shared" ca="1" si="96"/>
        <v>0.69319196677678629</v>
      </c>
      <c r="I1807">
        <f t="shared" ca="1" si="97"/>
        <v>0.69319196677678629</v>
      </c>
    </row>
    <row r="1808" spans="3:9" x14ac:dyDescent="0.25">
      <c r="C1808">
        <v>773</v>
      </c>
      <c r="D1808">
        <f t="shared" ca="1" si="94"/>
        <v>0.34712504786839815</v>
      </c>
      <c r="E1808">
        <f t="shared" ca="1" si="93"/>
        <v>0.32917872940093218</v>
      </c>
      <c r="F1808">
        <f t="shared" ca="1" si="93"/>
        <v>0.60601080111964178</v>
      </c>
      <c r="G1808">
        <f t="shared" ca="1" si="95"/>
        <v>0</v>
      </c>
      <c r="H1808">
        <f t="shared" ca="1" si="96"/>
        <v>0.67630377726933033</v>
      </c>
      <c r="I1808">
        <f t="shared" ca="1" si="97"/>
        <v>0</v>
      </c>
    </row>
    <row r="1809" spans="3:9" x14ac:dyDescent="0.25">
      <c r="C1809">
        <v>774</v>
      </c>
      <c r="D1809">
        <f t="shared" ca="1" si="94"/>
        <v>0.3444271550596989</v>
      </c>
      <c r="E1809">
        <f t="shared" ca="1" si="93"/>
        <v>0.79665095345294901</v>
      </c>
      <c r="F1809">
        <f t="shared" ca="1" si="93"/>
        <v>0.32668328187580986</v>
      </c>
      <c r="G1809">
        <f t="shared" ca="1" si="95"/>
        <v>0</v>
      </c>
      <c r="H1809">
        <f t="shared" ca="1" si="96"/>
        <v>1.141078108512648</v>
      </c>
      <c r="I1809">
        <f t="shared" ca="1" si="97"/>
        <v>0</v>
      </c>
    </row>
    <row r="1810" spans="3:9" x14ac:dyDescent="0.25">
      <c r="C1810">
        <v>775</v>
      </c>
      <c r="D1810">
        <f t="shared" ca="1" si="94"/>
        <v>0.84367622554739397</v>
      </c>
      <c r="E1810">
        <f t="shared" ca="1" si="93"/>
        <v>0.5075428050866605</v>
      </c>
      <c r="F1810">
        <f t="shared" ca="1" si="93"/>
        <v>0.83910703157423749</v>
      </c>
      <c r="G1810">
        <f t="shared" ca="1" si="95"/>
        <v>0</v>
      </c>
      <c r="H1810">
        <f t="shared" ca="1" si="96"/>
        <v>1.3512190306340544</v>
      </c>
      <c r="I1810">
        <f t="shared" ca="1" si="97"/>
        <v>0</v>
      </c>
    </row>
    <row r="1811" spans="3:9" x14ac:dyDescent="0.25">
      <c r="C1811">
        <v>776</v>
      </c>
      <c r="D1811">
        <f t="shared" ca="1" si="94"/>
        <v>0.38807775570165759</v>
      </c>
      <c r="E1811">
        <f t="shared" ca="1" si="93"/>
        <v>0.90892923731205599</v>
      </c>
      <c r="F1811">
        <f t="shared" ca="1" si="93"/>
        <v>0.87556732684947003</v>
      </c>
      <c r="G1811">
        <f t="shared" ca="1" si="95"/>
        <v>0</v>
      </c>
      <c r="H1811">
        <f t="shared" ca="1" si="96"/>
        <v>1.2970069930137136</v>
      </c>
      <c r="I1811">
        <f t="shared" ca="1" si="97"/>
        <v>0</v>
      </c>
    </row>
    <row r="1812" spans="3:9" x14ac:dyDescent="0.25">
      <c r="C1812">
        <v>777</v>
      </c>
      <c r="D1812">
        <f t="shared" ca="1" si="94"/>
        <v>0.11809590195855457</v>
      </c>
      <c r="E1812">
        <f t="shared" ca="1" si="93"/>
        <v>0.92351852343373286</v>
      </c>
      <c r="F1812">
        <f t="shared" ca="1" si="93"/>
        <v>0.16551100280572995</v>
      </c>
      <c r="G1812">
        <f t="shared" ca="1" si="95"/>
        <v>0</v>
      </c>
      <c r="H1812">
        <f t="shared" ca="1" si="96"/>
        <v>1.0416144253922874</v>
      </c>
      <c r="I1812">
        <f t="shared" ca="1" si="97"/>
        <v>0</v>
      </c>
    </row>
    <row r="1813" spans="3:9" x14ac:dyDescent="0.25">
      <c r="C1813">
        <v>778</v>
      </c>
      <c r="D1813">
        <f t="shared" ca="1" si="94"/>
        <v>0.44671423794201504</v>
      </c>
      <c r="E1813">
        <f t="shared" ca="1" si="93"/>
        <v>0.74459777435296948</v>
      </c>
      <c r="F1813">
        <f t="shared" ca="1" si="93"/>
        <v>2.8396386143584418E-2</v>
      </c>
      <c r="G1813">
        <f t="shared" ca="1" si="95"/>
        <v>0</v>
      </c>
      <c r="H1813">
        <f t="shared" ca="1" si="96"/>
        <v>1.1913120122949845</v>
      </c>
      <c r="I1813">
        <f t="shared" ca="1" si="97"/>
        <v>0</v>
      </c>
    </row>
    <row r="1814" spans="3:9" x14ac:dyDescent="0.25">
      <c r="C1814">
        <v>779</v>
      </c>
      <c r="D1814">
        <f t="shared" ca="1" si="94"/>
        <v>0.87696236819214812</v>
      </c>
      <c r="E1814">
        <f t="shared" ca="1" si="93"/>
        <v>0.33597988974632076</v>
      </c>
      <c r="F1814">
        <f t="shared" ca="1" si="93"/>
        <v>0.66710674388911873</v>
      </c>
      <c r="G1814">
        <f t="shared" ca="1" si="95"/>
        <v>0</v>
      </c>
      <c r="H1814">
        <f t="shared" ca="1" si="96"/>
        <v>1.2129422579384688</v>
      </c>
      <c r="I1814">
        <f t="shared" ca="1" si="97"/>
        <v>0</v>
      </c>
    </row>
    <row r="1815" spans="3:9" x14ac:dyDescent="0.25">
      <c r="C1815">
        <v>780</v>
      </c>
      <c r="D1815">
        <f t="shared" ca="1" si="94"/>
        <v>0.3004603294063023</v>
      </c>
      <c r="E1815">
        <f t="shared" ca="1" si="93"/>
        <v>0.51321713934292357</v>
      </c>
      <c r="F1815">
        <f t="shared" ca="1" si="93"/>
        <v>0.16979873901173725</v>
      </c>
      <c r="G1815">
        <f t="shared" ca="1" si="95"/>
        <v>1</v>
      </c>
      <c r="H1815">
        <f t="shared" ca="1" si="96"/>
        <v>0.81367746874922586</v>
      </c>
      <c r="I1815">
        <f t="shared" ca="1" si="97"/>
        <v>0.81367746874922586</v>
      </c>
    </row>
    <row r="1816" spans="3:9" x14ac:dyDescent="0.25">
      <c r="C1816">
        <v>781</v>
      </c>
      <c r="D1816">
        <f t="shared" ca="1" si="94"/>
        <v>0.443723416205557</v>
      </c>
      <c r="E1816">
        <f t="shared" ca="1" si="93"/>
        <v>0.14864160938953541</v>
      </c>
      <c r="F1816">
        <f t="shared" ca="1" si="93"/>
        <v>0.2185187384523215</v>
      </c>
      <c r="G1816">
        <f t="shared" ca="1" si="95"/>
        <v>1</v>
      </c>
      <c r="H1816">
        <f t="shared" ca="1" si="96"/>
        <v>0.59236502559509241</v>
      </c>
      <c r="I1816">
        <f t="shared" ca="1" si="97"/>
        <v>0.59236502559509241</v>
      </c>
    </row>
    <row r="1817" spans="3:9" x14ac:dyDescent="0.25">
      <c r="C1817">
        <v>782</v>
      </c>
      <c r="D1817">
        <f t="shared" ca="1" si="94"/>
        <v>0.97175840533410951</v>
      </c>
      <c r="E1817">
        <f t="shared" ca="1" si="94"/>
        <v>0.12555656918855596</v>
      </c>
      <c r="F1817">
        <f t="shared" ca="1" si="94"/>
        <v>0.44314240710140296</v>
      </c>
      <c r="G1817">
        <f t="shared" ca="1" si="95"/>
        <v>0</v>
      </c>
      <c r="H1817">
        <f t="shared" ca="1" si="96"/>
        <v>1.0973149745226656</v>
      </c>
      <c r="I1817">
        <f t="shared" ca="1" si="97"/>
        <v>0</v>
      </c>
    </row>
    <row r="1818" spans="3:9" x14ac:dyDescent="0.25">
      <c r="C1818">
        <v>783</v>
      </c>
      <c r="D1818">
        <f t="shared" ca="1" si="94"/>
        <v>3.037153563035333E-2</v>
      </c>
      <c r="E1818">
        <f t="shared" ca="1" si="94"/>
        <v>0.68771721637025063</v>
      </c>
      <c r="F1818">
        <f t="shared" ca="1" si="94"/>
        <v>0.44894203290714185</v>
      </c>
      <c r="G1818">
        <f t="shared" ca="1" si="95"/>
        <v>0</v>
      </c>
      <c r="H1818">
        <f t="shared" ca="1" si="96"/>
        <v>0.71808875200060396</v>
      </c>
      <c r="I1818">
        <f t="shared" ca="1" si="97"/>
        <v>0</v>
      </c>
    </row>
    <row r="1819" spans="3:9" x14ac:dyDescent="0.25">
      <c r="C1819">
        <v>784</v>
      </c>
      <c r="D1819">
        <f t="shared" ref="D1819:F1882" ca="1" si="98">RAND()</f>
        <v>0.44838920865853182</v>
      </c>
      <c r="E1819">
        <f t="shared" ca="1" si="98"/>
        <v>0.89940235805391067</v>
      </c>
      <c r="F1819">
        <f t="shared" ca="1" si="98"/>
        <v>0.51073213897706216</v>
      </c>
      <c r="G1819">
        <f t="shared" ca="1" si="95"/>
        <v>0</v>
      </c>
      <c r="H1819">
        <f t="shared" ca="1" si="96"/>
        <v>1.3477915667124425</v>
      </c>
      <c r="I1819">
        <f t="shared" ca="1" si="97"/>
        <v>0</v>
      </c>
    </row>
    <row r="1820" spans="3:9" x14ac:dyDescent="0.25">
      <c r="C1820">
        <v>785</v>
      </c>
      <c r="D1820">
        <f t="shared" ca="1" si="98"/>
        <v>0.26588138712518683</v>
      </c>
      <c r="E1820">
        <f t="shared" ca="1" si="98"/>
        <v>0.46839197604266491</v>
      </c>
      <c r="F1820">
        <f t="shared" ca="1" si="98"/>
        <v>0.81016185035002908</v>
      </c>
      <c r="G1820">
        <f t="shared" ca="1" si="95"/>
        <v>0</v>
      </c>
      <c r="H1820">
        <f t="shared" ca="1" si="96"/>
        <v>0.73427336316785174</v>
      </c>
      <c r="I1820">
        <f t="shared" ca="1" si="97"/>
        <v>0</v>
      </c>
    </row>
    <row r="1821" spans="3:9" x14ac:dyDescent="0.25">
      <c r="C1821">
        <v>786</v>
      </c>
      <c r="D1821">
        <f t="shared" ca="1" si="98"/>
        <v>0.46213296349579447</v>
      </c>
      <c r="E1821">
        <f t="shared" ca="1" si="98"/>
        <v>0.93943273650309989</v>
      </c>
      <c r="F1821">
        <f t="shared" ca="1" si="98"/>
        <v>0.34888952742191415</v>
      </c>
      <c r="G1821">
        <f t="shared" ca="1" si="95"/>
        <v>0</v>
      </c>
      <c r="H1821">
        <f t="shared" ca="1" si="96"/>
        <v>1.4015656999988944</v>
      </c>
      <c r="I1821">
        <f t="shared" ca="1" si="97"/>
        <v>0</v>
      </c>
    </row>
    <row r="1822" spans="3:9" x14ac:dyDescent="0.25">
      <c r="C1822">
        <v>787</v>
      </c>
      <c r="D1822">
        <f t="shared" ca="1" si="98"/>
        <v>0.38328535609799996</v>
      </c>
      <c r="E1822">
        <f t="shared" ca="1" si="98"/>
        <v>2.4850733287165916E-2</v>
      </c>
      <c r="F1822">
        <f t="shared" ca="1" si="98"/>
        <v>0.32217589590155049</v>
      </c>
      <c r="G1822">
        <f t="shared" ca="1" si="95"/>
        <v>1</v>
      </c>
      <c r="H1822">
        <f t="shared" ca="1" si="96"/>
        <v>0.40813608938516588</v>
      </c>
      <c r="I1822">
        <f t="shared" ca="1" si="97"/>
        <v>0.40813608938516588</v>
      </c>
    </row>
    <row r="1823" spans="3:9" x14ac:dyDescent="0.25">
      <c r="C1823">
        <v>788</v>
      </c>
      <c r="D1823">
        <f t="shared" ca="1" si="98"/>
        <v>0.71879716862785592</v>
      </c>
      <c r="E1823">
        <f t="shared" ca="1" si="98"/>
        <v>0.62590651137085829</v>
      </c>
      <c r="F1823">
        <f t="shared" ca="1" si="98"/>
        <v>2.9959252187801377E-2</v>
      </c>
      <c r="G1823">
        <f t="shared" ca="1" si="95"/>
        <v>0</v>
      </c>
      <c r="H1823">
        <f t="shared" ca="1" si="96"/>
        <v>1.3447036799987142</v>
      </c>
      <c r="I1823">
        <f t="shared" ca="1" si="97"/>
        <v>0</v>
      </c>
    </row>
    <row r="1824" spans="3:9" x14ac:dyDescent="0.25">
      <c r="C1824">
        <v>789</v>
      </c>
      <c r="D1824">
        <f t="shared" ca="1" si="98"/>
        <v>0.26115195911273958</v>
      </c>
      <c r="E1824">
        <f t="shared" ca="1" si="98"/>
        <v>0.31952145525788689</v>
      </c>
      <c r="F1824">
        <f t="shared" ca="1" si="98"/>
        <v>0.19125524544367967</v>
      </c>
      <c r="G1824">
        <f t="shared" ca="1" si="95"/>
        <v>1</v>
      </c>
      <c r="H1824">
        <f t="shared" ca="1" si="96"/>
        <v>0.58067341437062647</v>
      </c>
      <c r="I1824">
        <f t="shared" ca="1" si="97"/>
        <v>0.58067341437062647</v>
      </c>
    </row>
    <row r="1825" spans="3:9" x14ac:dyDescent="0.25">
      <c r="C1825">
        <v>790</v>
      </c>
      <c r="D1825">
        <f t="shared" ca="1" si="98"/>
        <v>0.93927273660293997</v>
      </c>
      <c r="E1825">
        <f t="shared" ca="1" si="98"/>
        <v>0.3498734476048837</v>
      </c>
      <c r="F1825">
        <f t="shared" ca="1" si="98"/>
        <v>0.74082423875191439</v>
      </c>
      <c r="G1825">
        <f t="shared" ca="1" si="95"/>
        <v>0</v>
      </c>
      <c r="H1825">
        <f t="shared" ca="1" si="96"/>
        <v>1.2891461842078238</v>
      </c>
      <c r="I1825">
        <f t="shared" ca="1" si="97"/>
        <v>0</v>
      </c>
    </row>
    <row r="1826" spans="3:9" x14ac:dyDescent="0.25">
      <c r="C1826">
        <v>791</v>
      </c>
      <c r="D1826">
        <f t="shared" ca="1" si="98"/>
        <v>0.18975873728032122</v>
      </c>
      <c r="E1826">
        <f t="shared" ca="1" si="98"/>
        <v>9.0885818763039361E-2</v>
      </c>
      <c r="F1826">
        <f t="shared" ca="1" si="98"/>
        <v>7.0112010079705911E-3</v>
      </c>
      <c r="G1826">
        <f t="shared" ca="1" si="95"/>
        <v>1</v>
      </c>
      <c r="H1826">
        <f t="shared" ca="1" si="96"/>
        <v>0.28064455604336058</v>
      </c>
      <c r="I1826">
        <f t="shared" ca="1" si="97"/>
        <v>0.28064455604336058</v>
      </c>
    </row>
    <row r="1827" spans="3:9" x14ac:dyDescent="0.25">
      <c r="C1827">
        <v>792</v>
      </c>
      <c r="D1827">
        <f t="shared" ca="1" si="98"/>
        <v>0.26483113462489483</v>
      </c>
      <c r="E1827">
        <f t="shared" ca="1" si="98"/>
        <v>0.68249241999281274</v>
      </c>
      <c r="F1827">
        <f t="shared" ca="1" si="98"/>
        <v>0.87893550610138849</v>
      </c>
      <c r="G1827">
        <f t="shared" ca="1" si="95"/>
        <v>0</v>
      </c>
      <c r="H1827">
        <f t="shared" ca="1" si="96"/>
        <v>0.94732355461770756</v>
      </c>
      <c r="I1827">
        <f t="shared" ca="1" si="97"/>
        <v>0</v>
      </c>
    </row>
    <row r="1828" spans="3:9" x14ac:dyDescent="0.25">
      <c r="C1828">
        <v>793</v>
      </c>
      <c r="D1828">
        <f t="shared" ca="1" si="98"/>
        <v>0.20130444616872312</v>
      </c>
      <c r="E1828">
        <f t="shared" ca="1" si="98"/>
        <v>0.29973325122325079</v>
      </c>
      <c r="F1828">
        <f t="shared" ca="1" si="98"/>
        <v>0.19927668935643428</v>
      </c>
      <c r="G1828">
        <f t="shared" ca="1" si="95"/>
        <v>1</v>
      </c>
      <c r="H1828">
        <f t="shared" ca="1" si="96"/>
        <v>0.5010376973919739</v>
      </c>
      <c r="I1828">
        <f t="shared" ca="1" si="97"/>
        <v>0.5010376973919739</v>
      </c>
    </row>
    <row r="1829" spans="3:9" x14ac:dyDescent="0.25">
      <c r="C1829">
        <v>794</v>
      </c>
      <c r="D1829">
        <f t="shared" ca="1" si="98"/>
        <v>0.11395060825256775</v>
      </c>
      <c r="E1829">
        <f t="shared" ca="1" si="98"/>
        <v>4.5823764875062567E-3</v>
      </c>
      <c r="F1829">
        <f t="shared" ca="1" si="98"/>
        <v>0.43318533836808726</v>
      </c>
      <c r="G1829">
        <f t="shared" ca="1" si="95"/>
        <v>1</v>
      </c>
      <c r="H1829">
        <f t="shared" ca="1" si="96"/>
        <v>0.11853298474007401</v>
      </c>
      <c r="I1829">
        <f t="shared" ca="1" si="97"/>
        <v>0.11853298474007401</v>
      </c>
    </row>
    <row r="1830" spans="3:9" x14ac:dyDescent="0.25">
      <c r="C1830">
        <v>795</v>
      </c>
      <c r="D1830">
        <f t="shared" ca="1" si="98"/>
        <v>0.14817120167124409</v>
      </c>
      <c r="E1830">
        <f t="shared" ca="1" si="98"/>
        <v>0.53936241845655197</v>
      </c>
      <c r="F1830">
        <f t="shared" ca="1" si="98"/>
        <v>0.94404260319879441</v>
      </c>
      <c r="G1830">
        <f t="shared" ca="1" si="95"/>
        <v>0</v>
      </c>
      <c r="H1830">
        <f t="shared" ca="1" si="96"/>
        <v>0.68753362012779606</v>
      </c>
      <c r="I1830">
        <f t="shared" ca="1" si="97"/>
        <v>0</v>
      </c>
    </row>
    <row r="1831" spans="3:9" x14ac:dyDescent="0.25">
      <c r="C1831">
        <v>796</v>
      </c>
      <c r="D1831">
        <f t="shared" ca="1" si="98"/>
        <v>0.77536596584055462</v>
      </c>
      <c r="E1831">
        <f t="shared" ca="1" si="98"/>
        <v>0.68197231284651461</v>
      </c>
      <c r="F1831">
        <f t="shared" ca="1" si="98"/>
        <v>0.83835680073691865</v>
      </c>
      <c r="G1831">
        <f t="shared" ca="1" si="95"/>
        <v>0</v>
      </c>
      <c r="H1831">
        <f t="shared" ca="1" si="96"/>
        <v>1.4573382786870692</v>
      </c>
      <c r="I1831">
        <f t="shared" ca="1" si="97"/>
        <v>0</v>
      </c>
    </row>
    <row r="1832" spans="3:9" x14ac:dyDescent="0.25">
      <c r="C1832">
        <v>797</v>
      </c>
      <c r="D1832">
        <f t="shared" ca="1" si="98"/>
        <v>8.0845833280664747E-2</v>
      </c>
      <c r="E1832">
        <f t="shared" ca="1" si="98"/>
        <v>0.6237146190368047</v>
      </c>
      <c r="F1832">
        <f t="shared" ca="1" si="98"/>
        <v>0.88328475934557382</v>
      </c>
      <c r="G1832">
        <f t="shared" ca="1" si="95"/>
        <v>0</v>
      </c>
      <c r="H1832">
        <f t="shared" ca="1" si="96"/>
        <v>0.70456045231746944</v>
      </c>
      <c r="I1832">
        <f t="shared" ca="1" si="97"/>
        <v>0</v>
      </c>
    </row>
    <row r="1833" spans="3:9" x14ac:dyDescent="0.25">
      <c r="C1833">
        <v>798</v>
      </c>
      <c r="D1833">
        <f t="shared" ca="1" si="98"/>
        <v>0.26447460920380972</v>
      </c>
      <c r="E1833">
        <f t="shared" ca="1" si="98"/>
        <v>0.95370507580013275</v>
      </c>
      <c r="F1833">
        <f t="shared" ca="1" si="98"/>
        <v>0.59893436479252049</v>
      </c>
      <c r="G1833">
        <f t="shared" ca="1" si="95"/>
        <v>0</v>
      </c>
      <c r="H1833">
        <f t="shared" ca="1" si="96"/>
        <v>1.2181796850039426</v>
      </c>
      <c r="I1833">
        <f t="shared" ca="1" si="97"/>
        <v>0</v>
      </c>
    </row>
    <row r="1834" spans="3:9" x14ac:dyDescent="0.25">
      <c r="C1834">
        <v>799</v>
      </c>
      <c r="D1834">
        <f t="shared" ca="1" si="98"/>
        <v>0.21388827545656486</v>
      </c>
      <c r="E1834">
        <f t="shared" ca="1" si="98"/>
        <v>0.95938978564273347</v>
      </c>
      <c r="F1834">
        <f t="shared" ca="1" si="98"/>
        <v>0.93635453055402329</v>
      </c>
      <c r="G1834">
        <f t="shared" ca="1" si="95"/>
        <v>0</v>
      </c>
      <c r="H1834">
        <f t="shared" ca="1" si="96"/>
        <v>1.1732780610992983</v>
      </c>
      <c r="I1834">
        <f t="shared" ca="1" si="97"/>
        <v>0</v>
      </c>
    </row>
    <row r="1835" spans="3:9" x14ac:dyDescent="0.25">
      <c r="C1835">
        <v>800</v>
      </c>
      <c r="D1835">
        <f t="shared" ca="1" si="98"/>
        <v>0.51867389664986441</v>
      </c>
      <c r="E1835">
        <f t="shared" ca="1" si="98"/>
        <v>0.94009123633064928</v>
      </c>
      <c r="F1835">
        <f t="shared" ca="1" si="98"/>
        <v>0.22180764075260617</v>
      </c>
      <c r="G1835">
        <f t="shared" ca="1" si="95"/>
        <v>0</v>
      </c>
      <c r="H1835">
        <f t="shared" ca="1" si="96"/>
        <v>1.4587651329805138</v>
      </c>
      <c r="I1835">
        <f t="shared" ca="1" si="97"/>
        <v>0</v>
      </c>
    </row>
    <row r="1836" spans="3:9" x14ac:dyDescent="0.25">
      <c r="C1836">
        <v>801</v>
      </c>
      <c r="D1836">
        <f t="shared" ca="1" si="98"/>
        <v>0.23011299295494536</v>
      </c>
      <c r="E1836">
        <f t="shared" ca="1" si="98"/>
        <v>0.11818198965535098</v>
      </c>
      <c r="F1836">
        <f t="shared" ca="1" si="98"/>
        <v>0.55642393170416182</v>
      </c>
      <c r="G1836">
        <f t="shared" ca="1" si="95"/>
        <v>1</v>
      </c>
      <c r="H1836">
        <f t="shared" ca="1" si="96"/>
        <v>0.34829498261029634</v>
      </c>
      <c r="I1836">
        <f t="shared" ca="1" si="97"/>
        <v>0.34829498261029634</v>
      </c>
    </row>
    <row r="1837" spans="3:9" x14ac:dyDescent="0.25">
      <c r="C1837">
        <v>802</v>
      </c>
      <c r="D1837">
        <f t="shared" ca="1" si="98"/>
        <v>0.7499043972789885</v>
      </c>
      <c r="E1837">
        <f t="shared" ca="1" si="98"/>
        <v>0.35652659719313684</v>
      </c>
      <c r="F1837">
        <f t="shared" ca="1" si="98"/>
        <v>0.29324073604630108</v>
      </c>
      <c r="G1837">
        <f t="shared" ca="1" si="95"/>
        <v>0</v>
      </c>
      <c r="H1837">
        <f t="shared" ca="1" si="96"/>
        <v>1.1064309944721253</v>
      </c>
      <c r="I1837">
        <f t="shared" ca="1" si="97"/>
        <v>0</v>
      </c>
    </row>
    <row r="1838" spans="3:9" x14ac:dyDescent="0.25">
      <c r="C1838">
        <v>803</v>
      </c>
      <c r="D1838">
        <f t="shared" ca="1" si="98"/>
        <v>0.71415963763704449</v>
      </c>
      <c r="E1838">
        <f t="shared" ca="1" si="98"/>
        <v>0.38474134463074272</v>
      </c>
      <c r="F1838">
        <f t="shared" ca="1" si="98"/>
        <v>0.36698299962014458</v>
      </c>
      <c r="G1838">
        <f t="shared" ca="1" si="95"/>
        <v>0</v>
      </c>
      <c r="H1838">
        <f t="shared" ca="1" si="96"/>
        <v>1.0989009822677871</v>
      </c>
      <c r="I1838">
        <f t="shared" ca="1" si="97"/>
        <v>0</v>
      </c>
    </row>
    <row r="1839" spans="3:9" x14ac:dyDescent="0.25">
      <c r="C1839">
        <v>804</v>
      </c>
      <c r="D1839">
        <f t="shared" ca="1" si="98"/>
        <v>0.28211218042486974</v>
      </c>
      <c r="E1839">
        <f t="shared" ca="1" si="98"/>
        <v>2.1596611551336409E-2</v>
      </c>
      <c r="F1839">
        <f t="shared" ca="1" si="98"/>
        <v>0.1339884942520343</v>
      </c>
      <c r="G1839">
        <f t="shared" ca="1" si="95"/>
        <v>1</v>
      </c>
      <c r="H1839">
        <f t="shared" ca="1" si="96"/>
        <v>0.30370879197620615</v>
      </c>
      <c r="I1839">
        <f t="shared" ca="1" si="97"/>
        <v>0.30370879197620615</v>
      </c>
    </row>
    <row r="1840" spans="3:9" x14ac:dyDescent="0.25">
      <c r="C1840">
        <v>805</v>
      </c>
      <c r="D1840">
        <f t="shared" ca="1" si="98"/>
        <v>0.31282625584379331</v>
      </c>
      <c r="E1840">
        <f t="shared" ca="1" si="98"/>
        <v>0.36704736289070772</v>
      </c>
      <c r="F1840">
        <f t="shared" ca="1" si="98"/>
        <v>0.47486035124585102</v>
      </c>
      <c r="G1840">
        <f t="shared" ca="1" si="95"/>
        <v>0</v>
      </c>
      <c r="H1840">
        <f t="shared" ca="1" si="96"/>
        <v>0.67987361873450103</v>
      </c>
      <c r="I1840">
        <f t="shared" ca="1" si="97"/>
        <v>0</v>
      </c>
    </row>
    <row r="1841" spans="3:9" x14ac:dyDescent="0.25">
      <c r="C1841">
        <v>806</v>
      </c>
      <c r="D1841">
        <f t="shared" ca="1" si="98"/>
        <v>0.16866681164173081</v>
      </c>
      <c r="E1841">
        <f t="shared" ca="1" si="98"/>
        <v>1.5986196861676016E-2</v>
      </c>
      <c r="F1841">
        <f t="shared" ca="1" si="98"/>
        <v>0.66668269048842088</v>
      </c>
      <c r="G1841">
        <f t="shared" ca="1" si="95"/>
        <v>1</v>
      </c>
      <c r="H1841">
        <f t="shared" ca="1" si="96"/>
        <v>0.18465300850340682</v>
      </c>
      <c r="I1841">
        <f t="shared" ca="1" si="97"/>
        <v>0.18465300850340682</v>
      </c>
    </row>
    <row r="1842" spans="3:9" x14ac:dyDescent="0.25">
      <c r="C1842">
        <v>807</v>
      </c>
      <c r="D1842">
        <f t="shared" ca="1" si="98"/>
        <v>0.83321645359019703</v>
      </c>
      <c r="E1842">
        <f t="shared" ca="1" si="98"/>
        <v>0.14802710189805579</v>
      </c>
      <c r="F1842">
        <f t="shared" ca="1" si="98"/>
        <v>0.57992306415819783</v>
      </c>
      <c r="G1842">
        <f t="shared" ca="1" si="95"/>
        <v>0</v>
      </c>
      <c r="H1842">
        <f t="shared" ca="1" si="96"/>
        <v>0.98124355548825282</v>
      </c>
      <c r="I1842">
        <f t="shared" ca="1" si="97"/>
        <v>0</v>
      </c>
    </row>
    <row r="1843" spans="3:9" x14ac:dyDescent="0.25">
      <c r="C1843">
        <v>808</v>
      </c>
      <c r="D1843">
        <f t="shared" ca="1" si="98"/>
        <v>0.75149792220413647</v>
      </c>
      <c r="E1843">
        <f t="shared" ca="1" si="98"/>
        <v>0.52804612278984386</v>
      </c>
      <c r="F1843">
        <f t="shared" ca="1" si="98"/>
        <v>0.71584969792312914</v>
      </c>
      <c r="G1843">
        <f t="shared" ca="1" si="95"/>
        <v>0</v>
      </c>
      <c r="H1843">
        <f t="shared" ca="1" si="96"/>
        <v>1.2795440449939803</v>
      </c>
      <c r="I1843">
        <f t="shared" ca="1" si="97"/>
        <v>0</v>
      </c>
    </row>
    <row r="1844" spans="3:9" x14ac:dyDescent="0.25">
      <c r="C1844">
        <v>809</v>
      </c>
      <c r="D1844">
        <f t="shared" ca="1" si="98"/>
        <v>0.1203118664513666</v>
      </c>
      <c r="E1844">
        <f t="shared" ca="1" si="98"/>
        <v>0.3257057476937284</v>
      </c>
      <c r="F1844">
        <f t="shared" ca="1" si="98"/>
        <v>2.6452912017063679E-2</v>
      </c>
      <c r="G1844">
        <f t="shared" ca="1" si="95"/>
        <v>1</v>
      </c>
      <c r="H1844">
        <f t="shared" ca="1" si="96"/>
        <v>0.446017614145095</v>
      </c>
      <c r="I1844">
        <f t="shared" ca="1" si="97"/>
        <v>0.446017614145095</v>
      </c>
    </row>
    <row r="1845" spans="3:9" x14ac:dyDescent="0.25">
      <c r="C1845">
        <v>810</v>
      </c>
      <c r="D1845">
        <f t="shared" ca="1" si="98"/>
        <v>0.98796332862501346</v>
      </c>
      <c r="E1845">
        <f t="shared" ca="1" si="98"/>
        <v>0.5847511489891184</v>
      </c>
      <c r="F1845">
        <f t="shared" ca="1" si="98"/>
        <v>0.44800239600434921</v>
      </c>
      <c r="G1845">
        <f t="shared" ca="1" si="95"/>
        <v>0</v>
      </c>
      <c r="H1845">
        <f t="shared" ca="1" si="96"/>
        <v>1.5727144776141317</v>
      </c>
      <c r="I1845">
        <f t="shared" ca="1" si="97"/>
        <v>0</v>
      </c>
    </row>
    <row r="1846" spans="3:9" x14ac:dyDescent="0.25">
      <c r="C1846">
        <v>811</v>
      </c>
      <c r="D1846">
        <f t="shared" ca="1" si="98"/>
        <v>0.52125389354832097</v>
      </c>
      <c r="E1846">
        <f t="shared" ca="1" si="98"/>
        <v>0.24608088417191232</v>
      </c>
      <c r="F1846">
        <f t="shared" ca="1" si="98"/>
        <v>0.39094711231418733</v>
      </c>
      <c r="G1846">
        <f t="shared" ca="1" si="95"/>
        <v>0</v>
      </c>
      <c r="H1846">
        <f t="shared" ca="1" si="96"/>
        <v>0.76733477772023329</v>
      </c>
      <c r="I1846">
        <f t="shared" ca="1" si="97"/>
        <v>0</v>
      </c>
    </row>
    <row r="1847" spans="3:9" x14ac:dyDescent="0.25">
      <c r="C1847">
        <v>812</v>
      </c>
      <c r="D1847">
        <f t="shared" ca="1" si="98"/>
        <v>0.15852823884107758</v>
      </c>
      <c r="E1847">
        <f t="shared" ca="1" si="98"/>
        <v>0.30868946167440836</v>
      </c>
      <c r="F1847">
        <f t="shared" ca="1" si="98"/>
        <v>0.48183327548089794</v>
      </c>
      <c r="G1847">
        <f t="shared" ca="1" si="95"/>
        <v>1</v>
      </c>
      <c r="H1847">
        <f t="shared" ca="1" si="96"/>
        <v>0.46721770051548595</v>
      </c>
      <c r="I1847">
        <f t="shared" ca="1" si="97"/>
        <v>0.46721770051548595</v>
      </c>
    </row>
    <row r="1848" spans="3:9" x14ac:dyDescent="0.25">
      <c r="C1848">
        <v>813</v>
      </c>
      <c r="D1848">
        <f t="shared" ca="1" si="98"/>
        <v>9.2552249578863321E-3</v>
      </c>
      <c r="E1848">
        <f t="shared" ca="1" si="98"/>
        <v>0.28319138439570413</v>
      </c>
      <c r="F1848">
        <f t="shared" ca="1" si="98"/>
        <v>0.9047361935859296</v>
      </c>
      <c r="G1848">
        <f t="shared" ca="1" si="95"/>
        <v>0</v>
      </c>
      <c r="H1848">
        <f t="shared" ca="1" si="96"/>
        <v>0.29244660935359046</v>
      </c>
      <c r="I1848">
        <f t="shared" ca="1" si="97"/>
        <v>0</v>
      </c>
    </row>
    <row r="1849" spans="3:9" x14ac:dyDescent="0.25">
      <c r="C1849">
        <v>814</v>
      </c>
      <c r="D1849">
        <f t="shared" ca="1" si="98"/>
        <v>0.90497293745043417</v>
      </c>
      <c r="E1849">
        <f t="shared" ca="1" si="98"/>
        <v>0.46680394697905059</v>
      </c>
      <c r="F1849">
        <f t="shared" ca="1" si="98"/>
        <v>0.4856275751335366</v>
      </c>
      <c r="G1849">
        <f t="shared" ca="1" si="95"/>
        <v>0</v>
      </c>
      <c r="H1849">
        <f t="shared" ca="1" si="96"/>
        <v>1.3717768844294849</v>
      </c>
      <c r="I1849">
        <f t="shared" ca="1" si="97"/>
        <v>0</v>
      </c>
    </row>
    <row r="1850" spans="3:9" x14ac:dyDescent="0.25">
      <c r="C1850">
        <v>815</v>
      </c>
      <c r="D1850">
        <f t="shared" ca="1" si="98"/>
        <v>0.8771074436129539</v>
      </c>
      <c r="E1850">
        <f t="shared" ca="1" si="98"/>
        <v>0.30654577280949769</v>
      </c>
      <c r="F1850">
        <f t="shared" ca="1" si="98"/>
        <v>0.5531890328885648</v>
      </c>
      <c r="G1850">
        <f t="shared" ca="1" si="95"/>
        <v>0</v>
      </c>
      <c r="H1850">
        <f t="shared" ca="1" si="96"/>
        <v>1.1836532164224516</v>
      </c>
      <c r="I1850">
        <f t="shared" ca="1" si="97"/>
        <v>0</v>
      </c>
    </row>
    <row r="1851" spans="3:9" x14ac:dyDescent="0.25">
      <c r="C1851">
        <v>816</v>
      </c>
      <c r="D1851">
        <f t="shared" ca="1" si="98"/>
        <v>0.32293424411572158</v>
      </c>
      <c r="E1851">
        <f t="shared" ca="1" si="98"/>
        <v>0.49893646651020229</v>
      </c>
      <c r="F1851">
        <f t="shared" ca="1" si="98"/>
        <v>0.72664277506494801</v>
      </c>
      <c r="G1851">
        <f t="shared" ca="1" si="95"/>
        <v>0</v>
      </c>
      <c r="H1851">
        <f t="shared" ca="1" si="96"/>
        <v>0.82187071062592387</v>
      </c>
      <c r="I1851">
        <f t="shared" ca="1" si="97"/>
        <v>0</v>
      </c>
    </row>
    <row r="1852" spans="3:9" x14ac:dyDescent="0.25">
      <c r="C1852">
        <v>817</v>
      </c>
      <c r="D1852">
        <f t="shared" ca="1" si="98"/>
        <v>0.19003051371088309</v>
      </c>
      <c r="E1852">
        <f t="shared" ca="1" si="98"/>
        <v>0.90258344318061845</v>
      </c>
      <c r="F1852">
        <f t="shared" ca="1" si="98"/>
        <v>0.66513708376914837</v>
      </c>
      <c r="G1852">
        <f t="shared" ca="1" si="95"/>
        <v>0</v>
      </c>
      <c r="H1852">
        <f t="shared" ca="1" si="96"/>
        <v>1.0926139568915016</v>
      </c>
      <c r="I1852">
        <f t="shared" ca="1" si="97"/>
        <v>0</v>
      </c>
    </row>
    <row r="1853" spans="3:9" x14ac:dyDescent="0.25">
      <c r="C1853">
        <v>818</v>
      </c>
      <c r="D1853">
        <f t="shared" ca="1" si="98"/>
        <v>0.95269691445823435</v>
      </c>
      <c r="E1853">
        <f t="shared" ca="1" si="98"/>
        <v>0.19747769407911442</v>
      </c>
      <c r="F1853">
        <f t="shared" ca="1" si="98"/>
        <v>0.23083743613828445</v>
      </c>
      <c r="G1853">
        <f t="shared" ca="1" si="95"/>
        <v>0</v>
      </c>
      <c r="H1853">
        <f t="shared" ca="1" si="96"/>
        <v>1.1501746085373488</v>
      </c>
      <c r="I1853">
        <f t="shared" ca="1" si="97"/>
        <v>0</v>
      </c>
    </row>
    <row r="1854" spans="3:9" x14ac:dyDescent="0.25">
      <c r="C1854">
        <v>819</v>
      </c>
      <c r="D1854">
        <f t="shared" ca="1" si="98"/>
        <v>0.60973175973034954</v>
      </c>
      <c r="E1854">
        <f t="shared" ca="1" si="98"/>
        <v>0.30125123071469362</v>
      </c>
      <c r="F1854">
        <f t="shared" ca="1" si="98"/>
        <v>0.26152469861768179</v>
      </c>
      <c r="G1854">
        <f t="shared" ca="1" si="95"/>
        <v>0</v>
      </c>
      <c r="H1854">
        <f t="shared" ca="1" si="96"/>
        <v>0.91098299044504316</v>
      </c>
      <c r="I1854">
        <f t="shared" ca="1" si="97"/>
        <v>0</v>
      </c>
    </row>
    <row r="1855" spans="3:9" x14ac:dyDescent="0.25">
      <c r="C1855">
        <v>820</v>
      </c>
      <c r="D1855">
        <f t="shared" ca="1" si="98"/>
        <v>1.2356509802689208E-2</v>
      </c>
      <c r="E1855">
        <f t="shared" ca="1" si="98"/>
        <v>0.78450150751669367</v>
      </c>
      <c r="F1855">
        <f t="shared" ca="1" si="98"/>
        <v>0.85472879848989225</v>
      </c>
      <c r="G1855">
        <f t="shared" ca="1" si="95"/>
        <v>0</v>
      </c>
      <c r="H1855">
        <f t="shared" ca="1" si="96"/>
        <v>0.79685801731938288</v>
      </c>
      <c r="I1855">
        <f t="shared" ca="1" si="97"/>
        <v>0</v>
      </c>
    </row>
    <row r="1856" spans="3:9" x14ac:dyDescent="0.25">
      <c r="C1856">
        <v>821</v>
      </c>
      <c r="D1856">
        <f t="shared" ca="1" si="98"/>
        <v>0.78398899218046858</v>
      </c>
      <c r="E1856">
        <f t="shared" ca="1" si="98"/>
        <v>0.21521624708357423</v>
      </c>
      <c r="F1856">
        <f t="shared" ca="1" si="98"/>
        <v>0.3880626127825495</v>
      </c>
      <c r="G1856">
        <f t="shared" ca="1" si="95"/>
        <v>0</v>
      </c>
      <c r="H1856">
        <f t="shared" ca="1" si="96"/>
        <v>0.99920523926404281</v>
      </c>
      <c r="I1856">
        <f t="shared" ca="1" si="97"/>
        <v>0</v>
      </c>
    </row>
    <row r="1857" spans="3:9" x14ac:dyDescent="0.25">
      <c r="C1857">
        <v>822</v>
      </c>
      <c r="D1857">
        <f t="shared" ca="1" si="98"/>
        <v>0.75091356866825532</v>
      </c>
      <c r="E1857">
        <f t="shared" ca="1" si="98"/>
        <v>0.18295097307488084</v>
      </c>
      <c r="F1857">
        <f t="shared" ca="1" si="98"/>
        <v>6.3877525315579886E-2</v>
      </c>
      <c r="G1857">
        <f t="shared" ca="1" si="95"/>
        <v>1</v>
      </c>
      <c r="H1857">
        <f t="shared" ca="1" si="96"/>
        <v>0.93386454174313616</v>
      </c>
      <c r="I1857">
        <f t="shared" ca="1" si="97"/>
        <v>0.93386454174313616</v>
      </c>
    </row>
    <row r="1858" spans="3:9" x14ac:dyDescent="0.25">
      <c r="C1858">
        <v>823</v>
      </c>
      <c r="D1858">
        <f t="shared" ca="1" si="98"/>
        <v>0.877047893061629</v>
      </c>
      <c r="E1858">
        <f t="shared" ca="1" si="98"/>
        <v>0.67683664153166068</v>
      </c>
      <c r="F1858">
        <f t="shared" ca="1" si="98"/>
        <v>0.44750240546675657</v>
      </c>
      <c r="G1858">
        <f t="shared" ca="1" si="95"/>
        <v>0</v>
      </c>
      <c r="H1858">
        <f t="shared" ca="1" si="96"/>
        <v>1.5538845345932897</v>
      </c>
      <c r="I1858">
        <f t="shared" ca="1" si="97"/>
        <v>0</v>
      </c>
    </row>
    <row r="1859" spans="3:9" x14ac:dyDescent="0.25">
      <c r="C1859">
        <v>824</v>
      </c>
      <c r="D1859">
        <f t="shared" ca="1" si="98"/>
        <v>0.61843245490661602</v>
      </c>
      <c r="E1859">
        <f t="shared" ca="1" si="98"/>
        <v>0.99385714492031318</v>
      </c>
      <c r="F1859">
        <f t="shared" ca="1" si="98"/>
        <v>0.6879882210726187</v>
      </c>
      <c r="G1859">
        <f t="shared" ca="1" si="95"/>
        <v>0</v>
      </c>
      <c r="H1859">
        <f t="shared" ca="1" si="96"/>
        <v>1.6122895998269291</v>
      </c>
      <c r="I1859">
        <f t="shared" ca="1" si="97"/>
        <v>0</v>
      </c>
    </row>
    <row r="1860" spans="3:9" x14ac:dyDescent="0.25">
      <c r="C1860">
        <v>825</v>
      </c>
      <c r="D1860">
        <f t="shared" ca="1" si="98"/>
        <v>0.37124472343448089</v>
      </c>
      <c r="E1860">
        <f t="shared" ca="1" si="98"/>
        <v>0.57926726197167566</v>
      </c>
      <c r="F1860">
        <f t="shared" ca="1" si="98"/>
        <v>0.30059555940511762</v>
      </c>
      <c r="G1860">
        <f t="shared" ca="1" si="95"/>
        <v>0</v>
      </c>
      <c r="H1860">
        <f t="shared" ca="1" si="96"/>
        <v>0.95051198540615656</v>
      </c>
      <c r="I1860">
        <f t="shared" ca="1" si="97"/>
        <v>0</v>
      </c>
    </row>
    <row r="1861" spans="3:9" x14ac:dyDescent="0.25">
      <c r="C1861">
        <v>826</v>
      </c>
      <c r="D1861">
        <f t="shared" ca="1" si="98"/>
        <v>0.99230393929904048</v>
      </c>
      <c r="E1861">
        <f t="shared" ca="1" si="98"/>
        <v>0.85350227539440016</v>
      </c>
      <c r="F1861">
        <f t="shared" ca="1" si="98"/>
        <v>7.4847377030146545E-2</v>
      </c>
      <c r="G1861">
        <f t="shared" ca="1" si="95"/>
        <v>0</v>
      </c>
      <c r="H1861">
        <f t="shared" ca="1" si="96"/>
        <v>1.8458062146934406</v>
      </c>
      <c r="I1861">
        <f t="shared" ca="1" si="97"/>
        <v>0</v>
      </c>
    </row>
    <row r="1862" spans="3:9" x14ac:dyDescent="0.25">
      <c r="C1862">
        <v>827</v>
      </c>
      <c r="D1862">
        <f t="shared" ca="1" si="98"/>
        <v>1.5547298389759212E-2</v>
      </c>
      <c r="E1862">
        <f t="shared" ca="1" si="98"/>
        <v>0.42885705271914887</v>
      </c>
      <c r="F1862">
        <f t="shared" ca="1" si="98"/>
        <v>0.16987807269067168</v>
      </c>
      <c r="G1862">
        <f t="shared" ca="1" si="95"/>
        <v>1</v>
      </c>
      <c r="H1862">
        <f t="shared" ca="1" si="96"/>
        <v>0.44440435110890808</v>
      </c>
      <c r="I1862">
        <f t="shared" ca="1" si="97"/>
        <v>0.44440435110890808</v>
      </c>
    </row>
    <row r="1863" spans="3:9" x14ac:dyDescent="0.25">
      <c r="C1863">
        <v>828</v>
      </c>
      <c r="D1863">
        <f t="shared" ca="1" si="98"/>
        <v>0.76698492483639391</v>
      </c>
      <c r="E1863">
        <f t="shared" ca="1" si="98"/>
        <v>0.55337990559436401</v>
      </c>
      <c r="F1863">
        <f t="shared" ca="1" si="98"/>
        <v>6.5282109586490944E-2</v>
      </c>
      <c r="G1863">
        <f t="shared" ca="1" si="95"/>
        <v>0</v>
      </c>
      <c r="H1863">
        <f t="shared" ca="1" si="96"/>
        <v>1.320364830430758</v>
      </c>
      <c r="I1863">
        <f t="shared" ca="1" si="97"/>
        <v>0</v>
      </c>
    </row>
    <row r="1864" spans="3:9" x14ac:dyDescent="0.25">
      <c r="C1864">
        <v>829</v>
      </c>
      <c r="D1864">
        <f t="shared" ca="1" si="98"/>
        <v>6.7564406239448926E-2</v>
      </c>
      <c r="E1864">
        <f t="shared" ca="1" si="98"/>
        <v>0.99097791741387575</v>
      </c>
      <c r="F1864">
        <f t="shared" ca="1" si="98"/>
        <v>0.55932096631638473</v>
      </c>
      <c r="G1864">
        <f t="shared" ca="1" si="95"/>
        <v>0</v>
      </c>
      <c r="H1864">
        <f t="shared" ca="1" si="96"/>
        <v>1.0585423236533247</v>
      </c>
      <c r="I1864">
        <f t="shared" ca="1" si="97"/>
        <v>0</v>
      </c>
    </row>
    <row r="1865" spans="3:9" x14ac:dyDescent="0.25">
      <c r="C1865">
        <v>830</v>
      </c>
      <c r="D1865">
        <f t="shared" ca="1" si="98"/>
        <v>0.15328360115269379</v>
      </c>
      <c r="E1865">
        <f t="shared" ca="1" si="98"/>
        <v>0.17522744878613772</v>
      </c>
      <c r="F1865">
        <f t="shared" ca="1" si="98"/>
        <v>0.48094295472621507</v>
      </c>
      <c r="G1865">
        <f t="shared" ca="1" si="95"/>
        <v>1</v>
      </c>
      <c r="H1865">
        <f t="shared" ca="1" si="96"/>
        <v>0.32851104993883151</v>
      </c>
      <c r="I1865">
        <f t="shared" ca="1" si="97"/>
        <v>0.32851104993883151</v>
      </c>
    </row>
    <row r="1866" spans="3:9" x14ac:dyDescent="0.25">
      <c r="C1866">
        <v>831</v>
      </c>
      <c r="D1866">
        <f t="shared" ca="1" si="98"/>
        <v>0.82599169305189013</v>
      </c>
      <c r="E1866">
        <f t="shared" ca="1" si="98"/>
        <v>0.22403650966737532</v>
      </c>
      <c r="F1866">
        <f t="shared" ca="1" si="98"/>
        <v>0.11131737668308728</v>
      </c>
      <c r="G1866">
        <f t="shared" ca="1" si="95"/>
        <v>0</v>
      </c>
      <c r="H1866">
        <f t="shared" ca="1" si="96"/>
        <v>1.0500282027192656</v>
      </c>
      <c r="I1866">
        <f t="shared" ca="1" si="97"/>
        <v>0</v>
      </c>
    </row>
    <row r="1867" spans="3:9" x14ac:dyDescent="0.25">
      <c r="C1867">
        <v>832</v>
      </c>
      <c r="D1867">
        <f t="shared" ca="1" si="98"/>
        <v>0.45505770800198686</v>
      </c>
      <c r="E1867">
        <f t="shared" ca="1" si="98"/>
        <v>0.69047551846033051</v>
      </c>
      <c r="F1867">
        <f t="shared" ca="1" si="98"/>
        <v>0.92813494020738507</v>
      </c>
      <c r="G1867">
        <f t="shared" ca="1" si="95"/>
        <v>0</v>
      </c>
      <c r="H1867">
        <f t="shared" ca="1" si="96"/>
        <v>1.1455332264623173</v>
      </c>
      <c r="I1867">
        <f t="shared" ca="1" si="97"/>
        <v>0</v>
      </c>
    </row>
    <row r="1868" spans="3:9" x14ac:dyDescent="0.25">
      <c r="C1868">
        <v>833</v>
      </c>
      <c r="D1868">
        <f t="shared" ca="1" si="98"/>
        <v>0.3399995918858949</v>
      </c>
      <c r="E1868">
        <f t="shared" ca="1" si="98"/>
        <v>0.86644630765468922</v>
      </c>
      <c r="F1868">
        <f t="shared" ca="1" si="98"/>
        <v>0.61988815101470807</v>
      </c>
      <c r="G1868">
        <f t="shared" ca="1" si="95"/>
        <v>0</v>
      </c>
      <c r="H1868">
        <f t="shared" ca="1" si="96"/>
        <v>1.2064458995405842</v>
      </c>
      <c r="I1868">
        <f t="shared" ca="1" si="97"/>
        <v>0</v>
      </c>
    </row>
    <row r="1869" spans="3:9" x14ac:dyDescent="0.25">
      <c r="C1869">
        <v>834</v>
      </c>
      <c r="D1869">
        <f t="shared" ca="1" si="98"/>
        <v>0.15210175102708257</v>
      </c>
      <c r="E1869">
        <f t="shared" ca="1" si="98"/>
        <v>0.64025398536629963</v>
      </c>
      <c r="F1869">
        <f t="shared" ca="1" si="98"/>
        <v>0.5923398985159406</v>
      </c>
      <c r="G1869">
        <f t="shared" ref="G1869:G1932" ca="1" si="99">IF(D1869+E1869+F1869&lt;=1,1,0)</f>
        <v>0</v>
      </c>
      <c r="H1869">
        <f t="shared" ref="H1869:H1932" ca="1" si="100">D1869+E1869</f>
        <v>0.79235573639338219</v>
      </c>
      <c r="I1869">
        <f t="shared" ref="I1869:I1932" ca="1" si="101">G1869*H1869</f>
        <v>0</v>
      </c>
    </row>
    <row r="1870" spans="3:9" x14ac:dyDescent="0.25">
      <c r="C1870">
        <v>835</v>
      </c>
      <c r="D1870">
        <f t="shared" ca="1" si="98"/>
        <v>0.12189865733228866</v>
      </c>
      <c r="E1870">
        <f t="shared" ca="1" si="98"/>
        <v>0.63832117279765188</v>
      </c>
      <c r="F1870">
        <f t="shared" ca="1" si="98"/>
        <v>0.66099474468298924</v>
      </c>
      <c r="G1870">
        <f t="shared" ca="1" si="99"/>
        <v>0</v>
      </c>
      <c r="H1870">
        <f t="shared" ca="1" si="100"/>
        <v>0.76021983012994054</v>
      </c>
      <c r="I1870">
        <f t="shared" ca="1" si="101"/>
        <v>0</v>
      </c>
    </row>
    <row r="1871" spans="3:9" x14ac:dyDescent="0.25">
      <c r="C1871">
        <v>836</v>
      </c>
      <c r="D1871">
        <f t="shared" ca="1" si="98"/>
        <v>0.69418679117207105</v>
      </c>
      <c r="E1871">
        <f t="shared" ca="1" si="98"/>
        <v>0.10243264499686933</v>
      </c>
      <c r="F1871">
        <f t="shared" ca="1" si="98"/>
        <v>0.19977665982625958</v>
      </c>
      <c r="G1871">
        <f t="shared" ca="1" si="99"/>
        <v>1</v>
      </c>
      <c r="H1871">
        <f t="shared" ca="1" si="100"/>
        <v>0.79661943616894038</v>
      </c>
      <c r="I1871">
        <f t="shared" ca="1" si="101"/>
        <v>0.79661943616894038</v>
      </c>
    </row>
    <row r="1872" spans="3:9" x14ac:dyDescent="0.25">
      <c r="C1872">
        <v>837</v>
      </c>
      <c r="D1872">
        <f t="shared" ca="1" si="98"/>
        <v>0.35317790826596096</v>
      </c>
      <c r="E1872">
        <f t="shared" ca="1" si="98"/>
        <v>0.73857425978338598</v>
      </c>
      <c r="F1872">
        <f t="shared" ca="1" si="98"/>
        <v>0.51856977539228888</v>
      </c>
      <c r="G1872">
        <f t="shared" ca="1" si="99"/>
        <v>0</v>
      </c>
      <c r="H1872">
        <f t="shared" ca="1" si="100"/>
        <v>1.0917521680493469</v>
      </c>
      <c r="I1872">
        <f t="shared" ca="1" si="101"/>
        <v>0</v>
      </c>
    </row>
    <row r="1873" spans="3:9" x14ac:dyDescent="0.25">
      <c r="C1873">
        <v>838</v>
      </c>
      <c r="D1873">
        <f t="shared" ca="1" si="98"/>
        <v>0.20138903919088846</v>
      </c>
      <c r="E1873">
        <f t="shared" ca="1" si="98"/>
        <v>0.15136264760106499</v>
      </c>
      <c r="F1873">
        <f t="shared" ca="1" si="98"/>
        <v>0.23208404179685815</v>
      </c>
      <c r="G1873">
        <f t="shared" ca="1" si="99"/>
        <v>1</v>
      </c>
      <c r="H1873">
        <f t="shared" ca="1" si="100"/>
        <v>0.35275168679195346</v>
      </c>
      <c r="I1873">
        <f t="shared" ca="1" si="101"/>
        <v>0.35275168679195346</v>
      </c>
    </row>
    <row r="1874" spans="3:9" x14ac:dyDescent="0.25">
      <c r="C1874">
        <v>839</v>
      </c>
      <c r="D1874">
        <f t="shared" ca="1" si="98"/>
        <v>0.37639931582579811</v>
      </c>
      <c r="E1874">
        <f t="shared" ca="1" si="98"/>
        <v>0.17862572534546584</v>
      </c>
      <c r="F1874">
        <f t="shared" ca="1" si="98"/>
        <v>3.1422295252113597E-2</v>
      </c>
      <c r="G1874">
        <f t="shared" ca="1" si="99"/>
        <v>1</v>
      </c>
      <c r="H1874">
        <f t="shared" ca="1" si="100"/>
        <v>0.55502504117126394</v>
      </c>
      <c r="I1874">
        <f t="shared" ca="1" si="101"/>
        <v>0.55502504117126394</v>
      </c>
    </row>
    <row r="1875" spans="3:9" x14ac:dyDescent="0.25">
      <c r="C1875">
        <v>840</v>
      </c>
      <c r="D1875">
        <f t="shared" ca="1" si="98"/>
        <v>0.27200395989652859</v>
      </c>
      <c r="E1875">
        <f t="shared" ca="1" si="98"/>
        <v>0.18158271559909234</v>
      </c>
      <c r="F1875">
        <f t="shared" ca="1" si="98"/>
        <v>0.74032533104753817</v>
      </c>
      <c r="G1875">
        <f t="shared" ca="1" si="99"/>
        <v>0</v>
      </c>
      <c r="H1875">
        <f t="shared" ca="1" si="100"/>
        <v>0.45358667549562093</v>
      </c>
      <c r="I1875">
        <f t="shared" ca="1" si="101"/>
        <v>0</v>
      </c>
    </row>
    <row r="1876" spans="3:9" x14ac:dyDescent="0.25">
      <c r="C1876">
        <v>841</v>
      </c>
      <c r="D1876">
        <f t="shared" ca="1" si="98"/>
        <v>0.32731524309198745</v>
      </c>
      <c r="E1876">
        <f t="shared" ca="1" si="98"/>
        <v>0.41919968859855838</v>
      </c>
      <c r="F1876">
        <f t="shared" ca="1" si="98"/>
        <v>0.52001194048761468</v>
      </c>
      <c r="G1876">
        <f t="shared" ca="1" si="99"/>
        <v>0</v>
      </c>
      <c r="H1876">
        <f t="shared" ca="1" si="100"/>
        <v>0.74651493169054584</v>
      </c>
      <c r="I1876">
        <f t="shared" ca="1" si="101"/>
        <v>0</v>
      </c>
    </row>
    <row r="1877" spans="3:9" x14ac:dyDescent="0.25">
      <c r="C1877">
        <v>842</v>
      </c>
      <c r="D1877">
        <f t="shared" ca="1" si="98"/>
        <v>0.86404463558709721</v>
      </c>
      <c r="E1877">
        <f t="shared" ca="1" si="98"/>
        <v>1.0187587669542086E-2</v>
      </c>
      <c r="F1877">
        <f t="shared" ca="1" si="98"/>
        <v>0.33859680651366664</v>
      </c>
      <c r="G1877">
        <f t="shared" ca="1" si="99"/>
        <v>0</v>
      </c>
      <c r="H1877">
        <f t="shared" ca="1" si="100"/>
        <v>0.8742322232566393</v>
      </c>
      <c r="I1877">
        <f t="shared" ca="1" si="101"/>
        <v>0</v>
      </c>
    </row>
    <row r="1878" spans="3:9" x14ac:dyDescent="0.25">
      <c r="C1878">
        <v>843</v>
      </c>
      <c r="D1878">
        <f t="shared" ca="1" si="98"/>
        <v>0.80655401826912432</v>
      </c>
      <c r="E1878">
        <f t="shared" ca="1" si="98"/>
        <v>6.9071937761703062E-2</v>
      </c>
      <c r="F1878">
        <f t="shared" ca="1" si="98"/>
        <v>0.9277863928314829</v>
      </c>
      <c r="G1878">
        <f t="shared" ca="1" si="99"/>
        <v>0</v>
      </c>
      <c r="H1878">
        <f t="shared" ca="1" si="100"/>
        <v>0.87562595603082738</v>
      </c>
      <c r="I1878">
        <f t="shared" ca="1" si="101"/>
        <v>0</v>
      </c>
    </row>
    <row r="1879" spans="3:9" x14ac:dyDescent="0.25">
      <c r="C1879">
        <v>844</v>
      </c>
      <c r="D1879">
        <f t="shared" ca="1" si="98"/>
        <v>0.44979817990868398</v>
      </c>
      <c r="E1879">
        <f t="shared" ca="1" si="98"/>
        <v>0.73776985080187951</v>
      </c>
      <c r="F1879">
        <f t="shared" ca="1" si="98"/>
        <v>0.76693790462817868</v>
      </c>
      <c r="G1879">
        <f t="shared" ca="1" si="99"/>
        <v>0</v>
      </c>
      <c r="H1879">
        <f t="shared" ca="1" si="100"/>
        <v>1.1875680307105636</v>
      </c>
      <c r="I1879">
        <f t="shared" ca="1" si="101"/>
        <v>0</v>
      </c>
    </row>
    <row r="1880" spans="3:9" x14ac:dyDescent="0.25">
      <c r="C1880">
        <v>845</v>
      </c>
      <c r="D1880">
        <f t="shared" ca="1" si="98"/>
        <v>0.68359503061460847</v>
      </c>
      <c r="E1880">
        <f t="shared" ca="1" si="98"/>
        <v>0.49496307785388582</v>
      </c>
      <c r="F1880">
        <f t="shared" ca="1" si="98"/>
        <v>0.78788520682664442</v>
      </c>
      <c r="G1880">
        <f t="shared" ca="1" si="99"/>
        <v>0</v>
      </c>
      <c r="H1880">
        <f t="shared" ca="1" si="100"/>
        <v>1.1785581084684944</v>
      </c>
      <c r="I1880">
        <f t="shared" ca="1" si="101"/>
        <v>0</v>
      </c>
    </row>
    <row r="1881" spans="3:9" x14ac:dyDescent="0.25">
      <c r="C1881">
        <v>846</v>
      </c>
      <c r="D1881">
        <f t="shared" ca="1" si="98"/>
        <v>0.80326003702424931</v>
      </c>
      <c r="E1881">
        <f t="shared" ca="1" si="98"/>
        <v>0.51479183265810669</v>
      </c>
      <c r="F1881">
        <f t="shared" ca="1" si="98"/>
        <v>0.12614666611043457</v>
      </c>
      <c r="G1881">
        <f t="shared" ca="1" si="99"/>
        <v>0</v>
      </c>
      <c r="H1881">
        <f t="shared" ca="1" si="100"/>
        <v>1.318051869682356</v>
      </c>
      <c r="I1881">
        <f t="shared" ca="1" si="101"/>
        <v>0</v>
      </c>
    </row>
    <row r="1882" spans="3:9" x14ac:dyDescent="0.25">
      <c r="C1882">
        <v>847</v>
      </c>
      <c r="D1882">
        <f t="shared" ca="1" si="98"/>
        <v>0.5607073451284722</v>
      </c>
      <c r="E1882">
        <f t="shared" ca="1" si="98"/>
        <v>0.945497487206163</v>
      </c>
      <c r="F1882">
        <f t="shared" ca="1" si="98"/>
        <v>0.13340998750136523</v>
      </c>
      <c r="G1882">
        <f t="shared" ca="1" si="99"/>
        <v>0</v>
      </c>
      <c r="H1882">
        <f t="shared" ca="1" si="100"/>
        <v>1.5062048323346353</v>
      </c>
      <c r="I1882">
        <f t="shared" ca="1" si="101"/>
        <v>0</v>
      </c>
    </row>
    <row r="1883" spans="3:9" x14ac:dyDescent="0.25">
      <c r="C1883">
        <v>848</v>
      </c>
      <c r="D1883">
        <f t="shared" ref="D1883:F1946" ca="1" si="102">RAND()</f>
        <v>0.18084314886417918</v>
      </c>
      <c r="E1883">
        <f t="shared" ca="1" si="102"/>
        <v>0.3449117016674571</v>
      </c>
      <c r="F1883">
        <f t="shared" ca="1" si="102"/>
        <v>0.81543622844262742</v>
      </c>
      <c r="G1883">
        <f t="shared" ca="1" si="99"/>
        <v>0</v>
      </c>
      <c r="H1883">
        <f t="shared" ca="1" si="100"/>
        <v>0.52575485053163629</v>
      </c>
      <c r="I1883">
        <f t="shared" ca="1" si="101"/>
        <v>0</v>
      </c>
    </row>
    <row r="1884" spans="3:9" x14ac:dyDescent="0.25">
      <c r="C1884">
        <v>849</v>
      </c>
      <c r="D1884">
        <f t="shared" ca="1" si="102"/>
        <v>0.31146860260769882</v>
      </c>
      <c r="E1884">
        <f t="shared" ca="1" si="102"/>
        <v>0.12294947596754457</v>
      </c>
      <c r="F1884">
        <f t="shared" ca="1" si="102"/>
        <v>0.35023552649198619</v>
      </c>
      <c r="G1884">
        <f t="shared" ca="1" si="99"/>
        <v>1</v>
      </c>
      <c r="H1884">
        <f t="shared" ca="1" si="100"/>
        <v>0.43441807857524339</v>
      </c>
      <c r="I1884">
        <f t="shared" ca="1" si="101"/>
        <v>0.43441807857524339</v>
      </c>
    </row>
    <row r="1885" spans="3:9" x14ac:dyDescent="0.25">
      <c r="C1885">
        <v>850</v>
      </c>
      <c r="D1885">
        <f t="shared" ca="1" si="102"/>
        <v>0.29131976582309138</v>
      </c>
      <c r="E1885">
        <f t="shared" ca="1" si="102"/>
        <v>0.86868079671323151</v>
      </c>
      <c r="F1885">
        <f t="shared" ca="1" si="102"/>
        <v>0.44624010593183416</v>
      </c>
      <c r="G1885">
        <f t="shared" ca="1" si="99"/>
        <v>0</v>
      </c>
      <c r="H1885">
        <f t="shared" ca="1" si="100"/>
        <v>1.160000562536323</v>
      </c>
      <c r="I1885">
        <f t="shared" ca="1" si="101"/>
        <v>0</v>
      </c>
    </row>
    <row r="1886" spans="3:9" x14ac:dyDescent="0.25">
      <c r="C1886">
        <v>851</v>
      </c>
      <c r="D1886">
        <f t="shared" ca="1" si="102"/>
        <v>0.63975703443613108</v>
      </c>
      <c r="E1886">
        <f t="shared" ca="1" si="102"/>
        <v>0.94305183216968502</v>
      </c>
      <c r="F1886">
        <f t="shared" ca="1" si="102"/>
        <v>0.77054000259895805</v>
      </c>
      <c r="G1886">
        <f t="shared" ca="1" si="99"/>
        <v>0</v>
      </c>
      <c r="H1886">
        <f t="shared" ca="1" si="100"/>
        <v>1.582808866605816</v>
      </c>
      <c r="I1886">
        <f t="shared" ca="1" si="101"/>
        <v>0</v>
      </c>
    </row>
    <row r="1887" spans="3:9" x14ac:dyDescent="0.25">
      <c r="C1887">
        <v>852</v>
      </c>
      <c r="D1887">
        <f t="shared" ca="1" si="102"/>
        <v>0.66652721632297407</v>
      </c>
      <c r="E1887">
        <f t="shared" ca="1" si="102"/>
        <v>0.38330871518316045</v>
      </c>
      <c r="F1887">
        <f t="shared" ca="1" si="102"/>
        <v>8.8959695132161176E-2</v>
      </c>
      <c r="G1887">
        <f t="shared" ca="1" si="99"/>
        <v>0</v>
      </c>
      <c r="H1887">
        <f t="shared" ca="1" si="100"/>
        <v>1.0498359315061345</v>
      </c>
      <c r="I1887">
        <f t="shared" ca="1" si="101"/>
        <v>0</v>
      </c>
    </row>
    <row r="1888" spans="3:9" x14ac:dyDescent="0.25">
      <c r="C1888">
        <v>853</v>
      </c>
      <c r="D1888">
        <f t="shared" ca="1" si="102"/>
        <v>0.81069063441805755</v>
      </c>
      <c r="E1888">
        <f t="shared" ca="1" si="102"/>
        <v>0.63503684813754158</v>
      </c>
      <c r="F1888">
        <f t="shared" ca="1" si="102"/>
        <v>0.91078890193245654</v>
      </c>
      <c r="G1888">
        <f t="shared" ca="1" si="99"/>
        <v>0</v>
      </c>
      <c r="H1888">
        <f t="shared" ca="1" si="100"/>
        <v>1.4457274825555992</v>
      </c>
      <c r="I1888">
        <f t="shared" ca="1" si="101"/>
        <v>0</v>
      </c>
    </row>
    <row r="1889" spans="3:9" x14ac:dyDescent="0.25">
      <c r="C1889">
        <v>854</v>
      </c>
      <c r="D1889">
        <f t="shared" ca="1" si="102"/>
        <v>0.21435097135416847</v>
      </c>
      <c r="E1889">
        <f t="shared" ca="1" si="102"/>
        <v>0.98695374028777438</v>
      </c>
      <c r="F1889">
        <f t="shared" ca="1" si="102"/>
        <v>5.5397641964637145E-2</v>
      </c>
      <c r="G1889">
        <f t="shared" ca="1" si="99"/>
        <v>0</v>
      </c>
      <c r="H1889">
        <f t="shared" ca="1" si="100"/>
        <v>1.2013047116419429</v>
      </c>
      <c r="I1889">
        <f t="shared" ca="1" si="101"/>
        <v>0</v>
      </c>
    </row>
    <row r="1890" spans="3:9" x14ac:dyDescent="0.25">
      <c r="C1890">
        <v>855</v>
      </c>
      <c r="D1890">
        <f t="shared" ca="1" si="102"/>
        <v>0.47333206934506245</v>
      </c>
      <c r="E1890">
        <f t="shared" ca="1" si="102"/>
        <v>7.38086242403313E-2</v>
      </c>
      <c r="F1890">
        <f t="shared" ca="1" si="102"/>
        <v>0.84276296727365407</v>
      </c>
      <c r="G1890">
        <f t="shared" ca="1" si="99"/>
        <v>0</v>
      </c>
      <c r="H1890">
        <f t="shared" ca="1" si="100"/>
        <v>0.54714069358539374</v>
      </c>
      <c r="I1890">
        <f t="shared" ca="1" si="101"/>
        <v>0</v>
      </c>
    </row>
    <row r="1891" spans="3:9" x14ac:dyDescent="0.25">
      <c r="C1891">
        <v>856</v>
      </c>
      <c r="D1891">
        <f t="shared" ca="1" si="102"/>
        <v>0.49961355189170797</v>
      </c>
      <c r="E1891">
        <f t="shared" ca="1" si="102"/>
        <v>8.8065155438841192E-2</v>
      </c>
      <c r="F1891">
        <f t="shared" ca="1" si="102"/>
        <v>0.68302508294618203</v>
      </c>
      <c r="G1891">
        <f t="shared" ca="1" si="99"/>
        <v>0</v>
      </c>
      <c r="H1891">
        <f t="shared" ca="1" si="100"/>
        <v>0.58767870733054917</v>
      </c>
      <c r="I1891">
        <f t="shared" ca="1" si="101"/>
        <v>0</v>
      </c>
    </row>
    <row r="1892" spans="3:9" x14ac:dyDescent="0.25">
      <c r="C1892">
        <v>857</v>
      </c>
      <c r="D1892">
        <f t="shared" ca="1" si="102"/>
        <v>0.90912308281218446</v>
      </c>
      <c r="E1892">
        <f t="shared" ca="1" si="102"/>
        <v>0.6843543176517406</v>
      </c>
      <c r="F1892">
        <f t="shared" ca="1" si="102"/>
        <v>0.79772459088290659</v>
      </c>
      <c r="G1892">
        <f t="shared" ca="1" si="99"/>
        <v>0</v>
      </c>
      <c r="H1892">
        <f t="shared" ca="1" si="100"/>
        <v>1.5934774004639252</v>
      </c>
      <c r="I1892">
        <f t="shared" ca="1" si="101"/>
        <v>0</v>
      </c>
    </row>
    <row r="1893" spans="3:9" x14ac:dyDescent="0.25">
      <c r="C1893">
        <v>858</v>
      </c>
      <c r="D1893">
        <f t="shared" ca="1" si="102"/>
        <v>0.31581011245529877</v>
      </c>
      <c r="E1893">
        <f t="shared" ca="1" si="102"/>
        <v>0.92610926474581001</v>
      </c>
      <c r="F1893">
        <f t="shared" ca="1" si="102"/>
        <v>0.48951121934526509</v>
      </c>
      <c r="G1893">
        <f t="shared" ca="1" si="99"/>
        <v>0</v>
      </c>
      <c r="H1893">
        <f t="shared" ca="1" si="100"/>
        <v>1.2419193772011088</v>
      </c>
      <c r="I1893">
        <f t="shared" ca="1" si="101"/>
        <v>0</v>
      </c>
    </row>
    <row r="1894" spans="3:9" x14ac:dyDescent="0.25">
      <c r="C1894">
        <v>859</v>
      </c>
      <c r="D1894">
        <f t="shared" ca="1" si="102"/>
        <v>0.26231383140390652</v>
      </c>
      <c r="E1894">
        <f t="shared" ca="1" si="102"/>
        <v>0.38231213626171745</v>
      </c>
      <c r="F1894">
        <f t="shared" ca="1" si="102"/>
        <v>0.50164940551414172</v>
      </c>
      <c r="G1894">
        <f t="shared" ca="1" si="99"/>
        <v>0</v>
      </c>
      <c r="H1894">
        <f t="shared" ca="1" si="100"/>
        <v>0.64462596766562397</v>
      </c>
      <c r="I1894">
        <f t="shared" ca="1" si="101"/>
        <v>0</v>
      </c>
    </row>
    <row r="1895" spans="3:9" x14ac:dyDescent="0.25">
      <c r="C1895">
        <v>860</v>
      </c>
      <c r="D1895">
        <f t="shared" ca="1" si="102"/>
        <v>0.64086039198188016</v>
      </c>
      <c r="E1895">
        <f t="shared" ca="1" si="102"/>
        <v>0.49618468473805089</v>
      </c>
      <c r="F1895">
        <f t="shared" ca="1" si="102"/>
        <v>0.1532442554975475</v>
      </c>
      <c r="G1895">
        <f t="shared" ca="1" si="99"/>
        <v>0</v>
      </c>
      <c r="H1895">
        <f t="shared" ca="1" si="100"/>
        <v>1.1370450767199309</v>
      </c>
      <c r="I1895">
        <f t="shared" ca="1" si="101"/>
        <v>0</v>
      </c>
    </row>
    <row r="1896" spans="3:9" x14ac:dyDescent="0.25">
      <c r="C1896">
        <v>861</v>
      </c>
      <c r="D1896">
        <f t="shared" ca="1" si="102"/>
        <v>0.61451373132981479</v>
      </c>
      <c r="E1896">
        <f t="shared" ca="1" si="102"/>
        <v>0.24169807359470696</v>
      </c>
      <c r="F1896">
        <f t="shared" ca="1" si="102"/>
        <v>0.69549052324910388</v>
      </c>
      <c r="G1896">
        <f t="shared" ca="1" si="99"/>
        <v>0</v>
      </c>
      <c r="H1896">
        <f t="shared" ca="1" si="100"/>
        <v>0.85621180492452176</v>
      </c>
      <c r="I1896">
        <f t="shared" ca="1" si="101"/>
        <v>0</v>
      </c>
    </row>
    <row r="1897" spans="3:9" x14ac:dyDescent="0.25">
      <c r="C1897">
        <v>862</v>
      </c>
      <c r="D1897">
        <f t="shared" ca="1" si="102"/>
        <v>0.63455107727565518</v>
      </c>
      <c r="E1897">
        <f t="shared" ca="1" si="102"/>
        <v>0.49813744854431929</v>
      </c>
      <c r="F1897">
        <f t="shared" ca="1" si="102"/>
        <v>0.36648606339771872</v>
      </c>
      <c r="G1897">
        <f t="shared" ca="1" si="99"/>
        <v>0</v>
      </c>
      <c r="H1897">
        <f t="shared" ca="1" si="100"/>
        <v>1.1326885258199746</v>
      </c>
      <c r="I1897">
        <f t="shared" ca="1" si="101"/>
        <v>0</v>
      </c>
    </row>
    <row r="1898" spans="3:9" x14ac:dyDescent="0.25">
      <c r="C1898">
        <v>863</v>
      </c>
      <c r="D1898">
        <f t="shared" ca="1" si="102"/>
        <v>0.69930278999045359</v>
      </c>
      <c r="E1898">
        <f t="shared" ca="1" si="102"/>
        <v>0.20990703747780171</v>
      </c>
      <c r="F1898">
        <f t="shared" ca="1" si="102"/>
        <v>0.56341329946263363</v>
      </c>
      <c r="G1898">
        <f t="shared" ca="1" si="99"/>
        <v>0</v>
      </c>
      <c r="H1898">
        <f t="shared" ca="1" si="100"/>
        <v>0.90920982746825529</v>
      </c>
      <c r="I1898">
        <f t="shared" ca="1" si="101"/>
        <v>0</v>
      </c>
    </row>
    <row r="1899" spans="3:9" x14ac:dyDescent="0.25">
      <c r="C1899">
        <v>864</v>
      </c>
      <c r="D1899">
        <f t="shared" ca="1" si="102"/>
        <v>0.79679940235175595</v>
      </c>
      <c r="E1899">
        <f t="shared" ca="1" si="102"/>
        <v>4.4366860813275455E-2</v>
      </c>
      <c r="F1899">
        <f t="shared" ca="1" si="102"/>
        <v>0.6386888201108909</v>
      </c>
      <c r="G1899">
        <f t="shared" ca="1" si="99"/>
        <v>0</v>
      </c>
      <c r="H1899">
        <f t="shared" ca="1" si="100"/>
        <v>0.8411662631650314</v>
      </c>
      <c r="I1899">
        <f t="shared" ca="1" si="101"/>
        <v>0</v>
      </c>
    </row>
    <row r="1900" spans="3:9" x14ac:dyDescent="0.25">
      <c r="C1900">
        <v>865</v>
      </c>
      <c r="D1900">
        <f t="shared" ca="1" si="102"/>
        <v>0.70649749274393003</v>
      </c>
      <c r="E1900">
        <f t="shared" ca="1" si="102"/>
        <v>0.8918317259543358</v>
      </c>
      <c r="F1900">
        <f t="shared" ca="1" si="102"/>
        <v>0.71325360501006574</v>
      </c>
      <c r="G1900">
        <f t="shared" ca="1" si="99"/>
        <v>0</v>
      </c>
      <c r="H1900">
        <f t="shared" ca="1" si="100"/>
        <v>1.5983292186982658</v>
      </c>
      <c r="I1900">
        <f t="shared" ca="1" si="101"/>
        <v>0</v>
      </c>
    </row>
    <row r="1901" spans="3:9" x14ac:dyDescent="0.25">
      <c r="C1901">
        <v>866</v>
      </c>
      <c r="D1901">
        <f t="shared" ca="1" si="102"/>
        <v>0.61381765242202124</v>
      </c>
      <c r="E1901">
        <f t="shared" ca="1" si="102"/>
        <v>0.44166431954803897</v>
      </c>
      <c r="F1901">
        <f t="shared" ca="1" si="102"/>
        <v>0.55179816852847674</v>
      </c>
      <c r="G1901">
        <f t="shared" ca="1" si="99"/>
        <v>0</v>
      </c>
      <c r="H1901">
        <f t="shared" ca="1" si="100"/>
        <v>1.0554819719700603</v>
      </c>
      <c r="I1901">
        <f t="shared" ca="1" si="101"/>
        <v>0</v>
      </c>
    </row>
    <row r="1902" spans="3:9" x14ac:dyDescent="0.25">
      <c r="C1902">
        <v>867</v>
      </c>
      <c r="D1902">
        <f t="shared" ca="1" si="102"/>
        <v>0.19371265394295278</v>
      </c>
      <c r="E1902">
        <f t="shared" ca="1" si="102"/>
        <v>0.76300442197567753</v>
      </c>
      <c r="F1902">
        <f t="shared" ca="1" si="102"/>
        <v>0.54029296294434281</v>
      </c>
      <c r="G1902">
        <f t="shared" ca="1" si="99"/>
        <v>0</v>
      </c>
      <c r="H1902">
        <f t="shared" ca="1" si="100"/>
        <v>0.95671707591863031</v>
      </c>
      <c r="I1902">
        <f t="shared" ca="1" si="101"/>
        <v>0</v>
      </c>
    </row>
    <row r="1903" spans="3:9" x14ac:dyDescent="0.25">
      <c r="C1903">
        <v>868</v>
      </c>
      <c r="D1903">
        <f t="shared" ca="1" si="102"/>
        <v>0.58578048640841485</v>
      </c>
      <c r="E1903">
        <f t="shared" ca="1" si="102"/>
        <v>0.69136298122735862</v>
      </c>
      <c r="F1903">
        <f t="shared" ca="1" si="102"/>
        <v>0.39192561856230912</v>
      </c>
      <c r="G1903">
        <f t="shared" ca="1" si="99"/>
        <v>0</v>
      </c>
      <c r="H1903">
        <f t="shared" ca="1" si="100"/>
        <v>1.2771434676357734</v>
      </c>
      <c r="I1903">
        <f t="shared" ca="1" si="101"/>
        <v>0</v>
      </c>
    </row>
    <row r="1904" spans="3:9" x14ac:dyDescent="0.25">
      <c r="C1904">
        <v>869</v>
      </c>
      <c r="D1904">
        <f t="shared" ca="1" si="102"/>
        <v>0.25190942797331317</v>
      </c>
      <c r="E1904">
        <f t="shared" ca="1" si="102"/>
        <v>0.63398610500500674</v>
      </c>
      <c r="F1904">
        <f t="shared" ca="1" si="102"/>
        <v>0.80514222346176512</v>
      </c>
      <c r="G1904">
        <f t="shared" ca="1" si="99"/>
        <v>0</v>
      </c>
      <c r="H1904">
        <f t="shared" ca="1" si="100"/>
        <v>0.88589553297831991</v>
      </c>
      <c r="I1904">
        <f t="shared" ca="1" si="101"/>
        <v>0</v>
      </c>
    </row>
    <row r="1905" spans="3:9" x14ac:dyDescent="0.25">
      <c r="C1905">
        <v>870</v>
      </c>
      <c r="D1905">
        <f t="shared" ca="1" si="102"/>
        <v>0.64705918436153065</v>
      </c>
      <c r="E1905">
        <f t="shared" ca="1" si="102"/>
        <v>0.1692516329982543</v>
      </c>
      <c r="F1905">
        <f t="shared" ca="1" si="102"/>
        <v>0.75718539338402968</v>
      </c>
      <c r="G1905">
        <f t="shared" ca="1" si="99"/>
        <v>0</v>
      </c>
      <c r="H1905">
        <f t="shared" ca="1" si="100"/>
        <v>0.81631081735978495</v>
      </c>
      <c r="I1905">
        <f t="shared" ca="1" si="101"/>
        <v>0</v>
      </c>
    </row>
    <row r="1906" spans="3:9" x14ac:dyDescent="0.25">
      <c r="C1906">
        <v>871</v>
      </c>
      <c r="D1906">
        <f t="shared" ca="1" si="102"/>
        <v>0.97641534996487878</v>
      </c>
      <c r="E1906">
        <f t="shared" ca="1" si="102"/>
        <v>0.45328030311275946</v>
      </c>
      <c r="F1906">
        <f t="shared" ca="1" si="102"/>
        <v>0.61284378969420783</v>
      </c>
      <c r="G1906">
        <f t="shared" ca="1" si="99"/>
        <v>0</v>
      </c>
      <c r="H1906">
        <f t="shared" ca="1" si="100"/>
        <v>1.4296956530776384</v>
      </c>
      <c r="I1906">
        <f t="shared" ca="1" si="101"/>
        <v>0</v>
      </c>
    </row>
    <row r="1907" spans="3:9" x14ac:dyDescent="0.25">
      <c r="C1907">
        <v>872</v>
      </c>
      <c r="D1907">
        <f t="shared" ca="1" si="102"/>
        <v>0.65844005260748462</v>
      </c>
      <c r="E1907">
        <f t="shared" ca="1" si="102"/>
        <v>0.99272796966618693</v>
      </c>
      <c r="F1907">
        <f t="shared" ca="1" si="102"/>
        <v>0.41452580464769795</v>
      </c>
      <c r="G1907">
        <f t="shared" ca="1" si="99"/>
        <v>0</v>
      </c>
      <c r="H1907">
        <f t="shared" ca="1" si="100"/>
        <v>1.6511680222736715</v>
      </c>
      <c r="I1907">
        <f t="shared" ca="1" si="101"/>
        <v>0</v>
      </c>
    </row>
    <row r="1908" spans="3:9" x14ac:dyDescent="0.25">
      <c r="C1908">
        <v>873</v>
      </c>
      <c r="D1908">
        <f t="shared" ca="1" si="102"/>
        <v>4.1830423838212893E-2</v>
      </c>
      <c r="E1908">
        <f t="shared" ca="1" si="102"/>
        <v>0.26274092778061897</v>
      </c>
      <c r="F1908">
        <f t="shared" ca="1" si="102"/>
        <v>0.16572046372628169</v>
      </c>
      <c r="G1908">
        <f t="shared" ca="1" si="99"/>
        <v>1</v>
      </c>
      <c r="H1908">
        <f t="shared" ca="1" si="100"/>
        <v>0.30457135161883186</v>
      </c>
      <c r="I1908">
        <f t="shared" ca="1" si="101"/>
        <v>0.30457135161883186</v>
      </c>
    </row>
    <row r="1909" spans="3:9" x14ac:dyDescent="0.25">
      <c r="C1909">
        <v>874</v>
      </c>
      <c r="D1909">
        <f t="shared" ca="1" si="102"/>
        <v>0.52810801768319582</v>
      </c>
      <c r="E1909">
        <f t="shared" ca="1" si="102"/>
        <v>6.4434042195509522E-2</v>
      </c>
      <c r="F1909">
        <f t="shared" ca="1" si="102"/>
        <v>0.57895022536799923</v>
      </c>
      <c r="G1909">
        <f t="shared" ca="1" si="99"/>
        <v>0</v>
      </c>
      <c r="H1909">
        <f t="shared" ca="1" si="100"/>
        <v>0.59254205987870534</v>
      </c>
      <c r="I1909">
        <f t="shared" ca="1" si="101"/>
        <v>0</v>
      </c>
    </row>
    <row r="1910" spans="3:9" x14ac:dyDescent="0.25">
      <c r="C1910">
        <v>875</v>
      </c>
      <c r="D1910">
        <f t="shared" ca="1" si="102"/>
        <v>0.18139115176013354</v>
      </c>
      <c r="E1910">
        <f t="shared" ca="1" si="102"/>
        <v>0.72586317479469076</v>
      </c>
      <c r="F1910">
        <f t="shared" ca="1" si="102"/>
        <v>0.43405577996624123</v>
      </c>
      <c r="G1910">
        <f t="shared" ca="1" si="99"/>
        <v>0</v>
      </c>
      <c r="H1910">
        <f t="shared" ca="1" si="100"/>
        <v>0.9072543265548243</v>
      </c>
      <c r="I1910">
        <f t="shared" ca="1" si="101"/>
        <v>0</v>
      </c>
    </row>
    <row r="1911" spans="3:9" x14ac:dyDescent="0.25">
      <c r="C1911">
        <v>876</v>
      </c>
      <c r="D1911">
        <f t="shared" ca="1" si="102"/>
        <v>0.37668142281507744</v>
      </c>
      <c r="E1911">
        <f t="shared" ca="1" si="102"/>
        <v>0.78196494137403338</v>
      </c>
      <c r="F1911">
        <f t="shared" ca="1" si="102"/>
        <v>0.7041672398842852</v>
      </c>
      <c r="G1911">
        <f t="shared" ca="1" si="99"/>
        <v>0</v>
      </c>
      <c r="H1911">
        <f t="shared" ca="1" si="100"/>
        <v>1.1586463641891109</v>
      </c>
      <c r="I1911">
        <f t="shared" ca="1" si="101"/>
        <v>0</v>
      </c>
    </row>
    <row r="1912" spans="3:9" x14ac:dyDescent="0.25">
      <c r="C1912">
        <v>877</v>
      </c>
      <c r="D1912">
        <f t="shared" ca="1" si="102"/>
        <v>0.66771397898054241</v>
      </c>
      <c r="E1912">
        <f t="shared" ca="1" si="102"/>
        <v>0.89669340836889744</v>
      </c>
      <c r="F1912">
        <f t="shared" ca="1" si="102"/>
        <v>0.4592570369284239</v>
      </c>
      <c r="G1912">
        <f t="shared" ca="1" si="99"/>
        <v>0</v>
      </c>
      <c r="H1912">
        <f t="shared" ca="1" si="100"/>
        <v>1.5644073873494397</v>
      </c>
      <c r="I1912">
        <f t="shared" ca="1" si="101"/>
        <v>0</v>
      </c>
    </row>
    <row r="1913" spans="3:9" x14ac:dyDescent="0.25">
      <c r="C1913">
        <v>878</v>
      </c>
      <c r="D1913">
        <f t="shared" ca="1" si="102"/>
        <v>0.57811138138177487</v>
      </c>
      <c r="E1913">
        <f t="shared" ca="1" si="102"/>
        <v>0.69767019068835834</v>
      </c>
      <c r="F1913">
        <f t="shared" ca="1" si="102"/>
        <v>0.81266996605061215</v>
      </c>
      <c r="G1913">
        <f t="shared" ca="1" si="99"/>
        <v>0</v>
      </c>
      <c r="H1913">
        <f t="shared" ca="1" si="100"/>
        <v>1.2757815720701333</v>
      </c>
      <c r="I1913">
        <f t="shared" ca="1" si="101"/>
        <v>0</v>
      </c>
    </row>
    <row r="1914" spans="3:9" x14ac:dyDescent="0.25">
      <c r="C1914">
        <v>879</v>
      </c>
      <c r="D1914">
        <f t="shared" ca="1" si="102"/>
        <v>0.85802852392899742</v>
      </c>
      <c r="E1914">
        <f t="shared" ca="1" si="102"/>
        <v>0.47284111137556473</v>
      </c>
      <c r="F1914">
        <f t="shared" ca="1" si="102"/>
        <v>0.63600167822211606</v>
      </c>
      <c r="G1914">
        <f t="shared" ca="1" si="99"/>
        <v>0</v>
      </c>
      <c r="H1914">
        <f t="shared" ca="1" si="100"/>
        <v>1.3308696353045621</v>
      </c>
      <c r="I1914">
        <f t="shared" ca="1" si="101"/>
        <v>0</v>
      </c>
    </row>
    <row r="1915" spans="3:9" x14ac:dyDescent="0.25">
      <c r="C1915">
        <v>880</v>
      </c>
      <c r="D1915">
        <f t="shared" ca="1" si="102"/>
        <v>0.70862171885331193</v>
      </c>
      <c r="E1915">
        <f t="shared" ca="1" si="102"/>
        <v>0.20582041724173117</v>
      </c>
      <c r="F1915">
        <f t="shared" ca="1" si="102"/>
        <v>0.89295619864936748</v>
      </c>
      <c r="G1915">
        <f t="shared" ca="1" si="99"/>
        <v>0</v>
      </c>
      <c r="H1915">
        <f t="shared" ca="1" si="100"/>
        <v>0.9144421360950431</v>
      </c>
      <c r="I1915">
        <f t="shared" ca="1" si="101"/>
        <v>0</v>
      </c>
    </row>
    <row r="1916" spans="3:9" x14ac:dyDescent="0.25">
      <c r="C1916">
        <v>881</v>
      </c>
      <c r="D1916">
        <f t="shared" ca="1" si="102"/>
        <v>0.14894633519444223</v>
      </c>
      <c r="E1916">
        <f t="shared" ca="1" si="102"/>
        <v>0.58580321698033111</v>
      </c>
      <c r="F1916">
        <f t="shared" ca="1" si="102"/>
        <v>0.78162903530510541</v>
      </c>
      <c r="G1916">
        <f t="shared" ca="1" si="99"/>
        <v>0</v>
      </c>
      <c r="H1916">
        <f t="shared" ca="1" si="100"/>
        <v>0.73474955217477333</v>
      </c>
      <c r="I1916">
        <f t="shared" ca="1" si="101"/>
        <v>0</v>
      </c>
    </row>
    <row r="1917" spans="3:9" x14ac:dyDescent="0.25">
      <c r="C1917">
        <v>882</v>
      </c>
      <c r="D1917">
        <f t="shared" ca="1" si="102"/>
        <v>8.2074943209843876E-2</v>
      </c>
      <c r="E1917">
        <f t="shared" ca="1" si="102"/>
        <v>0.27614425445695723</v>
      </c>
      <c r="F1917">
        <f t="shared" ca="1" si="102"/>
        <v>0.31087596532733852</v>
      </c>
      <c r="G1917">
        <f t="shared" ca="1" si="99"/>
        <v>1</v>
      </c>
      <c r="H1917">
        <f t="shared" ca="1" si="100"/>
        <v>0.3582191976668011</v>
      </c>
      <c r="I1917">
        <f t="shared" ca="1" si="101"/>
        <v>0.3582191976668011</v>
      </c>
    </row>
    <row r="1918" spans="3:9" x14ac:dyDescent="0.25">
      <c r="C1918">
        <v>883</v>
      </c>
      <c r="D1918">
        <f t="shared" ca="1" si="102"/>
        <v>0.79275994661935811</v>
      </c>
      <c r="E1918">
        <f t="shared" ca="1" si="102"/>
        <v>0.83829475176274681</v>
      </c>
      <c r="F1918">
        <f t="shared" ca="1" si="102"/>
        <v>0.30531680581892595</v>
      </c>
      <c r="G1918">
        <f t="shared" ca="1" si="99"/>
        <v>0</v>
      </c>
      <c r="H1918">
        <f t="shared" ca="1" si="100"/>
        <v>1.6310546983821048</v>
      </c>
      <c r="I1918">
        <f t="shared" ca="1" si="101"/>
        <v>0</v>
      </c>
    </row>
    <row r="1919" spans="3:9" x14ac:dyDescent="0.25">
      <c r="C1919">
        <v>884</v>
      </c>
      <c r="D1919">
        <f t="shared" ca="1" si="102"/>
        <v>0.70803437934786329</v>
      </c>
      <c r="E1919">
        <f t="shared" ca="1" si="102"/>
        <v>0.48120286305077631</v>
      </c>
      <c r="F1919">
        <f t="shared" ca="1" si="102"/>
        <v>0.28430511723609109</v>
      </c>
      <c r="G1919">
        <f t="shared" ca="1" si="99"/>
        <v>0</v>
      </c>
      <c r="H1919">
        <f t="shared" ca="1" si="100"/>
        <v>1.1892372423986397</v>
      </c>
      <c r="I1919">
        <f t="shared" ca="1" si="101"/>
        <v>0</v>
      </c>
    </row>
    <row r="1920" spans="3:9" x14ac:dyDescent="0.25">
      <c r="C1920">
        <v>885</v>
      </c>
      <c r="D1920">
        <f t="shared" ca="1" si="102"/>
        <v>0.48754326542145565</v>
      </c>
      <c r="E1920">
        <f t="shared" ca="1" si="102"/>
        <v>0.58341436680041514</v>
      </c>
      <c r="F1920">
        <f t="shared" ca="1" si="102"/>
        <v>0.88104791554903195</v>
      </c>
      <c r="G1920">
        <f t="shared" ca="1" si="99"/>
        <v>0</v>
      </c>
      <c r="H1920">
        <f t="shared" ca="1" si="100"/>
        <v>1.0709576322218708</v>
      </c>
      <c r="I1920">
        <f t="shared" ca="1" si="101"/>
        <v>0</v>
      </c>
    </row>
    <row r="1921" spans="3:9" x14ac:dyDescent="0.25">
      <c r="C1921">
        <v>886</v>
      </c>
      <c r="D1921">
        <f t="shared" ca="1" si="102"/>
        <v>0.22626045582178889</v>
      </c>
      <c r="E1921">
        <f t="shared" ca="1" si="102"/>
        <v>0.51290302718509451</v>
      </c>
      <c r="F1921">
        <f t="shared" ca="1" si="102"/>
        <v>0.4546664760776945</v>
      </c>
      <c r="G1921">
        <f t="shared" ca="1" si="99"/>
        <v>0</v>
      </c>
      <c r="H1921">
        <f t="shared" ca="1" si="100"/>
        <v>0.73916348300688339</v>
      </c>
      <c r="I1921">
        <f t="shared" ca="1" si="101"/>
        <v>0</v>
      </c>
    </row>
    <row r="1922" spans="3:9" x14ac:dyDescent="0.25">
      <c r="C1922">
        <v>887</v>
      </c>
      <c r="D1922">
        <f t="shared" ca="1" si="102"/>
        <v>0.33655243514023425</v>
      </c>
      <c r="E1922">
        <f t="shared" ca="1" si="102"/>
        <v>0.52838244896482056</v>
      </c>
      <c r="F1922">
        <f t="shared" ca="1" si="102"/>
        <v>0.38326698836185269</v>
      </c>
      <c r="G1922">
        <f t="shared" ca="1" si="99"/>
        <v>0</v>
      </c>
      <c r="H1922">
        <f t="shared" ca="1" si="100"/>
        <v>0.86493488410505481</v>
      </c>
      <c r="I1922">
        <f t="shared" ca="1" si="101"/>
        <v>0</v>
      </c>
    </row>
    <row r="1923" spans="3:9" x14ac:dyDescent="0.25">
      <c r="C1923">
        <v>888</v>
      </c>
      <c r="D1923">
        <f t="shared" ca="1" si="102"/>
        <v>0.99280256574760783</v>
      </c>
      <c r="E1923">
        <f t="shared" ca="1" si="102"/>
        <v>0.57628830344294169</v>
      </c>
      <c r="F1923">
        <f t="shared" ca="1" si="102"/>
        <v>0.59843099308867131</v>
      </c>
      <c r="G1923">
        <f t="shared" ca="1" si="99"/>
        <v>0</v>
      </c>
      <c r="H1923">
        <f t="shared" ca="1" si="100"/>
        <v>1.5690908691905494</v>
      </c>
      <c r="I1923">
        <f t="shared" ca="1" si="101"/>
        <v>0</v>
      </c>
    </row>
    <row r="1924" spans="3:9" x14ac:dyDescent="0.25">
      <c r="C1924">
        <v>889</v>
      </c>
      <c r="D1924">
        <f t="shared" ca="1" si="102"/>
        <v>0.65505767522477965</v>
      </c>
      <c r="E1924">
        <f t="shared" ca="1" si="102"/>
        <v>0.53954324248980112</v>
      </c>
      <c r="F1924">
        <f t="shared" ca="1" si="102"/>
        <v>0.81784519318018356</v>
      </c>
      <c r="G1924">
        <f t="shared" ca="1" si="99"/>
        <v>0</v>
      </c>
      <c r="H1924">
        <f t="shared" ca="1" si="100"/>
        <v>1.1946009177145807</v>
      </c>
      <c r="I1924">
        <f t="shared" ca="1" si="101"/>
        <v>0</v>
      </c>
    </row>
    <row r="1925" spans="3:9" x14ac:dyDescent="0.25">
      <c r="C1925">
        <v>890</v>
      </c>
      <c r="D1925">
        <f t="shared" ca="1" si="102"/>
        <v>1.4536957772826042E-4</v>
      </c>
      <c r="E1925">
        <f t="shared" ca="1" si="102"/>
        <v>0.60460984923358119</v>
      </c>
      <c r="F1925">
        <f t="shared" ca="1" si="102"/>
        <v>0.58280749055966885</v>
      </c>
      <c r="G1925">
        <f t="shared" ca="1" si="99"/>
        <v>0</v>
      </c>
      <c r="H1925">
        <f t="shared" ca="1" si="100"/>
        <v>0.60475521881130945</v>
      </c>
      <c r="I1925">
        <f t="shared" ca="1" si="101"/>
        <v>0</v>
      </c>
    </row>
    <row r="1926" spans="3:9" x14ac:dyDescent="0.25">
      <c r="C1926">
        <v>891</v>
      </c>
      <c r="D1926">
        <f t="shared" ca="1" si="102"/>
        <v>0.55203911583281395</v>
      </c>
      <c r="E1926">
        <f t="shared" ca="1" si="102"/>
        <v>0.4076133796351723</v>
      </c>
      <c r="F1926">
        <f t="shared" ca="1" si="102"/>
        <v>0.79534853989924559</v>
      </c>
      <c r="G1926">
        <f t="shared" ca="1" si="99"/>
        <v>0</v>
      </c>
      <c r="H1926">
        <f t="shared" ca="1" si="100"/>
        <v>0.95965249546798626</v>
      </c>
      <c r="I1926">
        <f t="shared" ca="1" si="101"/>
        <v>0</v>
      </c>
    </row>
    <row r="1927" spans="3:9" x14ac:dyDescent="0.25">
      <c r="C1927">
        <v>892</v>
      </c>
      <c r="D1927">
        <f t="shared" ca="1" si="102"/>
        <v>0.55412312793653784</v>
      </c>
      <c r="E1927">
        <f t="shared" ca="1" si="102"/>
        <v>0.39252218956902529</v>
      </c>
      <c r="F1927">
        <f t="shared" ca="1" si="102"/>
        <v>0.58032383032447121</v>
      </c>
      <c r="G1927">
        <f t="shared" ca="1" si="99"/>
        <v>0</v>
      </c>
      <c r="H1927">
        <f t="shared" ca="1" si="100"/>
        <v>0.94664531750556313</v>
      </c>
      <c r="I1927">
        <f t="shared" ca="1" si="101"/>
        <v>0</v>
      </c>
    </row>
    <row r="1928" spans="3:9" x14ac:dyDescent="0.25">
      <c r="C1928">
        <v>893</v>
      </c>
      <c r="D1928">
        <f t="shared" ca="1" si="102"/>
        <v>0.36095695801271011</v>
      </c>
      <c r="E1928">
        <f t="shared" ca="1" si="102"/>
        <v>0.37467309488192091</v>
      </c>
      <c r="F1928">
        <f t="shared" ca="1" si="102"/>
        <v>0.23849668519584377</v>
      </c>
      <c r="G1928">
        <f t="shared" ca="1" si="99"/>
        <v>1</v>
      </c>
      <c r="H1928">
        <f t="shared" ca="1" si="100"/>
        <v>0.73563005289463101</v>
      </c>
      <c r="I1928">
        <f t="shared" ca="1" si="101"/>
        <v>0.73563005289463101</v>
      </c>
    </row>
    <row r="1929" spans="3:9" x14ac:dyDescent="0.25">
      <c r="C1929">
        <v>894</v>
      </c>
      <c r="D1929">
        <f t="shared" ca="1" si="102"/>
        <v>0.91447726664062279</v>
      </c>
      <c r="E1929">
        <f t="shared" ca="1" si="102"/>
        <v>0.81999307125079413</v>
      </c>
      <c r="F1929">
        <f t="shared" ca="1" si="102"/>
        <v>0.11050008055465943</v>
      </c>
      <c r="G1929">
        <f t="shared" ca="1" si="99"/>
        <v>0</v>
      </c>
      <c r="H1929">
        <f t="shared" ca="1" si="100"/>
        <v>1.734470337891417</v>
      </c>
      <c r="I1929">
        <f t="shared" ca="1" si="101"/>
        <v>0</v>
      </c>
    </row>
    <row r="1930" spans="3:9" x14ac:dyDescent="0.25">
      <c r="C1930">
        <v>895</v>
      </c>
      <c r="D1930">
        <f t="shared" ca="1" si="102"/>
        <v>0.14755303131011022</v>
      </c>
      <c r="E1930">
        <f t="shared" ca="1" si="102"/>
        <v>0.32281968119557092</v>
      </c>
      <c r="F1930">
        <f t="shared" ca="1" si="102"/>
        <v>0.69772441379242656</v>
      </c>
      <c r="G1930">
        <f t="shared" ca="1" si="99"/>
        <v>0</v>
      </c>
      <c r="H1930">
        <f t="shared" ca="1" si="100"/>
        <v>0.47037271250568113</v>
      </c>
      <c r="I1930">
        <f t="shared" ca="1" si="101"/>
        <v>0</v>
      </c>
    </row>
    <row r="1931" spans="3:9" x14ac:dyDescent="0.25">
      <c r="C1931">
        <v>896</v>
      </c>
      <c r="D1931">
        <f t="shared" ca="1" si="102"/>
        <v>0.47118012945950938</v>
      </c>
      <c r="E1931">
        <f t="shared" ca="1" si="102"/>
        <v>0.66537924307469531</v>
      </c>
      <c r="F1931">
        <f t="shared" ca="1" si="102"/>
        <v>0.43508917151274162</v>
      </c>
      <c r="G1931">
        <f t="shared" ca="1" si="99"/>
        <v>0</v>
      </c>
      <c r="H1931">
        <f t="shared" ca="1" si="100"/>
        <v>1.1365593725342047</v>
      </c>
      <c r="I1931">
        <f t="shared" ca="1" si="101"/>
        <v>0</v>
      </c>
    </row>
    <row r="1932" spans="3:9" x14ac:dyDescent="0.25">
      <c r="C1932">
        <v>897</v>
      </c>
      <c r="D1932">
        <f t="shared" ca="1" si="102"/>
        <v>0.19368940412572344</v>
      </c>
      <c r="E1932">
        <f t="shared" ca="1" si="102"/>
        <v>0.19266667731603804</v>
      </c>
      <c r="F1932">
        <f t="shared" ca="1" si="102"/>
        <v>7.6093790800883077E-2</v>
      </c>
      <c r="G1932">
        <f t="shared" ca="1" si="99"/>
        <v>1</v>
      </c>
      <c r="H1932">
        <f t="shared" ca="1" si="100"/>
        <v>0.38635608144176148</v>
      </c>
      <c r="I1932">
        <f t="shared" ca="1" si="101"/>
        <v>0.38635608144176148</v>
      </c>
    </row>
    <row r="1933" spans="3:9" x14ac:dyDescent="0.25">
      <c r="C1933">
        <v>898</v>
      </c>
      <c r="D1933">
        <f t="shared" ca="1" si="102"/>
        <v>6.0491180876662387E-2</v>
      </c>
      <c r="E1933">
        <f t="shared" ca="1" si="102"/>
        <v>0.12074994282896179</v>
      </c>
      <c r="F1933">
        <f t="shared" ca="1" si="102"/>
        <v>7.2878356094950192E-2</v>
      </c>
      <c r="G1933">
        <f t="shared" ref="G1933:G1996" ca="1" si="103">IF(D1933+E1933+F1933&lt;=1,1,0)</f>
        <v>1</v>
      </c>
      <c r="H1933">
        <f t="shared" ref="H1933:H1996" ca="1" si="104">D1933+E1933</f>
        <v>0.18124112370562417</v>
      </c>
      <c r="I1933">
        <f t="shared" ref="I1933:I1996" ca="1" si="105">G1933*H1933</f>
        <v>0.18124112370562417</v>
      </c>
    </row>
    <row r="1934" spans="3:9" x14ac:dyDescent="0.25">
      <c r="C1934">
        <v>899</v>
      </c>
      <c r="D1934">
        <f t="shared" ca="1" si="102"/>
        <v>0.16048509301263281</v>
      </c>
      <c r="E1934">
        <f t="shared" ca="1" si="102"/>
        <v>0.8066836532721039</v>
      </c>
      <c r="F1934">
        <f t="shared" ca="1" si="102"/>
        <v>0.87045464833256303</v>
      </c>
      <c r="G1934">
        <f t="shared" ca="1" si="103"/>
        <v>0</v>
      </c>
      <c r="H1934">
        <f t="shared" ca="1" si="104"/>
        <v>0.9671687462847367</v>
      </c>
      <c r="I1934">
        <f t="shared" ca="1" si="105"/>
        <v>0</v>
      </c>
    </row>
    <row r="1935" spans="3:9" x14ac:dyDescent="0.25">
      <c r="C1935">
        <v>900</v>
      </c>
      <c r="D1935">
        <f t="shared" ca="1" si="102"/>
        <v>0.35098818425637579</v>
      </c>
      <c r="E1935">
        <f t="shared" ca="1" si="102"/>
        <v>0.83926021120283778</v>
      </c>
      <c r="F1935">
        <f t="shared" ca="1" si="102"/>
        <v>0.17581982140652674</v>
      </c>
      <c r="G1935">
        <f t="shared" ca="1" si="103"/>
        <v>0</v>
      </c>
      <c r="H1935">
        <f t="shared" ca="1" si="104"/>
        <v>1.1902483954592136</v>
      </c>
      <c r="I1935">
        <f t="shared" ca="1" si="105"/>
        <v>0</v>
      </c>
    </row>
    <row r="1936" spans="3:9" x14ac:dyDescent="0.25">
      <c r="C1936">
        <v>901</v>
      </c>
      <c r="D1936">
        <f t="shared" ca="1" si="102"/>
        <v>0.93386157203855769</v>
      </c>
      <c r="E1936">
        <f t="shared" ca="1" si="102"/>
        <v>0.54690454146232803</v>
      </c>
      <c r="F1936">
        <f t="shared" ca="1" si="102"/>
        <v>0.72245384712162253</v>
      </c>
      <c r="G1936">
        <f t="shared" ca="1" si="103"/>
        <v>0</v>
      </c>
      <c r="H1936">
        <f t="shared" ca="1" si="104"/>
        <v>1.4807661135008856</v>
      </c>
      <c r="I1936">
        <f t="shared" ca="1" si="105"/>
        <v>0</v>
      </c>
    </row>
    <row r="1937" spans="3:9" x14ac:dyDescent="0.25">
      <c r="C1937">
        <v>902</v>
      </c>
      <c r="D1937">
        <f t="shared" ca="1" si="102"/>
        <v>0.65768087771352413</v>
      </c>
      <c r="E1937">
        <f t="shared" ca="1" si="102"/>
        <v>0.8205768300003935</v>
      </c>
      <c r="F1937">
        <f t="shared" ca="1" si="102"/>
        <v>0.40833934907482838</v>
      </c>
      <c r="G1937">
        <f t="shared" ca="1" si="103"/>
        <v>0</v>
      </c>
      <c r="H1937">
        <f t="shared" ca="1" si="104"/>
        <v>1.4782577077139176</v>
      </c>
      <c r="I1937">
        <f t="shared" ca="1" si="105"/>
        <v>0</v>
      </c>
    </row>
    <row r="1938" spans="3:9" x14ac:dyDescent="0.25">
      <c r="C1938">
        <v>903</v>
      </c>
      <c r="D1938">
        <f t="shared" ca="1" si="102"/>
        <v>0.2556253224658338</v>
      </c>
      <c r="E1938">
        <f t="shared" ca="1" si="102"/>
        <v>0.95955020562451188</v>
      </c>
      <c r="F1938">
        <f t="shared" ca="1" si="102"/>
        <v>0.83232717182925464</v>
      </c>
      <c r="G1938">
        <f t="shared" ca="1" si="103"/>
        <v>0</v>
      </c>
      <c r="H1938">
        <f t="shared" ca="1" si="104"/>
        <v>1.2151755280903456</v>
      </c>
      <c r="I1938">
        <f t="shared" ca="1" si="105"/>
        <v>0</v>
      </c>
    </row>
    <row r="1939" spans="3:9" x14ac:dyDescent="0.25">
      <c r="C1939">
        <v>904</v>
      </c>
      <c r="D1939">
        <f t="shared" ca="1" si="102"/>
        <v>3.4637766743688569E-2</v>
      </c>
      <c r="E1939">
        <f t="shared" ca="1" si="102"/>
        <v>0.55959453322663755</v>
      </c>
      <c r="F1939">
        <f t="shared" ca="1" si="102"/>
        <v>0.67727810695968838</v>
      </c>
      <c r="G1939">
        <f t="shared" ca="1" si="103"/>
        <v>0</v>
      </c>
      <c r="H1939">
        <f t="shared" ca="1" si="104"/>
        <v>0.59423229997032612</v>
      </c>
      <c r="I1939">
        <f t="shared" ca="1" si="105"/>
        <v>0</v>
      </c>
    </row>
    <row r="1940" spans="3:9" x14ac:dyDescent="0.25">
      <c r="C1940">
        <v>905</v>
      </c>
      <c r="D1940">
        <f t="shared" ca="1" si="102"/>
        <v>8.4561339700335303E-3</v>
      </c>
      <c r="E1940">
        <f t="shared" ca="1" si="102"/>
        <v>0.2748986511856415</v>
      </c>
      <c r="F1940">
        <f t="shared" ca="1" si="102"/>
        <v>0.48392479611848227</v>
      </c>
      <c r="G1940">
        <f t="shared" ca="1" si="103"/>
        <v>1</v>
      </c>
      <c r="H1940">
        <f t="shared" ca="1" si="104"/>
        <v>0.28335478515567503</v>
      </c>
      <c r="I1940">
        <f t="shared" ca="1" si="105"/>
        <v>0.28335478515567503</v>
      </c>
    </row>
    <row r="1941" spans="3:9" x14ac:dyDescent="0.25">
      <c r="C1941">
        <v>906</v>
      </c>
      <c r="D1941">
        <f t="shared" ca="1" si="102"/>
        <v>4.3202833668685159E-2</v>
      </c>
      <c r="E1941">
        <f t="shared" ca="1" si="102"/>
        <v>0.96049483750917863</v>
      </c>
      <c r="F1941">
        <f t="shared" ca="1" si="102"/>
        <v>0.10840045497843731</v>
      </c>
      <c r="G1941">
        <f t="shared" ca="1" si="103"/>
        <v>0</v>
      </c>
      <c r="H1941">
        <f t="shared" ca="1" si="104"/>
        <v>1.0036976711778638</v>
      </c>
      <c r="I1941">
        <f t="shared" ca="1" si="105"/>
        <v>0</v>
      </c>
    </row>
    <row r="1942" spans="3:9" x14ac:dyDescent="0.25">
      <c r="C1942">
        <v>907</v>
      </c>
      <c r="D1942">
        <f t="shared" ca="1" si="102"/>
        <v>0.54794810044951525</v>
      </c>
      <c r="E1942">
        <f t="shared" ca="1" si="102"/>
        <v>0.52024202229799055</v>
      </c>
      <c r="F1942">
        <f t="shared" ca="1" si="102"/>
        <v>0.48518013007247129</v>
      </c>
      <c r="G1942">
        <f t="shared" ca="1" si="103"/>
        <v>0</v>
      </c>
      <c r="H1942">
        <f t="shared" ca="1" si="104"/>
        <v>1.0681901227475059</v>
      </c>
      <c r="I1942">
        <f t="shared" ca="1" si="105"/>
        <v>0</v>
      </c>
    </row>
    <row r="1943" spans="3:9" x14ac:dyDescent="0.25">
      <c r="C1943">
        <v>908</v>
      </c>
      <c r="D1943">
        <f t="shared" ca="1" si="102"/>
        <v>2.0191998046395709E-2</v>
      </c>
      <c r="E1943">
        <f t="shared" ca="1" si="102"/>
        <v>5.9265545546273612E-2</v>
      </c>
      <c r="F1943">
        <f t="shared" ca="1" si="102"/>
        <v>0.30186785109656622</v>
      </c>
      <c r="G1943">
        <f t="shared" ca="1" si="103"/>
        <v>1</v>
      </c>
      <c r="H1943">
        <f t="shared" ca="1" si="104"/>
        <v>7.9457543592669322E-2</v>
      </c>
      <c r="I1943">
        <f t="shared" ca="1" si="105"/>
        <v>7.9457543592669322E-2</v>
      </c>
    </row>
    <row r="1944" spans="3:9" x14ac:dyDescent="0.25">
      <c r="C1944">
        <v>909</v>
      </c>
      <c r="D1944">
        <f t="shared" ca="1" si="102"/>
        <v>0.15058219774005388</v>
      </c>
      <c r="E1944">
        <f t="shared" ca="1" si="102"/>
        <v>0.45291772743671543</v>
      </c>
      <c r="F1944">
        <f t="shared" ca="1" si="102"/>
        <v>0.89693470856720225</v>
      </c>
      <c r="G1944">
        <f t="shared" ca="1" si="103"/>
        <v>0</v>
      </c>
      <c r="H1944">
        <f t="shared" ca="1" si="104"/>
        <v>0.60349992517676931</v>
      </c>
      <c r="I1944">
        <f t="shared" ca="1" si="105"/>
        <v>0</v>
      </c>
    </row>
    <row r="1945" spans="3:9" x14ac:dyDescent="0.25">
      <c r="C1945">
        <v>910</v>
      </c>
      <c r="D1945">
        <f t="shared" ca="1" si="102"/>
        <v>0.30220352515166748</v>
      </c>
      <c r="E1945">
        <f t="shared" ca="1" si="102"/>
        <v>0.82793271920951572</v>
      </c>
      <c r="F1945">
        <f t="shared" ca="1" si="102"/>
        <v>8.1111363837031991E-2</v>
      </c>
      <c r="G1945">
        <f t="shared" ca="1" si="103"/>
        <v>0</v>
      </c>
      <c r="H1945">
        <f t="shared" ca="1" si="104"/>
        <v>1.1301362443611831</v>
      </c>
      <c r="I1945">
        <f t="shared" ca="1" si="105"/>
        <v>0</v>
      </c>
    </row>
    <row r="1946" spans="3:9" x14ac:dyDescent="0.25">
      <c r="C1946">
        <v>911</v>
      </c>
      <c r="D1946">
        <f t="shared" ca="1" si="102"/>
        <v>0.80738168796837717</v>
      </c>
      <c r="E1946">
        <f t="shared" ca="1" si="102"/>
        <v>0.4713946411939528</v>
      </c>
      <c r="F1946">
        <f t="shared" ca="1" si="102"/>
        <v>0.33155824124847999</v>
      </c>
      <c r="G1946">
        <f t="shared" ca="1" si="103"/>
        <v>0</v>
      </c>
      <c r="H1946">
        <f t="shared" ca="1" si="104"/>
        <v>1.27877632916233</v>
      </c>
      <c r="I1946">
        <f t="shared" ca="1" si="105"/>
        <v>0</v>
      </c>
    </row>
    <row r="1947" spans="3:9" x14ac:dyDescent="0.25">
      <c r="C1947">
        <v>912</v>
      </c>
      <c r="D1947">
        <f t="shared" ref="D1947:F1996" ca="1" si="106">RAND()</f>
        <v>0.42175862276060161</v>
      </c>
      <c r="E1947">
        <f t="shared" ca="1" si="106"/>
        <v>0.65678922444938703</v>
      </c>
      <c r="F1947">
        <f t="shared" ca="1" si="106"/>
        <v>0.84356837977727217</v>
      </c>
      <c r="G1947">
        <f t="shared" ca="1" si="103"/>
        <v>0</v>
      </c>
      <c r="H1947">
        <f t="shared" ca="1" si="104"/>
        <v>1.0785478472099888</v>
      </c>
      <c r="I1947">
        <f t="shared" ca="1" si="105"/>
        <v>0</v>
      </c>
    </row>
    <row r="1948" spans="3:9" x14ac:dyDescent="0.25">
      <c r="C1948">
        <v>913</v>
      </c>
      <c r="D1948">
        <f t="shared" ca="1" si="106"/>
        <v>2.1313699717211088E-2</v>
      </c>
      <c r="E1948">
        <f t="shared" ca="1" si="106"/>
        <v>0.18808660998892912</v>
      </c>
      <c r="F1948">
        <f t="shared" ca="1" si="106"/>
        <v>0.27695721568475995</v>
      </c>
      <c r="G1948">
        <f t="shared" ca="1" si="103"/>
        <v>1</v>
      </c>
      <c r="H1948">
        <f t="shared" ca="1" si="104"/>
        <v>0.20940030970614021</v>
      </c>
      <c r="I1948">
        <f t="shared" ca="1" si="105"/>
        <v>0.20940030970614021</v>
      </c>
    </row>
    <row r="1949" spans="3:9" x14ac:dyDescent="0.25">
      <c r="C1949">
        <v>914</v>
      </c>
      <c r="D1949">
        <f t="shared" ca="1" si="106"/>
        <v>2.0264972063272935E-2</v>
      </c>
      <c r="E1949">
        <f t="shared" ca="1" si="106"/>
        <v>3.2004771737969673E-2</v>
      </c>
      <c r="F1949">
        <f t="shared" ca="1" si="106"/>
        <v>0.42330924693017136</v>
      </c>
      <c r="G1949">
        <f t="shared" ca="1" si="103"/>
        <v>1</v>
      </c>
      <c r="H1949">
        <f t="shared" ca="1" si="104"/>
        <v>5.2269743801242607E-2</v>
      </c>
      <c r="I1949">
        <f t="shared" ca="1" si="105"/>
        <v>5.2269743801242607E-2</v>
      </c>
    </row>
    <row r="1950" spans="3:9" x14ac:dyDescent="0.25">
      <c r="C1950">
        <v>915</v>
      </c>
      <c r="D1950">
        <f t="shared" ca="1" si="106"/>
        <v>0.70984747311462326</v>
      </c>
      <c r="E1950">
        <f t="shared" ca="1" si="106"/>
        <v>0.75289954343909493</v>
      </c>
      <c r="F1950">
        <f t="shared" ca="1" si="106"/>
        <v>0.37376207616779245</v>
      </c>
      <c r="G1950">
        <f t="shared" ca="1" si="103"/>
        <v>0</v>
      </c>
      <c r="H1950">
        <f t="shared" ca="1" si="104"/>
        <v>1.4627470165537182</v>
      </c>
      <c r="I1950">
        <f t="shared" ca="1" si="105"/>
        <v>0</v>
      </c>
    </row>
    <row r="1951" spans="3:9" x14ac:dyDescent="0.25">
      <c r="C1951">
        <v>916</v>
      </c>
      <c r="D1951">
        <f t="shared" ca="1" si="106"/>
        <v>0.78804821834109395</v>
      </c>
      <c r="E1951">
        <f t="shared" ca="1" si="106"/>
        <v>0.37002274706054283</v>
      </c>
      <c r="F1951">
        <f t="shared" ca="1" si="106"/>
        <v>0.16457322305869049</v>
      </c>
      <c r="G1951">
        <f t="shared" ca="1" si="103"/>
        <v>0</v>
      </c>
      <c r="H1951">
        <f t="shared" ca="1" si="104"/>
        <v>1.1580709654016368</v>
      </c>
      <c r="I1951">
        <f t="shared" ca="1" si="105"/>
        <v>0</v>
      </c>
    </row>
    <row r="1952" spans="3:9" x14ac:dyDescent="0.25">
      <c r="C1952">
        <v>917</v>
      </c>
      <c r="D1952">
        <f t="shared" ca="1" si="106"/>
        <v>0.73384786211905229</v>
      </c>
      <c r="E1952">
        <f t="shared" ca="1" si="106"/>
        <v>0.49553465003467978</v>
      </c>
      <c r="F1952">
        <f t="shared" ca="1" si="106"/>
        <v>0.81075817842966724</v>
      </c>
      <c r="G1952">
        <f t="shared" ca="1" si="103"/>
        <v>0</v>
      </c>
      <c r="H1952">
        <f t="shared" ca="1" si="104"/>
        <v>1.2293825121537321</v>
      </c>
      <c r="I1952">
        <f t="shared" ca="1" si="105"/>
        <v>0</v>
      </c>
    </row>
    <row r="1953" spans="3:9" x14ac:dyDescent="0.25">
      <c r="C1953">
        <v>918</v>
      </c>
      <c r="D1953">
        <f t="shared" ca="1" si="106"/>
        <v>0.11366465095764799</v>
      </c>
      <c r="E1953">
        <f t="shared" ca="1" si="106"/>
        <v>0.65961336351484046</v>
      </c>
      <c r="F1953">
        <f t="shared" ca="1" si="106"/>
        <v>0.72248423116454141</v>
      </c>
      <c r="G1953">
        <f t="shared" ca="1" si="103"/>
        <v>0</v>
      </c>
      <c r="H1953">
        <f t="shared" ca="1" si="104"/>
        <v>0.77327801447248845</v>
      </c>
      <c r="I1953">
        <f t="shared" ca="1" si="105"/>
        <v>0</v>
      </c>
    </row>
    <row r="1954" spans="3:9" x14ac:dyDescent="0.25">
      <c r="C1954">
        <v>919</v>
      </c>
      <c r="D1954">
        <f t="shared" ca="1" si="106"/>
        <v>0.28012341297600563</v>
      </c>
      <c r="E1954">
        <f t="shared" ca="1" si="106"/>
        <v>0.45791279576017674</v>
      </c>
      <c r="F1954">
        <f t="shared" ca="1" si="106"/>
        <v>0.59201035465337648</v>
      </c>
      <c r="G1954">
        <f t="shared" ca="1" si="103"/>
        <v>0</v>
      </c>
      <c r="H1954">
        <f t="shared" ca="1" si="104"/>
        <v>0.73803620873618236</v>
      </c>
      <c r="I1954">
        <f t="shared" ca="1" si="105"/>
        <v>0</v>
      </c>
    </row>
    <row r="1955" spans="3:9" x14ac:dyDescent="0.25">
      <c r="C1955">
        <v>920</v>
      </c>
      <c r="D1955">
        <f t="shared" ca="1" si="106"/>
        <v>0.48861284276950057</v>
      </c>
      <c r="E1955">
        <f t="shared" ca="1" si="106"/>
        <v>0.94670172736508795</v>
      </c>
      <c r="F1955">
        <f t="shared" ca="1" si="106"/>
        <v>0.6271879985254446</v>
      </c>
      <c r="G1955">
        <f t="shared" ca="1" si="103"/>
        <v>0</v>
      </c>
      <c r="H1955">
        <f t="shared" ca="1" si="104"/>
        <v>1.4353145701345884</v>
      </c>
      <c r="I1955">
        <f t="shared" ca="1" si="105"/>
        <v>0</v>
      </c>
    </row>
    <row r="1956" spans="3:9" x14ac:dyDescent="0.25">
      <c r="C1956">
        <v>921</v>
      </c>
      <c r="D1956">
        <f t="shared" ca="1" si="106"/>
        <v>0.37785587821315747</v>
      </c>
      <c r="E1956">
        <f t="shared" ca="1" si="106"/>
        <v>0.98467953247868234</v>
      </c>
      <c r="F1956">
        <f t="shared" ca="1" si="106"/>
        <v>0.87869618078771095</v>
      </c>
      <c r="G1956">
        <f t="shared" ca="1" si="103"/>
        <v>0</v>
      </c>
      <c r="H1956">
        <f t="shared" ca="1" si="104"/>
        <v>1.3625354106918399</v>
      </c>
      <c r="I1956">
        <f t="shared" ca="1" si="105"/>
        <v>0</v>
      </c>
    </row>
    <row r="1957" spans="3:9" x14ac:dyDescent="0.25">
      <c r="C1957">
        <v>922</v>
      </c>
      <c r="D1957">
        <f t="shared" ca="1" si="106"/>
        <v>0.2078920878698497</v>
      </c>
      <c r="E1957">
        <f t="shared" ca="1" si="106"/>
        <v>1.9549655180938763E-2</v>
      </c>
      <c r="F1957">
        <f t="shared" ca="1" si="106"/>
        <v>0.79520382841164361</v>
      </c>
      <c r="G1957">
        <f t="shared" ca="1" si="103"/>
        <v>0</v>
      </c>
      <c r="H1957">
        <f t="shared" ca="1" si="104"/>
        <v>0.22744174305078846</v>
      </c>
      <c r="I1957">
        <f t="shared" ca="1" si="105"/>
        <v>0</v>
      </c>
    </row>
    <row r="1958" spans="3:9" x14ac:dyDescent="0.25">
      <c r="C1958">
        <v>923</v>
      </c>
      <c r="D1958">
        <f t="shared" ca="1" si="106"/>
        <v>0.85815207968937512</v>
      </c>
      <c r="E1958">
        <f t="shared" ca="1" si="106"/>
        <v>0.24770533053446997</v>
      </c>
      <c r="F1958">
        <f t="shared" ca="1" si="106"/>
        <v>0.55700555020037967</v>
      </c>
      <c r="G1958">
        <f t="shared" ca="1" si="103"/>
        <v>0</v>
      </c>
      <c r="H1958">
        <f t="shared" ca="1" si="104"/>
        <v>1.105857410223845</v>
      </c>
      <c r="I1958">
        <f t="shared" ca="1" si="105"/>
        <v>0</v>
      </c>
    </row>
    <row r="1959" spans="3:9" x14ac:dyDescent="0.25">
      <c r="C1959">
        <v>924</v>
      </c>
      <c r="D1959">
        <f t="shared" ca="1" si="106"/>
        <v>0.98597837891972395</v>
      </c>
      <c r="E1959">
        <f t="shared" ca="1" si="106"/>
        <v>0.9041251324970323</v>
      </c>
      <c r="F1959">
        <f t="shared" ca="1" si="106"/>
        <v>0.20661246722929805</v>
      </c>
      <c r="G1959">
        <f t="shared" ca="1" si="103"/>
        <v>0</v>
      </c>
      <c r="H1959">
        <f t="shared" ca="1" si="104"/>
        <v>1.8901035114167564</v>
      </c>
      <c r="I1959">
        <f t="shared" ca="1" si="105"/>
        <v>0</v>
      </c>
    </row>
    <row r="1960" spans="3:9" x14ac:dyDescent="0.25">
      <c r="C1960">
        <v>925</v>
      </c>
      <c r="D1960">
        <f t="shared" ca="1" si="106"/>
        <v>0.5057257000624461</v>
      </c>
      <c r="E1960">
        <f t="shared" ca="1" si="106"/>
        <v>3.6150046007121794E-2</v>
      </c>
      <c r="F1960">
        <f t="shared" ca="1" si="106"/>
        <v>0.51886848289877763</v>
      </c>
      <c r="G1960">
        <f t="shared" ca="1" si="103"/>
        <v>0</v>
      </c>
      <c r="H1960">
        <f t="shared" ca="1" si="104"/>
        <v>0.5418757460695679</v>
      </c>
      <c r="I1960">
        <f t="shared" ca="1" si="105"/>
        <v>0</v>
      </c>
    </row>
    <row r="1961" spans="3:9" x14ac:dyDescent="0.25">
      <c r="C1961">
        <v>926</v>
      </c>
      <c r="D1961">
        <f t="shared" ca="1" si="106"/>
        <v>0.64886072644104864</v>
      </c>
      <c r="E1961">
        <f t="shared" ca="1" si="106"/>
        <v>0.16701672190990968</v>
      </c>
      <c r="F1961">
        <f t="shared" ca="1" si="106"/>
        <v>0.5301972941032157</v>
      </c>
      <c r="G1961">
        <f t="shared" ca="1" si="103"/>
        <v>0</v>
      </c>
      <c r="H1961">
        <f t="shared" ca="1" si="104"/>
        <v>0.81587744835095832</v>
      </c>
      <c r="I1961">
        <f t="shared" ca="1" si="105"/>
        <v>0</v>
      </c>
    </row>
    <row r="1962" spans="3:9" x14ac:dyDescent="0.25">
      <c r="C1962">
        <v>927</v>
      </c>
      <c r="D1962">
        <f t="shared" ca="1" si="106"/>
        <v>0.5380176655650456</v>
      </c>
      <c r="E1962">
        <f t="shared" ca="1" si="106"/>
        <v>0.97423548302776275</v>
      </c>
      <c r="F1962">
        <f t="shared" ca="1" si="106"/>
        <v>0.59746286344737587</v>
      </c>
      <c r="G1962">
        <f t="shared" ca="1" si="103"/>
        <v>0</v>
      </c>
      <c r="H1962">
        <f t="shared" ca="1" si="104"/>
        <v>1.5122531485928083</v>
      </c>
      <c r="I1962">
        <f t="shared" ca="1" si="105"/>
        <v>0</v>
      </c>
    </row>
    <row r="1963" spans="3:9" x14ac:dyDescent="0.25">
      <c r="C1963">
        <v>928</v>
      </c>
      <c r="D1963">
        <f t="shared" ca="1" si="106"/>
        <v>0.66621247100115843</v>
      </c>
      <c r="E1963">
        <f t="shared" ca="1" si="106"/>
        <v>0.35306928414260474</v>
      </c>
      <c r="F1963">
        <f t="shared" ca="1" si="106"/>
        <v>0.53840267727877034</v>
      </c>
      <c r="G1963">
        <f t="shared" ca="1" si="103"/>
        <v>0</v>
      </c>
      <c r="H1963">
        <f t="shared" ca="1" si="104"/>
        <v>1.0192817551437632</v>
      </c>
      <c r="I1963">
        <f t="shared" ca="1" si="105"/>
        <v>0</v>
      </c>
    </row>
    <row r="1964" spans="3:9" x14ac:dyDescent="0.25">
      <c r="C1964">
        <v>929</v>
      </c>
      <c r="D1964">
        <f t="shared" ca="1" si="106"/>
        <v>0.50866454098458014</v>
      </c>
      <c r="E1964">
        <f t="shared" ca="1" si="106"/>
        <v>0.52180158257315823</v>
      </c>
      <c r="F1964">
        <f t="shared" ca="1" si="106"/>
        <v>0.81259324528712695</v>
      </c>
      <c r="G1964">
        <f t="shared" ca="1" si="103"/>
        <v>0</v>
      </c>
      <c r="H1964">
        <f t="shared" ca="1" si="104"/>
        <v>1.0304661235577384</v>
      </c>
      <c r="I1964">
        <f t="shared" ca="1" si="105"/>
        <v>0</v>
      </c>
    </row>
    <row r="1965" spans="3:9" x14ac:dyDescent="0.25">
      <c r="C1965">
        <v>930</v>
      </c>
      <c r="D1965">
        <f t="shared" ca="1" si="106"/>
        <v>0.21933145542089061</v>
      </c>
      <c r="E1965">
        <f t="shared" ca="1" si="106"/>
        <v>0.55738945663365391</v>
      </c>
      <c r="F1965">
        <f t="shared" ca="1" si="106"/>
        <v>0.38856385352311973</v>
      </c>
      <c r="G1965">
        <f t="shared" ca="1" si="103"/>
        <v>0</v>
      </c>
      <c r="H1965">
        <f t="shared" ca="1" si="104"/>
        <v>0.77672091205454452</v>
      </c>
      <c r="I1965">
        <f t="shared" ca="1" si="105"/>
        <v>0</v>
      </c>
    </row>
    <row r="1966" spans="3:9" x14ac:dyDescent="0.25">
      <c r="C1966">
        <v>931</v>
      </c>
      <c r="D1966">
        <f t="shared" ca="1" si="106"/>
        <v>0.60959347481674309</v>
      </c>
      <c r="E1966">
        <f t="shared" ca="1" si="106"/>
        <v>0.4618888275008517</v>
      </c>
      <c r="F1966">
        <f t="shared" ca="1" si="106"/>
        <v>0.75013978601254094</v>
      </c>
      <c r="G1966">
        <f t="shared" ca="1" si="103"/>
        <v>0</v>
      </c>
      <c r="H1966">
        <f t="shared" ca="1" si="104"/>
        <v>1.0714823023175948</v>
      </c>
      <c r="I1966">
        <f t="shared" ca="1" si="105"/>
        <v>0</v>
      </c>
    </row>
    <row r="1967" spans="3:9" x14ac:dyDescent="0.25">
      <c r="C1967">
        <v>932</v>
      </c>
      <c r="D1967">
        <f t="shared" ca="1" si="106"/>
        <v>0.17292953629478214</v>
      </c>
      <c r="E1967">
        <f t="shared" ca="1" si="106"/>
        <v>0.28437175732126019</v>
      </c>
      <c r="F1967">
        <f t="shared" ca="1" si="106"/>
        <v>0.41781649388835151</v>
      </c>
      <c r="G1967">
        <f t="shared" ca="1" si="103"/>
        <v>1</v>
      </c>
      <c r="H1967">
        <f t="shared" ca="1" si="104"/>
        <v>0.45730129361604233</v>
      </c>
      <c r="I1967">
        <f t="shared" ca="1" si="105"/>
        <v>0.45730129361604233</v>
      </c>
    </row>
    <row r="1968" spans="3:9" x14ac:dyDescent="0.25">
      <c r="C1968">
        <v>933</v>
      </c>
      <c r="D1968">
        <f t="shared" ca="1" si="106"/>
        <v>0.47005430579491037</v>
      </c>
      <c r="E1968">
        <f t="shared" ca="1" si="106"/>
        <v>0.4009029366920035</v>
      </c>
      <c r="F1968">
        <f t="shared" ca="1" si="106"/>
        <v>0.82615922693083355</v>
      </c>
      <c r="G1968">
        <f t="shared" ca="1" si="103"/>
        <v>0</v>
      </c>
      <c r="H1968">
        <f t="shared" ca="1" si="104"/>
        <v>0.87095724248691386</v>
      </c>
      <c r="I1968">
        <f t="shared" ca="1" si="105"/>
        <v>0</v>
      </c>
    </row>
    <row r="1969" spans="3:9" x14ac:dyDescent="0.25">
      <c r="C1969">
        <v>934</v>
      </c>
      <c r="D1969">
        <f t="shared" ca="1" si="106"/>
        <v>0.41454244453895428</v>
      </c>
      <c r="E1969">
        <f t="shared" ca="1" si="106"/>
        <v>0.4755434886477804</v>
      </c>
      <c r="F1969">
        <f t="shared" ca="1" si="106"/>
        <v>0.8434269121145066</v>
      </c>
      <c r="G1969">
        <f t="shared" ca="1" si="103"/>
        <v>0</v>
      </c>
      <c r="H1969">
        <f t="shared" ca="1" si="104"/>
        <v>0.89008593318673468</v>
      </c>
      <c r="I1969">
        <f t="shared" ca="1" si="105"/>
        <v>0</v>
      </c>
    </row>
    <row r="1970" spans="3:9" x14ac:dyDescent="0.25">
      <c r="C1970">
        <v>935</v>
      </c>
      <c r="D1970">
        <f t="shared" ca="1" si="106"/>
        <v>0.97699116974565592</v>
      </c>
      <c r="E1970">
        <f t="shared" ca="1" si="106"/>
        <v>0.47083161680480801</v>
      </c>
      <c r="F1970">
        <f t="shared" ca="1" si="106"/>
        <v>0.26611567931066149</v>
      </c>
      <c r="G1970">
        <f t="shared" ca="1" si="103"/>
        <v>0</v>
      </c>
      <c r="H1970">
        <f t="shared" ca="1" si="104"/>
        <v>1.4478227865504638</v>
      </c>
      <c r="I1970">
        <f t="shared" ca="1" si="105"/>
        <v>0</v>
      </c>
    </row>
    <row r="1971" spans="3:9" x14ac:dyDescent="0.25">
      <c r="C1971">
        <v>936</v>
      </c>
      <c r="D1971">
        <f t="shared" ca="1" si="106"/>
        <v>0.28103648471679177</v>
      </c>
      <c r="E1971">
        <f t="shared" ca="1" si="106"/>
        <v>0.42549256478414754</v>
      </c>
      <c r="F1971">
        <f t="shared" ca="1" si="106"/>
        <v>0.32824504529747678</v>
      </c>
      <c r="G1971">
        <f t="shared" ca="1" si="103"/>
        <v>0</v>
      </c>
      <c r="H1971">
        <f t="shared" ca="1" si="104"/>
        <v>0.70652904950093931</v>
      </c>
      <c r="I1971">
        <f t="shared" ca="1" si="105"/>
        <v>0</v>
      </c>
    </row>
    <row r="1972" spans="3:9" x14ac:dyDescent="0.25">
      <c r="C1972">
        <v>937</v>
      </c>
      <c r="D1972">
        <f t="shared" ca="1" si="106"/>
        <v>0.60894339582773971</v>
      </c>
      <c r="E1972">
        <f t="shared" ca="1" si="106"/>
        <v>0.81136364418158513</v>
      </c>
      <c r="F1972">
        <f t="shared" ca="1" si="106"/>
        <v>0.91600251248039111</v>
      </c>
      <c r="G1972">
        <f t="shared" ca="1" si="103"/>
        <v>0</v>
      </c>
      <c r="H1972">
        <f t="shared" ca="1" si="104"/>
        <v>1.420307040009325</v>
      </c>
      <c r="I1972">
        <f t="shared" ca="1" si="105"/>
        <v>0</v>
      </c>
    </row>
    <row r="1973" spans="3:9" x14ac:dyDescent="0.25">
      <c r="C1973">
        <v>938</v>
      </c>
      <c r="D1973">
        <f t="shared" ca="1" si="106"/>
        <v>0.27317353497827113</v>
      </c>
      <c r="E1973">
        <f t="shared" ca="1" si="106"/>
        <v>0.85243777521301423</v>
      </c>
      <c r="F1973">
        <f t="shared" ca="1" si="106"/>
        <v>0.46922892860912147</v>
      </c>
      <c r="G1973">
        <f t="shared" ca="1" si="103"/>
        <v>0</v>
      </c>
      <c r="H1973">
        <f t="shared" ca="1" si="104"/>
        <v>1.1256113101912852</v>
      </c>
      <c r="I1973">
        <f t="shared" ca="1" si="105"/>
        <v>0</v>
      </c>
    </row>
    <row r="1974" spans="3:9" x14ac:dyDescent="0.25">
      <c r="C1974">
        <v>939</v>
      </c>
      <c r="D1974">
        <f t="shared" ca="1" si="106"/>
        <v>0.13175896963590084</v>
      </c>
      <c r="E1974">
        <f t="shared" ca="1" si="106"/>
        <v>0.54470962843875514</v>
      </c>
      <c r="F1974">
        <f t="shared" ca="1" si="106"/>
        <v>0.4145074009886105</v>
      </c>
      <c r="G1974">
        <f t="shared" ca="1" si="103"/>
        <v>0</v>
      </c>
      <c r="H1974">
        <f t="shared" ca="1" si="104"/>
        <v>0.67646859807465598</v>
      </c>
      <c r="I1974">
        <f t="shared" ca="1" si="105"/>
        <v>0</v>
      </c>
    </row>
    <row r="1975" spans="3:9" x14ac:dyDescent="0.25">
      <c r="C1975">
        <v>940</v>
      </c>
      <c r="D1975">
        <f t="shared" ca="1" si="106"/>
        <v>0.14038795178092645</v>
      </c>
      <c r="E1975">
        <f t="shared" ca="1" si="106"/>
        <v>0.28893760582125383</v>
      </c>
      <c r="F1975">
        <f t="shared" ca="1" si="106"/>
        <v>0.51970275426828294</v>
      </c>
      <c r="G1975">
        <f t="shared" ca="1" si="103"/>
        <v>1</v>
      </c>
      <c r="H1975">
        <f t="shared" ca="1" si="104"/>
        <v>0.42932555760218027</v>
      </c>
      <c r="I1975">
        <f t="shared" ca="1" si="105"/>
        <v>0.42932555760218027</v>
      </c>
    </row>
    <row r="1976" spans="3:9" x14ac:dyDescent="0.25">
      <c r="C1976">
        <v>941</v>
      </c>
      <c r="D1976">
        <f t="shared" ca="1" si="106"/>
        <v>0.87567004835850382</v>
      </c>
      <c r="E1976">
        <f t="shared" ca="1" si="106"/>
        <v>0.83559070426599802</v>
      </c>
      <c r="F1976">
        <f t="shared" ca="1" si="106"/>
        <v>0.33252217784210214</v>
      </c>
      <c r="G1976">
        <f t="shared" ca="1" si="103"/>
        <v>0</v>
      </c>
      <c r="H1976">
        <f t="shared" ca="1" si="104"/>
        <v>1.7112607526245018</v>
      </c>
      <c r="I1976">
        <f t="shared" ca="1" si="105"/>
        <v>0</v>
      </c>
    </row>
    <row r="1977" spans="3:9" x14ac:dyDescent="0.25">
      <c r="C1977">
        <v>942</v>
      </c>
      <c r="D1977">
        <f t="shared" ca="1" si="106"/>
        <v>0.58691440251171256</v>
      </c>
      <c r="E1977">
        <f t="shared" ca="1" si="106"/>
        <v>0.49633642290252733</v>
      </c>
      <c r="F1977">
        <f t="shared" ca="1" si="106"/>
        <v>0.19153191718510965</v>
      </c>
      <c r="G1977">
        <f t="shared" ca="1" si="103"/>
        <v>0</v>
      </c>
      <c r="H1977">
        <f t="shared" ca="1" si="104"/>
        <v>1.0832508254142399</v>
      </c>
      <c r="I1977">
        <f t="shared" ca="1" si="105"/>
        <v>0</v>
      </c>
    </row>
    <row r="1978" spans="3:9" x14ac:dyDescent="0.25">
      <c r="C1978">
        <v>943</v>
      </c>
      <c r="D1978">
        <f t="shared" ca="1" si="106"/>
        <v>0.1100424789083847</v>
      </c>
      <c r="E1978">
        <f t="shared" ca="1" si="106"/>
        <v>0.62591441936732328</v>
      </c>
      <c r="F1978">
        <f t="shared" ca="1" si="106"/>
        <v>0.48205631170836949</v>
      </c>
      <c r="G1978">
        <f t="shared" ca="1" si="103"/>
        <v>0</v>
      </c>
      <c r="H1978">
        <f t="shared" ca="1" si="104"/>
        <v>0.73595689827570798</v>
      </c>
      <c r="I1978">
        <f t="shared" ca="1" si="105"/>
        <v>0</v>
      </c>
    </row>
    <row r="1979" spans="3:9" x14ac:dyDescent="0.25">
      <c r="C1979">
        <v>944</v>
      </c>
      <c r="D1979">
        <f t="shared" ca="1" si="106"/>
        <v>0.37405888222074135</v>
      </c>
      <c r="E1979">
        <f t="shared" ca="1" si="106"/>
        <v>0.60376778456361158</v>
      </c>
      <c r="F1979">
        <f t="shared" ca="1" si="106"/>
        <v>0.57944762586396903</v>
      </c>
      <c r="G1979">
        <f t="shared" ca="1" si="103"/>
        <v>0</v>
      </c>
      <c r="H1979">
        <f t="shared" ca="1" si="104"/>
        <v>0.97782666678435293</v>
      </c>
      <c r="I1979">
        <f t="shared" ca="1" si="105"/>
        <v>0</v>
      </c>
    </row>
    <row r="1980" spans="3:9" x14ac:dyDescent="0.25">
      <c r="C1980">
        <v>945</v>
      </c>
      <c r="D1980">
        <f t="shared" ca="1" si="106"/>
        <v>0.15789411365592598</v>
      </c>
      <c r="E1980">
        <f t="shared" ca="1" si="106"/>
        <v>8.7933728027117075E-2</v>
      </c>
      <c r="F1980">
        <f t="shared" ca="1" si="106"/>
        <v>0.79911494865891586</v>
      </c>
      <c r="G1980">
        <f t="shared" ca="1" si="103"/>
        <v>0</v>
      </c>
      <c r="H1980">
        <f t="shared" ca="1" si="104"/>
        <v>0.24582784168304306</v>
      </c>
      <c r="I1980">
        <f t="shared" ca="1" si="105"/>
        <v>0</v>
      </c>
    </row>
    <row r="1981" spans="3:9" x14ac:dyDescent="0.25">
      <c r="C1981">
        <v>946</v>
      </c>
      <c r="D1981">
        <f t="shared" ca="1" si="106"/>
        <v>0.70318503834128454</v>
      </c>
      <c r="E1981">
        <f t="shared" ca="1" si="106"/>
        <v>0.64110968237619126</v>
      </c>
      <c r="F1981">
        <f t="shared" ca="1" si="106"/>
        <v>0.82090328841328797</v>
      </c>
      <c r="G1981">
        <f t="shared" ca="1" si="103"/>
        <v>0</v>
      </c>
      <c r="H1981">
        <f t="shared" ca="1" si="104"/>
        <v>1.3442947207174758</v>
      </c>
      <c r="I1981">
        <f t="shared" ca="1" si="105"/>
        <v>0</v>
      </c>
    </row>
    <row r="1982" spans="3:9" x14ac:dyDescent="0.25">
      <c r="C1982">
        <v>947</v>
      </c>
      <c r="D1982">
        <f t="shared" ca="1" si="106"/>
        <v>0.78918199704100611</v>
      </c>
      <c r="E1982">
        <f t="shared" ca="1" si="106"/>
        <v>3.1638735588918609E-2</v>
      </c>
      <c r="F1982">
        <f t="shared" ca="1" si="106"/>
        <v>0.63161335485684489</v>
      </c>
      <c r="G1982">
        <f t="shared" ca="1" si="103"/>
        <v>0</v>
      </c>
      <c r="H1982">
        <f t="shared" ca="1" si="104"/>
        <v>0.82082073262992472</v>
      </c>
      <c r="I1982">
        <f t="shared" ca="1" si="105"/>
        <v>0</v>
      </c>
    </row>
    <row r="1983" spans="3:9" x14ac:dyDescent="0.25">
      <c r="C1983">
        <v>948</v>
      </c>
      <c r="D1983">
        <f t="shared" ca="1" si="106"/>
        <v>0.44898325085297386</v>
      </c>
      <c r="E1983">
        <f t="shared" ca="1" si="106"/>
        <v>0.20024043831465943</v>
      </c>
      <c r="F1983">
        <f t="shared" ca="1" si="106"/>
        <v>0.90588339004943486</v>
      </c>
      <c r="G1983">
        <f t="shared" ca="1" si="103"/>
        <v>0</v>
      </c>
      <c r="H1983">
        <f t="shared" ca="1" si="104"/>
        <v>0.64922368916763329</v>
      </c>
      <c r="I1983">
        <f t="shared" ca="1" si="105"/>
        <v>0</v>
      </c>
    </row>
    <row r="1984" spans="3:9" x14ac:dyDescent="0.25">
      <c r="C1984">
        <v>949</v>
      </c>
      <c r="D1984">
        <f t="shared" ca="1" si="106"/>
        <v>0.8632550899402005</v>
      </c>
      <c r="E1984">
        <f t="shared" ca="1" si="106"/>
        <v>0.38526493925185668</v>
      </c>
      <c r="F1984">
        <f t="shared" ca="1" si="106"/>
        <v>0.42667809791514488</v>
      </c>
      <c r="G1984">
        <f t="shared" ca="1" si="103"/>
        <v>0</v>
      </c>
      <c r="H1984">
        <f t="shared" ca="1" si="104"/>
        <v>1.2485200291920573</v>
      </c>
      <c r="I1984">
        <f t="shared" ca="1" si="105"/>
        <v>0</v>
      </c>
    </row>
    <row r="1985" spans="3:9" x14ac:dyDescent="0.25">
      <c r="C1985">
        <v>950</v>
      </c>
      <c r="D1985">
        <f t="shared" ca="1" si="106"/>
        <v>0.13013406514927539</v>
      </c>
      <c r="E1985">
        <f t="shared" ca="1" si="106"/>
        <v>0.36749599566947111</v>
      </c>
      <c r="F1985">
        <f t="shared" ca="1" si="106"/>
        <v>0.32358171720192086</v>
      </c>
      <c r="G1985">
        <f t="shared" ca="1" si="103"/>
        <v>1</v>
      </c>
      <c r="H1985">
        <f t="shared" ca="1" si="104"/>
        <v>0.4976300608187465</v>
      </c>
      <c r="I1985">
        <f t="shared" ca="1" si="105"/>
        <v>0.4976300608187465</v>
      </c>
    </row>
    <row r="1986" spans="3:9" x14ac:dyDescent="0.25">
      <c r="C1986">
        <v>951</v>
      </c>
      <c r="D1986">
        <f t="shared" ca="1" si="106"/>
        <v>0.74145644930960686</v>
      </c>
      <c r="E1986">
        <f t="shared" ca="1" si="106"/>
        <v>0.98747976777202717</v>
      </c>
      <c r="F1986">
        <f t="shared" ca="1" si="106"/>
        <v>0.11047040380104178</v>
      </c>
      <c r="G1986">
        <f t="shared" ca="1" si="103"/>
        <v>0</v>
      </c>
      <c r="H1986">
        <f t="shared" ca="1" si="104"/>
        <v>1.728936217081634</v>
      </c>
      <c r="I1986">
        <f t="shared" ca="1" si="105"/>
        <v>0</v>
      </c>
    </row>
    <row r="1987" spans="3:9" x14ac:dyDescent="0.25">
      <c r="C1987">
        <v>952</v>
      </c>
      <c r="D1987">
        <f t="shared" ca="1" si="106"/>
        <v>0.19408825573688848</v>
      </c>
      <c r="E1987">
        <f t="shared" ca="1" si="106"/>
        <v>0.36549704357277657</v>
      </c>
      <c r="F1987">
        <f t="shared" ca="1" si="106"/>
        <v>9.7816517144156845E-2</v>
      </c>
      <c r="G1987">
        <f t="shared" ca="1" si="103"/>
        <v>1</v>
      </c>
      <c r="H1987">
        <f t="shared" ca="1" si="104"/>
        <v>0.55958529930966505</v>
      </c>
      <c r="I1987">
        <f t="shared" ca="1" si="105"/>
        <v>0.55958529930966505</v>
      </c>
    </row>
    <row r="1988" spans="3:9" x14ac:dyDescent="0.25">
      <c r="C1988">
        <v>953</v>
      </c>
      <c r="D1988">
        <f t="shared" ca="1" si="106"/>
        <v>0.33748299123338021</v>
      </c>
      <c r="E1988">
        <f t="shared" ca="1" si="106"/>
        <v>0.30129596003683468</v>
      </c>
      <c r="F1988">
        <f t="shared" ca="1" si="106"/>
        <v>0.80444338905084178</v>
      </c>
      <c r="G1988">
        <f t="shared" ca="1" si="103"/>
        <v>0</v>
      </c>
      <c r="H1988">
        <f t="shared" ca="1" si="104"/>
        <v>0.63877895127021489</v>
      </c>
      <c r="I1988">
        <f t="shared" ca="1" si="105"/>
        <v>0</v>
      </c>
    </row>
    <row r="1989" spans="3:9" x14ac:dyDescent="0.25">
      <c r="C1989">
        <v>954</v>
      </c>
      <c r="D1989">
        <f t="shared" ca="1" si="106"/>
        <v>0.7338834883905937</v>
      </c>
      <c r="E1989">
        <f t="shared" ca="1" si="106"/>
        <v>0.22498744073074983</v>
      </c>
      <c r="F1989">
        <f t="shared" ca="1" si="106"/>
        <v>0.5508360643389183</v>
      </c>
      <c r="G1989">
        <f t="shared" ca="1" si="103"/>
        <v>0</v>
      </c>
      <c r="H1989">
        <f t="shared" ca="1" si="104"/>
        <v>0.95887092912134353</v>
      </c>
      <c r="I1989">
        <f t="shared" ca="1" si="105"/>
        <v>0</v>
      </c>
    </row>
    <row r="1990" spans="3:9" x14ac:dyDescent="0.25">
      <c r="C1990">
        <v>955</v>
      </c>
      <c r="D1990">
        <f t="shared" ca="1" si="106"/>
        <v>0.37855433251759862</v>
      </c>
      <c r="E1990">
        <f t="shared" ca="1" si="106"/>
        <v>0.33792139992237946</v>
      </c>
      <c r="F1990">
        <f t="shared" ca="1" si="106"/>
        <v>0.94912098863624661</v>
      </c>
      <c r="G1990">
        <f t="shared" ca="1" si="103"/>
        <v>0</v>
      </c>
      <c r="H1990">
        <f t="shared" ca="1" si="104"/>
        <v>0.71647573243997809</v>
      </c>
      <c r="I1990">
        <f t="shared" ca="1" si="105"/>
        <v>0</v>
      </c>
    </row>
    <row r="1991" spans="3:9" x14ac:dyDescent="0.25">
      <c r="C1991">
        <v>956</v>
      </c>
      <c r="D1991">
        <f t="shared" ca="1" si="106"/>
        <v>0.27914485827499991</v>
      </c>
      <c r="E1991">
        <f t="shared" ca="1" si="106"/>
        <v>0.16504328954534242</v>
      </c>
      <c r="F1991">
        <f t="shared" ca="1" si="106"/>
        <v>0.79782212978364531</v>
      </c>
      <c r="G1991">
        <f t="shared" ca="1" si="103"/>
        <v>0</v>
      </c>
      <c r="H1991">
        <f t="shared" ca="1" si="104"/>
        <v>0.44418814782034233</v>
      </c>
      <c r="I1991">
        <f t="shared" ca="1" si="105"/>
        <v>0</v>
      </c>
    </row>
    <row r="1992" spans="3:9" x14ac:dyDescent="0.25">
      <c r="C1992">
        <v>957</v>
      </c>
      <c r="D1992">
        <f t="shared" ca="1" si="106"/>
        <v>0.1713840380639563</v>
      </c>
      <c r="E1992">
        <f t="shared" ca="1" si="106"/>
        <v>0.41472467513231936</v>
      </c>
      <c r="F1992">
        <f t="shared" ca="1" si="106"/>
        <v>0.9937706988608046</v>
      </c>
      <c r="G1992">
        <f t="shared" ca="1" si="103"/>
        <v>0</v>
      </c>
      <c r="H1992">
        <f t="shared" ca="1" si="104"/>
        <v>0.58610871319627567</v>
      </c>
      <c r="I1992">
        <f t="shared" ca="1" si="105"/>
        <v>0</v>
      </c>
    </row>
    <row r="1993" spans="3:9" x14ac:dyDescent="0.25">
      <c r="C1993">
        <v>958</v>
      </c>
      <c r="D1993">
        <f t="shared" ca="1" si="106"/>
        <v>0.86261448774561966</v>
      </c>
      <c r="E1993">
        <f t="shared" ca="1" si="106"/>
        <v>0.44008568346981469</v>
      </c>
      <c r="F1993">
        <f t="shared" ca="1" si="106"/>
        <v>0.82210888934921322</v>
      </c>
      <c r="G1993">
        <f t="shared" ca="1" si="103"/>
        <v>0</v>
      </c>
      <c r="H1993">
        <f t="shared" ca="1" si="104"/>
        <v>1.3027001712154345</v>
      </c>
      <c r="I1993">
        <f t="shared" ca="1" si="105"/>
        <v>0</v>
      </c>
    </row>
    <row r="1994" spans="3:9" x14ac:dyDescent="0.25">
      <c r="C1994">
        <v>959</v>
      </c>
      <c r="D1994">
        <f t="shared" ca="1" si="106"/>
        <v>0.8942105995170947</v>
      </c>
      <c r="E1994">
        <f t="shared" ca="1" si="106"/>
        <v>0.73055210953078853</v>
      </c>
      <c r="F1994">
        <f t="shared" ca="1" si="106"/>
        <v>0.78361879603898821</v>
      </c>
      <c r="G1994">
        <f t="shared" ca="1" si="103"/>
        <v>0</v>
      </c>
      <c r="H1994">
        <f t="shared" ca="1" si="104"/>
        <v>1.6247627090478831</v>
      </c>
      <c r="I1994">
        <f t="shared" ca="1" si="105"/>
        <v>0</v>
      </c>
    </row>
    <row r="1995" spans="3:9" x14ac:dyDescent="0.25">
      <c r="C1995">
        <v>960</v>
      </c>
      <c r="D1995">
        <f t="shared" ca="1" si="106"/>
        <v>0.2889622914894947</v>
      </c>
      <c r="E1995">
        <f t="shared" ca="1" si="106"/>
        <v>0.31268979614132331</v>
      </c>
      <c r="F1995">
        <f t="shared" ca="1" si="106"/>
        <v>0.33578830194822495</v>
      </c>
      <c r="G1995">
        <f t="shared" ca="1" si="103"/>
        <v>1</v>
      </c>
      <c r="H1995">
        <f t="shared" ca="1" si="104"/>
        <v>0.60165208763081801</v>
      </c>
      <c r="I1995">
        <f t="shared" ca="1" si="105"/>
        <v>0.60165208763081801</v>
      </c>
    </row>
    <row r="1996" spans="3:9" x14ac:dyDescent="0.25">
      <c r="C1996">
        <v>961</v>
      </c>
      <c r="D1996">
        <f t="shared" ca="1" si="106"/>
        <v>0.1279644973368641</v>
      </c>
      <c r="E1996">
        <f t="shared" ca="1" si="106"/>
        <v>0.71795208123934218</v>
      </c>
      <c r="F1996">
        <f t="shared" ca="1" si="106"/>
        <v>0.76454743965692074</v>
      </c>
      <c r="G1996">
        <f t="shared" ca="1" si="103"/>
        <v>0</v>
      </c>
      <c r="H1996">
        <f t="shared" ca="1" si="104"/>
        <v>0.84591657857620628</v>
      </c>
      <c r="I1996">
        <f t="shared" ca="1" si="105"/>
        <v>0</v>
      </c>
    </row>
    <row r="1997" spans="3:9" x14ac:dyDescent="0.25">
      <c r="C1997">
        <v>962</v>
      </c>
      <c r="D1997">
        <f t="shared" ref="D1997:F2060" ca="1" si="107">RAND()</f>
        <v>0.83995556669976035</v>
      </c>
      <c r="E1997">
        <f t="shared" ca="1" si="107"/>
        <v>0.15752809829613745</v>
      </c>
      <c r="F1997">
        <f t="shared" ca="1" si="107"/>
        <v>0.63909379907798336</v>
      </c>
      <c r="G1997">
        <f t="shared" ref="G1997:G2035" ca="1" si="108">IF(D1997+E1997+F1997&lt;=1,1,0)</f>
        <v>0</v>
      </c>
      <c r="H1997">
        <f t="shared" ref="H1997:H2035" ca="1" si="109">D1997+E1997</f>
        <v>0.9974836649958978</v>
      </c>
      <c r="I1997">
        <f t="shared" ref="I1997:I2035" ca="1" si="110">G1997*H1997</f>
        <v>0</v>
      </c>
    </row>
    <row r="1998" spans="3:9" x14ac:dyDescent="0.25">
      <c r="C1998">
        <v>963</v>
      </c>
      <c r="D1998">
        <f t="shared" ca="1" si="107"/>
        <v>0.77086476010137717</v>
      </c>
      <c r="E1998">
        <f t="shared" ca="1" si="107"/>
        <v>0.28622729308174488</v>
      </c>
      <c r="F1998">
        <f t="shared" ca="1" si="107"/>
        <v>0.85115305404958741</v>
      </c>
      <c r="G1998">
        <f t="shared" ca="1" si="108"/>
        <v>0</v>
      </c>
      <c r="H1998">
        <f t="shared" ca="1" si="109"/>
        <v>1.057092053183122</v>
      </c>
      <c r="I1998">
        <f t="shared" ca="1" si="110"/>
        <v>0</v>
      </c>
    </row>
    <row r="1999" spans="3:9" x14ac:dyDescent="0.25">
      <c r="C1999">
        <v>964</v>
      </c>
      <c r="D1999">
        <f t="shared" ca="1" si="107"/>
        <v>0.14603429205475116</v>
      </c>
      <c r="E1999">
        <f t="shared" ca="1" si="107"/>
        <v>0.9989636302313436</v>
      </c>
      <c r="F1999">
        <f t="shared" ca="1" si="107"/>
        <v>0.64729283114071878</v>
      </c>
      <c r="G1999">
        <f t="shared" ca="1" si="108"/>
        <v>0</v>
      </c>
      <c r="H1999">
        <f t="shared" ca="1" si="109"/>
        <v>1.1449979222860946</v>
      </c>
      <c r="I1999">
        <f t="shared" ca="1" si="110"/>
        <v>0</v>
      </c>
    </row>
    <row r="2000" spans="3:9" x14ac:dyDescent="0.25">
      <c r="C2000">
        <v>965</v>
      </c>
      <c r="D2000">
        <f t="shared" ca="1" si="107"/>
        <v>0.30477474851567943</v>
      </c>
      <c r="E2000">
        <f t="shared" ca="1" si="107"/>
        <v>0.77183198871309244</v>
      </c>
      <c r="F2000">
        <f t="shared" ca="1" si="107"/>
        <v>0.63983369707594162</v>
      </c>
      <c r="G2000">
        <f t="shared" ca="1" si="108"/>
        <v>0</v>
      </c>
      <c r="H2000">
        <f t="shared" ca="1" si="109"/>
        <v>1.0766067372287718</v>
      </c>
      <c r="I2000">
        <f t="shared" ca="1" si="110"/>
        <v>0</v>
      </c>
    </row>
    <row r="2001" spans="3:9" x14ac:dyDescent="0.25">
      <c r="C2001">
        <v>966</v>
      </c>
      <c r="D2001">
        <f t="shared" ca="1" si="107"/>
        <v>0.53679931785584656</v>
      </c>
      <c r="E2001">
        <f t="shared" ca="1" si="107"/>
        <v>0.1316533353405569</v>
      </c>
      <c r="F2001">
        <f t="shared" ca="1" si="107"/>
        <v>0.99390096615429968</v>
      </c>
      <c r="G2001">
        <f t="shared" ca="1" si="108"/>
        <v>0</v>
      </c>
      <c r="H2001">
        <f t="shared" ca="1" si="109"/>
        <v>0.66845265319640346</v>
      </c>
      <c r="I2001">
        <f t="shared" ca="1" si="110"/>
        <v>0</v>
      </c>
    </row>
    <row r="2002" spans="3:9" x14ac:dyDescent="0.25">
      <c r="C2002">
        <v>967</v>
      </c>
      <c r="D2002">
        <f t="shared" ca="1" si="107"/>
        <v>0.5501572551099051</v>
      </c>
      <c r="E2002">
        <f t="shared" ca="1" si="107"/>
        <v>0.51617038791361991</v>
      </c>
      <c r="F2002">
        <f t="shared" ca="1" si="107"/>
        <v>0.80574607815818244</v>
      </c>
      <c r="G2002">
        <f t="shared" ca="1" si="108"/>
        <v>0</v>
      </c>
      <c r="H2002">
        <f t="shared" ca="1" si="109"/>
        <v>1.0663276430235249</v>
      </c>
      <c r="I2002">
        <f t="shared" ca="1" si="110"/>
        <v>0</v>
      </c>
    </row>
    <row r="2003" spans="3:9" x14ac:dyDescent="0.25">
      <c r="C2003">
        <v>968</v>
      </c>
      <c r="D2003">
        <f t="shared" ca="1" si="107"/>
        <v>0.39871807429718986</v>
      </c>
      <c r="E2003">
        <f t="shared" ca="1" si="107"/>
        <v>0.59954872202584109</v>
      </c>
      <c r="F2003">
        <f t="shared" ca="1" si="107"/>
        <v>0.33661360028808185</v>
      </c>
      <c r="G2003">
        <f t="shared" ca="1" si="108"/>
        <v>0</v>
      </c>
      <c r="H2003">
        <f t="shared" ca="1" si="109"/>
        <v>0.99826679632303095</v>
      </c>
      <c r="I2003">
        <f t="shared" ca="1" si="110"/>
        <v>0</v>
      </c>
    </row>
    <row r="2004" spans="3:9" x14ac:dyDescent="0.25">
      <c r="C2004">
        <v>969</v>
      </c>
      <c r="D2004">
        <f t="shared" ca="1" si="107"/>
        <v>0.9799070377072544</v>
      </c>
      <c r="E2004">
        <f t="shared" ca="1" si="107"/>
        <v>0.49276118845950079</v>
      </c>
      <c r="F2004">
        <f t="shared" ca="1" si="107"/>
        <v>0.81214847624104214</v>
      </c>
      <c r="G2004">
        <f t="shared" ca="1" si="108"/>
        <v>0</v>
      </c>
      <c r="H2004">
        <f t="shared" ca="1" si="109"/>
        <v>1.4726682261667552</v>
      </c>
      <c r="I2004">
        <f t="shared" ca="1" si="110"/>
        <v>0</v>
      </c>
    </row>
    <row r="2005" spans="3:9" x14ac:dyDescent="0.25">
      <c r="C2005">
        <v>970</v>
      </c>
      <c r="D2005">
        <f t="shared" ca="1" si="107"/>
        <v>0.13937956780265437</v>
      </c>
      <c r="E2005">
        <f t="shared" ca="1" si="107"/>
        <v>0.82381473440577258</v>
      </c>
      <c r="F2005">
        <f t="shared" ca="1" si="107"/>
        <v>0.43284355870637969</v>
      </c>
      <c r="G2005">
        <f t="shared" ca="1" si="108"/>
        <v>0</v>
      </c>
      <c r="H2005">
        <f t="shared" ca="1" si="109"/>
        <v>0.96319430220842694</v>
      </c>
      <c r="I2005">
        <f t="shared" ca="1" si="110"/>
        <v>0</v>
      </c>
    </row>
    <row r="2006" spans="3:9" x14ac:dyDescent="0.25">
      <c r="C2006">
        <v>971</v>
      </c>
      <c r="D2006">
        <f t="shared" ca="1" si="107"/>
        <v>0.81653981164298772</v>
      </c>
      <c r="E2006">
        <f t="shared" ca="1" si="107"/>
        <v>0.4143790535179126</v>
      </c>
      <c r="F2006">
        <f t="shared" ca="1" si="107"/>
        <v>0.88160288748005522</v>
      </c>
      <c r="G2006">
        <f t="shared" ca="1" si="108"/>
        <v>0</v>
      </c>
      <c r="H2006">
        <f t="shared" ca="1" si="109"/>
        <v>1.2309188651609002</v>
      </c>
      <c r="I2006">
        <f t="shared" ca="1" si="110"/>
        <v>0</v>
      </c>
    </row>
    <row r="2007" spans="3:9" x14ac:dyDescent="0.25">
      <c r="C2007">
        <v>972</v>
      </c>
      <c r="D2007">
        <f t="shared" ca="1" si="107"/>
        <v>0.43765085269561743</v>
      </c>
      <c r="E2007">
        <f t="shared" ca="1" si="107"/>
        <v>0.32808636114076128</v>
      </c>
      <c r="F2007">
        <f t="shared" ca="1" si="107"/>
        <v>0.80195594024621719</v>
      </c>
      <c r="G2007">
        <f t="shared" ca="1" si="108"/>
        <v>0</v>
      </c>
      <c r="H2007">
        <f t="shared" ca="1" si="109"/>
        <v>0.76573721383637872</v>
      </c>
      <c r="I2007">
        <f t="shared" ca="1" si="110"/>
        <v>0</v>
      </c>
    </row>
    <row r="2008" spans="3:9" x14ac:dyDescent="0.25">
      <c r="C2008">
        <v>973</v>
      </c>
      <c r="D2008">
        <f t="shared" ca="1" si="107"/>
        <v>0.5846687034360607</v>
      </c>
      <c r="E2008">
        <f t="shared" ca="1" si="107"/>
        <v>0.87406917426952868</v>
      </c>
      <c r="F2008">
        <f t="shared" ca="1" si="107"/>
        <v>0.65213691598567736</v>
      </c>
      <c r="G2008">
        <f t="shared" ca="1" si="108"/>
        <v>0</v>
      </c>
      <c r="H2008">
        <f t="shared" ca="1" si="109"/>
        <v>1.4587378777055893</v>
      </c>
      <c r="I2008">
        <f t="shared" ca="1" si="110"/>
        <v>0</v>
      </c>
    </row>
    <row r="2009" spans="3:9" x14ac:dyDescent="0.25">
      <c r="C2009">
        <v>974</v>
      </c>
      <c r="D2009">
        <f t="shared" ca="1" si="107"/>
        <v>0.49158514194671266</v>
      </c>
      <c r="E2009">
        <f t="shared" ca="1" si="107"/>
        <v>0.40105445604336143</v>
      </c>
      <c r="F2009">
        <f t="shared" ca="1" si="107"/>
        <v>0.43247006764763885</v>
      </c>
      <c r="G2009">
        <f t="shared" ca="1" si="108"/>
        <v>0</v>
      </c>
      <c r="H2009">
        <f t="shared" ca="1" si="109"/>
        <v>0.89263959799007409</v>
      </c>
      <c r="I2009">
        <f t="shared" ca="1" si="110"/>
        <v>0</v>
      </c>
    </row>
    <row r="2010" spans="3:9" x14ac:dyDescent="0.25">
      <c r="C2010">
        <v>975</v>
      </c>
      <c r="D2010">
        <f t="shared" ca="1" si="107"/>
        <v>0.27931128038910691</v>
      </c>
      <c r="E2010">
        <f t="shared" ca="1" si="107"/>
        <v>0.63483600711849042</v>
      </c>
      <c r="F2010">
        <f t="shared" ca="1" si="107"/>
        <v>0.35817780078087658</v>
      </c>
      <c r="G2010">
        <f t="shared" ca="1" si="108"/>
        <v>0</v>
      </c>
      <c r="H2010">
        <f t="shared" ca="1" si="109"/>
        <v>0.91414728750759733</v>
      </c>
      <c r="I2010">
        <f t="shared" ca="1" si="110"/>
        <v>0</v>
      </c>
    </row>
    <row r="2011" spans="3:9" x14ac:dyDescent="0.25">
      <c r="C2011">
        <v>976</v>
      </c>
      <c r="D2011">
        <f t="shared" ca="1" si="107"/>
        <v>0.11355248059807033</v>
      </c>
      <c r="E2011">
        <f t="shared" ca="1" si="107"/>
        <v>0.86114023870619072</v>
      </c>
      <c r="F2011">
        <f t="shared" ca="1" si="107"/>
        <v>0.28836748992916306</v>
      </c>
      <c r="G2011">
        <f t="shared" ca="1" si="108"/>
        <v>0</v>
      </c>
      <c r="H2011">
        <f t="shared" ca="1" si="109"/>
        <v>0.97469271930426105</v>
      </c>
      <c r="I2011">
        <f t="shared" ca="1" si="110"/>
        <v>0</v>
      </c>
    </row>
    <row r="2012" spans="3:9" x14ac:dyDescent="0.25">
      <c r="C2012">
        <v>977</v>
      </c>
      <c r="D2012">
        <f t="shared" ca="1" si="107"/>
        <v>0.96848415589222137</v>
      </c>
      <c r="E2012">
        <f t="shared" ca="1" si="107"/>
        <v>0.22645094456003023</v>
      </c>
      <c r="F2012">
        <f t="shared" ca="1" si="107"/>
        <v>0.95115914154529202</v>
      </c>
      <c r="G2012">
        <f t="shared" ca="1" si="108"/>
        <v>0</v>
      </c>
      <c r="H2012">
        <f t="shared" ca="1" si="109"/>
        <v>1.1949351004522515</v>
      </c>
      <c r="I2012">
        <f t="shared" ca="1" si="110"/>
        <v>0</v>
      </c>
    </row>
    <row r="2013" spans="3:9" x14ac:dyDescent="0.25">
      <c r="C2013">
        <v>978</v>
      </c>
      <c r="D2013">
        <f t="shared" ca="1" si="107"/>
        <v>0.50240224126073396</v>
      </c>
      <c r="E2013">
        <f t="shared" ca="1" si="107"/>
        <v>0.9372205729056261</v>
      </c>
      <c r="F2013">
        <f t="shared" ca="1" si="107"/>
        <v>0.69075182304852167</v>
      </c>
      <c r="G2013">
        <f t="shared" ca="1" si="108"/>
        <v>0</v>
      </c>
      <c r="H2013">
        <f t="shared" ca="1" si="109"/>
        <v>1.4396228141663601</v>
      </c>
      <c r="I2013">
        <f t="shared" ca="1" si="110"/>
        <v>0</v>
      </c>
    </row>
    <row r="2014" spans="3:9" x14ac:dyDescent="0.25">
      <c r="C2014">
        <v>979</v>
      </c>
      <c r="D2014">
        <f t="shared" ca="1" si="107"/>
        <v>0.23673426642682538</v>
      </c>
      <c r="E2014">
        <f t="shared" ca="1" si="107"/>
        <v>0.51638822968546383</v>
      </c>
      <c r="F2014">
        <f t="shared" ca="1" si="107"/>
        <v>0.1616454102258903</v>
      </c>
      <c r="G2014">
        <f t="shared" ca="1" si="108"/>
        <v>1</v>
      </c>
      <c r="H2014">
        <f t="shared" ca="1" si="109"/>
        <v>0.75312249611228921</v>
      </c>
      <c r="I2014">
        <f t="shared" ca="1" si="110"/>
        <v>0.75312249611228921</v>
      </c>
    </row>
    <row r="2015" spans="3:9" x14ac:dyDescent="0.25">
      <c r="C2015">
        <v>980</v>
      </c>
      <c r="D2015">
        <f t="shared" ca="1" si="107"/>
        <v>0.72607587826207609</v>
      </c>
      <c r="E2015">
        <f t="shared" ca="1" si="107"/>
        <v>0.31273330129852694</v>
      </c>
      <c r="F2015">
        <f t="shared" ca="1" si="107"/>
        <v>0.55039573484334658</v>
      </c>
      <c r="G2015">
        <f t="shared" ca="1" si="108"/>
        <v>0</v>
      </c>
      <c r="H2015">
        <f t="shared" ca="1" si="109"/>
        <v>1.0388091795606029</v>
      </c>
      <c r="I2015">
        <f t="shared" ca="1" si="110"/>
        <v>0</v>
      </c>
    </row>
    <row r="2016" spans="3:9" x14ac:dyDescent="0.25">
      <c r="C2016">
        <v>981</v>
      </c>
      <c r="D2016">
        <f t="shared" ca="1" si="107"/>
        <v>0.40654348601462387</v>
      </c>
      <c r="E2016">
        <f t="shared" ca="1" si="107"/>
        <v>0.88269300150675101</v>
      </c>
      <c r="F2016">
        <f t="shared" ca="1" si="107"/>
        <v>0.50832313138759544</v>
      </c>
      <c r="G2016">
        <f t="shared" ca="1" si="108"/>
        <v>0</v>
      </c>
      <c r="H2016">
        <f t="shared" ca="1" si="109"/>
        <v>1.2892364875213749</v>
      </c>
      <c r="I2016">
        <f t="shared" ca="1" si="110"/>
        <v>0</v>
      </c>
    </row>
    <row r="2017" spans="3:9" x14ac:dyDescent="0.25">
      <c r="C2017">
        <v>982</v>
      </c>
      <c r="D2017">
        <f t="shared" ca="1" si="107"/>
        <v>0.21788474133937563</v>
      </c>
      <c r="E2017">
        <f t="shared" ca="1" si="107"/>
        <v>3.796205509120254E-2</v>
      </c>
      <c r="F2017">
        <f t="shared" ca="1" si="107"/>
        <v>0.77558528666008486</v>
      </c>
      <c r="G2017">
        <f t="shared" ca="1" si="108"/>
        <v>0</v>
      </c>
      <c r="H2017">
        <f t="shared" ca="1" si="109"/>
        <v>0.25584679643057817</v>
      </c>
      <c r="I2017">
        <f t="shared" ca="1" si="110"/>
        <v>0</v>
      </c>
    </row>
    <row r="2018" spans="3:9" x14ac:dyDescent="0.25">
      <c r="C2018">
        <v>983</v>
      </c>
      <c r="D2018">
        <f t="shared" ca="1" si="107"/>
        <v>0.41058931076343586</v>
      </c>
      <c r="E2018">
        <f t="shared" ca="1" si="107"/>
        <v>0.5931891424580763</v>
      </c>
      <c r="F2018">
        <f t="shared" ca="1" si="107"/>
        <v>0.24066709755990623</v>
      </c>
      <c r="G2018">
        <f t="shared" ca="1" si="108"/>
        <v>0</v>
      </c>
      <c r="H2018">
        <f t="shared" ca="1" si="109"/>
        <v>1.0037784532215122</v>
      </c>
      <c r="I2018">
        <f t="shared" ca="1" si="110"/>
        <v>0</v>
      </c>
    </row>
    <row r="2019" spans="3:9" x14ac:dyDescent="0.25">
      <c r="C2019">
        <v>984</v>
      </c>
      <c r="D2019">
        <f t="shared" ca="1" si="107"/>
        <v>0.3199430901857262</v>
      </c>
      <c r="E2019">
        <f t="shared" ca="1" si="107"/>
        <v>0.58879553909680826</v>
      </c>
      <c r="F2019">
        <f t="shared" ca="1" si="107"/>
        <v>0.14607597221015023</v>
      </c>
      <c r="G2019">
        <f t="shared" ca="1" si="108"/>
        <v>0</v>
      </c>
      <c r="H2019">
        <f t="shared" ca="1" si="109"/>
        <v>0.90873862928253446</v>
      </c>
      <c r="I2019">
        <f t="shared" ca="1" si="110"/>
        <v>0</v>
      </c>
    </row>
    <row r="2020" spans="3:9" x14ac:dyDescent="0.25">
      <c r="C2020">
        <v>985</v>
      </c>
      <c r="D2020">
        <f t="shared" ca="1" si="107"/>
        <v>0.1265789456072256</v>
      </c>
      <c r="E2020">
        <f t="shared" ca="1" si="107"/>
        <v>0.71706757627142159</v>
      </c>
      <c r="F2020">
        <f t="shared" ca="1" si="107"/>
        <v>0.85875567876742886</v>
      </c>
      <c r="G2020">
        <f t="shared" ca="1" si="108"/>
        <v>0</v>
      </c>
      <c r="H2020">
        <f t="shared" ca="1" si="109"/>
        <v>0.84364652187864719</v>
      </c>
      <c r="I2020">
        <f t="shared" ca="1" si="110"/>
        <v>0</v>
      </c>
    </row>
    <row r="2021" spans="3:9" x14ac:dyDescent="0.25">
      <c r="C2021">
        <v>986</v>
      </c>
      <c r="D2021">
        <f t="shared" ca="1" si="107"/>
        <v>0.28973227444218452</v>
      </c>
      <c r="E2021">
        <f t="shared" ca="1" si="107"/>
        <v>0.31384898392163407</v>
      </c>
      <c r="F2021">
        <f t="shared" ca="1" si="107"/>
        <v>0.40047594661437014</v>
      </c>
      <c r="G2021">
        <f t="shared" ca="1" si="108"/>
        <v>0</v>
      </c>
      <c r="H2021">
        <f t="shared" ca="1" si="109"/>
        <v>0.6035812583638186</v>
      </c>
      <c r="I2021">
        <f t="shared" ca="1" si="110"/>
        <v>0</v>
      </c>
    </row>
    <row r="2022" spans="3:9" x14ac:dyDescent="0.25">
      <c r="C2022">
        <v>987</v>
      </c>
      <c r="D2022">
        <f t="shared" ca="1" si="107"/>
        <v>0.32851361634675591</v>
      </c>
      <c r="E2022">
        <f t="shared" ca="1" si="107"/>
        <v>0.71817764687695795</v>
      </c>
      <c r="F2022">
        <f t="shared" ca="1" si="107"/>
        <v>0.26842432065636734</v>
      </c>
      <c r="G2022">
        <f t="shared" ca="1" si="108"/>
        <v>0</v>
      </c>
      <c r="H2022">
        <f t="shared" ca="1" si="109"/>
        <v>1.046691263223714</v>
      </c>
      <c r="I2022">
        <f t="shared" ca="1" si="110"/>
        <v>0</v>
      </c>
    </row>
    <row r="2023" spans="3:9" x14ac:dyDescent="0.25">
      <c r="C2023">
        <v>988</v>
      </c>
      <c r="D2023">
        <f t="shared" ca="1" si="107"/>
        <v>0.1968061122006235</v>
      </c>
      <c r="E2023">
        <f t="shared" ca="1" si="107"/>
        <v>0.94828575687289307</v>
      </c>
      <c r="F2023">
        <f t="shared" ca="1" si="107"/>
        <v>5.1625332064154095E-2</v>
      </c>
      <c r="G2023">
        <f t="shared" ca="1" si="108"/>
        <v>0</v>
      </c>
      <c r="H2023">
        <f t="shared" ca="1" si="109"/>
        <v>1.1450918690735166</v>
      </c>
      <c r="I2023">
        <f t="shared" ca="1" si="110"/>
        <v>0</v>
      </c>
    </row>
    <row r="2024" spans="3:9" x14ac:dyDescent="0.25">
      <c r="C2024">
        <v>989</v>
      </c>
      <c r="D2024">
        <f t="shared" ca="1" si="107"/>
        <v>0.31880038669544364</v>
      </c>
      <c r="E2024">
        <f t="shared" ca="1" si="107"/>
        <v>0.13390407486432243</v>
      </c>
      <c r="F2024">
        <f t="shared" ca="1" si="107"/>
        <v>0.66650721388031831</v>
      </c>
      <c r="G2024">
        <f t="shared" ca="1" si="108"/>
        <v>0</v>
      </c>
      <c r="H2024">
        <f t="shared" ca="1" si="109"/>
        <v>0.45270446155976607</v>
      </c>
      <c r="I2024">
        <f t="shared" ca="1" si="110"/>
        <v>0</v>
      </c>
    </row>
    <row r="2025" spans="3:9" x14ac:dyDescent="0.25">
      <c r="C2025">
        <v>990</v>
      </c>
      <c r="D2025">
        <f t="shared" ca="1" si="107"/>
        <v>0.49518589420027692</v>
      </c>
      <c r="E2025">
        <f t="shared" ca="1" si="107"/>
        <v>3.6299728762262062E-2</v>
      </c>
      <c r="F2025">
        <f t="shared" ca="1" si="107"/>
        <v>0.96075465867875287</v>
      </c>
      <c r="G2025">
        <f t="shared" ca="1" si="108"/>
        <v>0</v>
      </c>
      <c r="H2025">
        <f t="shared" ca="1" si="109"/>
        <v>0.53148562296253898</v>
      </c>
      <c r="I2025">
        <f t="shared" ca="1" si="110"/>
        <v>0</v>
      </c>
    </row>
    <row r="2026" spans="3:9" x14ac:dyDescent="0.25">
      <c r="C2026">
        <v>991</v>
      </c>
      <c r="D2026">
        <f t="shared" ca="1" si="107"/>
        <v>0.75508723744006623</v>
      </c>
      <c r="E2026">
        <f t="shared" ca="1" si="107"/>
        <v>0.34176879456857145</v>
      </c>
      <c r="F2026">
        <f t="shared" ca="1" si="107"/>
        <v>0.18068154604270914</v>
      </c>
      <c r="G2026">
        <f t="shared" ca="1" si="108"/>
        <v>0</v>
      </c>
      <c r="H2026">
        <f t="shared" ca="1" si="109"/>
        <v>1.0968560320086378</v>
      </c>
      <c r="I2026">
        <f t="shared" ca="1" si="110"/>
        <v>0</v>
      </c>
    </row>
    <row r="2027" spans="3:9" x14ac:dyDescent="0.25">
      <c r="C2027">
        <v>992</v>
      </c>
      <c r="D2027">
        <f t="shared" ca="1" si="107"/>
        <v>0.9509338538343115</v>
      </c>
      <c r="E2027">
        <f t="shared" ca="1" si="107"/>
        <v>0.66397119998100906</v>
      </c>
      <c r="F2027">
        <f t="shared" ca="1" si="107"/>
        <v>0.96952052760247776</v>
      </c>
      <c r="G2027">
        <f t="shared" ca="1" si="108"/>
        <v>0</v>
      </c>
      <c r="H2027">
        <f t="shared" ca="1" si="109"/>
        <v>1.6149050538153205</v>
      </c>
      <c r="I2027">
        <f t="shared" ca="1" si="110"/>
        <v>0</v>
      </c>
    </row>
    <row r="2028" spans="3:9" x14ac:dyDescent="0.25">
      <c r="C2028">
        <v>993</v>
      </c>
      <c r="D2028">
        <f t="shared" ca="1" si="107"/>
        <v>0.18372673935549344</v>
      </c>
      <c r="E2028">
        <f t="shared" ca="1" si="107"/>
        <v>0.11224044236483255</v>
      </c>
      <c r="F2028">
        <f t="shared" ca="1" si="107"/>
        <v>0.13082110952449744</v>
      </c>
      <c r="G2028">
        <f t="shared" ca="1" si="108"/>
        <v>1</v>
      </c>
      <c r="H2028">
        <f t="shared" ca="1" si="109"/>
        <v>0.29596718172032599</v>
      </c>
      <c r="I2028">
        <f t="shared" ca="1" si="110"/>
        <v>0.29596718172032599</v>
      </c>
    </row>
    <row r="2029" spans="3:9" x14ac:dyDescent="0.25">
      <c r="C2029">
        <v>994</v>
      </c>
      <c r="D2029">
        <f t="shared" ca="1" si="107"/>
        <v>0.47222363087556685</v>
      </c>
      <c r="E2029">
        <f t="shared" ca="1" si="107"/>
        <v>0.28087769767791804</v>
      </c>
      <c r="F2029">
        <f t="shared" ca="1" si="107"/>
        <v>0.35051838253135159</v>
      </c>
      <c r="G2029">
        <f t="shared" ca="1" si="108"/>
        <v>0</v>
      </c>
      <c r="H2029">
        <f t="shared" ca="1" si="109"/>
        <v>0.75310132855348488</v>
      </c>
      <c r="I2029">
        <f t="shared" ca="1" si="110"/>
        <v>0</v>
      </c>
    </row>
    <row r="2030" spans="3:9" x14ac:dyDescent="0.25">
      <c r="C2030">
        <v>995</v>
      </c>
      <c r="D2030">
        <f t="shared" ca="1" si="107"/>
        <v>0.96897201488988149</v>
      </c>
      <c r="E2030">
        <f t="shared" ca="1" si="107"/>
        <v>0.3398416480995532</v>
      </c>
      <c r="F2030">
        <f t="shared" ca="1" si="107"/>
        <v>0.70318726076806926</v>
      </c>
      <c r="G2030">
        <f t="shared" ca="1" si="108"/>
        <v>0</v>
      </c>
      <c r="H2030">
        <f t="shared" ca="1" si="109"/>
        <v>1.3088136629894347</v>
      </c>
      <c r="I2030">
        <f t="shared" ca="1" si="110"/>
        <v>0</v>
      </c>
    </row>
    <row r="2031" spans="3:9" x14ac:dyDescent="0.25">
      <c r="C2031">
        <v>996</v>
      </c>
      <c r="D2031">
        <f t="shared" ca="1" si="107"/>
        <v>8.2586646881821935E-2</v>
      </c>
      <c r="E2031">
        <f t="shared" ca="1" si="107"/>
        <v>0.18587095800077513</v>
      </c>
      <c r="F2031">
        <f t="shared" ca="1" si="107"/>
        <v>0.16202932462961428</v>
      </c>
      <c r="G2031">
        <f t="shared" ca="1" si="108"/>
        <v>1</v>
      </c>
      <c r="H2031">
        <f t="shared" ca="1" si="109"/>
        <v>0.26845760488259707</v>
      </c>
      <c r="I2031">
        <f t="shared" ca="1" si="110"/>
        <v>0.26845760488259707</v>
      </c>
    </row>
    <row r="2032" spans="3:9" x14ac:dyDescent="0.25">
      <c r="C2032">
        <v>997</v>
      </c>
      <c r="D2032">
        <f t="shared" ca="1" si="107"/>
        <v>0.72500593239275113</v>
      </c>
      <c r="E2032">
        <f t="shared" ca="1" si="107"/>
        <v>0.84249984500259112</v>
      </c>
      <c r="F2032">
        <f t="shared" ca="1" si="107"/>
        <v>0.3786317913598537</v>
      </c>
      <c r="G2032">
        <f t="shared" ca="1" si="108"/>
        <v>0</v>
      </c>
      <c r="H2032">
        <f t="shared" ca="1" si="109"/>
        <v>1.5675057773953422</v>
      </c>
      <c r="I2032">
        <f t="shared" ca="1" si="110"/>
        <v>0</v>
      </c>
    </row>
    <row r="2033" spans="3:9" x14ac:dyDescent="0.25">
      <c r="C2033">
        <v>998</v>
      </c>
      <c r="D2033">
        <f t="shared" ca="1" si="107"/>
        <v>0.37399105575328995</v>
      </c>
      <c r="E2033">
        <f t="shared" ca="1" si="107"/>
        <v>0.17668843752200969</v>
      </c>
      <c r="F2033">
        <f t="shared" ca="1" si="107"/>
        <v>7.5817370681732221E-2</v>
      </c>
      <c r="G2033">
        <f t="shared" ca="1" si="108"/>
        <v>1</v>
      </c>
      <c r="H2033">
        <f t="shared" ca="1" si="109"/>
        <v>0.55067949327529964</v>
      </c>
      <c r="I2033">
        <f t="shared" ca="1" si="110"/>
        <v>0.55067949327529964</v>
      </c>
    </row>
    <row r="2034" spans="3:9" x14ac:dyDescent="0.25">
      <c r="C2034">
        <v>999</v>
      </c>
      <c r="D2034">
        <f t="shared" ca="1" si="107"/>
        <v>0.2931498919500436</v>
      </c>
      <c r="E2034">
        <f t="shared" ca="1" si="107"/>
        <v>0.13204772572946211</v>
      </c>
      <c r="F2034">
        <f t="shared" ca="1" si="107"/>
        <v>0.88532736110362553</v>
      </c>
      <c r="G2034">
        <f t="shared" ca="1" si="108"/>
        <v>0</v>
      </c>
      <c r="H2034">
        <f t="shared" ca="1" si="109"/>
        <v>0.4251976176795057</v>
      </c>
      <c r="I2034">
        <f t="shared" ca="1" si="110"/>
        <v>0</v>
      </c>
    </row>
    <row r="2035" spans="3:9" x14ac:dyDescent="0.25">
      <c r="C2035">
        <v>1000</v>
      </c>
      <c r="D2035">
        <f t="shared" ca="1" si="107"/>
        <v>2.7260034929918797E-2</v>
      </c>
      <c r="E2035">
        <f t="shared" ca="1" si="107"/>
        <v>0.96805741150598534</v>
      </c>
      <c r="F2035">
        <f t="shared" ca="1" si="107"/>
        <v>0.13503764126983409</v>
      </c>
      <c r="G2035">
        <f t="shared" ca="1" si="108"/>
        <v>0</v>
      </c>
      <c r="H2035">
        <f t="shared" ca="1" si="109"/>
        <v>0.99531744643590414</v>
      </c>
      <c r="I2035">
        <f t="shared" ca="1" si="110"/>
        <v>0</v>
      </c>
    </row>
    <row r="2037" spans="3:9" x14ac:dyDescent="0.25">
      <c r="I2037">
        <f ca="1">AVERAGE(I1036:I2035)</f>
        <v>7.7046265085039964E-2</v>
      </c>
    </row>
  </sheetData>
  <pageMargins left="0.7" right="0.7" top="0.75" bottom="0.75" header="0.3" footer="0.3"/>
  <ignoredErrors>
    <ignoredError sqref="C10:C19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D32C-9D2E-4CD4-80E8-710C45E64A1D}">
  <dimension ref="A1:A30"/>
  <sheetViews>
    <sheetView zoomScale="84" workbookViewId="0">
      <selection activeCell="A31" sqref="A31"/>
    </sheetView>
  </sheetViews>
  <sheetFormatPr defaultRowHeight="13.8" x14ac:dyDescent="0.25"/>
  <sheetData>
    <row r="1" spans="1:1" x14ac:dyDescent="0.25">
      <c r="A1" t="s">
        <v>111</v>
      </c>
    </row>
    <row r="3" spans="1:1" x14ac:dyDescent="0.25">
      <c r="A3" t="s">
        <v>112</v>
      </c>
    </row>
    <row r="5" spans="1:1" x14ac:dyDescent="0.25">
      <c r="A5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5" spans="1:1" x14ac:dyDescent="0.25">
      <c r="A15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506D-6595-4CB7-BF22-6B82CB352970}">
  <dimension ref="A1:R93"/>
  <sheetViews>
    <sheetView topLeftCell="E78" zoomScale="117" zoomScaleNormal="69" workbookViewId="0">
      <selection activeCell="I82" sqref="I82:R90"/>
    </sheetView>
  </sheetViews>
  <sheetFormatPr defaultRowHeight="13.8" x14ac:dyDescent="0.25"/>
  <cols>
    <col min="3" max="4" width="8.796875" customWidth="1"/>
    <col min="10" max="10" width="11.3984375" bestFit="1" customWidth="1"/>
  </cols>
  <sheetData>
    <row r="1" spans="1:4" x14ac:dyDescent="0.25">
      <c r="A1" s="13">
        <v>45379</v>
      </c>
    </row>
    <row r="4" spans="1:4" x14ac:dyDescent="0.25">
      <c r="B4" t="str" cm="1">
        <f t="array" ref="B4:B58">Прибыль</f>
        <v>Балансовая прибыль, млрд.руб. X</v>
      </c>
      <c r="C4" t="str" cm="1">
        <f t="array" ref="C4:C58">Курс</f>
        <v>Курсовая цена акции, тыс.руб. Y</v>
      </c>
      <c r="D4" t="str" cm="1">
        <f t="array" ref="D4:D58">Прибыль</f>
        <v>Балансовая прибыль, млрд.руб. X</v>
      </c>
    </row>
    <row r="5" spans="1:4" x14ac:dyDescent="0.25">
      <c r="B5">
        <v>0</v>
      </c>
      <c r="C5">
        <v>0</v>
      </c>
      <c r="D5">
        <v>0</v>
      </c>
    </row>
    <row r="6" spans="1:4" x14ac:dyDescent="0.25">
      <c r="B6">
        <v>0</v>
      </c>
      <c r="C6">
        <v>0</v>
      </c>
      <c r="D6">
        <v>0</v>
      </c>
    </row>
    <row r="7" spans="1:4" x14ac:dyDescent="0.25">
      <c r="B7">
        <v>0</v>
      </c>
      <c r="C7">
        <v>0</v>
      </c>
      <c r="D7">
        <v>0</v>
      </c>
    </row>
    <row r="8" spans="1:4" x14ac:dyDescent="0.25">
      <c r="B8">
        <v>0</v>
      </c>
      <c r="C8">
        <v>0</v>
      </c>
      <c r="D8">
        <v>0</v>
      </c>
    </row>
    <row r="9" spans="1:4" x14ac:dyDescent="0.25">
      <c r="B9">
        <v>80</v>
      </c>
      <c r="C9">
        <v>20</v>
      </c>
      <c r="D9">
        <v>80</v>
      </c>
    </row>
    <row r="10" spans="1:4" x14ac:dyDescent="0.25">
      <c r="B10">
        <v>105</v>
      </c>
      <c r="C10">
        <v>50</v>
      </c>
      <c r="D10">
        <v>105</v>
      </c>
    </row>
    <row r="11" spans="1:4" x14ac:dyDescent="0.25">
      <c r="B11">
        <v>100</v>
      </c>
      <c r="C11">
        <v>80</v>
      </c>
      <c r="D11">
        <v>100</v>
      </c>
    </row>
    <row r="12" spans="1:4" x14ac:dyDescent="0.25">
      <c r="B12">
        <v>94</v>
      </c>
      <c r="C12">
        <v>35</v>
      </c>
      <c r="D12">
        <v>94</v>
      </c>
    </row>
    <row r="13" spans="1:4" x14ac:dyDescent="0.25">
      <c r="B13">
        <v>112</v>
      </c>
      <c r="C13">
        <v>115</v>
      </c>
      <c r="D13">
        <v>112</v>
      </c>
    </row>
    <row r="14" spans="1:4" x14ac:dyDescent="0.25">
      <c r="B14">
        <v>108</v>
      </c>
      <c r="C14">
        <v>40</v>
      </c>
      <c r="D14">
        <v>108</v>
      </c>
    </row>
    <row r="15" spans="1:4" x14ac:dyDescent="0.25">
      <c r="B15">
        <v>100</v>
      </c>
      <c r="C15">
        <v>40</v>
      </c>
      <c r="D15">
        <v>100</v>
      </c>
    </row>
    <row r="16" spans="1:4" x14ac:dyDescent="0.25">
      <c r="B16">
        <v>88</v>
      </c>
      <c r="C16">
        <v>50</v>
      </c>
      <c r="D16">
        <v>88</v>
      </c>
    </row>
    <row r="17" spans="2:4" x14ac:dyDescent="0.25">
      <c r="B17">
        <v>92</v>
      </c>
      <c r="C17">
        <v>30</v>
      </c>
      <c r="D17">
        <v>92</v>
      </c>
    </row>
    <row r="18" spans="2:4" x14ac:dyDescent="0.25">
      <c r="B18">
        <v>90</v>
      </c>
      <c r="C18">
        <v>35</v>
      </c>
      <c r="D18">
        <v>90</v>
      </c>
    </row>
    <row r="19" spans="2:4" x14ac:dyDescent="0.25">
      <c r="B19">
        <v>92</v>
      </c>
      <c r="C19">
        <v>70</v>
      </c>
      <c r="D19">
        <v>92</v>
      </c>
    </row>
    <row r="20" spans="2:4" x14ac:dyDescent="0.25">
      <c r="B20">
        <v>101</v>
      </c>
      <c r="C20">
        <v>120</v>
      </c>
      <c r="D20">
        <v>101</v>
      </c>
    </row>
    <row r="21" spans="2:4" x14ac:dyDescent="0.25">
      <c r="B21">
        <v>98</v>
      </c>
      <c r="C21">
        <v>100</v>
      </c>
      <c r="D21">
        <v>98</v>
      </c>
    </row>
    <row r="22" spans="2:4" x14ac:dyDescent="0.25">
      <c r="B22">
        <v>95</v>
      </c>
      <c r="C22">
        <v>70</v>
      </c>
      <c r="D22">
        <v>95</v>
      </c>
    </row>
    <row r="23" spans="2:4" x14ac:dyDescent="0.25">
      <c r="B23">
        <v>90</v>
      </c>
      <c r="C23">
        <v>65</v>
      </c>
      <c r="D23">
        <v>90</v>
      </c>
    </row>
    <row r="24" spans="2:4" x14ac:dyDescent="0.25">
      <c r="B24">
        <v>95</v>
      </c>
      <c r="C24">
        <v>80</v>
      </c>
      <c r="D24">
        <v>95</v>
      </c>
    </row>
    <row r="25" spans="2:4" x14ac:dyDescent="0.25">
      <c r="B25">
        <v>109</v>
      </c>
      <c r="C25">
        <v>150</v>
      </c>
      <c r="D25">
        <v>109</v>
      </c>
    </row>
    <row r="26" spans="2:4" x14ac:dyDescent="0.25">
      <c r="B26">
        <v>90</v>
      </c>
      <c r="C26">
        <v>50</v>
      </c>
      <c r="D26">
        <v>90</v>
      </c>
    </row>
    <row r="27" spans="2:4" x14ac:dyDescent="0.25">
      <c r="B27">
        <v>97</v>
      </c>
      <c r="C27">
        <v>60</v>
      </c>
      <c r="D27">
        <v>97</v>
      </c>
    </row>
    <row r="28" spans="2:4" x14ac:dyDescent="0.25">
      <c r="B28">
        <v>90</v>
      </c>
      <c r="C28">
        <v>50</v>
      </c>
      <c r="D28">
        <v>90</v>
      </c>
    </row>
    <row r="29" spans="2:4" x14ac:dyDescent="0.25">
      <c r="B29">
        <v>87</v>
      </c>
      <c r="C29">
        <v>60</v>
      </c>
      <c r="D29">
        <v>87</v>
      </c>
    </row>
    <row r="30" spans="2:4" x14ac:dyDescent="0.25">
      <c r="B30">
        <v>100</v>
      </c>
      <c r="C30">
        <v>90</v>
      </c>
      <c r="D30">
        <v>100</v>
      </c>
    </row>
    <row r="31" spans="2:4" x14ac:dyDescent="0.25">
      <c r="B31">
        <v>98</v>
      </c>
      <c r="C31">
        <v>40</v>
      </c>
      <c r="D31">
        <v>98</v>
      </c>
    </row>
    <row r="32" spans="2:4" x14ac:dyDescent="0.25">
      <c r="B32">
        <v>89</v>
      </c>
      <c r="C32">
        <v>25</v>
      </c>
      <c r="D32">
        <v>89</v>
      </c>
    </row>
    <row r="33" spans="2:4" x14ac:dyDescent="0.25">
      <c r="B33">
        <v>90</v>
      </c>
      <c r="C33">
        <v>85</v>
      </c>
      <c r="D33">
        <v>90</v>
      </c>
    </row>
    <row r="34" spans="2:4" x14ac:dyDescent="0.25">
      <c r="B34">
        <v>97</v>
      </c>
      <c r="C34">
        <v>75</v>
      </c>
      <c r="D34">
        <v>97</v>
      </c>
    </row>
    <row r="35" spans="2:4" x14ac:dyDescent="0.25">
      <c r="B35">
        <v>108</v>
      </c>
      <c r="C35">
        <v>175</v>
      </c>
      <c r="D35">
        <v>108</v>
      </c>
    </row>
    <row r="36" spans="2:4" x14ac:dyDescent="0.25">
      <c r="B36">
        <v>102</v>
      </c>
      <c r="C36">
        <v>100</v>
      </c>
      <c r="D36">
        <v>102</v>
      </c>
    </row>
    <row r="37" spans="2:4" x14ac:dyDescent="0.25">
      <c r="B37">
        <v>88</v>
      </c>
      <c r="C37">
        <v>40</v>
      </c>
      <c r="D37">
        <v>88</v>
      </c>
    </row>
    <row r="38" spans="2:4" x14ac:dyDescent="0.25">
      <c r="B38">
        <v>96</v>
      </c>
      <c r="C38">
        <v>50</v>
      </c>
      <c r="D38">
        <v>96</v>
      </c>
    </row>
    <row r="39" spans="2:4" x14ac:dyDescent="0.25">
      <c r="B39">
        <v>92</v>
      </c>
      <c r="C39">
        <v>75</v>
      </c>
      <c r="D39">
        <v>92</v>
      </c>
    </row>
    <row r="40" spans="2:4" x14ac:dyDescent="0.25">
      <c r="B40">
        <v>102</v>
      </c>
      <c r="C40">
        <v>25</v>
      </c>
      <c r="D40">
        <v>102</v>
      </c>
    </row>
    <row r="41" spans="2:4" x14ac:dyDescent="0.25">
      <c r="B41">
        <v>115</v>
      </c>
      <c r="C41">
        <v>95</v>
      </c>
      <c r="D41">
        <v>115</v>
      </c>
    </row>
    <row r="42" spans="2:4" x14ac:dyDescent="0.25">
      <c r="B42">
        <v>90</v>
      </c>
      <c r="C42">
        <v>60</v>
      </c>
      <c r="D42">
        <v>90</v>
      </c>
    </row>
    <row r="43" spans="2:4" x14ac:dyDescent="0.25">
      <c r="B43">
        <v>92</v>
      </c>
      <c r="C43">
        <v>70</v>
      </c>
      <c r="D43">
        <v>92</v>
      </c>
    </row>
    <row r="44" spans="2:4" x14ac:dyDescent="0.25">
      <c r="B44">
        <v>95</v>
      </c>
      <c r="C44">
        <v>85</v>
      </c>
      <c r="D44">
        <v>95</v>
      </c>
    </row>
    <row r="45" spans="2:4" x14ac:dyDescent="0.25">
      <c r="B45">
        <v>108</v>
      </c>
      <c r="C45">
        <v>170</v>
      </c>
      <c r="D45">
        <v>108</v>
      </c>
    </row>
    <row r="46" spans="2:4" x14ac:dyDescent="0.25">
      <c r="B46">
        <v>95</v>
      </c>
      <c r="C46">
        <v>120</v>
      </c>
      <c r="D46">
        <v>95</v>
      </c>
    </row>
    <row r="47" spans="2:4" x14ac:dyDescent="0.25">
      <c r="B47">
        <v>99</v>
      </c>
      <c r="C47">
        <v>160</v>
      </c>
      <c r="D47">
        <v>99</v>
      </c>
    </row>
    <row r="48" spans="2:4" x14ac:dyDescent="0.25">
      <c r="B48">
        <v>97</v>
      </c>
      <c r="C48">
        <v>50</v>
      </c>
      <c r="D48">
        <v>97</v>
      </c>
    </row>
    <row r="49" spans="2:16" x14ac:dyDescent="0.25">
      <c r="B49">
        <v>102</v>
      </c>
      <c r="C49">
        <v>80</v>
      </c>
      <c r="D49">
        <v>102</v>
      </c>
    </row>
    <row r="50" spans="2:16" x14ac:dyDescent="0.25">
      <c r="B50">
        <v>95</v>
      </c>
      <c r="C50">
        <v>20</v>
      </c>
      <c r="D50">
        <v>95</v>
      </c>
    </row>
    <row r="51" spans="2:16" x14ac:dyDescent="0.25">
      <c r="B51">
        <v>90</v>
      </c>
      <c r="C51">
        <v>55</v>
      </c>
      <c r="D51">
        <v>90</v>
      </c>
    </row>
    <row r="52" spans="2:16" x14ac:dyDescent="0.25">
      <c r="B52">
        <v>101</v>
      </c>
      <c r="C52">
        <v>70</v>
      </c>
      <c r="D52">
        <v>101</v>
      </c>
    </row>
    <row r="53" spans="2:16" x14ac:dyDescent="0.25">
      <c r="B53">
        <v>104</v>
      </c>
      <c r="C53">
        <v>80</v>
      </c>
      <c r="D53">
        <v>104</v>
      </c>
    </row>
    <row r="54" spans="2:16" x14ac:dyDescent="0.25">
      <c r="B54">
        <v>120</v>
      </c>
      <c r="C54">
        <v>100</v>
      </c>
      <c r="D54">
        <v>120</v>
      </c>
    </row>
    <row r="55" spans="2:16" x14ac:dyDescent="0.25">
      <c r="B55">
        <v>101</v>
      </c>
      <c r="C55">
        <v>60</v>
      </c>
      <c r="D55">
        <v>101</v>
      </c>
    </row>
    <row r="56" spans="2:16" x14ac:dyDescent="0.25">
      <c r="B56">
        <v>95</v>
      </c>
      <c r="C56">
        <v>50</v>
      </c>
      <c r="D56">
        <v>95</v>
      </c>
    </row>
    <row r="57" spans="2:16" x14ac:dyDescent="0.25">
      <c r="B57">
        <v>98</v>
      </c>
      <c r="C57">
        <v>70</v>
      </c>
      <c r="D57">
        <v>98</v>
      </c>
    </row>
    <row r="58" spans="2:16" x14ac:dyDescent="0.25">
      <c r="B58">
        <v>108</v>
      </c>
      <c r="C58">
        <v>160</v>
      </c>
      <c r="D58">
        <v>108</v>
      </c>
    </row>
    <row r="62" spans="2:16" x14ac:dyDescent="0.25">
      <c r="B62" t="s">
        <v>134</v>
      </c>
      <c r="I62" t="s">
        <v>133</v>
      </c>
    </row>
    <row r="64" spans="2:16" x14ac:dyDescent="0.25">
      <c r="B64" t="s">
        <v>59</v>
      </c>
      <c r="H64" s="29" t="s">
        <v>131</v>
      </c>
      <c r="I64" s="29"/>
      <c r="J64" cm="1">
        <f t="array" ref="J64:P65">TRANSPOSE(B76:C82)</f>
        <v>20</v>
      </c>
      <c r="K64">
        <v>42.15</v>
      </c>
      <c r="L64">
        <v>64.3</v>
      </c>
      <c r="M64">
        <v>86.45</v>
      </c>
      <c r="N64">
        <v>108.6</v>
      </c>
      <c r="O64">
        <v>130.75</v>
      </c>
      <c r="P64">
        <v>152.9</v>
      </c>
    </row>
    <row r="65" spans="2:17" x14ac:dyDescent="0.25">
      <c r="C65" t="s">
        <v>61</v>
      </c>
      <c r="H65" s="29"/>
      <c r="I65" s="29"/>
      <c r="J65">
        <v>42.15</v>
      </c>
      <c r="K65">
        <v>64.3</v>
      </c>
      <c r="L65">
        <v>86.45</v>
      </c>
      <c r="M65">
        <v>108.6</v>
      </c>
      <c r="N65">
        <v>130.75</v>
      </c>
      <c r="O65">
        <v>152.9</v>
      </c>
      <c r="P65">
        <v>175.05</v>
      </c>
    </row>
    <row r="66" spans="2:17" x14ac:dyDescent="0.25">
      <c r="B66">
        <v>1</v>
      </c>
      <c r="C66">
        <v>82.86</v>
      </c>
      <c r="H66">
        <v>80</v>
      </c>
      <c r="I66">
        <v>85.72</v>
      </c>
      <c r="J66">
        <f t="shared" ref="J66:P72" si="0">COUNTIFS(Прибыль, "&gt;="&amp;$H66, Прибыль, "&lt;"&amp;$I66, Курс,  "&gt;="&amp;J$64, Курс, "&lt;"&amp;J$65)</f>
        <v>1</v>
      </c>
      <c r="K66">
        <f t="shared" si="0"/>
        <v>0</v>
      </c>
      <c r="L66">
        <f t="shared" si="0"/>
        <v>0</v>
      </c>
      <c r="M66">
        <f t="shared" si="0"/>
        <v>0</v>
      </c>
      <c r="N66">
        <f t="shared" si="0"/>
        <v>0</v>
      </c>
      <c r="O66">
        <f t="shared" si="0"/>
        <v>0</v>
      </c>
      <c r="P66">
        <f t="shared" si="0"/>
        <v>0</v>
      </c>
      <c r="Q66">
        <f>SUM(J66:P66)</f>
        <v>1</v>
      </c>
    </row>
    <row r="67" spans="2:17" x14ac:dyDescent="0.25">
      <c r="B67">
        <v>11</v>
      </c>
      <c r="C67">
        <v>88.58</v>
      </c>
      <c r="H67">
        <v>85.72</v>
      </c>
      <c r="I67">
        <v>91.44</v>
      </c>
      <c r="J67">
        <f t="shared" si="0"/>
        <v>3</v>
      </c>
      <c r="K67">
        <f t="shared" si="0"/>
        <v>6</v>
      </c>
      <c r="L67">
        <f t="shared" si="0"/>
        <v>2</v>
      </c>
      <c r="M67">
        <f t="shared" si="0"/>
        <v>0</v>
      </c>
      <c r="N67">
        <f t="shared" si="0"/>
        <v>0</v>
      </c>
      <c r="O67">
        <f t="shared" si="0"/>
        <v>0</v>
      </c>
      <c r="P67">
        <f t="shared" si="0"/>
        <v>0</v>
      </c>
      <c r="Q67">
        <f t="shared" ref="Q67:Q72" si="1">SUM(J67:P67)</f>
        <v>11</v>
      </c>
    </row>
    <row r="68" spans="2:17" x14ac:dyDescent="0.25">
      <c r="B68">
        <v>15</v>
      </c>
      <c r="C68">
        <v>94.3</v>
      </c>
      <c r="H68">
        <v>91.44</v>
      </c>
      <c r="I68">
        <v>97.16</v>
      </c>
      <c r="J68">
        <f t="shared" si="0"/>
        <v>3</v>
      </c>
      <c r="K68">
        <f t="shared" si="0"/>
        <v>4</v>
      </c>
      <c r="L68">
        <f t="shared" si="0"/>
        <v>7</v>
      </c>
      <c r="M68">
        <f t="shared" si="0"/>
        <v>0</v>
      </c>
      <c r="N68">
        <f t="shared" si="0"/>
        <v>1</v>
      </c>
      <c r="O68">
        <f t="shared" si="0"/>
        <v>0</v>
      </c>
      <c r="P68">
        <f t="shared" si="0"/>
        <v>0</v>
      </c>
      <c r="Q68">
        <f t="shared" si="1"/>
        <v>15</v>
      </c>
    </row>
    <row r="69" spans="2:17" x14ac:dyDescent="0.25">
      <c r="B69">
        <v>13</v>
      </c>
      <c r="C69">
        <v>100.02</v>
      </c>
      <c r="H69">
        <v>97.16</v>
      </c>
      <c r="I69">
        <v>102.88</v>
      </c>
      <c r="J69">
        <f t="shared" si="0"/>
        <v>3</v>
      </c>
      <c r="K69">
        <f t="shared" si="0"/>
        <v>1</v>
      </c>
      <c r="L69">
        <f t="shared" si="0"/>
        <v>4</v>
      </c>
      <c r="M69">
        <f t="shared" si="0"/>
        <v>3</v>
      </c>
      <c r="N69">
        <f t="shared" si="0"/>
        <v>1</v>
      </c>
      <c r="O69">
        <f t="shared" si="0"/>
        <v>0</v>
      </c>
      <c r="P69">
        <f t="shared" si="0"/>
        <v>1</v>
      </c>
      <c r="Q69">
        <f t="shared" si="1"/>
        <v>13</v>
      </c>
    </row>
    <row r="70" spans="2:17" x14ac:dyDescent="0.25">
      <c r="B70">
        <v>6</v>
      </c>
      <c r="C70">
        <v>105.74</v>
      </c>
      <c r="H70">
        <v>102.88</v>
      </c>
      <c r="I70">
        <v>108.6</v>
      </c>
      <c r="J70">
        <f t="shared" si="0"/>
        <v>1</v>
      </c>
      <c r="K70">
        <f t="shared" si="0"/>
        <v>1</v>
      </c>
      <c r="L70">
        <f t="shared" si="0"/>
        <v>1</v>
      </c>
      <c r="M70">
        <f t="shared" si="0"/>
        <v>0</v>
      </c>
      <c r="N70">
        <f t="shared" si="0"/>
        <v>0</v>
      </c>
      <c r="O70">
        <f t="shared" si="0"/>
        <v>0</v>
      </c>
      <c r="P70">
        <f t="shared" si="0"/>
        <v>3</v>
      </c>
      <c r="Q70">
        <f t="shared" si="1"/>
        <v>6</v>
      </c>
    </row>
    <row r="71" spans="2:17" x14ac:dyDescent="0.25">
      <c r="B71">
        <v>2</v>
      </c>
      <c r="C71">
        <v>111.46</v>
      </c>
      <c r="H71">
        <v>108.6</v>
      </c>
      <c r="I71">
        <v>114.32</v>
      </c>
      <c r="J71">
        <f t="shared" si="0"/>
        <v>0</v>
      </c>
      <c r="K71">
        <f t="shared" si="0"/>
        <v>0</v>
      </c>
      <c r="L71">
        <f t="shared" si="0"/>
        <v>0</v>
      </c>
      <c r="M71">
        <f t="shared" si="0"/>
        <v>0</v>
      </c>
      <c r="N71">
        <f t="shared" si="0"/>
        <v>1</v>
      </c>
      <c r="O71">
        <f t="shared" si="0"/>
        <v>1</v>
      </c>
      <c r="P71">
        <f t="shared" si="0"/>
        <v>0</v>
      </c>
      <c r="Q71">
        <f t="shared" si="1"/>
        <v>2</v>
      </c>
    </row>
    <row r="72" spans="2:17" x14ac:dyDescent="0.25">
      <c r="B72">
        <v>2</v>
      </c>
      <c r="C72">
        <v>117.18</v>
      </c>
      <c r="H72">
        <v>114.32</v>
      </c>
      <c r="I72">
        <v>120.04</v>
      </c>
      <c r="J72">
        <f t="shared" si="0"/>
        <v>0</v>
      </c>
      <c r="K72">
        <f t="shared" si="0"/>
        <v>0</v>
      </c>
      <c r="L72">
        <f t="shared" si="0"/>
        <v>0</v>
      </c>
      <c r="M72">
        <f t="shared" si="0"/>
        <v>2</v>
      </c>
      <c r="N72">
        <f t="shared" si="0"/>
        <v>0</v>
      </c>
      <c r="O72">
        <f t="shared" si="0"/>
        <v>0</v>
      </c>
      <c r="P72">
        <f t="shared" si="0"/>
        <v>0</v>
      </c>
      <c r="Q72">
        <f t="shared" si="1"/>
        <v>2</v>
      </c>
    </row>
    <row r="73" spans="2:17" x14ac:dyDescent="0.25">
      <c r="J73">
        <f>SUM(J66:J72)</f>
        <v>11</v>
      </c>
      <c r="K73">
        <f t="shared" ref="K73:P73" si="2">SUM(K66:K72)</f>
        <v>12</v>
      </c>
      <c r="L73">
        <f t="shared" si="2"/>
        <v>14</v>
      </c>
      <c r="M73">
        <f t="shared" si="2"/>
        <v>5</v>
      </c>
      <c r="N73">
        <f t="shared" si="2"/>
        <v>3</v>
      </c>
      <c r="O73">
        <f t="shared" si="2"/>
        <v>1</v>
      </c>
      <c r="P73">
        <f t="shared" si="2"/>
        <v>4</v>
      </c>
    </row>
    <row r="76" spans="2:17" x14ac:dyDescent="0.25">
      <c r="B76">
        <v>20</v>
      </c>
      <c r="C76">
        <v>42.15</v>
      </c>
      <c r="H76" t="s">
        <v>135</v>
      </c>
    </row>
    <row r="77" spans="2:17" x14ac:dyDescent="0.25">
      <c r="B77">
        <v>42.15</v>
      </c>
      <c r="C77">
        <v>64.3</v>
      </c>
    </row>
    <row r="78" spans="2:17" x14ac:dyDescent="0.25">
      <c r="B78">
        <v>64.3</v>
      </c>
      <c r="C78">
        <v>86.45</v>
      </c>
    </row>
    <row r="79" spans="2:17" x14ac:dyDescent="0.25">
      <c r="B79">
        <v>86.45</v>
      </c>
      <c r="C79">
        <v>108.6</v>
      </c>
    </row>
    <row r="80" spans="2:17" x14ac:dyDescent="0.25">
      <c r="B80">
        <v>108.6</v>
      </c>
      <c r="C80">
        <v>130.75</v>
      </c>
      <c r="I80" t="s">
        <v>132</v>
      </c>
    </row>
    <row r="81" spans="2:18" x14ac:dyDescent="0.25">
      <c r="B81">
        <v>130.75</v>
      </c>
      <c r="C81">
        <v>152.9</v>
      </c>
    </row>
    <row r="82" spans="2:18" x14ac:dyDescent="0.25">
      <c r="B82">
        <v>152.9</v>
      </c>
      <c r="C82">
        <v>175.05</v>
      </c>
      <c r="F82">
        <v>31.074999999999999</v>
      </c>
      <c r="I82" t="s">
        <v>131</v>
      </c>
      <c r="J82" cm="1">
        <f t="array" ref="J82:P82">TRANSPOSE(F82:F88)</f>
        <v>31.074999999999999</v>
      </c>
      <c r="K82">
        <v>53.224999999999994</v>
      </c>
      <c r="L82">
        <v>75.375</v>
      </c>
      <c r="M82">
        <v>97.525000000000006</v>
      </c>
      <c r="N82">
        <v>119.675</v>
      </c>
      <c r="O82">
        <v>141.82499999999999</v>
      </c>
      <c r="P82">
        <v>163.97500000000002</v>
      </c>
    </row>
    <row r="83" spans="2:18" x14ac:dyDescent="0.25">
      <c r="F83">
        <v>53.224999999999994</v>
      </c>
      <c r="I83">
        <v>82.86</v>
      </c>
      <c r="J83">
        <f>COUNTIFS(Прибыль, "&gt;="&amp;$H66, Прибыль, "&lt;"&amp;$I66, Курс,  "&gt;="&amp;J$64, Курс, "&lt;"&amp;J$65)</f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s="14">
        <f>SUMPRODUCT(_xlfn.ANCHORARRAY($J$82), J83:P83)/Q83</f>
        <v>31.074999999999999</v>
      </c>
    </row>
    <row r="84" spans="2:18" x14ac:dyDescent="0.25">
      <c r="F84">
        <v>75.375</v>
      </c>
      <c r="I84">
        <v>88.58</v>
      </c>
      <c r="J84">
        <v>3</v>
      </c>
      <c r="K84">
        <v>6</v>
      </c>
      <c r="L84">
        <v>2</v>
      </c>
      <c r="M84">
        <v>0</v>
      </c>
      <c r="N84">
        <v>0</v>
      </c>
      <c r="O84">
        <v>0</v>
      </c>
      <c r="P84">
        <v>0</v>
      </c>
      <c r="Q84">
        <v>11</v>
      </c>
      <c r="R84" s="14">
        <f>SUMPRODUCT(_xlfn.ANCHORARRAY($J$82), J84:P84)/Q84</f>
        <v>51.211363636363629</v>
      </c>
    </row>
    <row r="85" spans="2:18" x14ac:dyDescent="0.25">
      <c r="F85">
        <v>97.525000000000006</v>
      </c>
      <c r="I85">
        <v>94.3</v>
      </c>
      <c r="J85">
        <v>3</v>
      </c>
      <c r="K85">
        <v>4</v>
      </c>
      <c r="L85">
        <v>7</v>
      </c>
      <c r="M85">
        <v>0</v>
      </c>
      <c r="N85">
        <v>1</v>
      </c>
      <c r="O85">
        <v>0</v>
      </c>
      <c r="P85">
        <v>0</v>
      </c>
      <c r="Q85">
        <v>15</v>
      </c>
      <c r="R85" s="14">
        <f>SUMPRODUCT(_xlfn.ANCHORARRAY($J$82), J85:P85)/Q85</f>
        <v>63.56166666666666</v>
      </c>
    </row>
    <row r="86" spans="2:18" x14ac:dyDescent="0.25">
      <c r="F86">
        <v>119.675</v>
      </c>
      <c r="I86">
        <v>100.02</v>
      </c>
      <c r="J86">
        <v>3</v>
      </c>
      <c r="K86">
        <v>1</v>
      </c>
      <c r="L86">
        <v>4</v>
      </c>
      <c r="M86">
        <v>3</v>
      </c>
      <c r="N86">
        <v>1</v>
      </c>
      <c r="O86">
        <v>0</v>
      </c>
      <c r="P86">
        <v>1</v>
      </c>
      <c r="Q86">
        <v>13</v>
      </c>
      <c r="R86" s="14">
        <f t="shared" ref="R86:R89" si="3">SUMPRODUCT(_xlfn.ANCHORARRAY($J$82), J86:P86)/Q86</f>
        <v>78.782692307692315</v>
      </c>
    </row>
    <row r="87" spans="2:18" x14ac:dyDescent="0.25">
      <c r="F87">
        <v>141.82499999999999</v>
      </c>
      <c r="I87">
        <v>105.74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3</v>
      </c>
      <c r="Q87">
        <v>6</v>
      </c>
      <c r="R87" s="14">
        <f>SUMPRODUCT(_xlfn.ANCHORARRAY($J$82), J87:P87)/Q87</f>
        <v>108.60000000000002</v>
      </c>
    </row>
    <row r="88" spans="2:18" x14ac:dyDescent="0.25">
      <c r="F88">
        <v>163.97500000000002</v>
      </c>
      <c r="I88">
        <v>111.46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2</v>
      </c>
      <c r="R88" s="14">
        <f t="shared" si="3"/>
        <v>130.75</v>
      </c>
    </row>
    <row r="89" spans="2:18" x14ac:dyDescent="0.25">
      <c r="I89">
        <v>117.18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2</v>
      </c>
      <c r="R89" s="14">
        <f t="shared" si="3"/>
        <v>97.525000000000006</v>
      </c>
    </row>
    <row r="90" spans="2:18" x14ac:dyDescent="0.25">
      <c r="J90">
        <v>11</v>
      </c>
      <c r="K90">
        <v>12</v>
      </c>
      <c r="L90">
        <v>14</v>
      </c>
      <c r="M90">
        <v>5</v>
      </c>
      <c r="N90">
        <v>3</v>
      </c>
      <c r="O90">
        <v>1</v>
      </c>
      <c r="P90">
        <v>4</v>
      </c>
    </row>
    <row r="93" spans="2:18" x14ac:dyDescent="0.25">
      <c r="I93" t="s">
        <v>136</v>
      </c>
    </row>
  </sheetData>
  <mergeCells count="1">
    <mergeCell ref="H64:I6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32B-6273-4BE9-8477-FDE48A16940C}">
  <dimension ref="A1:O26"/>
  <sheetViews>
    <sheetView workbookViewId="0">
      <selection activeCell="N13" sqref="N13"/>
    </sheetView>
  </sheetViews>
  <sheetFormatPr defaultRowHeight="13.8" x14ac:dyDescent="0.25"/>
  <cols>
    <col min="13" max="13" width="17.09765625" customWidth="1"/>
  </cols>
  <sheetData>
    <row r="1" spans="1:15" x14ac:dyDescent="0.25">
      <c r="A1" t="s">
        <v>131</v>
      </c>
      <c r="B1">
        <v>31.074999999999999</v>
      </c>
      <c r="C1">
        <v>53.224999999999994</v>
      </c>
      <c r="D1">
        <v>75.375</v>
      </c>
      <c r="E1">
        <v>97.525000000000006</v>
      </c>
      <c r="F1">
        <v>119.675</v>
      </c>
      <c r="G1">
        <v>141.82499999999999</v>
      </c>
      <c r="H1">
        <v>163.97500000000002</v>
      </c>
      <c r="I1" t="s">
        <v>140</v>
      </c>
      <c r="J1" t="s">
        <v>138</v>
      </c>
      <c r="K1" t="s">
        <v>139</v>
      </c>
      <c r="L1" t="s">
        <v>141</v>
      </c>
      <c r="O1" t="s">
        <v>142</v>
      </c>
    </row>
    <row r="2" spans="1:15" x14ac:dyDescent="0.25">
      <c r="A2">
        <v>82.86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31.074999999999999</v>
      </c>
      <c r="K2">
        <f>SUMPRODUCT($B$1:$H$1, $B$1:$H$1, B2:H2)*1/I2-J2*J2</f>
        <v>0</v>
      </c>
      <c r="L2">
        <f>SUMPRODUCT(J2:J8, I2:I8)/I9</f>
        <v>73.603000000000009</v>
      </c>
      <c r="O2">
        <f>SUMPRODUCT(I2:I8, K2:K8)/I9</f>
        <v>945.27974037296053</v>
      </c>
    </row>
    <row r="3" spans="1:15" x14ac:dyDescent="0.25">
      <c r="A3">
        <v>88.58</v>
      </c>
      <c r="B3">
        <v>3</v>
      </c>
      <c r="C3">
        <v>6</v>
      </c>
      <c r="D3">
        <v>2</v>
      </c>
      <c r="E3">
        <v>0</v>
      </c>
      <c r="F3">
        <v>0</v>
      </c>
      <c r="G3">
        <v>0</v>
      </c>
      <c r="H3">
        <v>0</v>
      </c>
      <c r="I3">
        <v>11</v>
      </c>
      <c r="J3">
        <v>51.211363636363629</v>
      </c>
      <c r="K3">
        <f>SUMPRODUCT($B$1:$H$1, $B$1:$H$1, B3:H3)*1/I3-J3*J3</f>
        <v>218.95549586776906</v>
      </c>
    </row>
    <row r="4" spans="1:15" x14ac:dyDescent="0.25">
      <c r="A4">
        <v>94.3</v>
      </c>
      <c r="B4">
        <v>3</v>
      </c>
      <c r="C4">
        <v>4</v>
      </c>
      <c r="D4">
        <v>7</v>
      </c>
      <c r="E4">
        <v>0</v>
      </c>
      <c r="F4">
        <v>1</v>
      </c>
      <c r="G4">
        <v>0</v>
      </c>
      <c r="H4">
        <v>0</v>
      </c>
      <c r="I4">
        <v>15</v>
      </c>
      <c r="J4">
        <v>63.56166666666666</v>
      </c>
      <c r="K4">
        <f t="shared" ref="K4:K8" si="0">SUMPRODUCT($B$1:$H$1, $B$1:$H$1, B4:H4)*1/I4-J4*J4</f>
        <v>514.6084888888895</v>
      </c>
    </row>
    <row r="5" spans="1:15" x14ac:dyDescent="0.25">
      <c r="A5">
        <v>100.02</v>
      </c>
      <c r="B5">
        <v>3</v>
      </c>
      <c r="C5">
        <v>1</v>
      </c>
      <c r="D5">
        <v>4</v>
      </c>
      <c r="E5">
        <v>3</v>
      </c>
      <c r="F5">
        <v>1</v>
      </c>
      <c r="G5">
        <v>0</v>
      </c>
      <c r="H5">
        <v>1</v>
      </c>
      <c r="I5">
        <v>13</v>
      </c>
      <c r="J5">
        <v>78.782692307692315</v>
      </c>
      <c r="K5">
        <f t="shared" si="0"/>
        <v>1347.0345562130178</v>
      </c>
      <c r="O5" t="s">
        <v>143</v>
      </c>
    </row>
    <row r="6" spans="1:15" x14ac:dyDescent="0.25">
      <c r="A6">
        <v>105.74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6</v>
      </c>
      <c r="J6">
        <v>108.60000000000002</v>
      </c>
      <c r="K6">
        <f>SUMPRODUCT($B$1:$H$1, $B$1:$H$1, B6:H6)*1/I6-J6*J6</f>
        <v>3229.9314583333326</v>
      </c>
      <c r="O6">
        <f>SUMPRODUCT(I2:I8,J2:J8,J2:J8)/I9-L2*L2</f>
        <v>484.19797562703843</v>
      </c>
    </row>
    <row r="7" spans="1:15" x14ac:dyDescent="0.25">
      <c r="A7">
        <v>111.46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</v>
      </c>
      <c r="J7">
        <v>130.75</v>
      </c>
      <c r="K7">
        <f>SUMPRODUCT($B$1:$H$1, $B$1:$H$1, B7:H7)*1/I7-J7*J7</f>
        <v>122.65562499999942</v>
      </c>
    </row>
    <row r="8" spans="1:15" x14ac:dyDescent="0.25">
      <c r="A8">
        <v>117.18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>
        <v>97.525000000000006</v>
      </c>
      <c r="K8">
        <f t="shared" si="0"/>
        <v>0</v>
      </c>
    </row>
    <row r="9" spans="1:15" x14ac:dyDescent="0.25">
      <c r="B9">
        <v>11</v>
      </c>
      <c r="C9">
        <v>12</v>
      </c>
      <c r="D9">
        <v>14</v>
      </c>
      <c r="E9">
        <v>5</v>
      </c>
      <c r="F9">
        <v>3</v>
      </c>
      <c r="G9">
        <v>1</v>
      </c>
      <c r="H9">
        <v>4</v>
      </c>
      <c r="I9">
        <f>SUM(I2:I8)</f>
        <v>50</v>
      </c>
    </row>
    <row r="12" spans="1:15" x14ac:dyDescent="0.25">
      <c r="A12" t="s">
        <v>137</v>
      </c>
      <c r="N12" t="s">
        <v>144</v>
      </c>
    </row>
    <row r="13" spans="1:15" x14ac:dyDescent="0.25">
      <c r="M13" t="s">
        <v>174</v>
      </c>
      <c r="N13">
        <f>O2+O6</f>
        <v>1429.477715999999</v>
      </c>
    </row>
    <row r="16" spans="1:15" x14ac:dyDescent="0.25">
      <c r="N16" t="s">
        <v>145</v>
      </c>
    </row>
    <row r="18" spans="1:2" x14ac:dyDescent="0.25">
      <c r="A18" t="s">
        <v>146</v>
      </c>
    </row>
    <row r="20" spans="1:2" x14ac:dyDescent="0.25">
      <c r="A20" t="s">
        <v>147</v>
      </c>
      <c r="B20">
        <f>(I9-7)/(7-1)*O6/O2</f>
        <v>3.6709614559438797</v>
      </c>
    </row>
    <row r="22" spans="1:2" x14ac:dyDescent="0.25">
      <c r="A22" t="s">
        <v>148</v>
      </c>
    </row>
    <row r="24" spans="1:2" x14ac:dyDescent="0.25">
      <c r="A24" t="s">
        <v>149</v>
      </c>
      <c r="B24">
        <f>_xlfn.F.INV.RT(0.05, 6, 43)</f>
        <v>2.3184980310354315</v>
      </c>
    </row>
    <row r="26" spans="1:2" x14ac:dyDescent="0.25">
      <c r="B26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0099-D1AD-47E6-8FC7-B34648CBAD1C}">
  <dimension ref="A1:N74"/>
  <sheetViews>
    <sheetView zoomScale="88" workbookViewId="0">
      <selection activeCell="C56" sqref="C56"/>
    </sheetView>
  </sheetViews>
  <sheetFormatPr defaultRowHeight="13.8" x14ac:dyDescent="0.25"/>
  <cols>
    <col min="13" max="13" width="25.5" customWidth="1"/>
  </cols>
  <sheetData>
    <row r="1" spans="1:14" x14ac:dyDescent="0.25">
      <c r="A1" t="s">
        <v>131</v>
      </c>
      <c r="B1">
        <v>31.074999999999999</v>
      </c>
      <c r="C1">
        <v>53.224999999999994</v>
      </c>
      <c r="D1">
        <v>75.375</v>
      </c>
      <c r="E1">
        <v>97.525000000000006</v>
      </c>
      <c r="F1">
        <v>119.675</v>
      </c>
      <c r="G1">
        <v>141.82499999999999</v>
      </c>
      <c r="H1">
        <v>163.97500000000002</v>
      </c>
      <c r="I1" t="s">
        <v>140</v>
      </c>
      <c r="J1" t="s">
        <v>138</v>
      </c>
    </row>
    <row r="2" spans="1:14" x14ac:dyDescent="0.25">
      <c r="A2">
        <v>82.86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s="14">
        <v>31.074999999999999</v>
      </c>
      <c r="K2">
        <f>A2*SUMPRODUCT(B2:H2, $B$1:$H$1)</f>
        <v>2574.8744999999999</v>
      </c>
      <c r="M2" t="s">
        <v>157</v>
      </c>
    </row>
    <row r="3" spans="1:14" x14ac:dyDescent="0.25">
      <c r="A3">
        <v>88.58</v>
      </c>
      <c r="B3">
        <v>3</v>
      </c>
      <c r="C3">
        <v>6</v>
      </c>
      <c r="D3">
        <v>2</v>
      </c>
      <c r="E3">
        <v>0</v>
      </c>
      <c r="F3">
        <v>0</v>
      </c>
      <c r="G3">
        <v>0</v>
      </c>
      <c r="H3">
        <v>0</v>
      </c>
      <c r="I3">
        <v>11</v>
      </c>
      <c r="J3" s="14">
        <v>51.211363636363629</v>
      </c>
      <c r="K3">
        <f>A3*SUMPRODUCT(B3:H3, $B$1:$H$1)</f>
        <v>49899.328499999996</v>
      </c>
      <c r="M3" t="s">
        <v>159</v>
      </c>
      <c r="N3">
        <f>(K10-E13*H13)/57.9</f>
        <v>2.6837640759930919</v>
      </c>
    </row>
    <row r="4" spans="1:14" x14ac:dyDescent="0.25">
      <c r="A4">
        <v>94.3</v>
      </c>
      <c r="B4">
        <v>3</v>
      </c>
      <c r="C4">
        <v>4</v>
      </c>
      <c r="D4">
        <v>7</v>
      </c>
      <c r="E4">
        <v>0</v>
      </c>
      <c r="F4">
        <v>1</v>
      </c>
      <c r="G4">
        <v>0</v>
      </c>
      <c r="H4">
        <v>0</v>
      </c>
      <c r="I4">
        <v>15</v>
      </c>
      <c r="J4" s="14">
        <v>63.56166666666666</v>
      </c>
      <c r="K4">
        <f t="shared" ref="K4:K8" si="0">A4*SUMPRODUCT(B4:H4, $B$1:$H$1)</f>
        <v>89907.977499999994</v>
      </c>
      <c r="M4" t="s">
        <v>160</v>
      </c>
      <c r="N4">
        <f>H13-N3*E13</f>
        <v>-187.44973167184801</v>
      </c>
    </row>
    <row r="5" spans="1:14" x14ac:dyDescent="0.25">
      <c r="A5">
        <v>100.02</v>
      </c>
      <c r="B5">
        <v>3</v>
      </c>
      <c r="C5">
        <v>1</v>
      </c>
      <c r="D5">
        <v>4</v>
      </c>
      <c r="E5">
        <v>3</v>
      </c>
      <c r="F5">
        <v>1</v>
      </c>
      <c r="G5">
        <v>0</v>
      </c>
      <c r="H5">
        <v>1</v>
      </c>
      <c r="I5">
        <v>13</v>
      </c>
      <c r="J5" s="14">
        <v>78.782692307692315</v>
      </c>
      <c r="K5">
        <f t="shared" si="0"/>
        <v>102437.98350000002</v>
      </c>
    </row>
    <row r="6" spans="1:14" x14ac:dyDescent="0.25">
      <c r="A6">
        <v>105.74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6</v>
      </c>
      <c r="J6" s="14">
        <v>108.60000000000002</v>
      </c>
      <c r="K6">
        <f t="shared" si="0"/>
        <v>68900.184000000008</v>
      </c>
    </row>
    <row r="7" spans="1:14" x14ac:dyDescent="0.25">
      <c r="A7">
        <v>111.46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</v>
      </c>
      <c r="J7" s="14">
        <v>130.75</v>
      </c>
      <c r="K7">
        <f t="shared" si="0"/>
        <v>29146.789999999997</v>
      </c>
    </row>
    <row r="8" spans="1:14" x14ac:dyDescent="0.25">
      <c r="A8">
        <v>117.18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 s="14">
        <v>97.525000000000006</v>
      </c>
      <c r="K8">
        <f t="shared" si="0"/>
        <v>22855.959000000003</v>
      </c>
    </row>
    <row r="9" spans="1:14" x14ac:dyDescent="0.25">
      <c r="A9" t="s">
        <v>151</v>
      </c>
      <c r="B9">
        <v>11</v>
      </c>
      <c r="C9">
        <v>12</v>
      </c>
      <c r="D9">
        <v>14</v>
      </c>
      <c r="E9">
        <v>5</v>
      </c>
      <c r="F9">
        <v>3</v>
      </c>
      <c r="G9">
        <v>1</v>
      </c>
      <c r="H9">
        <v>4</v>
      </c>
      <c r="I9">
        <v>50</v>
      </c>
    </row>
    <row r="10" spans="1:14" x14ac:dyDescent="0.25">
      <c r="K10">
        <f>SUM(K2:K8)/50</f>
        <v>7314.4619399999992</v>
      </c>
    </row>
    <row r="11" spans="1:14" x14ac:dyDescent="0.25">
      <c r="M11" t="s">
        <v>158</v>
      </c>
      <c r="N11">
        <f>(K10-E13*H13)/(E14*H14)</f>
        <v>0.54004700867919375</v>
      </c>
    </row>
    <row r="13" spans="1:14" x14ac:dyDescent="0.25">
      <c r="D13" t="s">
        <v>152</v>
      </c>
      <c r="E13">
        <v>97.27</v>
      </c>
      <c r="G13" t="s">
        <v>153</v>
      </c>
      <c r="H13">
        <v>73.599999999999994</v>
      </c>
    </row>
    <row r="14" spans="1:14" x14ac:dyDescent="0.25">
      <c r="D14" t="s">
        <v>154</v>
      </c>
      <c r="E14">
        <v>7.61</v>
      </c>
      <c r="G14" t="s">
        <v>155</v>
      </c>
      <c r="H14">
        <v>37.81</v>
      </c>
      <c r="M14" t="s">
        <v>156</v>
      </c>
    </row>
    <row r="19" spans="1:4" x14ac:dyDescent="0.25">
      <c r="A19" t="s">
        <v>161</v>
      </c>
    </row>
    <row r="21" spans="1:4" x14ac:dyDescent="0.25">
      <c r="C21" t="s">
        <v>65</v>
      </c>
      <c r="D21" t="s">
        <v>64</v>
      </c>
    </row>
    <row r="22" spans="1:4" x14ac:dyDescent="0.25">
      <c r="C22">
        <v>50</v>
      </c>
      <c r="D22">
        <f>$N$3*C22+$N$4</f>
        <v>-53.261527872193426</v>
      </c>
    </row>
    <row r="23" spans="1:4" x14ac:dyDescent="0.25">
      <c r="C23">
        <v>150</v>
      </c>
      <c r="D23">
        <f>$N$3*C23+$N$4</f>
        <v>215.11487972711578</v>
      </c>
    </row>
    <row r="24" spans="1:4" x14ac:dyDescent="0.25">
      <c r="C24">
        <v>97.27</v>
      </c>
      <c r="D24">
        <f>$N$3*C24+$N$4</f>
        <v>73.599999999999994</v>
      </c>
    </row>
    <row r="25" spans="1:4" x14ac:dyDescent="0.25">
      <c r="C25">
        <v>82.86</v>
      </c>
      <c r="D25" s="14">
        <v>31.074999999999999</v>
      </c>
    </row>
    <row r="26" spans="1:4" x14ac:dyDescent="0.25">
      <c r="C26">
        <v>88.58</v>
      </c>
      <c r="D26" s="14">
        <v>51.211363636363629</v>
      </c>
    </row>
    <row r="27" spans="1:4" x14ac:dyDescent="0.25">
      <c r="C27">
        <v>94.3</v>
      </c>
      <c r="D27" s="14">
        <v>63.56166666666666</v>
      </c>
    </row>
    <row r="28" spans="1:4" x14ac:dyDescent="0.25">
      <c r="C28">
        <v>100.02</v>
      </c>
      <c r="D28" s="14">
        <v>78.782692307692315</v>
      </c>
    </row>
    <row r="29" spans="1:4" x14ac:dyDescent="0.25">
      <c r="C29">
        <v>105.74</v>
      </c>
      <c r="D29" s="14">
        <v>108.60000000000002</v>
      </c>
    </row>
    <row r="30" spans="1:4" x14ac:dyDescent="0.25">
      <c r="C30">
        <v>111.46</v>
      </c>
      <c r="D30" s="14">
        <v>130.75</v>
      </c>
    </row>
    <row r="31" spans="1:4" x14ac:dyDescent="0.25">
      <c r="C31">
        <v>117.18</v>
      </c>
      <c r="D31" s="14">
        <v>97.525000000000006</v>
      </c>
    </row>
    <row r="50" spans="2:14" x14ac:dyDescent="0.25">
      <c r="B50" t="s">
        <v>172</v>
      </c>
      <c r="N50">
        <v>0.05</v>
      </c>
    </row>
    <row r="52" spans="2:14" x14ac:dyDescent="0.25">
      <c r="F52" t="s">
        <v>164</v>
      </c>
      <c r="G52" t="s">
        <v>165</v>
      </c>
    </row>
    <row r="53" spans="2:14" x14ac:dyDescent="0.25">
      <c r="B53" t="s">
        <v>162</v>
      </c>
      <c r="C53">
        <v>0.54</v>
      </c>
      <c r="F53" t="s">
        <v>166</v>
      </c>
      <c r="G53" t="s">
        <v>167</v>
      </c>
    </row>
    <row r="54" spans="2:14" x14ac:dyDescent="0.25">
      <c r="B54" t="s">
        <v>163</v>
      </c>
      <c r="C54">
        <v>50</v>
      </c>
    </row>
    <row r="56" spans="2:14" x14ac:dyDescent="0.25">
      <c r="B56" t="s">
        <v>147</v>
      </c>
      <c r="C56">
        <f>C53*SQRT(C54-2)/SQRT(1-C53*C53)</f>
        <v>4.4450341537376126</v>
      </c>
    </row>
    <row r="58" spans="2:14" x14ac:dyDescent="0.25">
      <c r="B58" t="s">
        <v>149</v>
      </c>
      <c r="C58" t="s">
        <v>168</v>
      </c>
      <c r="E58" t="s">
        <v>169</v>
      </c>
      <c r="G58">
        <f>_xlfn.T.INV.2T(N50, C54-2)</f>
        <v>2.0106347576242314</v>
      </c>
    </row>
    <row r="60" spans="2:14" x14ac:dyDescent="0.25">
      <c r="B60" t="s">
        <v>170</v>
      </c>
    </row>
    <row r="61" spans="2:14" x14ac:dyDescent="0.25">
      <c r="B61" t="s">
        <v>171</v>
      </c>
    </row>
    <row r="63" spans="2:14" x14ac:dyDescent="0.25">
      <c r="B63" t="s">
        <v>173</v>
      </c>
    </row>
    <row r="65" spans="2:9" x14ac:dyDescent="0.25">
      <c r="B65" t="s">
        <v>175</v>
      </c>
      <c r="E65">
        <v>1429.477715999999</v>
      </c>
      <c r="G65" t="s">
        <v>176</v>
      </c>
      <c r="I65">
        <f>SQRT(E66/E65)</f>
        <v>0.58199973902019664</v>
      </c>
    </row>
    <row r="66" spans="2:9" x14ac:dyDescent="0.25">
      <c r="B66" t="s">
        <v>143</v>
      </c>
      <c r="E66">
        <v>484.19797562703843</v>
      </c>
    </row>
    <row r="68" spans="2:9" x14ac:dyDescent="0.25">
      <c r="B68" t="s">
        <v>177</v>
      </c>
    </row>
    <row r="72" spans="2:9" x14ac:dyDescent="0.25">
      <c r="B72" t="s">
        <v>178</v>
      </c>
    </row>
    <row r="74" spans="2:9" x14ac:dyDescent="0.25">
      <c r="B74" t="s">
        <v>179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1807-5141-4154-872F-EE91352C0700}">
  <dimension ref="A1:H133"/>
  <sheetViews>
    <sheetView topLeftCell="A122" workbookViewId="0">
      <selection activeCell="B134" sqref="B134"/>
    </sheetView>
  </sheetViews>
  <sheetFormatPr defaultRowHeight="13.8" x14ac:dyDescent="0.25"/>
  <cols>
    <col min="2" max="2" width="31.09765625" customWidth="1"/>
    <col min="4" max="4" width="13.796875" customWidth="1"/>
    <col min="6" max="6" width="34.5" customWidth="1"/>
  </cols>
  <sheetData>
    <row r="1" spans="1:7" x14ac:dyDescent="0.25">
      <c r="A1" s="23" t="s">
        <v>5</v>
      </c>
      <c r="B1" s="26" t="s">
        <v>46</v>
      </c>
      <c r="C1" s="26" t="s">
        <v>47</v>
      </c>
    </row>
    <row r="2" spans="1:7" x14ac:dyDescent="0.25">
      <c r="A2" s="24"/>
      <c r="B2" s="27"/>
      <c r="C2" s="27"/>
    </row>
    <row r="3" spans="1:7" x14ac:dyDescent="0.25">
      <c r="A3" s="24"/>
      <c r="B3" s="27"/>
      <c r="C3" s="27"/>
    </row>
    <row r="4" spans="1:7" x14ac:dyDescent="0.25">
      <c r="A4" s="24"/>
      <c r="B4" s="27"/>
      <c r="C4" s="27"/>
    </row>
    <row r="5" spans="1:7" x14ac:dyDescent="0.25">
      <c r="A5" s="25"/>
      <c r="B5" s="28"/>
      <c r="C5" s="28"/>
      <c r="E5" t="s">
        <v>188</v>
      </c>
      <c r="F5" t="s">
        <v>189</v>
      </c>
      <c r="G5" t="s">
        <v>212</v>
      </c>
    </row>
    <row r="6" spans="1:7" ht="15" x14ac:dyDescent="0.25">
      <c r="A6" s="12">
        <v>1</v>
      </c>
      <c r="B6" s="12">
        <v>80</v>
      </c>
      <c r="C6" s="12">
        <v>20</v>
      </c>
      <c r="D6">
        <f>B6*C6</f>
        <v>1600</v>
      </c>
      <c r="E6">
        <f>$B$67+$B$66*B6</f>
        <v>25.212393442622556</v>
      </c>
      <c r="F6">
        <f>C6-E6</f>
        <v>-5.212393442622556</v>
      </c>
      <c r="G6">
        <f>B6*B6</f>
        <v>6400</v>
      </c>
    </row>
    <row r="7" spans="1:7" ht="15" x14ac:dyDescent="0.25">
      <c r="A7" s="12">
        <v>2</v>
      </c>
      <c r="B7" s="12">
        <v>105</v>
      </c>
      <c r="C7" s="12">
        <v>50</v>
      </c>
      <c r="D7">
        <f t="shared" ref="D7:D55" si="0">B7*C7</f>
        <v>5250</v>
      </c>
      <c r="E7">
        <f>$B$67+$B$66*B7</f>
        <v>94.655016393442821</v>
      </c>
      <c r="F7">
        <f>C7-E7</f>
        <v>-44.655016393442821</v>
      </c>
      <c r="G7">
        <f>B7*B7</f>
        <v>11025</v>
      </c>
    </row>
    <row r="8" spans="1:7" ht="15" x14ac:dyDescent="0.25">
      <c r="A8" s="12">
        <v>3</v>
      </c>
      <c r="B8" s="12">
        <v>100</v>
      </c>
      <c r="C8" s="12">
        <v>80</v>
      </c>
      <c r="D8">
        <f t="shared" si="0"/>
        <v>8000</v>
      </c>
      <c r="E8">
        <f t="shared" ref="E8:E55" si="1">$B$67+$B$66*B8</f>
        <v>80.76649180327874</v>
      </c>
      <c r="F8">
        <f>C8-E8</f>
        <v>-0.76649180327873978</v>
      </c>
      <c r="G8">
        <f>B8*B8</f>
        <v>10000</v>
      </c>
    </row>
    <row r="9" spans="1:7" ht="15" x14ac:dyDescent="0.25">
      <c r="A9" s="12">
        <v>4</v>
      </c>
      <c r="B9" s="12">
        <v>94</v>
      </c>
      <c r="C9" s="12">
        <v>35</v>
      </c>
      <c r="D9">
        <f t="shared" si="0"/>
        <v>3290</v>
      </c>
      <c r="E9">
        <f t="shared" si="1"/>
        <v>64.100262295081876</v>
      </c>
      <c r="F9">
        <f t="shared" ref="F9:F55" si="2">C9-E9</f>
        <v>-29.100262295081876</v>
      </c>
      <c r="G9">
        <f>B9*B9</f>
        <v>8836</v>
      </c>
    </row>
    <row r="10" spans="1:7" ht="15" x14ac:dyDescent="0.25">
      <c r="A10" s="12">
        <v>5</v>
      </c>
      <c r="B10" s="12">
        <v>112</v>
      </c>
      <c r="C10" s="12">
        <v>115</v>
      </c>
      <c r="D10">
        <f t="shared" si="0"/>
        <v>12880</v>
      </c>
      <c r="E10">
        <f t="shared" si="1"/>
        <v>114.09895081967247</v>
      </c>
      <c r="F10">
        <f t="shared" si="2"/>
        <v>0.90104918032753289</v>
      </c>
      <c r="G10">
        <f t="shared" ref="G10:G55" si="3">B10*B10</f>
        <v>12544</v>
      </c>
    </row>
    <row r="11" spans="1:7" ht="15" x14ac:dyDescent="0.25">
      <c r="A11" s="12">
        <v>6</v>
      </c>
      <c r="B11" s="12">
        <v>108</v>
      </c>
      <c r="C11" s="12">
        <v>40</v>
      </c>
      <c r="D11">
        <f t="shared" si="0"/>
        <v>4320</v>
      </c>
      <c r="E11">
        <f t="shared" si="1"/>
        <v>102.98813114754122</v>
      </c>
      <c r="F11">
        <f t="shared" si="2"/>
        <v>-62.988131147541225</v>
      </c>
      <c r="G11">
        <f t="shared" si="3"/>
        <v>11664</v>
      </c>
    </row>
    <row r="12" spans="1:7" ht="15" x14ac:dyDescent="0.25">
      <c r="A12" s="12">
        <v>7</v>
      </c>
      <c r="B12" s="12">
        <v>100</v>
      </c>
      <c r="C12" s="12">
        <v>40</v>
      </c>
      <c r="D12">
        <f t="shared" si="0"/>
        <v>4000</v>
      </c>
      <c r="E12">
        <f t="shared" si="1"/>
        <v>80.76649180327874</v>
      </c>
      <c r="F12">
        <f t="shared" si="2"/>
        <v>-40.76649180327874</v>
      </c>
      <c r="G12">
        <f t="shared" si="3"/>
        <v>10000</v>
      </c>
    </row>
    <row r="13" spans="1:7" ht="15" x14ac:dyDescent="0.25">
      <c r="A13" s="12">
        <v>8</v>
      </c>
      <c r="B13" s="12">
        <v>88</v>
      </c>
      <c r="C13" s="12">
        <v>50</v>
      </c>
      <c r="D13">
        <f t="shared" si="0"/>
        <v>4400</v>
      </c>
      <c r="E13">
        <f t="shared" si="1"/>
        <v>47.434032786885041</v>
      </c>
      <c r="F13">
        <f t="shared" si="2"/>
        <v>2.5659672131149591</v>
      </c>
      <c r="G13">
        <f t="shared" si="3"/>
        <v>7744</v>
      </c>
    </row>
    <row r="14" spans="1:7" ht="15" x14ac:dyDescent="0.25">
      <c r="A14" s="12">
        <v>9</v>
      </c>
      <c r="B14" s="12">
        <v>92</v>
      </c>
      <c r="C14" s="12">
        <v>30</v>
      </c>
      <c r="D14">
        <f t="shared" si="0"/>
        <v>2760</v>
      </c>
      <c r="E14">
        <f t="shared" si="1"/>
        <v>58.544852459016283</v>
      </c>
      <c r="F14">
        <f t="shared" si="2"/>
        <v>-28.544852459016283</v>
      </c>
      <c r="G14">
        <f t="shared" si="3"/>
        <v>8464</v>
      </c>
    </row>
    <row r="15" spans="1:7" ht="15" x14ac:dyDescent="0.25">
      <c r="A15" s="12">
        <v>10</v>
      </c>
      <c r="B15" s="12">
        <v>90</v>
      </c>
      <c r="C15" s="12">
        <v>35</v>
      </c>
      <c r="D15">
        <f t="shared" si="0"/>
        <v>3150</v>
      </c>
      <c r="E15">
        <f t="shared" si="1"/>
        <v>52.989442622950662</v>
      </c>
      <c r="F15">
        <f t="shared" si="2"/>
        <v>-17.989442622950662</v>
      </c>
      <c r="G15">
        <f t="shared" si="3"/>
        <v>8100</v>
      </c>
    </row>
    <row r="16" spans="1:7" ht="15" x14ac:dyDescent="0.25">
      <c r="A16" s="12">
        <v>11</v>
      </c>
      <c r="B16" s="12">
        <v>92</v>
      </c>
      <c r="C16" s="12">
        <v>70</v>
      </c>
      <c r="D16">
        <f t="shared" si="0"/>
        <v>6440</v>
      </c>
      <c r="E16">
        <f t="shared" si="1"/>
        <v>58.544852459016283</v>
      </c>
      <c r="F16">
        <f t="shared" si="2"/>
        <v>11.455147540983717</v>
      </c>
      <c r="G16">
        <f t="shared" si="3"/>
        <v>8464</v>
      </c>
    </row>
    <row r="17" spans="1:7" ht="15" x14ac:dyDescent="0.25">
      <c r="A17" s="12">
        <v>12</v>
      </c>
      <c r="B17" s="12">
        <v>101</v>
      </c>
      <c r="C17" s="12">
        <v>120</v>
      </c>
      <c r="D17">
        <f t="shared" si="0"/>
        <v>12120</v>
      </c>
      <c r="E17">
        <f t="shared" si="1"/>
        <v>83.544196721311579</v>
      </c>
      <c r="F17">
        <f t="shared" si="2"/>
        <v>36.455803278688421</v>
      </c>
      <c r="G17">
        <f t="shared" si="3"/>
        <v>10201</v>
      </c>
    </row>
    <row r="18" spans="1:7" ht="15" x14ac:dyDescent="0.25">
      <c r="A18" s="12">
        <v>13</v>
      </c>
      <c r="B18" s="12">
        <v>98</v>
      </c>
      <c r="C18" s="12">
        <v>100</v>
      </c>
      <c r="D18">
        <f t="shared" si="0"/>
        <v>9800</v>
      </c>
      <c r="E18">
        <f t="shared" si="1"/>
        <v>75.211081967213119</v>
      </c>
      <c r="F18">
        <f t="shared" si="2"/>
        <v>24.788918032786881</v>
      </c>
      <c r="G18">
        <f t="shared" si="3"/>
        <v>9604</v>
      </c>
    </row>
    <row r="19" spans="1:7" ht="15" x14ac:dyDescent="0.25">
      <c r="A19" s="12">
        <v>14</v>
      </c>
      <c r="B19" s="12">
        <v>95</v>
      </c>
      <c r="C19" s="12">
        <v>70</v>
      </c>
      <c r="D19">
        <f t="shared" si="0"/>
        <v>6650</v>
      </c>
      <c r="E19">
        <f t="shared" si="1"/>
        <v>66.877967213114715</v>
      </c>
      <c r="F19">
        <f t="shared" si="2"/>
        <v>3.1220327868852848</v>
      </c>
      <c r="G19">
        <f t="shared" si="3"/>
        <v>9025</v>
      </c>
    </row>
    <row r="20" spans="1:7" ht="15" x14ac:dyDescent="0.25">
      <c r="A20" s="12">
        <v>15</v>
      </c>
      <c r="B20" s="12">
        <v>90</v>
      </c>
      <c r="C20" s="12">
        <v>65</v>
      </c>
      <c r="D20">
        <f t="shared" si="0"/>
        <v>5850</v>
      </c>
      <c r="E20">
        <f t="shared" si="1"/>
        <v>52.989442622950662</v>
      </c>
      <c r="F20">
        <f t="shared" si="2"/>
        <v>12.010557377049338</v>
      </c>
      <c r="G20">
        <f t="shared" si="3"/>
        <v>8100</v>
      </c>
    </row>
    <row r="21" spans="1:7" ht="15" x14ac:dyDescent="0.25">
      <c r="A21" s="12">
        <v>16</v>
      </c>
      <c r="B21" s="12">
        <v>95</v>
      </c>
      <c r="C21" s="12">
        <v>80</v>
      </c>
      <c r="D21">
        <f t="shared" si="0"/>
        <v>7600</v>
      </c>
      <c r="E21">
        <f t="shared" si="1"/>
        <v>66.877967213114715</v>
      </c>
      <c r="F21">
        <f t="shared" si="2"/>
        <v>13.122032786885285</v>
      </c>
      <c r="G21">
        <f t="shared" si="3"/>
        <v>9025</v>
      </c>
    </row>
    <row r="22" spans="1:7" ht="15" x14ac:dyDescent="0.25">
      <c r="A22" s="12">
        <v>17</v>
      </c>
      <c r="B22" s="12">
        <v>109</v>
      </c>
      <c r="C22" s="12">
        <v>150</v>
      </c>
      <c r="D22">
        <f t="shared" si="0"/>
        <v>16350</v>
      </c>
      <c r="E22">
        <f t="shared" si="1"/>
        <v>105.76583606557406</v>
      </c>
      <c r="F22">
        <f t="shared" si="2"/>
        <v>44.234163934425936</v>
      </c>
      <c r="G22">
        <f t="shared" si="3"/>
        <v>11881</v>
      </c>
    </row>
    <row r="23" spans="1:7" ht="15" x14ac:dyDescent="0.25">
      <c r="A23" s="12">
        <v>18</v>
      </c>
      <c r="B23" s="12">
        <v>90</v>
      </c>
      <c r="C23" s="12">
        <v>50</v>
      </c>
      <c r="D23">
        <f t="shared" si="0"/>
        <v>4500</v>
      </c>
      <c r="E23">
        <f t="shared" si="1"/>
        <v>52.989442622950662</v>
      </c>
      <c r="F23">
        <f t="shared" si="2"/>
        <v>-2.9894426229506621</v>
      </c>
      <c r="G23">
        <f t="shared" si="3"/>
        <v>8100</v>
      </c>
    </row>
    <row r="24" spans="1:7" ht="15" x14ac:dyDescent="0.25">
      <c r="A24" s="12">
        <v>19</v>
      </c>
      <c r="B24" s="12">
        <v>97</v>
      </c>
      <c r="C24" s="12">
        <v>60</v>
      </c>
      <c r="D24">
        <f t="shared" si="0"/>
        <v>5820</v>
      </c>
      <c r="E24">
        <f t="shared" si="1"/>
        <v>72.433377049180336</v>
      </c>
      <c r="F24">
        <f t="shared" si="2"/>
        <v>-12.433377049180336</v>
      </c>
      <c r="G24">
        <f t="shared" si="3"/>
        <v>9409</v>
      </c>
    </row>
    <row r="25" spans="1:7" ht="15" x14ac:dyDescent="0.25">
      <c r="A25" s="12">
        <v>20</v>
      </c>
      <c r="B25" s="12">
        <v>90</v>
      </c>
      <c r="C25" s="12">
        <v>50</v>
      </c>
      <c r="D25">
        <f t="shared" si="0"/>
        <v>4500</v>
      </c>
      <c r="E25">
        <f t="shared" si="1"/>
        <v>52.989442622950662</v>
      </c>
      <c r="F25">
        <f t="shared" si="2"/>
        <v>-2.9894426229506621</v>
      </c>
      <c r="G25">
        <f t="shared" si="3"/>
        <v>8100</v>
      </c>
    </row>
    <row r="26" spans="1:7" ht="15" x14ac:dyDescent="0.25">
      <c r="A26" s="12">
        <v>21</v>
      </c>
      <c r="B26" s="12">
        <v>87</v>
      </c>
      <c r="C26" s="12">
        <v>60</v>
      </c>
      <c r="D26">
        <f t="shared" si="0"/>
        <v>5220</v>
      </c>
      <c r="E26">
        <f t="shared" si="1"/>
        <v>44.65632786885223</v>
      </c>
      <c r="F26">
        <f t="shared" si="2"/>
        <v>15.34367213114777</v>
      </c>
      <c r="G26">
        <f t="shared" si="3"/>
        <v>7569</v>
      </c>
    </row>
    <row r="27" spans="1:7" ht="15" x14ac:dyDescent="0.25">
      <c r="A27" s="12">
        <v>22</v>
      </c>
      <c r="B27" s="12">
        <v>100</v>
      </c>
      <c r="C27" s="12">
        <v>90</v>
      </c>
      <c r="D27">
        <f t="shared" si="0"/>
        <v>9000</v>
      </c>
      <c r="E27">
        <f t="shared" si="1"/>
        <v>80.76649180327874</v>
      </c>
      <c r="F27">
        <f t="shared" si="2"/>
        <v>9.2335081967212602</v>
      </c>
      <c r="G27">
        <f t="shared" si="3"/>
        <v>10000</v>
      </c>
    </row>
    <row r="28" spans="1:7" ht="15" x14ac:dyDescent="0.25">
      <c r="A28" s="12">
        <v>23</v>
      </c>
      <c r="B28" s="12">
        <v>98</v>
      </c>
      <c r="C28" s="12">
        <v>40</v>
      </c>
      <c r="D28">
        <f t="shared" si="0"/>
        <v>3920</v>
      </c>
      <c r="E28">
        <f t="shared" si="1"/>
        <v>75.211081967213119</v>
      </c>
      <c r="F28">
        <f t="shared" si="2"/>
        <v>-35.211081967213119</v>
      </c>
      <c r="G28">
        <f t="shared" si="3"/>
        <v>9604</v>
      </c>
    </row>
    <row r="29" spans="1:7" ht="15" x14ac:dyDescent="0.25">
      <c r="A29" s="12">
        <v>24</v>
      </c>
      <c r="B29" s="12">
        <v>89</v>
      </c>
      <c r="C29" s="12">
        <v>25</v>
      </c>
      <c r="D29">
        <f t="shared" si="0"/>
        <v>2225</v>
      </c>
      <c r="E29">
        <f t="shared" si="1"/>
        <v>50.211737704917851</v>
      </c>
      <c r="F29">
        <f t="shared" si="2"/>
        <v>-25.211737704917851</v>
      </c>
      <c r="G29">
        <f t="shared" si="3"/>
        <v>7921</v>
      </c>
    </row>
    <row r="30" spans="1:7" ht="15" x14ac:dyDescent="0.25">
      <c r="A30" s="12">
        <v>25</v>
      </c>
      <c r="B30" s="12">
        <v>90</v>
      </c>
      <c r="C30" s="12">
        <v>85</v>
      </c>
      <c r="D30">
        <f t="shared" si="0"/>
        <v>7650</v>
      </c>
      <c r="E30">
        <f t="shared" si="1"/>
        <v>52.989442622950662</v>
      </c>
      <c r="F30">
        <f t="shared" si="2"/>
        <v>32.010557377049338</v>
      </c>
      <c r="G30">
        <f t="shared" si="3"/>
        <v>8100</v>
      </c>
    </row>
    <row r="31" spans="1:7" ht="15" x14ac:dyDescent="0.25">
      <c r="A31" s="12">
        <v>26</v>
      </c>
      <c r="B31" s="12">
        <v>97</v>
      </c>
      <c r="C31" s="12">
        <v>75</v>
      </c>
      <c r="D31">
        <f t="shared" si="0"/>
        <v>7275</v>
      </c>
      <c r="E31">
        <f t="shared" si="1"/>
        <v>72.433377049180336</v>
      </c>
      <c r="F31">
        <f t="shared" si="2"/>
        <v>2.5666229508196636</v>
      </c>
      <c r="G31">
        <f t="shared" si="3"/>
        <v>9409</v>
      </c>
    </row>
    <row r="32" spans="1:7" ht="15" x14ac:dyDescent="0.25">
      <c r="A32" s="12">
        <v>27</v>
      </c>
      <c r="B32" s="12">
        <v>108</v>
      </c>
      <c r="C32" s="12">
        <v>175</v>
      </c>
      <c r="D32">
        <f t="shared" si="0"/>
        <v>18900</v>
      </c>
      <c r="E32">
        <f t="shared" si="1"/>
        <v>102.98813114754122</v>
      </c>
      <c r="F32">
        <f t="shared" si="2"/>
        <v>72.011868852458775</v>
      </c>
      <c r="G32">
        <f t="shared" si="3"/>
        <v>11664</v>
      </c>
    </row>
    <row r="33" spans="1:7" ht="15" x14ac:dyDescent="0.25">
      <c r="A33" s="12">
        <v>28</v>
      </c>
      <c r="B33" s="12">
        <v>102</v>
      </c>
      <c r="C33" s="12">
        <v>100</v>
      </c>
      <c r="D33">
        <f t="shared" si="0"/>
        <v>10200</v>
      </c>
      <c r="E33">
        <f t="shared" si="1"/>
        <v>86.321901639344361</v>
      </c>
      <c r="F33">
        <f t="shared" si="2"/>
        <v>13.678098360655639</v>
      </c>
      <c r="G33">
        <f t="shared" si="3"/>
        <v>10404</v>
      </c>
    </row>
    <row r="34" spans="1:7" ht="15" x14ac:dyDescent="0.25">
      <c r="A34" s="12">
        <v>29</v>
      </c>
      <c r="B34" s="12">
        <v>88</v>
      </c>
      <c r="C34" s="12">
        <v>40</v>
      </c>
      <c r="D34">
        <f t="shared" si="0"/>
        <v>3520</v>
      </c>
      <c r="E34">
        <f t="shared" si="1"/>
        <v>47.434032786885041</v>
      </c>
      <c r="F34">
        <f t="shared" si="2"/>
        <v>-7.4340327868850409</v>
      </c>
      <c r="G34">
        <f t="shared" si="3"/>
        <v>7744</v>
      </c>
    </row>
    <row r="35" spans="1:7" ht="15" x14ac:dyDescent="0.25">
      <c r="A35" s="12">
        <v>30</v>
      </c>
      <c r="B35" s="12">
        <v>96</v>
      </c>
      <c r="C35" s="12">
        <v>50</v>
      </c>
      <c r="D35">
        <f t="shared" si="0"/>
        <v>4800</v>
      </c>
      <c r="E35">
        <f t="shared" si="1"/>
        <v>69.655672131147497</v>
      </c>
      <c r="F35">
        <f t="shared" si="2"/>
        <v>-19.655672131147497</v>
      </c>
      <c r="G35">
        <f t="shared" si="3"/>
        <v>9216</v>
      </c>
    </row>
    <row r="36" spans="1:7" ht="15" x14ac:dyDescent="0.25">
      <c r="A36" s="12">
        <v>31</v>
      </c>
      <c r="B36" s="12">
        <v>92</v>
      </c>
      <c r="C36" s="12">
        <v>75</v>
      </c>
      <c r="D36">
        <f t="shared" si="0"/>
        <v>6900</v>
      </c>
      <c r="E36">
        <f t="shared" si="1"/>
        <v>58.544852459016283</v>
      </c>
      <c r="F36">
        <f t="shared" si="2"/>
        <v>16.455147540983717</v>
      </c>
      <c r="G36">
        <f t="shared" si="3"/>
        <v>8464</v>
      </c>
    </row>
    <row r="37" spans="1:7" ht="15" x14ac:dyDescent="0.25">
      <c r="A37" s="12">
        <v>32</v>
      </c>
      <c r="B37" s="12">
        <v>102</v>
      </c>
      <c r="C37" s="12">
        <v>25</v>
      </c>
      <c r="D37">
        <f t="shared" si="0"/>
        <v>2550</v>
      </c>
      <c r="E37">
        <f t="shared" si="1"/>
        <v>86.321901639344361</v>
      </c>
      <c r="F37">
        <f t="shared" si="2"/>
        <v>-61.321901639344361</v>
      </c>
      <c r="G37">
        <f t="shared" si="3"/>
        <v>10404</v>
      </c>
    </row>
    <row r="38" spans="1:7" ht="15" x14ac:dyDescent="0.25">
      <c r="A38" s="12">
        <v>33</v>
      </c>
      <c r="B38" s="12">
        <v>115</v>
      </c>
      <c r="C38" s="12">
        <v>95</v>
      </c>
      <c r="D38">
        <f t="shared" si="0"/>
        <v>10925</v>
      </c>
      <c r="E38">
        <f t="shared" si="1"/>
        <v>122.43206557377093</v>
      </c>
      <c r="F38">
        <f t="shared" si="2"/>
        <v>-27.432065573770927</v>
      </c>
      <c r="G38">
        <f t="shared" si="3"/>
        <v>13225</v>
      </c>
    </row>
    <row r="39" spans="1:7" ht="15" x14ac:dyDescent="0.25">
      <c r="A39" s="12">
        <v>34</v>
      </c>
      <c r="B39" s="12">
        <v>90</v>
      </c>
      <c r="C39" s="12">
        <v>60</v>
      </c>
      <c r="D39">
        <f t="shared" si="0"/>
        <v>5400</v>
      </c>
      <c r="E39">
        <f t="shared" si="1"/>
        <v>52.989442622950662</v>
      </c>
      <c r="F39">
        <f t="shared" si="2"/>
        <v>7.0105573770493379</v>
      </c>
      <c r="G39">
        <f t="shared" si="3"/>
        <v>8100</v>
      </c>
    </row>
    <row r="40" spans="1:7" ht="15" x14ac:dyDescent="0.25">
      <c r="A40" s="12">
        <v>35</v>
      </c>
      <c r="B40" s="12">
        <v>92</v>
      </c>
      <c r="C40" s="12">
        <v>70</v>
      </c>
      <c r="D40">
        <f t="shared" si="0"/>
        <v>6440</v>
      </c>
      <c r="E40">
        <f t="shared" si="1"/>
        <v>58.544852459016283</v>
      </c>
      <c r="F40">
        <f t="shared" si="2"/>
        <v>11.455147540983717</v>
      </c>
      <c r="G40">
        <f t="shared" si="3"/>
        <v>8464</v>
      </c>
    </row>
    <row r="41" spans="1:7" ht="15" x14ac:dyDescent="0.25">
      <c r="A41" s="12">
        <v>36</v>
      </c>
      <c r="B41" s="12">
        <v>95</v>
      </c>
      <c r="C41" s="12">
        <v>85</v>
      </c>
      <c r="D41">
        <f t="shared" si="0"/>
        <v>8075</v>
      </c>
      <c r="E41">
        <f t="shared" si="1"/>
        <v>66.877967213114715</v>
      </c>
      <c r="F41">
        <f t="shared" si="2"/>
        <v>18.122032786885285</v>
      </c>
      <c r="G41">
        <f t="shared" si="3"/>
        <v>9025</v>
      </c>
    </row>
    <row r="42" spans="1:7" ht="15" x14ac:dyDescent="0.25">
      <c r="A42" s="12">
        <v>37</v>
      </c>
      <c r="B42" s="12">
        <v>108</v>
      </c>
      <c r="C42" s="12">
        <v>170</v>
      </c>
      <c r="D42">
        <f t="shared" si="0"/>
        <v>18360</v>
      </c>
      <c r="E42">
        <f t="shared" si="1"/>
        <v>102.98813114754122</v>
      </c>
      <c r="F42">
        <f t="shared" si="2"/>
        <v>67.011868852458775</v>
      </c>
      <c r="G42">
        <f t="shared" si="3"/>
        <v>11664</v>
      </c>
    </row>
    <row r="43" spans="1:7" ht="15" x14ac:dyDescent="0.25">
      <c r="A43" s="12">
        <v>38</v>
      </c>
      <c r="B43" s="12">
        <v>95</v>
      </c>
      <c r="C43" s="12">
        <v>120</v>
      </c>
      <c r="D43">
        <f t="shared" si="0"/>
        <v>11400</v>
      </c>
      <c r="E43">
        <f t="shared" si="1"/>
        <v>66.877967213114715</v>
      </c>
      <c r="F43">
        <f t="shared" si="2"/>
        <v>53.122032786885285</v>
      </c>
      <c r="G43">
        <f t="shared" si="3"/>
        <v>9025</v>
      </c>
    </row>
    <row r="44" spans="1:7" ht="15" x14ac:dyDescent="0.25">
      <c r="A44" s="12">
        <v>39</v>
      </c>
      <c r="B44" s="12">
        <v>99</v>
      </c>
      <c r="C44" s="12">
        <v>160</v>
      </c>
      <c r="D44">
        <f t="shared" si="0"/>
        <v>15840</v>
      </c>
      <c r="E44">
        <f t="shared" si="1"/>
        <v>77.988786885245958</v>
      </c>
      <c r="F44">
        <f t="shared" si="2"/>
        <v>82.011213114754042</v>
      </c>
      <c r="G44">
        <f t="shared" si="3"/>
        <v>9801</v>
      </c>
    </row>
    <row r="45" spans="1:7" ht="15" x14ac:dyDescent="0.25">
      <c r="A45" s="12">
        <v>40</v>
      </c>
      <c r="B45" s="12">
        <v>97</v>
      </c>
      <c r="C45" s="12">
        <v>50</v>
      </c>
      <c r="D45">
        <f t="shared" si="0"/>
        <v>4850</v>
      </c>
      <c r="E45">
        <f t="shared" si="1"/>
        <v>72.433377049180336</v>
      </c>
      <c r="F45">
        <f t="shared" si="2"/>
        <v>-22.433377049180336</v>
      </c>
      <c r="G45">
        <f t="shared" si="3"/>
        <v>9409</v>
      </c>
    </row>
    <row r="46" spans="1:7" ht="15" x14ac:dyDescent="0.25">
      <c r="A46" s="12">
        <v>41</v>
      </c>
      <c r="B46" s="12">
        <v>102</v>
      </c>
      <c r="C46" s="12">
        <v>80</v>
      </c>
      <c r="D46">
        <f t="shared" si="0"/>
        <v>8160</v>
      </c>
      <c r="E46">
        <f t="shared" si="1"/>
        <v>86.321901639344361</v>
      </c>
      <c r="F46">
        <f t="shared" si="2"/>
        <v>-6.321901639344361</v>
      </c>
      <c r="G46">
        <f t="shared" si="3"/>
        <v>10404</v>
      </c>
    </row>
    <row r="47" spans="1:7" ht="15" x14ac:dyDescent="0.25">
      <c r="A47" s="12">
        <v>42</v>
      </c>
      <c r="B47" s="12">
        <v>95</v>
      </c>
      <c r="C47" s="12">
        <v>20</v>
      </c>
      <c r="D47">
        <f t="shared" si="0"/>
        <v>1900</v>
      </c>
      <c r="E47">
        <f t="shared" si="1"/>
        <v>66.877967213114715</v>
      </c>
      <c r="F47">
        <f t="shared" si="2"/>
        <v>-46.877967213114715</v>
      </c>
      <c r="G47">
        <f t="shared" si="3"/>
        <v>9025</v>
      </c>
    </row>
    <row r="48" spans="1:7" ht="15" x14ac:dyDescent="0.25">
      <c r="A48" s="12">
        <v>43</v>
      </c>
      <c r="B48" s="12">
        <v>90</v>
      </c>
      <c r="C48" s="12">
        <v>55</v>
      </c>
      <c r="D48">
        <f t="shared" si="0"/>
        <v>4950</v>
      </c>
      <c r="E48">
        <f t="shared" si="1"/>
        <v>52.989442622950662</v>
      </c>
      <c r="F48">
        <f t="shared" si="2"/>
        <v>2.0105573770493379</v>
      </c>
      <c r="G48">
        <f t="shared" si="3"/>
        <v>8100</v>
      </c>
    </row>
    <row r="49" spans="1:7" ht="15" x14ac:dyDescent="0.25">
      <c r="A49" s="12">
        <v>44</v>
      </c>
      <c r="B49" s="12">
        <v>101</v>
      </c>
      <c r="C49" s="12">
        <v>70</v>
      </c>
      <c r="D49">
        <f t="shared" si="0"/>
        <v>7070</v>
      </c>
      <c r="E49">
        <f t="shared" si="1"/>
        <v>83.544196721311579</v>
      </c>
      <c r="F49">
        <f t="shared" si="2"/>
        <v>-13.544196721311579</v>
      </c>
      <c r="G49">
        <f t="shared" si="3"/>
        <v>10201</v>
      </c>
    </row>
    <row r="50" spans="1:7" ht="15" x14ac:dyDescent="0.25">
      <c r="A50" s="12">
        <v>45</v>
      </c>
      <c r="B50" s="12">
        <v>104</v>
      </c>
      <c r="C50" s="12">
        <v>80</v>
      </c>
      <c r="D50">
        <f t="shared" si="0"/>
        <v>8320</v>
      </c>
      <c r="E50">
        <f t="shared" si="1"/>
        <v>91.877311475409982</v>
      </c>
      <c r="F50">
        <f t="shared" si="2"/>
        <v>-11.877311475409982</v>
      </c>
      <c r="G50">
        <f t="shared" si="3"/>
        <v>10816</v>
      </c>
    </row>
    <row r="51" spans="1:7" ht="15" x14ac:dyDescent="0.25">
      <c r="A51" s="12">
        <v>46</v>
      </c>
      <c r="B51" s="12">
        <v>120</v>
      </c>
      <c r="C51" s="12">
        <v>100</v>
      </c>
      <c r="D51">
        <f t="shared" si="0"/>
        <v>12000</v>
      </c>
      <c r="E51">
        <f t="shared" si="1"/>
        <v>136.32059016393495</v>
      </c>
      <c r="F51">
        <f t="shared" si="2"/>
        <v>-36.320590163934952</v>
      </c>
      <c r="G51">
        <f t="shared" si="3"/>
        <v>14400</v>
      </c>
    </row>
    <row r="52" spans="1:7" ht="15" x14ac:dyDescent="0.25">
      <c r="A52" s="12">
        <v>47</v>
      </c>
      <c r="B52" s="12">
        <v>101</v>
      </c>
      <c r="C52" s="12">
        <v>60</v>
      </c>
      <c r="D52">
        <f t="shared" si="0"/>
        <v>6060</v>
      </c>
      <c r="E52">
        <f t="shared" si="1"/>
        <v>83.544196721311579</v>
      </c>
      <c r="F52">
        <f t="shared" si="2"/>
        <v>-23.544196721311579</v>
      </c>
      <c r="G52">
        <f t="shared" si="3"/>
        <v>10201</v>
      </c>
    </row>
    <row r="53" spans="1:7" ht="15" x14ac:dyDescent="0.25">
      <c r="A53" s="12">
        <v>48</v>
      </c>
      <c r="B53" s="12">
        <v>95</v>
      </c>
      <c r="C53" s="12">
        <v>50</v>
      </c>
      <c r="D53">
        <f t="shared" si="0"/>
        <v>4750</v>
      </c>
      <c r="E53">
        <f t="shared" si="1"/>
        <v>66.877967213114715</v>
      </c>
      <c r="F53">
        <f t="shared" si="2"/>
        <v>-16.877967213114715</v>
      </c>
      <c r="G53">
        <f t="shared" si="3"/>
        <v>9025</v>
      </c>
    </row>
    <row r="54" spans="1:7" ht="15" x14ac:dyDescent="0.25">
      <c r="A54" s="12">
        <v>49</v>
      </c>
      <c r="B54" s="12">
        <v>98</v>
      </c>
      <c r="C54" s="12">
        <v>70</v>
      </c>
      <c r="D54">
        <f t="shared" si="0"/>
        <v>6860</v>
      </c>
      <c r="E54">
        <f t="shared" si="1"/>
        <v>75.211081967213119</v>
      </c>
      <c r="F54">
        <f t="shared" si="2"/>
        <v>-5.2110819672131186</v>
      </c>
      <c r="G54">
        <f t="shared" si="3"/>
        <v>9604</v>
      </c>
    </row>
    <row r="55" spans="1:7" ht="15" x14ac:dyDescent="0.25">
      <c r="A55" s="12">
        <v>50</v>
      </c>
      <c r="B55" s="12">
        <v>108</v>
      </c>
      <c r="C55" s="12">
        <v>160</v>
      </c>
      <c r="D55">
        <f t="shared" si="0"/>
        <v>17280</v>
      </c>
      <c r="E55">
        <f t="shared" si="1"/>
        <v>102.98813114754122</v>
      </c>
      <c r="F55">
        <f t="shared" si="2"/>
        <v>57.011868852458775</v>
      </c>
      <c r="G55">
        <f t="shared" si="3"/>
        <v>11664</v>
      </c>
    </row>
    <row r="57" spans="1:7" x14ac:dyDescent="0.25">
      <c r="A57" t="s">
        <v>180</v>
      </c>
      <c r="B57">
        <f t="shared" ref="B57:G57" si="4">SUM(B6:B55)</f>
        <v>4880</v>
      </c>
      <c r="C57">
        <f t="shared" si="4"/>
        <v>3705</v>
      </c>
      <c r="D57">
        <f t="shared" si="4"/>
        <v>370080</v>
      </c>
      <c r="E57">
        <f t="shared" si="4"/>
        <v>3705.0000000000005</v>
      </c>
      <c r="F57" s="15">
        <f t="shared" si="4"/>
        <v>-6.2527760746888816E-13</v>
      </c>
      <c r="G57" s="16">
        <f t="shared" si="4"/>
        <v>479338</v>
      </c>
    </row>
    <row r="58" spans="1:7" x14ac:dyDescent="0.25">
      <c r="A58" t="s">
        <v>181</v>
      </c>
      <c r="B58">
        <f t="shared" ref="B58:G58" si="5">AVERAGE(B6:B55)</f>
        <v>97.6</v>
      </c>
      <c r="C58">
        <f t="shared" si="5"/>
        <v>74.099999999999994</v>
      </c>
      <c r="D58">
        <f t="shared" si="5"/>
        <v>7401.6</v>
      </c>
      <c r="E58">
        <f t="shared" si="5"/>
        <v>74.100000000000009</v>
      </c>
      <c r="F58" s="15">
        <f t="shared" si="5"/>
        <v>-1.2505552149377763E-14</v>
      </c>
      <c r="G58" s="16">
        <f t="shared" si="5"/>
        <v>9586.76</v>
      </c>
    </row>
    <row r="60" spans="1:7" x14ac:dyDescent="0.25">
      <c r="A60" t="s">
        <v>187</v>
      </c>
      <c r="B60">
        <f>(D58-B58*C58)/(E62*E63)</f>
        <v>0.56170945743481682</v>
      </c>
    </row>
    <row r="62" spans="1:7" x14ac:dyDescent="0.25">
      <c r="B62" t="s">
        <v>182</v>
      </c>
      <c r="E62">
        <f>_xlfn.STDEV.P(Прибыль)</f>
        <v>7.8102496759066531</v>
      </c>
    </row>
    <row r="63" spans="1:7" x14ac:dyDescent="0.25">
      <c r="B63" t="s">
        <v>183</v>
      </c>
      <c r="E63">
        <f>_xlfn.STDEV.P(Курс)</f>
        <v>38.622402825303347</v>
      </c>
    </row>
    <row r="64" spans="1:7" x14ac:dyDescent="0.25">
      <c r="B64" t="s">
        <v>184</v>
      </c>
      <c r="E64">
        <v>61</v>
      </c>
    </row>
    <row r="66" spans="1:6" x14ac:dyDescent="0.25">
      <c r="A66" t="s">
        <v>185</v>
      </c>
      <c r="B66">
        <f>(D58-B58*C58)/(E64)</f>
        <v>2.7777049180328102</v>
      </c>
    </row>
    <row r="67" spans="1:6" x14ac:dyDescent="0.25">
      <c r="A67" t="s">
        <v>186</v>
      </c>
      <c r="B67">
        <f>C58-B66*B58</f>
        <v>-197.00400000000226</v>
      </c>
    </row>
    <row r="69" spans="1:6" x14ac:dyDescent="0.25">
      <c r="F69" t="s">
        <v>191</v>
      </c>
    </row>
    <row r="70" spans="1:6" x14ac:dyDescent="0.25">
      <c r="B70" t="s">
        <v>190</v>
      </c>
      <c r="E70">
        <f>_xlfn.VAR.P(E6:E55)</f>
        <v>470.65432131148276</v>
      </c>
      <c r="F70">
        <f>_xlfn.VAR.P(F6:F55)</f>
        <v>1021.0356786885245</v>
      </c>
    </row>
    <row r="71" spans="1:6" x14ac:dyDescent="0.25">
      <c r="E71">
        <f>E70*50</f>
        <v>23532.716065574139</v>
      </c>
      <c r="F71">
        <f>F70*50</f>
        <v>51051.783934426225</v>
      </c>
    </row>
    <row r="73" spans="1:6" x14ac:dyDescent="0.25">
      <c r="B73" t="s">
        <v>192</v>
      </c>
      <c r="F73">
        <f>E70+F70</f>
        <v>1491.6900000000073</v>
      </c>
    </row>
    <row r="74" spans="1:6" x14ac:dyDescent="0.25">
      <c r="B74" t="s">
        <v>193</v>
      </c>
    </row>
    <row r="76" spans="1:6" x14ac:dyDescent="0.25">
      <c r="B76" t="s">
        <v>194</v>
      </c>
      <c r="F76">
        <f>E70/F73</f>
        <v>0.31551751457171429</v>
      </c>
    </row>
    <row r="77" spans="1:6" x14ac:dyDescent="0.25">
      <c r="B77" t="s">
        <v>195</v>
      </c>
      <c r="F77">
        <f>SQRT(F76)</f>
        <v>0.56170945743481504</v>
      </c>
    </row>
    <row r="78" spans="1:6" x14ac:dyDescent="0.25">
      <c r="B78" t="s">
        <v>196</v>
      </c>
    </row>
    <row r="80" spans="1:6" x14ac:dyDescent="0.25">
      <c r="B80" t="s">
        <v>197</v>
      </c>
    </row>
    <row r="83" spans="2:8" x14ac:dyDescent="0.25">
      <c r="B83" t="s">
        <v>199</v>
      </c>
      <c r="G83">
        <v>0.05</v>
      </c>
    </row>
    <row r="84" spans="2:8" x14ac:dyDescent="0.25">
      <c r="B84" t="s">
        <v>201</v>
      </c>
    </row>
    <row r="85" spans="2:8" x14ac:dyDescent="0.25">
      <c r="B85" t="s">
        <v>202</v>
      </c>
    </row>
    <row r="86" spans="2:8" x14ac:dyDescent="0.25">
      <c r="B86" t="s">
        <v>163</v>
      </c>
      <c r="C86">
        <v>50</v>
      </c>
    </row>
    <row r="87" spans="2:8" x14ac:dyDescent="0.25">
      <c r="B87" t="s">
        <v>198</v>
      </c>
      <c r="C87">
        <f>F76*(C86-2)/(1-F76)</f>
        <v>22.12597257322961</v>
      </c>
    </row>
    <row r="89" spans="2:8" x14ac:dyDescent="0.25">
      <c r="B89" t="s">
        <v>200</v>
      </c>
      <c r="F89">
        <f>_xlfn.F.INV.RT(G83, 1, C86-2)</f>
        <v>4.0426521285666537</v>
      </c>
      <c r="H89">
        <f>SQRT(F89)</f>
        <v>2.0106347576242318</v>
      </c>
    </row>
    <row r="91" spans="2:8" x14ac:dyDescent="0.25">
      <c r="B91" t="s">
        <v>203</v>
      </c>
    </row>
    <row r="93" spans="2:8" x14ac:dyDescent="0.25">
      <c r="B93" t="s">
        <v>204</v>
      </c>
    </row>
    <row r="94" spans="2:8" x14ac:dyDescent="0.25">
      <c r="B94" t="s">
        <v>205</v>
      </c>
      <c r="C94">
        <f>F70*C86/(C86-2)</f>
        <v>1063.5788319672131</v>
      </c>
      <c r="F94" t="s">
        <v>206</v>
      </c>
    </row>
    <row r="95" spans="2:8" x14ac:dyDescent="0.25">
      <c r="B95" t="s">
        <v>207</v>
      </c>
      <c r="C95">
        <f>SQRT(C94)</f>
        <v>32.612556354373893</v>
      </c>
      <c r="F95" t="s">
        <v>208</v>
      </c>
    </row>
    <row r="97" spans="2:8" x14ac:dyDescent="0.25">
      <c r="B97" t="s">
        <v>209</v>
      </c>
    </row>
    <row r="98" spans="2:8" x14ac:dyDescent="0.25">
      <c r="B98" t="s">
        <v>210</v>
      </c>
      <c r="C98">
        <f>C94/(C86*E64)</f>
        <v>0.34871437113679116</v>
      </c>
    </row>
    <row r="99" spans="2:8" x14ac:dyDescent="0.25">
      <c r="B99" t="s">
        <v>211</v>
      </c>
      <c r="C99">
        <f>G58*C94/(C86*E64)</f>
        <v>3343.0409846393441</v>
      </c>
    </row>
    <row r="101" spans="2:8" x14ac:dyDescent="0.25">
      <c r="B101" t="s">
        <v>213</v>
      </c>
      <c r="C101">
        <f>SQRT(C98)</f>
        <v>0.59052042397938376</v>
      </c>
      <c r="D101" t="s">
        <v>214</v>
      </c>
    </row>
    <row r="102" spans="2:8" x14ac:dyDescent="0.25">
      <c r="B102" t="s">
        <v>216</v>
      </c>
      <c r="C102">
        <f>SQRT(C99)</f>
        <v>57.819036524654614</v>
      </c>
      <c r="D102" t="s">
        <v>215</v>
      </c>
    </row>
    <row r="104" spans="2:8" x14ac:dyDescent="0.25">
      <c r="B104" t="s">
        <v>217</v>
      </c>
    </row>
    <row r="105" spans="2:8" x14ac:dyDescent="0.25">
      <c r="B105" t="s">
        <v>218</v>
      </c>
      <c r="E105">
        <v>0.95</v>
      </c>
    </row>
    <row r="106" spans="2:8" x14ac:dyDescent="0.25">
      <c r="B106" t="s">
        <v>219</v>
      </c>
      <c r="C106">
        <f>_xlfn.T.INV.2T(1-E105, C86-2)</f>
        <v>2.0106347576242314</v>
      </c>
    </row>
    <row r="108" spans="2:8" x14ac:dyDescent="0.25">
      <c r="B108" t="s">
        <v>220</v>
      </c>
      <c r="F108" t="s">
        <v>222</v>
      </c>
    </row>
    <row r="109" spans="2:8" x14ac:dyDescent="0.25">
      <c r="B109">
        <f>B67-C106*C102</f>
        <v>-313.25696448881774</v>
      </c>
      <c r="C109" t="s">
        <v>221</v>
      </c>
      <c r="D109">
        <f>B67+C106*C102</f>
        <v>-80.751035511186757</v>
      </c>
      <c r="F109">
        <f>B66-C101*C106</f>
        <v>1.5903840284928636</v>
      </c>
      <c r="G109" t="s">
        <v>224</v>
      </c>
      <c r="H109">
        <f>B66+C106*C101</f>
        <v>3.9650258075727569</v>
      </c>
    </row>
    <row r="112" spans="2:8" x14ac:dyDescent="0.25">
      <c r="B112" t="s">
        <v>223</v>
      </c>
    </row>
    <row r="114" spans="2:7" x14ac:dyDescent="0.25">
      <c r="B114" t="s">
        <v>225</v>
      </c>
      <c r="C114">
        <v>100</v>
      </c>
    </row>
    <row r="115" spans="2:7" x14ac:dyDescent="0.25">
      <c r="B115" t="s">
        <v>226</v>
      </c>
      <c r="C115">
        <f>B67+B66*C114</f>
        <v>80.76649180327874</v>
      </c>
    </row>
    <row r="117" spans="2:7" x14ac:dyDescent="0.25">
      <c r="B117" t="s">
        <v>227</v>
      </c>
    </row>
    <row r="118" spans="2:7" x14ac:dyDescent="0.25">
      <c r="B118" t="s">
        <v>228</v>
      </c>
      <c r="C118">
        <f>C95*SQRT(1+1/C86+(C114-B58)^2/(C86*E64))</f>
        <v>32.967544697540113</v>
      </c>
    </row>
    <row r="120" spans="2:7" x14ac:dyDescent="0.25">
      <c r="B120" t="s">
        <v>229</v>
      </c>
      <c r="G120">
        <v>0.95</v>
      </c>
    </row>
    <row r="124" spans="2:7" x14ac:dyDescent="0.25">
      <c r="B124">
        <f>C115-C106*C118</f>
        <v>14.480800560874158</v>
      </c>
      <c r="C124" t="s">
        <v>230</v>
      </c>
      <c r="D124">
        <f>C115+C106*C118</f>
        <v>147.05218304568331</v>
      </c>
    </row>
    <row r="126" spans="2:7" x14ac:dyDescent="0.25">
      <c r="B126" t="s">
        <v>231</v>
      </c>
    </row>
    <row r="127" spans="2:7" x14ac:dyDescent="0.25">
      <c r="B127" cm="1">
        <f t="array" ref="B127:C131">LINEST(C6:C55, B6:B55, 1, 1)</f>
        <v>2.7777049180327866</v>
      </c>
      <c r="C127">
        <v>-197.00399999999999</v>
      </c>
    </row>
    <row r="128" spans="2:7" x14ac:dyDescent="0.25">
      <c r="B128">
        <v>0.59052042397938376</v>
      </c>
      <c r="C128">
        <v>57.819036524654607</v>
      </c>
    </row>
    <row r="129" spans="2:3" x14ac:dyDescent="0.25">
      <c r="B129">
        <v>0.31551751457171034</v>
      </c>
      <c r="C129">
        <v>32.612556354373901</v>
      </c>
    </row>
    <row r="130" spans="2:3" x14ac:dyDescent="0.25">
      <c r="B130">
        <v>22.125972573229205</v>
      </c>
      <c r="C130">
        <v>48</v>
      </c>
    </row>
    <row r="131" spans="2:3" x14ac:dyDescent="0.25">
      <c r="B131">
        <v>23532.716065573717</v>
      </c>
      <c r="C131">
        <v>51051.783934426239</v>
      </c>
    </row>
    <row r="133" spans="2:3" x14ac:dyDescent="0.25">
      <c r="B133" t="s">
        <v>232</v>
      </c>
    </row>
  </sheetData>
  <mergeCells count="3">
    <mergeCell ref="A1:A5"/>
    <mergeCell ref="B1:B5"/>
    <mergeCell ref="C1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C26A-1B1B-4A73-9610-A329431E80F1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9554-3B9F-413B-9CE6-A0A193144129}">
  <dimension ref="A1:O80"/>
  <sheetViews>
    <sheetView topLeftCell="D64" zoomScale="127" workbookViewId="0">
      <selection activeCell="G81" sqref="G81"/>
    </sheetView>
  </sheetViews>
  <sheetFormatPr defaultRowHeight="13.8" x14ac:dyDescent="0.25"/>
  <cols>
    <col min="2" max="2" width="18.69921875" customWidth="1"/>
    <col min="3" max="3" width="19.19921875" customWidth="1"/>
    <col min="4" max="4" width="21.5" customWidth="1"/>
    <col min="5" max="5" width="18" customWidth="1"/>
    <col min="6" max="6" width="15.5" customWidth="1"/>
    <col min="7" max="7" width="28.69921875" customWidth="1"/>
  </cols>
  <sheetData>
    <row r="1" spans="1:13" x14ac:dyDescent="0.25">
      <c r="A1" s="3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H1" t="s">
        <v>238</v>
      </c>
    </row>
    <row r="2" spans="1:13" ht="52.8" x14ac:dyDescent="0.25">
      <c r="A2" s="17" t="s">
        <v>5</v>
      </c>
      <c r="B2" s="11" t="s">
        <v>233</v>
      </c>
      <c r="C2" s="11" t="s">
        <v>0</v>
      </c>
      <c r="D2" s="11" t="s">
        <v>234</v>
      </c>
      <c r="E2" s="11" t="s">
        <v>235</v>
      </c>
      <c r="F2" s="11" t="s">
        <v>236</v>
      </c>
      <c r="H2" s="19" t="s">
        <v>239</v>
      </c>
    </row>
    <row r="3" spans="1:13" x14ac:dyDescent="0.25">
      <c r="A3" s="18">
        <v>1</v>
      </c>
      <c r="B3" s="18">
        <v>799</v>
      </c>
      <c r="C3" s="18">
        <v>102</v>
      </c>
      <c r="D3" s="18">
        <v>64</v>
      </c>
      <c r="E3" s="18">
        <v>20.04</v>
      </c>
      <c r="F3" s="18">
        <v>83</v>
      </c>
      <c r="H3" t="s">
        <v>240</v>
      </c>
    </row>
    <row r="4" spans="1:13" x14ac:dyDescent="0.25">
      <c r="A4" s="18">
        <v>2</v>
      </c>
      <c r="B4" s="18">
        <v>995</v>
      </c>
      <c r="C4" s="18">
        <v>107</v>
      </c>
      <c r="D4" s="18">
        <v>71</v>
      </c>
      <c r="E4" s="18">
        <v>19.87</v>
      </c>
      <c r="F4" s="18">
        <v>95</v>
      </c>
    </row>
    <row r="5" spans="1:13" x14ac:dyDescent="0.25">
      <c r="A5" s="18">
        <v>3</v>
      </c>
      <c r="B5" s="18">
        <v>1243</v>
      </c>
      <c r="C5" s="18">
        <v>122</v>
      </c>
      <c r="D5" s="18">
        <v>26</v>
      </c>
      <c r="E5" s="18">
        <v>20.48</v>
      </c>
      <c r="F5" s="18">
        <v>124</v>
      </c>
      <c r="H5" t="s">
        <v>237</v>
      </c>
    </row>
    <row r="6" spans="1:13" x14ac:dyDescent="0.25">
      <c r="A6" s="18">
        <v>4</v>
      </c>
      <c r="B6" s="18">
        <v>1507</v>
      </c>
      <c r="C6" s="18">
        <v>108</v>
      </c>
      <c r="D6" s="18">
        <v>51</v>
      </c>
      <c r="E6" s="18">
        <v>20.13</v>
      </c>
      <c r="F6" s="18">
        <v>96</v>
      </c>
    </row>
    <row r="7" spans="1:13" x14ac:dyDescent="0.25">
      <c r="A7" s="18">
        <v>5</v>
      </c>
      <c r="B7" s="18">
        <v>947</v>
      </c>
      <c r="C7" s="18">
        <v>108</v>
      </c>
      <c r="D7" s="18">
        <v>41</v>
      </c>
      <c r="E7" s="18">
        <v>20.260000000000002</v>
      </c>
      <c r="F7" s="18">
        <v>106</v>
      </c>
    </row>
    <row r="8" spans="1:13" x14ac:dyDescent="0.25">
      <c r="A8" s="18">
        <v>6</v>
      </c>
      <c r="B8" s="18">
        <v>1015</v>
      </c>
      <c r="C8" s="18">
        <v>97</v>
      </c>
      <c r="D8" s="18">
        <v>78</v>
      </c>
      <c r="E8" s="18">
        <v>19.89</v>
      </c>
      <c r="F8" s="18">
        <v>70</v>
      </c>
    </row>
    <row r="9" spans="1:13" x14ac:dyDescent="0.25">
      <c r="A9" s="18">
        <v>7</v>
      </c>
      <c r="B9" s="18">
        <v>1169</v>
      </c>
      <c r="C9" s="18">
        <v>109</v>
      </c>
      <c r="D9" s="18">
        <v>43</v>
      </c>
      <c r="E9" s="18">
        <v>19.920000000000002</v>
      </c>
      <c r="F9" s="18">
        <v>97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</row>
    <row r="10" spans="1:13" x14ac:dyDescent="0.25">
      <c r="A10" s="18">
        <v>8</v>
      </c>
      <c r="B10" s="18">
        <v>1051</v>
      </c>
      <c r="C10" s="18">
        <v>101</v>
      </c>
      <c r="D10" s="18">
        <v>68</v>
      </c>
      <c r="E10" s="18">
        <v>19.78</v>
      </c>
      <c r="F10" s="18">
        <v>76</v>
      </c>
      <c r="H10" t="str" cm="1">
        <f t="array" ref="H10:H14">TRANSPOSE(I9:M9)</f>
        <v>z_1</v>
      </c>
      <c r="I10" s="20">
        <v>1</v>
      </c>
      <c r="J10">
        <f>CORREL(баланс_прибыль, средства)</f>
        <v>0.66448065495246311</v>
      </c>
      <c r="K10">
        <f>CORREL(средства, задолж)</f>
        <v>-0.48646057720518249</v>
      </c>
      <c r="L10">
        <f>CORREL(средства, дивид)</f>
        <v>0.4911293727668043</v>
      </c>
      <c r="M10">
        <f>CORREL(средства, цена)</f>
        <v>0.57437340811516191</v>
      </c>
    </row>
    <row r="11" spans="1:13" x14ac:dyDescent="0.25">
      <c r="A11" s="18">
        <v>9</v>
      </c>
      <c r="B11" s="18">
        <v>1372</v>
      </c>
      <c r="C11" s="18">
        <v>116</v>
      </c>
      <c r="D11" s="18">
        <v>34</v>
      </c>
      <c r="E11" s="18">
        <v>20.23</v>
      </c>
      <c r="F11" s="18">
        <v>112</v>
      </c>
      <c r="H11" t="str">
        <v>z_2</v>
      </c>
      <c r="J11">
        <v>1</v>
      </c>
      <c r="K11">
        <f>CORREL(баланс_прибыль, задолж)</f>
        <v>-0.75411610340571</v>
      </c>
      <c r="L11">
        <f>CORREL(баланс_прибыль, дивид)</f>
        <v>0.78984371569504508</v>
      </c>
      <c r="M11">
        <f>CORREL(баланс_прибыль, цена)</f>
        <v>0.94402895544798582</v>
      </c>
    </row>
    <row r="12" spans="1:13" x14ac:dyDescent="0.25">
      <c r="A12" s="18">
        <v>10</v>
      </c>
      <c r="B12" s="18">
        <v>1463</v>
      </c>
      <c r="C12" s="18">
        <v>113</v>
      </c>
      <c r="D12" s="18">
        <v>49</v>
      </c>
      <c r="E12" s="18">
        <v>20.46</v>
      </c>
      <c r="F12" s="18">
        <v>113</v>
      </c>
      <c r="H12" t="str">
        <v>z_3</v>
      </c>
      <c r="K12">
        <v>1</v>
      </c>
      <c r="L12">
        <f>CORREL(задолж, дивид)</f>
        <v>-0.67000091662944561</v>
      </c>
      <c r="M12">
        <f>CORREL(задолж, цена)</f>
        <v>-0.71075179814382261</v>
      </c>
    </row>
    <row r="13" spans="1:13" x14ac:dyDescent="0.25">
      <c r="A13" s="18">
        <v>11</v>
      </c>
      <c r="B13" s="18">
        <v>684</v>
      </c>
      <c r="C13" s="18">
        <v>112</v>
      </c>
      <c r="D13" s="18">
        <v>40</v>
      </c>
      <c r="E13" s="18">
        <v>20.07</v>
      </c>
      <c r="F13" s="18">
        <v>109</v>
      </c>
      <c r="H13" t="str">
        <v>z_4</v>
      </c>
      <c r="L13">
        <v>1</v>
      </c>
      <c r="M13">
        <f>CORREL(цена, дивид)</f>
        <v>0.73477343840427156</v>
      </c>
    </row>
    <row r="14" spans="1:13" x14ac:dyDescent="0.25">
      <c r="A14" s="18">
        <v>12</v>
      </c>
      <c r="B14" s="18">
        <v>1251</v>
      </c>
      <c r="C14" s="18">
        <v>106</v>
      </c>
      <c r="D14" s="18">
        <v>56</v>
      </c>
      <c r="E14" s="18">
        <v>20.23</v>
      </c>
      <c r="F14" s="18">
        <v>91</v>
      </c>
      <c r="H14" t="str">
        <v>X_</v>
      </c>
      <c r="M14">
        <v>1</v>
      </c>
    </row>
    <row r="15" spans="1:13" x14ac:dyDescent="0.25">
      <c r="A15" s="18">
        <v>13</v>
      </c>
      <c r="B15" s="18">
        <v>1376</v>
      </c>
      <c r="C15" s="18">
        <v>111</v>
      </c>
      <c r="D15" s="18">
        <v>45</v>
      </c>
      <c r="E15" s="18">
        <v>20.260000000000002</v>
      </c>
      <c r="F15" s="18">
        <v>95</v>
      </c>
    </row>
    <row r="16" spans="1:13" x14ac:dyDescent="0.25">
      <c r="A16" s="18">
        <v>14</v>
      </c>
      <c r="B16" s="18">
        <v>1193</v>
      </c>
      <c r="C16" s="18">
        <v>113</v>
      </c>
      <c r="D16" s="18">
        <v>44</v>
      </c>
      <c r="E16" s="18">
        <v>20.28</v>
      </c>
      <c r="F16" s="18">
        <v>115</v>
      </c>
      <c r="H16" t="s">
        <v>246</v>
      </c>
    </row>
    <row r="17" spans="1:15" x14ac:dyDescent="0.25">
      <c r="A17" s="18">
        <v>15</v>
      </c>
      <c r="B17" s="18">
        <v>1386</v>
      </c>
      <c r="C17" s="18">
        <v>122</v>
      </c>
      <c r="D17" s="18">
        <v>40</v>
      </c>
      <c r="E17" s="18">
        <v>20.52</v>
      </c>
      <c r="F17" s="18">
        <v>114</v>
      </c>
      <c r="H17" t="s">
        <v>247</v>
      </c>
    </row>
    <row r="18" spans="1:15" x14ac:dyDescent="0.25">
      <c r="A18" s="18">
        <v>16</v>
      </c>
      <c r="B18" s="18">
        <v>1631</v>
      </c>
      <c r="C18" s="18">
        <v>118</v>
      </c>
      <c r="D18" s="18">
        <v>47</v>
      </c>
      <c r="E18" s="18">
        <v>20.28</v>
      </c>
      <c r="F18" s="18">
        <v>133</v>
      </c>
      <c r="H18" t="s">
        <v>248</v>
      </c>
    </row>
    <row r="19" spans="1:15" x14ac:dyDescent="0.25">
      <c r="A19" s="18">
        <v>17</v>
      </c>
      <c r="B19" s="18">
        <v>1735</v>
      </c>
      <c r="C19" s="18">
        <v>119</v>
      </c>
      <c r="D19" s="18">
        <v>47</v>
      </c>
      <c r="E19" s="18">
        <v>19.97</v>
      </c>
      <c r="F19" s="18">
        <v>116</v>
      </c>
      <c r="G19" t="s">
        <v>254</v>
      </c>
      <c r="H19">
        <v>2</v>
      </c>
      <c r="I19">
        <v>1</v>
      </c>
      <c r="J19">
        <v>0</v>
      </c>
      <c r="M19" s="22" t="s">
        <v>279</v>
      </c>
      <c r="N19" t="s">
        <v>280</v>
      </c>
      <c r="O19" t="s">
        <v>65</v>
      </c>
    </row>
    <row r="20" spans="1:15" x14ac:dyDescent="0.25">
      <c r="A20" s="18">
        <v>18</v>
      </c>
      <c r="B20" s="18">
        <v>1181</v>
      </c>
      <c r="C20" s="18">
        <v>102</v>
      </c>
      <c r="D20" s="18">
        <v>49</v>
      </c>
      <c r="E20" s="18">
        <v>19.97</v>
      </c>
      <c r="F20" s="18">
        <v>85</v>
      </c>
      <c r="G20" t="s">
        <v>253</v>
      </c>
      <c r="H20" cm="1">
        <f t="array" ref="H20:J24">LINEST(цена,M21:N70,1,1)</f>
        <v>-1.9633505829256113</v>
      </c>
      <c r="I20">
        <v>2.1476828187240811</v>
      </c>
      <c r="J20">
        <v>-96.373262399488823</v>
      </c>
      <c r="M20" t="s">
        <v>249</v>
      </c>
      <c r="N20" t="s">
        <v>250</v>
      </c>
      <c r="O20" t="s">
        <v>251</v>
      </c>
    </row>
    <row r="21" spans="1:15" x14ac:dyDescent="0.25">
      <c r="A21" s="18">
        <v>19</v>
      </c>
      <c r="B21" s="18">
        <v>922</v>
      </c>
      <c r="C21" s="18">
        <v>100</v>
      </c>
      <c r="D21" s="18">
        <v>65</v>
      </c>
      <c r="E21" s="18">
        <v>19.57</v>
      </c>
      <c r="F21" s="18">
        <v>91</v>
      </c>
      <c r="G21" s="21" t="s">
        <v>252</v>
      </c>
      <c r="H21">
        <v>5.3263304400799782</v>
      </c>
      <c r="I21">
        <v>0.17401848579748622</v>
      </c>
      <c r="J21">
        <v>93.180332052929089</v>
      </c>
      <c r="M21" cm="1">
        <f t="array" ref="M21:M70">баланс_прибыль</f>
        <v>102</v>
      </c>
      <c r="N21" cm="1">
        <f t="array" ref="N21:N70">дивид</f>
        <v>20.04</v>
      </c>
      <c r="O21" cm="1">
        <f t="array" ref="O21:O70">цена</f>
        <v>83</v>
      </c>
    </row>
    <row r="22" spans="1:15" x14ac:dyDescent="0.25">
      <c r="A22" s="18">
        <v>20</v>
      </c>
      <c r="B22" s="18">
        <v>1281</v>
      </c>
      <c r="C22" s="18">
        <v>103</v>
      </c>
      <c r="D22" s="18">
        <v>54</v>
      </c>
      <c r="E22" s="18">
        <v>19.940000000000001</v>
      </c>
      <c r="F22" s="18">
        <v>82</v>
      </c>
      <c r="G22" t="s">
        <v>255</v>
      </c>
      <c r="H22">
        <v>0.8915043250617859</v>
      </c>
      <c r="I22">
        <v>6.7906531546940849</v>
      </c>
      <c r="J22" t="e">
        <v>#N/A</v>
      </c>
      <c r="M22">
        <v>107</v>
      </c>
      <c r="N22">
        <v>19.87</v>
      </c>
      <c r="O22">
        <v>95</v>
      </c>
    </row>
    <row r="23" spans="1:15" x14ac:dyDescent="0.25">
      <c r="A23" s="18">
        <v>21</v>
      </c>
      <c r="B23" s="18">
        <v>1333</v>
      </c>
      <c r="C23" s="18">
        <v>113</v>
      </c>
      <c r="D23" s="18">
        <v>59</v>
      </c>
      <c r="E23" s="18">
        <v>20.29</v>
      </c>
      <c r="F23" s="18">
        <v>105</v>
      </c>
      <c r="G23" t="s">
        <v>256</v>
      </c>
      <c r="H23">
        <v>193.09849586983745</v>
      </c>
      <c r="I23">
        <v>47</v>
      </c>
      <c r="J23" t="e">
        <v>#N/A</v>
      </c>
      <c r="M23">
        <v>122</v>
      </c>
      <c r="N23">
        <v>20.48</v>
      </c>
      <c r="O23">
        <v>124</v>
      </c>
    </row>
    <row r="24" spans="1:15" x14ac:dyDescent="0.25">
      <c r="A24" s="18">
        <v>22</v>
      </c>
      <c r="B24" s="18">
        <v>1632</v>
      </c>
      <c r="C24" s="18">
        <v>124</v>
      </c>
      <c r="D24" s="18">
        <v>36</v>
      </c>
      <c r="E24" s="18">
        <v>20.83</v>
      </c>
      <c r="F24" s="18">
        <v>124</v>
      </c>
      <c r="G24" t="s">
        <v>257</v>
      </c>
      <c r="H24">
        <v>17808.690397434239</v>
      </c>
      <c r="I24">
        <v>2167.309602565766</v>
      </c>
      <c r="J24" t="e">
        <v>#N/A</v>
      </c>
      <c r="M24">
        <v>108</v>
      </c>
      <c r="N24">
        <v>20.13</v>
      </c>
      <c r="O24">
        <v>96</v>
      </c>
    </row>
    <row r="25" spans="1:15" x14ac:dyDescent="0.25">
      <c r="A25" s="18">
        <v>23</v>
      </c>
      <c r="B25" s="18">
        <v>635</v>
      </c>
      <c r="C25" s="18">
        <v>95</v>
      </c>
      <c r="D25" s="18">
        <v>70</v>
      </c>
      <c r="E25" s="18">
        <v>19.59</v>
      </c>
      <c r="F25" s="18">
        <v>70</v>
      </c>
      <c r="M25">
        <v>108</v>
      </c>
      <c r="N25">
        <v>20.260000000000002</v>
      </c>
      <c r="O25">
        <v>106</v>
      </c>
    </row>
    <row r="26" spans="1:15" x14ac:dyDescent="0.25">
      <c r="A26" s="18">
        <v>24</v>
      </c>
      <c r="B26" s="18">
        <v>949</v>
      </c>
      <c r="C26" s="18">
        <v>102</v>
      </c>
      <c r="D26" s="18">
        <v>64</v>
      </c>
      <c r="E26" s="18">
        <v>19.760000000000002</v>
      </c>
      <c r="F26" s="18">
        <v>84</v>
      </c>
      <c r="G26" t="s">
        <v>258</v>
      </c>
      <c r="H26" t="s">
        <v>259</v>
      </c>
      <c r="M26">
        <v>97</v>
      </c>
      <c r="N26">
        <v>19.89</v>
      </c>
      <c r="O26">
        <v>70</v>
      </c>
    </row>
    <row r="27" spans="1:15" x14ac:dyDescent="0.25">
      <c r="A27" s="18">
        <v>25</v>
      </c>
      <c r="B27" s="18">
        <v>788</v>
      </c>
      <c r="C27" s="18">
        <v>112</v>
      </c>
      <c r="D27" s="18">
        <v>48</v>
      </c>
      <c r="E27" s="18">
        <v>20.190000000000001</v>
      </c>
      <c r="F27" s="18">
        <v>106</v>
      </c>
      <c r="M27">
        <v>109</v>
      </c>
      <c r="N27">
        <v>19.920000000000002</v>
      </c>
      <c r="O27">
        <v>97</v>
      </c>
    </row>
    <row r="28" spans="1:15" x14ac:dyDescent="0.25">
      <c r="A28" s="18">
        <v>26</v>
      </c>
      <c r="B28" s="18">
        <v>1728</v>
      </c>
      <c r="C28" s="18">
        <v>124</v>
      </c>
      <c r="D28" s="18">
        <v>30</v>
      </c>
      <c r="E28" s="18">
        <v>20.66</v>
      </c>
      <c r="F28" s="18">
        <v>128</v>
      </c>
      <c r="G28" t="s">
        <v>260</v>
      </c>
      <c r="M28">
        <v>101</v>
      </c>
      <c r="N28">
        <v>19.78</v>
      </c>
      <c r="O28">
        <v>76</v>
      </c>
    </row>
    <row r="29" spans="1:15" x14ac:dyDescent="0.25">
      <c r="A29" s="18">
        <v>27</v>
      </c>
      <c r="B29" s="18">
        <v>1773</v>
      </c>
      <c r="C29" s="18">
        <v>116</v>
      </c>
      <c r="D29" s="18">
        <v>58</v>
      </c>
      <c r="E29" s="18">
        <v>19.95</v>
      </c>
      <c r="F29" s="18">
        <v>105</v>
      </c>
      <c r="M29">
        <v>116</v>
      </c>
      <c r="N29">
        <v>20.23</v>
      </c>
      <c r="O29">
        <v>112</v>
      </c>
    </row>
    <row r="30" spans="1:15" x14ac:dyDescent="0.25">
      <c r="A30" s="18">
        <v>28</v>
      </c>
      <c r="B30" s="18">
        <v>1679</v>
      </c>
      <c r="C30" s="18">
        <v>118</v>
      </c>
      <c r="D30" s="18">
        <v>48</v>
      </c>
      <c r="E30" s="18">
        <v>20.61</v>
      </c>
      <c r="F30" s="18">
        <v>121</v>
      </c>
      <c r="G30" t="s">
        <v>261</v>
      </c>
      <c r="M30">
        <v>113</v>
      </c>
      <c r="N30">
        <v>20.46</v>
      </c>
      <c r="O30">
        <v>113</v>
      </c>
    </row>
    <row r="31" spans="1:15" x14ac:dyDescent="0.25">
      <c r="A31" s="18">
        <v>29</v>
      </c>
      <c r="B31" s="18">
        <v>1085</v>
      </c>
      <c r="C31" s="18">
        <v>100</v>
      </c>
      <c r="D31" s="18">
        <v>69</v>
      </c>
      <c r="E31" s="18">
        <v>20.03</v>
      </c>
      <c r="F31" s="18">
        <v>79</v>
      </c>
      <c r="G31" t="s">
        <v>262</v>
      </c>
      <c r="H31">
        <f>I20*_xlfn.STDEV.P(средства)/_xlfn.STDEV.P(цена)</f>
        <v>37.161965951888988</v>
      </c>
      <c r="J31">
        <v>0.97</v>
      </c>
      <c r="M31">
        <v>112</v>
      </c>
      <c r="N31">
        <v>20.07</v>
      </c>
      <c r="O31">
        <v>109</v>
      </c>
    </row>
    <row r="32" spans="1:15" x14ac:dyDescent="0.25">
      <c r="A32" s="18">
        <v>30</v>
      </c>
      <c r="B32" s="18">
        <v>1214</v>
      </c>
      <c r="C32" s="18">
        <v>99</v>
      </c>
      <c r="D32" s="18">
        <v>58</v>
      </c>
      <c r="E32" s="18">
        <v>19.78</v>
      </c>
      <c r="F32" s="18">
        <v>82</v>
      </c>
      <c r="G32" t="s">
        <v>263</v>
      </c>
      <c r="H32">
        <f>H20*_xlfn.STDEV.P(баланс_прибыль)/_xlfn.STDEV.P(цена)</f>
        <v>-0.88385496942595954</v>
      </c>
      <c r="J32">
        <v>0.03</v>
      </c>
      <c r="M32">
        <v>106</v>
      </c>
      <c r="N32">
        <v>20.23</v>
      </c>
      <c r="O32">
        <v>91</v>
      </c>
    </row>
    <row r="33" spans="1:15" x14ac:dyDescent="0.25">
      <c r="A33" s="18">
        <v>31</v>
      </c>
      <c r="B33" s="18">
        <v>1422</v>
      </c>
      <c r="C33" s="18">
        <v>107</v>
      </c>
      <c r="D33" s="18">
        <v>49</v>
      </c>
      <c r="E33" s="18">
        <v>20.22</v>
      </c>
      <c r="F33" s="18">
        <v>80</v>
      </c>
      <c r="M33">
        <v>111</v>
      </c>
      <c r="N33">
        <v>20.260000000000002</v>
      </c>
      <c r="O33">
        <v>95</v>
      </c>
    </row>
    <row r="34" spans="1:15" x14ac:dyDescent="0.25">
      <c r="A34" s="18">
        <v>32</v>
      </c>
      <c r="B34" s="18">
        <v>523</v>
      </c>
      <c r="C34" s="18">
        <v>87</v>
      </c>
      <c r="D34" s="18">
        <v>76</v>
      </c>
      <c r="E34" s="18">
        <v>19.78</v>
      </c>
      <c r="F34" s="18">
        <v>37</v>
      </c>
      <c r="M34">
        <v>113</v>
      </c>
      <c r="N34">
        <v>20.28</v>
      </c>
      <c r="O34">
        <v>115</v>
      </c>
    </row>
    <row r="35" spans="1:15" x14ac:dyDescent="0.25">
      <c r="A35" s="18">
        <v>33</v>
      </c>
      <c r="B35" s="18">
        <v>1025</v>
      </c>
      <c r="C35" s="18">
        <v>109</v>
      </c>
      <c r="D35" s="18">
        <v>59</v>
      </c>
      <c r="E35" s="18">
        <v>20.09</v>
      </c>
      <c r="F35" s="18">
        <v>101</v>
      </c>
      <c r="G35" t="s">
        <v>264</v>
      </c>
      <c r="M35">
        <v>122</v>
      </c>
      <c r="N35">
        <v>20.52</v>
      </c>
      <c r="O35">
        <v>114</v>
      </c>
    </row>
    <row r="36" spans="1:15" x14ac:dyDescent="0.25">
      <c r="A36" s="18">
        <v>34</v>
      </c>
      <c r="B36" s="18">
        <v>1083</v>
      </c>
      <c r="C36" s="18">
        <v>106</v>
      </c>
      <c r="D36" s="18">
        <v>74</v>
      </c>
      <c r="E36" s="18">
        <v>20.13</v>
      </c>
      <c r="F36" s="18">
        <v>98</v>
      </c>
      <c r="G36" t="s">
        <v>265</v>
      </c>
      <c r="H36">
        <f>(M10-M11*J10)/(SQRT((1+M10*M10)*(1-J10*J10)))</f>
        <v>-6.1400943593498861E-2</v>
      </c>
      <c r="J36">
        <v>0.87</v>
      </c>
      <c r="M36">
        <v>118</v>
      </c>
      <c r="N36">
        <v>20.28</v>
      </c>
      <c r="O36">
        <v>133</v>
      </c>
    </row>
    <row r="37" spans="1:15" x14ac:dyDescent="0.25">
      <c r="A37" s="18">
        <v>35</v>
      </c>
      <c r="B37" s="18">
        <v>1466</v>
      </c>
      <c r="C37" s="18">
        <v>113</v>
      </c>
      <c r="D37" s="18">
        <v>54</v>
      </c>
      <c r="E37" s="18">
        <v>20.56</v>
      </c>
      <c r="F37" s="18">
        <v>98</v>
      </c>
      <c r="G37" t="s">
        <v>266</v>
      </c>
      <c r="H37" t="e">
        <f>(M11-M12*J11)/(SQRT((1+M11*M11)*(1-J11*J11)))</f>
        <v>#DIV/0!</v>
      </c>
      <c r="J37">
        <v>-0.05</v>
      </c>
      <c r="M37">
        <v>119</v>
      </c>
      <c r="N37">
        <v>19.97</v>
      </c>
      <c r="O37">
        <v>116</v>
      </c>
    </row>
    <row r="38" spans="1:15" x14ac:dyDescent="0.25">
      <c r="A38" s="18">
        <v>36</v>
      </c>
      <c r="B38" s="18">
        <v>1642</v>
      </c>
      <c r="C38" s="18">
        <v>123</v>
      </c>
      <c r="D38" s="18">
        <v>36</v>
      </c>
      <c r="E38" s="18">
        <v>20.51</v>
      </c>
      <c r="F38" s="18">
        <v>134</v>
      </c>
      <c r="M38">
        <v>102</v>
      </c>
      <c r="N38">
        <v>19.97</v>
      </c>
      <c r="O38">
        <v>85</v>
      </c>
    </row>
    <row r="39" spans="1:15" x14ac:dyDescent="0.25">
      <c r="A39" s="18">
        <v>37</v>
      </c>
      <c r="B39" s="18">
        <v>387</v>
      </c>
      <c r="C39" s="18">
        <v>82</v>
      </c>
      <c r="D39" s="18">
        <v>75</v>
      </c>
      <c r="E39" s="18">
        <v>19.71</v>
      </c>
      <c r="F39" s="18">
        <v>39</v>
      </c>
      <c r="G39" t="s">
        <v>267</v>
      </c>
      <c r="M39">
        <v>100</v>
      </c>
      <c r="N39">
        <v>19.57</v>
      </c>
      <c r="O39">
        <v>91</v>
      </c>
    </row>
    <row r="40" spans="1:15" x14ac:dyDescent="0.25">
      <c r="A40" s="18">
        <v>38</v>
      </c>
      <c r="B40" s="18">
        <v>704</v>
      </c>
      <c r="C40" s="18">
        <v>104</v>
      </c>
      <c r="D40" s="18">
        <v>51</v>
      </c>
      <c r="E40" s="18">
        <v>20.100000000000001</v>
      </c>
      <c r="F40" s="18">
        <v>88</v>
      </c>
      <c r="G40" t="s">
        <v>268</v>
      </c>
      <c r="M40">
        <v>103</v>
      </c>
      <c r="N40">
        <v>19.940000000000001</v>
      </c>
      <c r="O40">
        <v>82</v>
      </c>
    </row>
    <row r="41" spans="1:15" x14ac:dyDescent="0.25">
      <c r="A41" s="18">
        <v>39</v>
      </c>
      <c r="B41" s="18">
        <v>1177</v>
      </c>
      <c r="C41" s="18">
        <v>112</v>
      </c>
      <c r="D41" s="18">
        <v>35</v>
      </c>
      <c r="E41" s="18">
        <v>20.32</v>
      </c>
      <c r="F41" s="18">
        <v>108</v>
      </c>
      <c r="G41">
        <f>J31*M11-J32*M13</f>
        <v>0.89366488363241803</v>
      </c>
      <c r="H41" t="s">
        <v>269</v>
      </c>
      <c r="I41" s="20">
        <v>50</v>
      </c>
      <c r="J41" s="20">
        <v>2</v>
      </c>
      <c r="M41">
        <v>113</v>
      </c>
      <c r="N41">
        <v>20.29</v>
      </c>
      <c r="O41">
        <v>105</v>
      </c>
    </row>
    <row r="42" spans="1:15" x14ac:dyDescent="0.25">
      <c r="A42" s="18">
        <v>40</v>
      </c>
      <c r="B42" s="18">
        <v>1792</v>
      </c>
      <c r="C42" s="18">
        <v>116</v>
      </c>
      <c r="D42" s="18">
        <v>47</v>
      </c>
      <c r="E42" s="18">
        <v>20.37</v>
      </c>
      <c r="F42" s="18">
        <v>112</v>
      </c>
      <c r="G42">
        <f>SQRT(G41)</f>
        <v>0.94533850214217874</v>
      </c>
      <c r="H42" t="s">
        <v>270</v>
      </c>
      <c r="M42">
        <v>124</v>
      </c>
      <c r="N42">
        <v>20.83</v>
      </c>
      <c r="O42">
        <v>124</v>
      </c>
    </row>
    <row r="43" spans="1:15" x14ac:dyDescent="0.25">
      <c r="A43" s="18">
        <v>41</v>
      </c>
      <c r="B43" s="18">
        <v>2072</v>
      </c>
      <c r="C43" s="18">
        <v>106</v>
      </c>
      <c r="D43" s="18">
        <v>33</v>
      </c>
      <c r="E43" s="18">
        <v>20.03</v>
      </c>
      <c r="F43" s="18">
        <v>80</v>
      </c>
      <c r="M43">
        <v>95</v>
      </c>
      <c r="N43">
        <v>19.59</v>
      </c>
      <c r="O43">
        <v>70</v>
      </c>
    </row>
    <row r="44" spans="1:15" x14ac:dyDescent="0.25">
      <c r="A44" s="18">
        <v>42</v>
      </c>
      <c r="B44" s="18">
        <v>1178</v>
      </c>
      <c r="C44" s="18">
        <v>120</v>
      </c>
      <c r="D44" s="18">
        <v>28</v>
      </c>
      <c r="E44" s="18">
        <v>20.65</v>
      </c>
      <c r="F44" s="18">
        <v>120</v>
      </c>
      <c r="G44" t="s">
        <v>271</v>
      </c>
      <c r="M44">
        <v>102</v>
      </c>
      <c r="N44">
        <v>19.760000000000002</v>
      </c>
      <c r="O44">
        <v>84</v>
      </c>
    </row>
    <row r="45" spans="1:15" x14ac:dyDescent="0.25">
      <c r="A45" s="18">
        <v>43</v>
      </c>
      <c r="B45" s="18">
        <v>1304</v>
      </c>
      <c r="C45" s="18">
        <v>105</v>
      </c>
      <c r="D45" s="18">
        <v>58</v>
      </c>
      <c r="E45" s="18">
        <v>20.190000000000001</v>
      </c>
      <c r="F45" s="18">
        <v>88</v>
      </c>
      <c r="G45" t="s">
        <v>272</v>
      </c>
      <c r="H45">
        <f>G41/(1-G41)*(I41-J41-1)/J41</f>
        <v>197.49942900108928</v>
      </c>
      <c r="M45">
        <v>112</v>
      </c>
      <c r="N45">
        <v>20.190000000000001</v>
      </c>
      <c r="O45">
        <v>106</v>
      </c>
    </row>
    <row r="46" spans="1:15" x14ac:dyDescent="0.25">
      <c r="A46" s="18">
        <v>44</v>
      </c>
      <c r="B46" s="18">
        <v>1308</v>
      </c>
      <c r="C46" s="18">
        <v>114</v>
      </c>
      <c r="D46" s="18">
        <v>32</v>
      </c>
      <c r="E46" s="18">
        <v>20.239999999999998</v>
      </c>
      <c r="F46" s="18">
        <v>104</v>
      </c>
      <c r="M46">
        <v>124</v>
      </c>
      <c r="N46">
        <v>20.66</v>
      </c>
      <c r="O46">
        <v>128</v>
      </c>
    </row>
    <row r="47" spans="1:15" x14ac:dyDescent="0.25">
      <c r="A47" s="18">
        <v>45</v>
      </c>
      <c r="B47" s="18">
        <v>1416</v>
      </c>
      <c r="C47" s="18">
        <v>107</v>
      </c>
      <c r="D47" s="18">
        <v>58</v>
      </c>
      <c r="E47" s="18">
        <v>20.27</v>
      </c>
      <c r="F47" s="18">
        <v>94</v>
      </c>
      <c r="G47" t="s">
        <v>274</v>
      </c>
      <c r="H47" t="s">
        <v>275</v>
      </c>
      <c r="I47" s="20">
        <v>0.05</v>
      </c>
      <c r="M47">
        <v>116</v>
      </c>
      <c r="N47">
        <v>19.95</v>
      </c>
      <c r="O47">
        <v>105</v>
      </c>
    </row>
    <row r="48" spans="1:15" x14ac:dyDescent="0.25">
      <c r="A48" s="18">
        <v>46</v>
      </c>
      <c r="B48" s="18">
        <v>1185</v>
      </c>
      <c r="C48" s="18">
        <v>115</v>
      </c>
      <c r="D48" s="18">
        <v>44</v>
      </c>
      <c r="E48" s="18">
        <v>20.69</v>
      </c>
      <c r="F48" s="18">
        <v>107</v>
      </c>
      <c r="G48">
        <f>_xlfn.F.INV.RT(I47,J41,I41-J41-1)</f>
        <v>3.1950562807372145</v>
      </c>
      <c r="M48">
        <v>118</v>
      </c>
      <c r="N48">
        <v>20.61</v>
      </c>
      <c r="O48">
        <v>121</v>
      </c>
    </row>
    <row r="49" spans="1:15" x14ac:dyDescent="0.25">
      <c r="A49" s="18">
        <v>47</v>
      </c>
      <c r="B49" s="18">
        <v>1220</v>
      </c>
      <c r="C49" s="18">
        <v>96</v>
      </c>
      <c r="D49" s="18">
        <v>68</v>
      </c>
      <c r="E49" s="18">
        <v>19.850000000000001</v>
      </c>
      <c r="F49" s="18">
        <v>82</v>
      </c>
      <c r="G49" t="s">
        <v>277</v>
      </c>
      <c r="M49">
        <v>100</v>
      </c>
      <c r="N49">
        <v>20.03</v>
      </c>
      <c r="O49">
        <v>79</v>
      </c>
    </row>
    <row r="50" spans="1:15" x14ac:dyDescent="0.25">
      <c r="A50" s="18">
        <v>48</v>
      </c>
      <c r="B50" s="18">
        <v>1311</v>
      </c>
      <c r="C50" s="18">
        <v>104</v>
      </c>
      <c r="D50" s="18">
        <v>64</v>
      </c>
      <c r="E50" s="18">
        <v>19.87</v>
      </c>
      <c r="F50" s="18">
        <v>84</v>
      </c>
      <c r="G50" t="s">
        <v>276</v>
      </c>
      <c r="M50">
        <v>99</v>
      </c>
      <c r="N50">
        <v>19.78</v>
      </c>
      <c r="O50">
        <v>82</v>
      </c>
    </row>
    <row r="51" spans="1:15" x14ac:dyDescent="0.25">
      <c r="A51" s="18">
        <v>49</v>
      </c>
      <c r="B51" s="18">
        <v>1288</v>
      </c>
      <c r="C51" s="18">
        <v>108</v>
      </c>
      <c r="D51" s="18">
        <v>25</v>
      </c>
      <c r="E51" s="18">
        <v>20.2</v>
      </c>
      <c r="F51" s="18">
        <v>101</v>
      </c>
      <c r="M51">
        <v>107</v>
      </c>
      <c r="N51">
        <v>20.22</v>
      </c>
      <c r="O51">
        <v>80</v>
      </c>
    </row>
    <row r="52" spans="1:15" x14ac:dyDescent="0.25">
      <c r="A52" s="18">
        <v>50</v>
      </c>
      <c r="B52" s="18">
        <v>918</v>
      </c>
      <c r="C52" s="18">
        <v>102</v>
      </c>
      <c r="D52" s="18">
        <v>54</v>
      </c>
      <c r="E52" s="18">
        <v>20.329999999999998</v>
      </c>
      <c r="F52" s="18">
        <v>98</v>
      </c>
      <c r="M52">
        <v>87</v>
      </c>
      <c r="N52">
        <v>19.78</v>
      </c>
      <c r="O52">
        <v>37</v>
      </c>
    </row>
    <row r="53" spans="1:15" x14ac:dyDescent="0.25">
      <c r="G53" t="s">
        <v>278</v>
      </c>
      <c r="M53">
        <v>109</v>
      </c>
      <c r="N53">
        <v>20.09</v>
      </c>
      <c r="O53">
        <v>101</v>
      </c>
    </row>
    <row r="54" spans="1:15" x14ac:dyDescent="0.25">
      <c r="G54" t="s">
        <v>281</v>
      </c>
      <c r="M54">
        <v>106</v>
      </c>
      <c r="N54">
        <v>20.13</v>
      </c>
      <c r="O54">
        <v>98</v>
      </c>
    </row>
    <row r="55" spans="1:15" x14ac:dyDescent="0.25">
      <c r="G55" t="s">
        <v>282</v>
      </c>
      <c r="M55">
        <v>113</v>
      </c>
      <c r="N55">
        <v>20.56</v>
      </c>
      <c r="O55">
        <v>98</v>
      </c>
    </row>
    <row r="56" spans="1:15" x14ac:dyDescent="0.25">
      <c r="G56" t="s">
        <v>149</v>
      </c>
      <c r="H56">
        <f>_xlfn.T.INV.2T(I47, I41-J41-1)</f>
        <v>2.0117405137297668</v>
      </c>
      <c r="M56">
        <v>123</v>
      </c>
      <c r="N56">
        <v>20.51</v>
      </c>
      <c r="O56">
        <v>134</v>
      </c>
    </row>
    <row r="57" spans="1:15" x14ac:dyDescent="0.25">
      <c r="G57" t="s">
        <v>283</v>
      </c>
      <c r="H57">
        <f>ABS(-1.96/5.33)</f>
        <v>0.36772983114446528</v>
      </c>
      <c r="I57" t="s">
        <v>285</v>
      </c>
      <c r="M57">
        <v>82</v>
      </c>
      <c r="N57">
        <v>19.71</v>
      </c>
      <c r="O57">
        <v>39</v>
      </c>
    </row>
    <row r="58" spans="1:15" x14ac:dyDescent="0.25">
      <c r="G58" t="s">
        <v>284</v>
      </c>
      <c r="M58">
        <v>104</v>
      </c>
      <c r="N58">
        <v>20.100000000000001</v>
      </c>
      <c r="O58">
        <v>88</v>
      </c>
    </row>
    <row r="59" spans="1:15" x14ac:dyDescent="0.25">
      <c r="M59">
        <v>112</v>
      </c>
      <c r="N59">
        <v>20.32</v>
      </c>
      <c r="O59">
        <v>108</v>
      </c>
    </row>
    <row r="60" spans="1:15" x14ac:dyDescent="0.25">
      <c r="G60" t="s">
        <v>286</v>
      </c>
      <c r="H60">
        <f>ABS(I20/0.17)</f>
        <v>12.633428345435769</v>
      </c>
      <c r="I60" t="s">
        <v>289</v>
      </c>
      <c r="M60">
        <v>116</v>
      </c>
      <c r="N60">
        <v>20.37</v>
      </c>
      <c r="O60">
        <v>112</v>
      </c>
    </row>
    <row r="61" spans="1:15" x14ac:dyDescent="0.25">
      <c r="G61" t="s">
        <v>287</v>
      </c>
      <c r="H61">
        <f>ABS(J20/93.18)</f>
        <v>1.0342698261374632</v>
      </c>
      <c r="M61">
        <v>106</v>
      </c>
      <c r="N61">
        <v>20.03</v>
      </c>
      <c r="O61">
        <v>80</v>
      </c>
    </row>
    <row r="62" spans="1:15" x14ac:dyDescent="0.25">
      <c r="M62">
        <v>120</v>
      </c>
      <c r="N62">
        <v>20.65</v>
      </c>
      <c r="O62">
        <v>120</v>
      </c>
    </row>
    <row r="63" spans="1:15" x14ac:dyDescent="0.25">
      <c r="M63">
        <v>105</v>
      </c>
      <c r="N63">
        <v>20.190000000000001</v>
      </c>
      <c r="O63">
        <v>88</v>
      </c>
    </row>
    <row r="64" spans="1:15" x14ac:dyDescent="0.25">
      <c r="G64" t="s">
        <v>288</v>
      </c>
      <c r="M64">
        <v>114</v>
      </c>
      <c r="N64">
        <v>20.239999999999998</v>
      </c>
      <c r="O64">
        <v>104</v>
      </c>
    </row>
    <row r="65" spans="7:15" x14ac:dyDescent="0.25">
      <c r="G65" cm="1">
        <f t="array" ref="G65:H69">LINEST(цена,_xlfn.ANCHORARRAY(M21),1,1)</f>
        <v>2.0970180222907278</v>
      </c>
      <c r="H65">
        <v>-130.45227649988141</v>
      </c>
      <c r="M65">
        <v>107</v>
      </c>
      <c r="N65">
        <v>20.27</v>
      </c>
      <c r="O65">
        <v>94</v>
      </c>
    </row>
    <row r="66" spans="7:15" x14ac:dyDescent="0.25">
      <c r="G66">
        <v>0.10576191346675418</v>
      </c>
      <c r="H66">
        <v>11.52088558175855</v>
      </c>
      <c r="M66">
        <v>115</v>
      </c>
      <c r="N66">
        <v>20.69</v>
      </c>
      <c r="O66">
        <v>107</v>
      </c>
    </row>
    <row r="67" spans="7:15" x14ac:dyDescent="0.25">
      <c r="G67">
        <v>0.89119066872421437</v>
      </c>
      <c r="H67">
        <v>6.7292508274898468</v>
      </c>
      <c r="M67">
        <v>96</v>
      </c>
      <c r="N67">
        <v>19.850000000000001</v>
      </c>
      <c r="O67">
        <v>82</v>
      </c>
    </row>
    <row r="68" spans="7:15" x14ac:dyDescent="0.25">
      <c r="G68">
        <v>393.13863615557295</v>
      </c>
      <c r="H68">
        <v>48</v>
      </c>
      <c r="M68">
        <v>104</v>
      </c>
      <c r="N68">
        <v>19.87</v>
      </c>
      <c r="O68">
        <v>84</v>
      </c>
    </row>
    <row r="69" spans="7:15" x14ac:dyDescent="0.25">
      <c r="G69">
        <v>17802.424798434909</v>
      </c>
      <c r="H69">
        <v>2173.5752015650942</v>
      </c>
      <c r="M69">
        <v>108</v>
      </c>
      <c r="N69">
        <v>20.2</v>
      </c>
      <c r="O69">
        <v>101</v>
      </c>
    </row>
    <row r="70" spans="7:15" x14ac:dyDescent="0.25">
      <c r="M70">
        <v>102</v>
      </c>
      <c r="N70">
        <v>20.329999999999998</v>
      </c>
      <c r="O70">
        <v>98</v>
      </c>
    </row>
    <row r="71" spans="7:15" x14ac:dyDescent="0.25">
      <c r="G71" t="s">
        <v>290</v>
      </c>
    </row>
    <row r="72" spans="7:15" x14ac:dyDescent="0.25">
      <c r="G72" t="s">
        <v>291</v>
      </c>
      <c r="H72">
        <f>G65/G66</f>
        <v>19.82772392776268</v>
      </c>
      <c r="I72" t="s">
        <v>292</v>
      </c>
    </row>
    <row r="73" spans="7:15" x14ac:dyDescent="0.25">
      <c r="G73" t="s">
        <v>293</v>
      </c>
      <c r="H73">
        <f>ABS(H65/H66)</f>
        <v>11.323111888762387</v>
      </c>
    </row>
    <row r="74" spans="7:15" x14ac:dyDescent="0.25">
      <c r="G74" t="s">
        <v>294</v>
      </c>
    </row>
    <row r="75" spans="7:15" x14ac:dyDescent="0.25">
      <c r="G75" t="s">
        <v>295</v>
      </c>
    </row>
    <row r="76" spans="7:15" x14ac:dyDescent="0.25">
      <c r="I76" t="s">
        <v>163</v>
      </c>
      <c r="J76" t="s">
        <v>273</v>
      </c>
    </row>
    <row r="77" spans="7:15" x14ac:dyDescent="0.25">
      <c r="I77">
        <v>50</v>
      </c>
      <c r="J77">
        <v>2</v>
      </c>
    </row>
    <row r="79" spans="7:15" x14ac:dyDescent="0.25">
      <c r="G79" t="s">
        <v>296</v>
      </c>
    </row>
    <row r="80" spans="7:15" x14ac:dyDescent="0.25">
      <c r="G80" t="s">
        <v>297</v>
      </c>
      <c r="H80">
        <f>1-(I77-1)/(I77-J77-1)*H69/G69</f>
        <v>0.87271016229581022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activeCell="G6" sqref="G6"/>
    </sheetView>
  </sheetViews>
  <sheetFormatPr defaultRowHeight="13.8" x14ac:dyDescent="0.25"/>
  <cols>
    <col min="1" max="3" width="15.59765625" customWidth="1"/>
    <col min="5" max="7" width="12.59765625" customWidth="1"/>
  </cols>
  <sheetData>
    <row r="1" spans="1:7" x14ac:dyDescent="0.25">
      <c r="A1" s="31" t="s">
        <v>5</v>
      </c>
      <c r="B1" s="30" t="e">
        <f>HLOOKUP(#REF!,Приложение,2,FALSE)</f>
        <v>#REF!</v>
      </c>
      <c r="C1" s="30" t="e">
        <f>HLOOKUP(#REF!,Приложение,2,FALSE)</f>
        <v>#REF!</v>
      </c>
      <c r="E1" s="31" t="s">
        <v>5</v>
      </c>
      <c r="F1" s="30" t="e">
        <f>HLOOKUP(#REF!,Приложение,2,FALSE)</f>
        <v>#REF!</v>
      </c>
      <c r="G1" s="30" t="e">
        <f>HLOOKUP(#REF!,Приложение,2,FALSE)</f>
        <v>#REF!</v>
      </c>
    </row>
    <row r="2" spans="1:7" x14ac:dyDescent="0.25">
      <c r="A2" s="31"/>
      <c r="B2" s="30"/>
      <c r="C2" s="30"/>
      <c r="E2" s="31"/>
      <c r="F2" s="30"/>
      <c r="G2" s="30"/>
    </row>
    <row r="3" spans="1:7" x14ac:dyDescent="0.25">
      <c r="A3" s="31"/>
      <c r="B3" s="30"/>
      <c r="C3" s="30"/>
      <c r="E3" s="31"/>
      <c r="F3" s="30"/>
      <c r="G3" s="30"/>
    </row>
    <row r="4" spans="1:7" x14ac:dyDescent="0.25">
      <c r="A4" s="31"/>
      <c r="B4" s="30"/>
      <c r="C4" s="30"/>
      <c r="E4" s="31"/>
      <c r="F4" s="30"/>
      <c r="G4" s="30"/>
    </row>
    <row r="5" spans="1:7" x14ac:dyDescent="0.25">
      <c r="A5" s="31"/>
      <c r="B5" s="30"/>
      <c r="C5" s="30"/>
      <c r="E5" s="31"/>
      <c r="F5" s="30"/>
      <c r="G5" s="30"/>
    </row>
    <row r="6" spans="1:7" x14ac:dyDescent="0.25">
      <c r="A6" s="3">
        <v>1</v>
      </c>
      <c r="B6" s="3" t="e">
        <f>HLOOKUP(#REF!,Приложение,A6+6,FALSE)</f>
        <v>#REF!</v>
      </c>
      <c r="C6" s="3" t="e">
        <f>HLOOKUP(#REF!,Приложение,A6+6,FALSE)</f>
        <v>#REF!</v>
      </c>
      <c r="E6" s="3">
        <v>1</v>
      </c>
      <c r="F6" s="3" t="e">
        <f>C6+E6*10^-11</f>
        <v>#REF!</v>
      </c>
      <c r="G6" s="3" t="e">
        <f>B6</f>
        <v>#REF!</v>
      </c>
    </row>
    <row r="7" spans="1:7" x14ac:dyDescent="0.25">
      <c r="A7" s="3">
        <v>2</v>
      </c>
      <c r="B7" s="3" t="e">
        <f>HLOOKUP(#REF!,Приложение,A7+6,FALSE)</f>
        <v>#REF!</v>
      </c>
      <c r="C7" s="3" t="e">
        <f>HLOOKUP(#REF!,Приложение,A7+6,FALSE)</f>
        <v>#REF!</v>
      </c>
      <c r="E7" s="3">
        <v>2</v>
      </c>
      <c r="F7" s="3" t="e">
        <f t="shared" ref="F7:F55" si="0">C7+E7*10^-11</f>
        <v>#REF!</v>
      </c>
      <c r="G7" s="3" t="e">
        <f t="shared" ref="G7:G55" si="1">B7</f>
        <v>#REF!</v>
      </c>
    </row>
    <row r="8" spans="1:7" x14ac:dyDescent="0.25">
      <c r="A8" s="3">
        <v>3</v>
      </c>
      <c r="B8" s="3" t="e">
        <f>HLOOKUP(#REF!,Приложение,A8+6,FALSE)</f>
        <v>#REF!</v>
      </c>
      <c r="C8" s="3" t="e">
        <f>HLOOKUP(#REF!,Приложение,A8+6,FALSE)</f>
        <v>#REF!</v>
      </c>
      <c r="E8" s="3">
        <v>3</v>
      </c>
      <c r="F8" s="3" t="e">
        <f t="shared" si="0"/>
        <v>#REF!</v>
      </c>
      <c r="G8" s="3" t="e">
        <f t="shared" si="1"/>
        <v>#REF!</v>
      </c>
    </row>
    <row r="9" spans="1:7" x14ac:dyDescent="0.25">
      <c r="A9" s="3">
        <v>4</v>
      </c>
      <c r="B9" s="3" t="e">
        <f>HLOOKUP(#REF!,Приложение,A9+6,FALSE)</f>
        <v>#REF!</v>
      </c>
      <c r="C9" s="3" t="e">
        <f>HLOOKUP(#REF!,Приложение,A9+6,FALSE)</f>
        <v>#REF!</v>
      </c>
      <c r="E9" s="3">
        <v>4</v>
      </c>
      <c r="F9" s="3" t="e">
        <f t="shared" si="0"/>
        <v>#REF!</v>
      </c>
      <c r="G9" s="3" t="e">
        <f t="shared" si="1"/>
        <v>#REF!</v>
      </c>
    </row>
    <row r="10" spans="1:7" x14ac:dyDescent="0.25">
      <c r="A10" s="3">
        <v>5</v>
      </c>
      <c r="B10" s="3" t="e">
        <f>HLOOKUP(#REF!,Приложение,A10+6,FALSE)</f>
        <v>#REF!</v>
      </c>
      <c r="C10" s="3" t="e">
        <f>HLOOKUP(#REF!,Приложение,A10+6,FALSE)</f>
        <v>#REF!</v>
      </c>
      <c r="E10" s="3">
        <v>5</v>
      </c>
      <c r="F10" s="3" t="e">
        <f t="shared" si="0"/>
        <v>#REF!</v>
      </c>
      <c r="G10" s="3" t="e">
        <f t="shared" si="1"/>
        <v>#REF!</v>
      </c>
    </row>
    <row r="11" spans="1:7" x14ac:dyDescent="0.25">
      <c r="A11" s="3">
        <v>6</v>
      </c>
      <c r="B11" s="3" t="e">
        <f>HLOOKUP(#REF!,Приложение,A11+6,FALSE)</f>
        <v>#REF!</v>
      </c>
      <c r="C11" s="3" t="e">
        <f>HLOOKUP(#REF!,Приложение,A11+6,FALSE)</f>
        <v>#REF!</v>
      </c>
      <c r="E11" s="3">
        <v>6</v>
      </c>
      <c r="F11" s="3" t="e">
        <f t="shared" si="0"/>
        <v>#REF!</v>
      </c>
      <c r="G11" s="3" t="e">
        <f t="shared" si="1"/>
        <v>#REF!</v>
      </c>
    </row>
    <row r="12" spans="1:7" x14ac:dyDescent="0.25">
      <c r="A12" s="3">
        <v>7</v>
      </c>
      <c r="B12" s="3" t="e">
        <f>HLOOKUP(#REF!,Приложение,A12+6,FALSE)</f>
        <v>#REF!</v>
      </c>
      <c r="C12" s="3" t="e">
        <f>HLOOKUP(#REF!,Приложение,A12+6,FALSE)</f>
        <v>#REF!</v>
      </c>
      <c r="E12" s="3">
        <v>7</v>
      </c>
      <c r="F12" s="3" t="e">
        <f t="shared" si="0"/>
        <v>#REF!</v>
      </c>
      <c r="G12" s="3" t="e">
        <f t="shared" si="1"/>
        <v>#REF!</v>
      </c>
    </row>
    <row r="13" spans="1:7" x14ac:dyDescent="0.25">
      <c r="A13" s="3">
        <v>8</v>
      </c>
      <c r="B13" s="3" t="e">
        <f>HLOOKUP(#REF!,Приложение,A13+6,FALSE)</f>
        <v>#REF!</v>
      </c>
      <c r="C13" s="3" t="e">
        <f>HLOOKUP(#REF!,Приложение,A13+6,FALSE)</f>
        <v>#REF!</v>
      </c>
      <c r="E13" s="3">
        <v>8</v>
      </c>
      <c r="F13" s="3" t="e">
        <f t="shared" si="0"/>
        <v>#REF!</v>
      </c>
      <c r="G13" s="3" t="e">
        <f t="shared" si="1"/>
        <v>#REF!</v>
      </c>
    </row>
    <row r="14" spans="1:7" x14ac:dyDescent="0.25">
      <c r="A14" s="3">
        <v>9</v>
      </c>
      <c r="B14" s="3" t="e">
        <f>HLOOKUP(#REF!,Приложение,A14+6,FALSE)</f>
        <v>#REF!</v>
      </c>
      <c r="C14" s="3" t="e">
        <f>HLOOKUP(#REF!,Приложение,A14+6,FALSE)</f>
        <v>#REF!</v>
      </c>
      <c r="E14" s="3">
        <v>9</v>
      </c>
      <c r="F14" s="3" t="e">
        <f t="shared" si="0"/>
        <v>#REF!</v>
      </c>
      <c r="G14" s="3" t="e">
        <f t="shared" si="1"/>
        <v>#REF!</v>
      </c>
    </row>
    <row r="15" spans="1:7" x14ac:dyDescent="0.25">
      <c r="A15" s="3">
        <v>10</v>
      </c>
      <c r="B15" s="3" t="e">
        <f>HLOOKUP(#REF!,Приложение,A15+6,FALSE)</f>
        <v>#REF!</v>
      </c>
      <c r="C15" s="3" t="e">
        <f>HLOOKUP(#REF!,Приложение,A15+6,FALSE)</f>
        <v>#REF!</v>
      </c>
      <c r="E15" s="3">
        <v>10</v>
      </c>
      <c r="F15" s="3" t="e">
        <f t="shared" si="0"/>
        <v>#REF!</v>
      </c>
      <c r="G15" s="3" t="e">
        <f t="shared" si="1"/>
        <v>#REF!</v>
      </c>
    </row>
    <row r="16" spans="1:7" x14ac:dyDescent="0.25">
      <c r="A16" s="3">
        <v>11</v>
      </c>
      <c r="B16" s="3" t="e">
        <f>HLOOKUP(#REF!,Приложение,A16+6,FALSE)</f>
        <v>#REF!</v>
      </c>
      <c r="C16" s="3" t="e">
        <f>HLOOKUP(#REF!,Приложение,A16+6,FALSE)</f>
        <v>#REF!</v>
      </c>
      <c r="E16" s="3">
        <v>11</v>
      </c>
      <c r="F16" s="3" t="e">
        <f t="shared" si="0"/>
        <v>#REF!</v>
      </c>
      <c r="G16" s="3" t="e">
        <f t="shared" si="1"/>
        <v>#REF!</v>
      </c>
    </row>
    <row r="17" spans="1:7" x14ac:dyDescent="0.25">
      <c r="A17" s="3">
        <v>12</v>
      </c>
      <c r="B17" s="3" t="e">
        <f>HLOOKUP(#REF!,Приложение,A17+6,FALSE)</f>
        <v>#REF!</v>
      </c>
      <c r="C17" s="3" t="e">
        <f>HLOOKUP(#REF!,Приложение,A17+6,FALSE)</f>
        <v>#REF!</v>
      </c>
      <c r="E17" s="3">
        <v>12</v>
      </c>
      <c r="F17" s="3" t="e">
        <f t="shared" si="0"/>
        <v>#REF!</v>
      </c>
      <c r="G17" s="3" t="e">
        <f t="shared" si="1"/>
        <v>#REF!</v>
      </c>
    </row>
    <row r="18" spans="1:7" x14ac:dyDescent="0.25">
      <c r="A18" s="3">
        <v>13</v>
      </c>
      <c r="B18" s="3" t="e">
        <f>HLOOKUP(#REF!,Приложение,A18+6,FALSE)</f>
        <v>#REF!</v>
      </c>
      <c r="C18" s="3" t="e">
        <f>HLOOKUP(#REF!,Приложение,A18+6,FALSE)</f>
        <v>#REF!</v>
      </c>
      <c r="E18" s="3">
        <v>13</v>
      </c>
      <c r="F18" s="3" t="e">
        <f t="shared" si="0"/>
        <v>#REF!</v>
      </c>
      <c r="G18" s="3" t="e">
        <f t="shared" si="1"/>
        <v>#REF!</v>
      </c>
    </row>
    <row r="19" spans="1:7" x14ac:dyDescent="0.25">
      <c r="A19" s="3">
        <v>14</v>
      </c>
      <c r="B19" s="3" t="e">
        <f>HLOOKUP(#REF!,Приложение,A19+6,FALSE)</f>
        <v>#REF!</v>
      </c>
      <c r="C19" s="3" t="e">
        <f>HLOOKUP(#REF!,Приложение,A19+6,FALSE)</f>
        <v>#REF!</v>
      </c>
      <c r="E19" s="3">
        <v>14</v>
      </c>
      <c r="F19" s="3" t="e">
        <f t="shared" si="0"/>
        <v>#REF!</v>
      </c>
      <c r="G19" s="3" t="e">
        <f t="shared" si="1"/>
        <v>#REF!</v>
      </c>
    </row>
    <row r="20" spans="1:7" x14ac:dyDescent="0.25">
      <c r="A20" s="3">
        <v>15</v>
      </c>
      <c r="B20" s="3" t="e">
        <f>HLOOKUP(#REF!,Приложение,A20+6,FALSE)</f>
        <v>#REF!</v>
      </c>
      <c r="C20" s="3" t="e">
        <f>HLOOKUP(#REF!,Приложение,A20+6,FALSE)</f>
        <v>#REF!</v>
      </c>
      <c r="E20" s="3">
        <v>15</v>
      </c>
      <c r="F20" s="3" t="e">
        <f t="shared" si="0"/>
        <v>#REF!</v>
      </c>
      <c r="G20" s="3" t="e">
        <f t="shared" si="1"/>
        <v>#REF!</v>
      </c>
    </row>
    <row r="21" spans="1:7" x14ac:dyDescent="0.25">
      <c r="A21" s="3">
        <v>16</v>
      </c>
      <c r="B21" s="3" t="e">
        <f>HLOOKUP(#REF!,Приложение,A21+6,FALSE)</f>
        <v>#REF!</v>
      </c>
      <c r="C21" s="3" t="e">
        <f>HLOOKUP(#REF!,Приложение,A21+6,FALSE)</f>
        <v>#REF!</v>
      </c>
      <c r="E21" s="3">
        <v>16</v>
      </c>
      <c r="F21" s="3" t="e">
        <f t="shared" si="0"/>
        <v>#REF!</v>
      </c>
      <c r="G21" s="3" t="e">
        <f t="shared" si="1"/>
        <v>#REF!</v>
      </c>
    </row>
    <row r="22" spans="1:7" x14ac:dyDescent="0.25">
      <c r="A22" s="3">
        <v>17</v>
      </c>
      <c r="B22" s="3" t="e">
        <f>HLOOKUP(#REF!,Приложение,A22+6,FALSE)</f>
        <v>#REF!</v>
      </c>
      <c r="C22" s="3" t="e">
        <f>HLOOKUP(#REF!,Приложение,A22+6,FALSE)</f>
        <v>#REF!</v>
      </c>
      <c r="E22" s="3">
        <v>17</v>
      </c>
      <c r="F22" s="3" t="e">
        <f t="shared" si="0"/>
        <v>#REF!</v>
      </c>
      <c r="G22" s="3" t="e">
        <f t="shared" si="1"/>
        <v>#REF!</v>
      </c>
    </row>
    <row r="23" spans="1:7" x14ac:dyDescent="0.25">
      <c r="A23" s="3">
        <v>18</v>
      </c>
      <c r="B23" s="3" t="e">
        <f>HLOOKUP(#REF!,Приложение,A23+6,FALSE)</f>
        <v>#REF!</v>
      </c>
      <c r="C23" s="3" t="e">
        <f>HLOOKUP(#REF!,Приложение,A23+6,FALSE)</f>
        <v>#REF!</v>
      </c>
      <c r="E23" s="3">
        <v>18</v>
      </c>
      <c r="F23" s="3" t="e">
        <f t="shared" si="0"/>
        <v>#REF!</v>
      </c>
      <c r="G23" s="3" t="e">
        <f t="shared" si="1"/>
        <v>#REF!</v>
      </c>
    </row>
    <row r="24" spans="1:7" x14ac:dyDescent="0.25">
      <c r="A24" s="3">
        <v>19</v>
      </c>
      <c r="B24" s="3" t="e">
        <f>HLOOKUP(#REF!,Приложение,A24+6,FALSE)</f>
        <v>#REF!</v>
      </c>
      <c r="C24" s="3" t="e">
        <f>HLOOKUP(#REF!,Приложение,A24+6,FALSE)</f>
        <v>#REF!</v>
      </c>
      <c r="E24" s="3">
        <v>19</v>
      </c>
      <c r="F24" s="3" t="e">
        <f t="shared" si="0"/>
        <v>#REF!</v>
      </c>
      <c r="G24" s="3" t="e">
        <f t="shared" si="1"/>
        <v>#REF!</v>
      </c>
    </row>
    <row r="25" spans="1:7" x14ac:dyDescent="0.25">
      <c r="A25" s="3">
        <v>20</v>
      </c>
      <c r="B25" s="3" t="e">
        <f>HLOOKUP(#REF!,Приложение,A25+6,FALSE)</f>
        <v>#REF!</v>
      </c>
      <c r="C25" s="3" t="e">
        <f>HLOOKUP(#REF!,Приложение,A25+6,FALSE)</f>
        <v>#REF!</v>
      </c>
      <c r="E25" s="3">
        <v>20</v>
      </c>
      <c r="F25" s="3" t="e">
        <f t="shared" si="0"/>
        <v>#REF!</v>
      </c>
      <c r="G25" s="3" t="e">
        <f t="shared" si="1"/>
        <v>#REF!</v>
      </c>
    </row>
    <row r="26" spans="1:7" x14ac:dyDescent="0.25">
      <c r="A26" s="3">
        <v>21</v>
      </c>
      <c r="B26" s="3" t="e">
        <f>HLOOKUP(#REF!,Приложение,A26+6,FALSE)</f>
        <v>#REF!</v>
      </c>
      <c r="C26" s="3" t="e">
        <f>HLOOKUP(#REF!,Приложение,A26+6,FALSE)</f>
        <v>#REF!</v>
      </c>
      <c r="E26" s="3">
        <v>21</v>
      </c>
      <c r="F26" s="3" t="e">
        <f t="shared" si="0"/>
        <v>#REF!</v>
      </c>
      <c r="G26" s="3" t="e">
        <f t="shared" si="1"/>
        <v>#REF!</v>
      </c>
    </row>
    <row r="27" spans="1:7" x14ac:dyDescent="0.25">
      <c r="A27" s="3">
        <v>22</v>
      </c>
      <c r="B27" s="3" t="e">
        <f>HLOOKUP(#REF!,Приложение,A27+6,FALSE)</f>
        <v>#REF!</v>
      </c>
      <c r="C27" s="3" t="e">
        <f>HLOOKUP(#REF!,Приложение,A27+6,FALSE)</f>
        <v>#REF!</v>
      </c>
      <c r="E27" s="3">
        <v>22</v>
      </c>
      <c r="F27" s="3" t="e">
        <f t="shared" si="0"/>
        <v>#REF!</v>
      </c>
      <c r="G27" s="3" t="e">
        <f t="shared" si="1"/>
        <v>#REF!</v>
      </c>
    </row>
    <row r="28" spans="1:7" x14ac:dyDescent="0.25">
      <c r="A28" s="3">
        <v>23</v>
      </c>
      <c r="B28" s="3" t="e">
        <f>HLOOKUP(#REF!,Приложение,A28+6,FALSE)</f>
        <v>#REF!</v>
      </c>
      <c r="C28" s="3" t="e">
        <f>HLOOKUP(#REF!,Приложение,A28+6,FALSE)</f>
        <v>#REF!</v>
      </c>
      <c r="E28" s="3">
        <v>23</v>
      </c>
      <c r="F28" s="3" t="e">
        <f t="shared" si="0"/>
        <v>#REF!</v>
      </c>
      <c r="G28" s="3" t="e">
        <f t="shared" si="1"/>
        <v>#REF!</v>
      </c>
    </row>
    <row r="29" spans="1:7" x14ac:dyDescent="0.25">
      <c r="A29" s="3">
        <v>24</v>
      </c>
      <c r="B29" s="3" t="e">
        <f>HLOOKUP(#REF!,Приложение,A29+6,FALSE)</f>
        <v>#REF!</v>
      </c>
      <c r="C29" s="3" t="e">
        <f>HLOOKUP(#REF!,Приложение,A29+6,FALSE)</f>
        <v>#REF!</v>
      </c>
      <c r="E29" s="3">
        <v>24</v>
      </c>
      <c r="F29" s="3" t="e">
        <f t="shared" si="0"/>
        <v>#REF!</v>
      </c>
      <c r="G29" s="3" t="e">
        <f t="shared" si="1"/>
        <v>#REF!</v>
      </c>
    </row>
    <row r="30" spans="1:7" x14ac:dyDescent="0.25">
      <c r="A30" s="3">
        <v>25</v>
      </c>
      <c r="B30" s="3" t="e">
        <f>HLOOKUP(#REF!,Приложение,A30+6,FALSE)</f>
        <v>#REF!</v>
      </c>
      <c r="C30" s="3" t="e">
        <f>HLOOKUP(#REF!,Приложение,A30+6,FALSE)</f>
        <v>#REF!</v>
      </c>
      <c r="E30" s="3">
        <v>25</v>
      </c>
      <c r="F30" s="3" t="e">
        <f t="shared" si="0"/>
        <v>#REF!</v>
      </c>
      <c r="G30" s="3" t="e">
        <f t="shared" si="1"/>
        <v>#REF!</v>
      </c>
    </row>
    <row r="31" spans="1:7" x14ac:dyDescent="0.25">
      <c r="A31" s="3">
        <v>26</v>
      </c>
      <c r="B31" s="3" t="e">
        <f>HLOOKUP(#REF!,Приложение,A31+6,FALSE)</f>
        <v>#REF!</v>
      </c>
      <c r="C31" s="3" t="e">
        <f>HLOOKUP(#REF!,Приложение,A31+6,FALSE)</f>
        <v>#REF!</v>
      </c>
      <c r="E31" s="3">
        <v>26</v>
      </c>
      <c r="F31" s="3" t="e">
        <f t="shared" si="0"/>
        <v>#REF!</v>
      </c>
      <c r="G31" s="3" t="e">
        <f t="shared" si="1"/>
        <v>#REF!</v>
      </c>
    </row>
    <row r="32" spans="1:7" x14ac:dyDescent="0.25">
      <c r="A32" s="3">
        <v>27</v>
      </c>
      <c r="B32" s="3" t="e">
        <f>HLOOKUP(#REF!,Приложение,A32+6,FALSE)</f>
        <v>#REF!</v>
      </c>
      <c r="C32" s="3" t="e">
        <f>HLOOKUP(#REF!,Приложение,A32+6,FALSE)</f>
        <v>#REF!</v>
      </c>
      <c r="E32" s="3">
        <v>27</v>
      </c>
      <c r="F32" s="3" t="e">
        <f t="shared" si="0"/>
        <v>#REF!</v>
      </c>
      <c r="G32" s="3" t="e">
        <f t="shared" si="1"/>
        <v>#REF!</v>
      </c>
    </row>
    <row r="33" spans="1:7" x14ac:dyDescent="0.25">
      <c r="A33" s="3">
        <v>28</v>
      </c>
      <c r="B33" s="3" t="e">
        <f>HLOOKUP(#REF!,Приложение,A33+6,FALSE)</f>
        <v>#REF!</v>
      </c>
      <c r="C33" s="3" t="e">
        <f>HLOOKUP(#REF!,Приложение,A33+6,FALSE)</f>
        <v>#REF!</v>
      </c>
      <c r="E33" s="3">
        <v>28</v>
      </c>
      <c r="F33" s="3" t="e">
        <f t="shared" si="0"/>
        <v>#REF!</v>
      </c>
      <c r="G33" s="3" t="e">
        <f t="shared" si="1"/>
        <v>#REF!</v>
      </c>
    </row>
    <row r="34" spans="1:7" x14ac:dyDescent="0.25">
      <c r="A34" s="3">
        <v>29</v>
      </c>
      <c r="B34" s="3" t="e">
        <f>HLOOKUP(#REF!,Приложение,A34+6,FALSE)</f>
        <v>#REF!</v>
      </c>
      <c r="C34" s="3" t="e">
        <f>HLOOKUP(#REF!,Приложение,A34+6,FALSE)</f>
        <v>#REF!</v>
      </c>
      <c r="E34" s="3">
        <v>29</v>
      </c>
      <c r="F34" s="3" t="e">
        <f t="shared" si="0"/>
        <v>#REF!</v>
      </c>
      <c r="G34" s="3" t="e">
        <f t="shared" si="1"/>
        <v>#REF!</v>
      </c>
    </row>
    <row r="35" spans="1:7" x14ac:dyDescent="0.25">
      <c r="A35" s="3">
        <v>30</v>
      </c>
      <c r="B35" s="3" t="e">
        <f>HLOOKUP(#REF!,Приложение,A35+6,FALSE)</f>
        <v>#REF!</v>
      </c>
      <c r="C35" s="3" t="e">
        <f>HLOOKUP(#REF!,Приложение,A35+6,FALSE)</f>
        <v>#REF!</v>
      </c>
      <c r="E35" s="3">
        <v>30</v>
      </c>
      <c r="F35" s="3" t="e">
        <f t="shared" si="0"/>
        <v>#REF!</v>
      </c>
      <c r="G35" s="3" t="e">
        <f t="shared" si="1"/>
        <v>#REF!</v>
      </c>
    </row>
    <row r="36" spans="1:7" x14ac:dyDescent="0.25">
      <c r="A36" s="3">
        <v>31</v>
      </c>
      <c r="B36" s="3" t="e">
        <f>HLOOKUP(#REF!,Приложение,A36+6,FALSE)</f>
        <v>#REF!</v>
      </c>
      <c r="C36" s="3" t="e">
        <f>HLOOKUP(#REF!,Приложение,A36+6,FALSE)</f>
        <v>#REF!</v>
      </c>
      <c r="E36" s="3">
        <v>31</v>
      </c>
      <c r="F36" s="3" t="e">
        <f t="shared" si="0"/>
        <v>#REF!</v>
      </c>
      <c r="G36" s="3" t="e">
        <f t="shared" si="1"/>
        <v>#REF!</v>
      </c>
    </row>
    <row r="37" spans="1:7" x14ac:dyDescent="0.25">
      <c r="A37" s="3">
        <v>32</v>
      </c>
      <c r="B37" s="3" t="e">
        <f>HLOOKUP(#REF!,Приложение,A37+6,FALSE)</f>
        <v>#REF!</v>
      </c>
      <c r="C37" s="3" t="e">
        <f>HLOOKUP(#REF!,Приложение,A37+6,FALSE)</f>
        <v>#REF!</v>
      </c>
      <c r="E37" s="3">
        <v>32</v>
      </c>
      <c r="F37" s="3" t="e">
        <f t="shared" si="0"/>
        <v>#REF!</v>
      </c>
      <c r="G37" s="3" t="e">
        <f t="shared" si="1"/>
        <v>#REF!</v>
      </c>
    </row>
    <row r="38" spans="1:7" x14ac:dyDescent="0.25">
      <c r="A38" s="3">
        <v>33</v>
      </c>
      <c r="B38" s="3" t="e">
        <f>HLOOKUP(#REF!,Приложение,A38+6,FALSE)</f>
        <v>#REF!</v>
      </c>
      <c r="C38" s="3" t="e">
        <f>HLOOKUP(#REF!,Приложение,A38+6,FALSE)</f>
        <v>#REF!</v>
      </c>
      <c r="E38" s="3">
        <v>33</v>
      </c>
      <c r="F38" s="3" t="e">
        <f t="shared" si="0"/>
        <v>#REF!</v>
      </c>
      <c r="G38" s="3" t="e">
        <f t="shared" si="1"/>
        <v>#REF!</v>
      </c>
    </row>
    <row r="39" spans="1:7" x14ac:dyDescent="0.25">
      <c r="A39" s="3">
        <v>34</v>
      </c>
      <c r="B39" s="3" t="e">
        <f>HLOOKUP(#REF!,Приложение,A39+6,FALSE)</f>
        <v>#REF!</v>
      </c>
      <c r="C39" s="3" t="e">
        <f>HLOOKUP(#REF!,Приложение,A39+6,FALSE)</f>
        <v>#REF!</v>
      </c>
      <c r="E39" s="3">
        <v>34</v>
      </c>
      <c r="F39" s="3" t="e">
        <f t="shared" si="0"/>
        <v>#REF!</v>
      </c>
      <c r="G39" s="3" t="e">
        <f t="shared" si="1"/>
        <v>#REF!</v>
      </c>
    </row>
    <row r="40" spans="1:7" x14ac:dyDescent="0.25">
      <c r="A40" s="3">
        <v>35</v>
      </c>
      <c r="B40" s="3" t="e">
        <f>HLOOKUP(#REF!,Приложение,A40+6,FALSE)</f>
        <v>#REF!</v>
      </c>
      <c r="C40" s="3" t="e">
        <f>HLOOKUP(#REF!,Приложение,A40+6,FALSE)</f>
        <v>#REF!</v>
      </c>
      <c r="E40" s="3">
        <v>35</v>
      </c>
      <c r="F40" s="3" t="e">
        <f t="shared" si="0"/>
        <v>#REF!</v>
      </c>
      <c r="G40" s="3" t="e">
        <f t="shared" si="1"/>
        <v>#REF!</v>
      </c>
    </row>
    <row r="41" spans="1:7" x14ac:dyDescent="0.25">
      <c r="A41" s="3">
        <v>36</v>
      </c>
      <c r="B41" s="3" t="e">
        <f>HLOOKUP(#REF!,Приложение,A41+6,FALSE)</f>
        <v>#REF!</v>
      </c>
      <c r="C41" s="3" t="e">
        <f>HLOOKUP(#REF!,Приложение,A41+6,FALSE)</f>
        <v>#REF!</v>
      </c>
      <c r="E41" s="3">
        <v>36</v>
      </c>
      <c r="F41" s="3" t="e">
        <f t="shared" si="0"/>
        <v>#REF!</v>
      </c>
      <c r="G41" s="3" t="e">
        <f t="shared" si="1"/>
        <v>#REF!</v>
      </c>
    </row>
    <row r="42" spans="1:7" x14ac:dyDescent="0.25">
      <c r="A42" s="3">
        <v>37</v>
      </c>
      <c r="B42" s="3" t="e">
        <f>HLOOKUP(#REF!,Приложение,A42+6,FALSE)</f>
        <v>#REF!</v>
      </c>
      <c r="C42" s="3" t="e">
        <f>HLOOKUP(#REF!,Приложение,A42+6,FALSE)</f>
        <v>#REF!</v>
      </c>
      <c r="E42" s="3">
        <v>37</v>
      </c>
      <c r="F42" s="3" t="e">
        <f t="shared" si="0"/>
        <v>#REF!</v>
      </c>
      <c r="G42" s="3" t="e">
        <f t="shared" si="1"/>
        <v>#REF!</v>
      </c>
    </row>
    <row r="43" spans="1:7" x14ac:dyDescent="0.25">
      <c r="A43" s="3">
        <v>38</v>
      </c>
      <c r="B43" s="3" t="e">
        <f>HLOOKUP(#REF!,Приложение,A43+6,FALSE)</f>
        <v>#REF!</v>
      </c>
      <c r="C43" s="3" t="e">
        <f>HLOOKUP(#REF!,Приложение,A43+6,FALSE)</f>
        <v>#REF!</v>
      </c>
      <c r="E43" s="3">
        <v>38</v>
      </c>
      <c r="F43" s="3" t="e">
        <f t="shared" si="0"/>
        <v>#REF!</v>
      </c>
      <c r="G43" s="3" t="e">
        <f t="shared" si="1"/>
        <v>#REF!</v>
      </c>
    </row>
    <row r="44" spans="1:7" x14ac:dyDescent="0.25">
      <c r="A44" s="3">
        <v>39</v>
      </c>
      <c r="B44" s="3" t="e">
        <f>HLOOKUP(#REF!,Приложение,A44+6,FALSE)</f>
        <v>#REF!</v>
      </c>
      <c r="C44" s="3" t="e">
        <f>HLOOKUP(#REF!,Приложение,A44+6,FALSE)</f>
        <v>#REF!</v>
      </c>
      <c r="E44" s="3">
        <v>39</v>
      </c>
      <c r="F44" s="3" t="e">
        <f t="shared" si="0"/>
        <v>#REF!</v>
      </c>
      <c r="G44" s="3" t="e">
        <f t="shared" si="1"/>
        <v>#REF!</v>
      </c>
    </row>
    <row r="45" spans="1:7" x14ac:dyDescent="0.25">
      <c r="A45" s="3">
        <v>40</v>
      </c>
      <c r="B45" s="3" t="e">
        <f>HLOOKUP(#REF!,Приложение,A45+6,FALSE)</f>
        <v>#REF!</v>
      </c>
      <c r="C45" s="3" t="e">
        <f>HLOOKUP(#REF!,Приложение,A45+6,FALSE)</f>
        <v>#REF!</v>
      </c>
      <c r="E45" s="3">
        <v>40</v>
      </c>
      <c r="F45" s="3" t="e">
        <f t="shared" si="0"/>
        <v>#REF!</v>
      </c>
      <c r="G45" s="3" t="e">
        <f t="shared" si="1"/>
        <v>#REF!</v>
      </c>
    </row>
    <row r="46" spans="1:7" x14ac:dyDescent="0.25">
      <c r="A46" s="3">
        <v>41</v>
      </c>
      <c r="B46" s="3" t="e">
        <f>HLOOKUP(#REF!,Приложение,A46+6,FALSE)</f>
        <v>#REF!</v>
      </c>
      <c r="C46" s="3" t="e">
        <f>HLOOKUP(#REF!,Приложение,A46+6,FALSE)</f>
        <v>#REF!</v>
      </c>
      <c r="E46" s="3">
        <v>41</v>
      </c>
      <c r="F46" s="3" t="e">
        <f t="shared" si="0"/>
        <v>#REF!</v>
      </c>
      <c r="G46" s="3" t="e">
        <f t="shared" si="1"/>
        <v>#REF!</v>
      </c>
    </row>
    <row r="47" spans="1:7" x14ac:dyDescent="0.25">
      <c r="A47" s="3">
        <v>42</v>
      </c>
      <c r="B47" s="3" t="e">
        <f>HLOOKUP(#REF!,Приложение,A47+6,FALSE)</f>
        <v>#REF!</v>
      </c>
      <c r="C47" s="3" t="e">
        <f>HLOOKUP(#REF!,Приложение,A47+6,FALSE)</f>
        <v>#REF!</v>
      </c>
      <c r="E47" s="3">
        <v>42</v>
      </c>
      <c r="F47" s="3" t="e">
        <f t="shared" si="0"/>
        <v>#REF!</v>
      </c>
      <c r="G47" s="3" t="e">
        <f t="shared" si="1"/>
        <v>#REF!</v>
      </c>
    </row>
    <row r="48" spans="1:7" x14ac:dyDescent="0.25">
      <c r="A48" s="3">
        <v>43</v>
      </c>
      <c r="B48" s="3" t="e">
        <f>HLOOKUP(#REF!,Приложение,A48+6,FALSE)</f>
        <v>#REF!</v>
      </c>
      <c r="C48" s="3" t="e">
        <f>HLOOKUP(#REF!,Приложение,A48+6,FALSE)</f>
        <v>#REF!</v>
      </c>
      <c r="E48" s="3">
        <v>43</v>
      </c>
      <c r="F48" s="3" t="e">
        <f t="shared" si="0"/>
        <v>#REF!</v>
      </c>
      <c r="G48" s="3" t="e">
        <f t="shared" si="1"/>
        <v>#REF!</v>
      </c>
    </row>
    <row r="49" spans="1:7" x14ac:dyDescent="0.25">
      <c r="A49" s="3">
        <v>44</v>
      </c>
      <c r="B49" s="3" t="e">
        <f>HLOOKUP(#REF!,Приложение,A49+6,FALSE)</f>
        <v>#REF!</v>
      </c>
      <c r="C49" s="3" t="e">
        <f>HLOOKUP(#REF!,Приложение,A49+6,FALSE)</f>
        <v>#REF!</v>
      </c>
      <c r="E49" s="3">
        <v>44</v>
      </c>
      <c r="F49" s="3" t="e">
        <f t="shared" si="0"/>
        <v>#REF!</v>
      </c>
      <c r="G49" s="3" t="e">
        <f t="shared" si="1"/>
        <v>#REF!</v>
      </c>
    </row>
    <row r="50" spans="1:7" x14ac:dyDescent="0.25">
      <c r="A50" s="3">
        <v>45</v>
      </c>
      <c r="B50" s="3" t="e">
        <f>HLOOKUP(#REF!,Приложение,A50+6,FALSE)</f>
        <v>#REF!</v>
      </c>
      <c r="C50" s="3" t="e">
        <f>HLOOKUP(#REF!,Приложение,A50+6,FALSE)</f>
        <v>#REF!</v>
      </c>
      <c r="E50" s="3">
        <v>45</v>
      </c>
      <c r="F50" s="3" t="e">
        <f t="shared" si="0"/>
        <v>#REF!</v>
      </c>
      <c r="G50" s="3" t="e">
        <f t="shared" si="1"/>
        <v>#REF!</v>
      </c>
    </row>
    <row r="51" spans="1:7" x14ac:dyDescent="0.25">
      <c r="A51" s="3">
        <v>46</v>
      </c>
      <c r="B51" s="3" t="e">
        <f>HLOOKUP(#REF!,Приложение,A51+6,FALSE)</f>
        <v>#REF!</v>
      </c>
      <c r="C51" s="3" t="e">
        <f>HLOOKUP(#REF!,Приложение,A51+6,FALSE)</f>
        <v>#REF!</v>
      </c>
      <c r="E51" s="3">
        <v>46</v>
      </c>
      <c r="F51" s="3" t="e">
        <f t="shared" si="0"/>
        <v>#REF!</v>
      </c>
      <c r="G51" s="3" t="e">
        <f t="shared" si="1"/>
        <v>#REF!</v>
      </c>
    </row>
    <row r="52" spans="1:7" x14ac:dyDescent="0.25">
      <c r="A52" s="3">
        <v>47</v>
      </c>
      <c r="B52" s="3" t="e">
        <f>HLOOKUP(#REF!,Приложение,A52+6,FALSE)</f>
        <v>#REF!</v>
      </c>
      <c r="C52" s="3" t="e">
        <f>HLOOKUP(#REF!,Приложение,A52+6,FALSE)</f>
        <v>#REF!</v>
      </c>
      <c r="E52" s="3">
        <v>47</v>
      </c>
      <c r="F52" s="3" t="e">
        <f t="shared" si="0"/>
        <v>#REF!</v>
      </c>
      <c r="G52" s="3" t="e">
        <f t="shared" si="1"/>
        <v>#REF!</v>
      </c>
    </row>
    <row r="53" spans="1:7" x14ac:dyDescent="0.25">
      <c r="A53" s="3">
        <v>48</v>
      </c>
      <c r="B53" s="3" t="e">
        <f>HLOOKUP(#REF!,Приложение,A53+6,FALSE)</f>
        <v>#REF!</v>
      </c>
      <c r="C53" s="3" t="e">
        <f>HLOOKUP(#REF!,Приложение,A53+6,FALSE)</f>
        <v>#REF!</v>
      </c>
      <c r="E53" s="3">
        <v>48</v>
      </c>
      <c r="F53" s="3" t="e">
        <f t="shared" si="0"/>
        <v>#REF!</v>
      </c>
      <c r="G53" s="3" t="e">
        <f t="shared" si="1"/>
        <v>#REF!</v>
      </c>
    </row>
    <row r="54" spans="1:7" x14ac:dyDescent="0.25">
      <c r="A54" s="3">
        <v>49</v>
      </c>
      <c r="B54" s="3" t="e">
        <f>HLOOKUP(#REF!,Приложение,A54+6,FALSE)</f>
        <v>#REF!</v>
      </c>
      <c r="C54" s="3" t="e">
        <f>HLOOKUP(#REF!,Приложение,A54+6,FALSE)</f>
        <v>#REF!</v>
      </c>
      <c r="E54" s="3">
        <v>49</v>
      </c>
      <c r="F54" s="3" t="e">
        <f t="shared" si="0"/>
        <v>#REF!</v>
      </c>
      <c r="G54" s="3" t="e">
        <f t="shared" si="1"/>
        <v>#REF!</v>
      </c>
    </row>
    <row r="55" spans="1:7" x14ac:dyDescent="0.25">
      <c r="A55" s="3">
        <v>50</v>
      </c>
      <c r="B55" s="3" t="e">
        <f>HLOOKUP(#REF!,Приложение,A55+6,FALSE)</f>
        <v>#REF!</v>
      </c>
      <c r="C55" s="3" t="e">
        <f>HLOOKUP(#REF!,Приложение,A55+6,FALSE)</f>
        <v>#REF!</v>
      </c>
      <c r="E55" s="3">
        <v>50</v>
      </c>
      <c r="F55" s="3" t="e">
        <f t="shared" si="0"/>
        <v>#REF!</v>
      </c>
      <c r="G55" s="3" t="e">
        <f t="shared" si="1"/>
        <v>#REF!</v>
      </c>
    </row>
    <row r="56" spans="1:7" x14ac:dyDescent="0.25">
      <c r="A56" s="1"/>
    </row>
    <row r="57" spans="1:7" x14ac:dyDescent="0.25">
      <c r="A57" s="1"/>
    </row>
  </sheetData>
  <mergeCells count="6">
    <mergeCell ref="G1:G5"/>
    <mergeCell ref="A1:A5"/>
    <mergeCell ref="B1:B5"/>
    <mergeCell ref="C1:C5"/>
    <mergeCell ref="E1:E5"/>
    <mergeCell ref="F1:F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6"/>
  <sheetViews>
    <sheetView topLeftCell="A103" workbookViewId="0">
      <selection activeCell="G114" sqref="G114"/>
    </sheetView>
  </sheetViews>
  <sheetFormatPr defaultRowHeight="13.8" x14ac:dyDescent="0.25"/>
  <cols>
    <col min="1" max="9" width="9.59765625" customWidth="1"/>
  </cols>
  <sheetData>
    <row r="1" spans="1:9" x14ac:dyDescent="0.25">
      <c r="A1" s="2" t="s">
        <v>14</v>
      </c>
    </row>
    <row r="3" spans="1:9" x14ac:dyDescent="0.25">
      <c r="A3" s="33" t="s">
        <v>15</v>
      </c>
      <c r="B3" s="31" t="s">
        <v>21</v>
      </c>
      <c r="C3" s="31"/>
      <c r="D3" s="31"/>
      <c r="E3" s="31"/>
      <c r="F3" s="31" t="s">
        <v>22</v>
      </c>
      <c r="G3" s="31"/>
      <c r="H3" s="31"/>
      <c r="I3" s="31"/>
    </row>
    <row r="4" spans="1:9" x14ac:dyDescent="0.25">
      <c r="A4" s="33"/>
      <c r="B4" s="31"/>
      <c r="C4" s="31"/>
      <c r="D4" s="31"/>
      <c r="E4" s="31"/>
      <c r="F4" s="31"/>
      <c r="G4" s="31"/>
      <c r="H4" s="31"/>
      <c r="I4" s="31"/>
    </row>
    <row r="5" spans="1:9" ht="14.25" customHeight="1" x14ac:dyDescent="0.25">
      <c r="A5" s="33"/>
      <c r="B5" s="33" t="s">
        <v>23</v>
      </c>
      <c r="C5" s="33"/>
      <c r="D5" s="33" t="s">
        <v>24</v>
      </c>
      <c r="E5" s="33"/>
      <c r="F5" s="33" t="s">
        <v>23</v>
      </c>
      <c r="G5" s="33"/>
      <c r="H5" s="33" t="s">
        <v>24</v>
      </c>
      <c r="I5" s="33"/>
    </row>
    <row r="6" spans="1:9" x14ac:dyDescent="0.25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25">
      <c r="A7" s="33"/>
      <c r="B7" s="33"/>
      <c r="C7" s="33"/>
      <c r="D7" s="33"/>
      <c r="E7" s="33"/>
      <c r="F7" s="33"/>
      <c r="G7" s="33"/>
      <c r="H7" s="33"/>
      <c r="I7" s="33"/>
    </row>
    <row r="8" spans="1:9" x14ac:dyDescent="0.25">
      <c r="A8" s="3" t="s">
        <v>16</v>
      </c>
      <c r="B8" s="3" t="s">
        <v>17</v>
      </c>
      <c r="C8" s="3" t="s">
        <v>18</v>
      </c>
      <c r="D8" s="3">
        <v>1</v>
      </c>
      <c r="E8" s="3">
        <v>2</v>
      </c>
      <c r="F8" s="3" t="s">
        <v>19</v>
      </c>
      <c r="G8" s="3" t="s">
        <v>20</v>
      </c>
      <c r="H8" s="3">
        <v>3</v>
      </c>
      <c r="I8" s="3">
        <v>4</v>
      </c>
    </row>
    <row r="9" spans="1:9" x14ac:dyDescent="0.25">
      <c r="A9" s="3">
        <v>1</v>
      </c>
      <c r="B9" s="3">
        <v>66</v>
      </c>
      <c r="C9" s="3">
        <v>35</v>
      </c>
      <c r="D9" s="3">
        <v>20</v>
      </c>
      <c r="E9" s="3">
        <v>40</v>
      </c>
      <c r="F9" s="3">
        <v>72</v>
      </c>
      <c r="G9" s="3">
        <v>40</v>
      </c>
      <c r="H9" s="3">
        <v>30</v>
      </c>
      <c r="I9" s="3">
        <v>40</v>
      </c>
    </row>
    <row r="10" spans="1:9" x14ac:dyDescent="0.25">
      <c r="A10" s="3">
        <v>2</v>
      </c>
      <c r="B10" s="3">
        <v>46</v>
      </c>
      <c r="C10" s="3">
        <v>42</v>
      </c>
      <c r="D10" s="3">
        <v>40</v>
      </c>
      <c r="E10" s="3">
        <v>60</v>
      </c>
      <c r="F10" s="3">
        <v>80</v>
      </c>
      <c r="G10" s="3">
        <v>75</v>
      </c>
      <c r="H10" s="3">
        <v>60</v>
      </c>
      <c r="I10" s="3">
        <v>70</v>
      </c>
    </row>
    <row r="11" spans="1:9" x14ac:dyDescent="0.25">
      <c r="A11" s="3">
        <v>3</v>
      </c>
      <c r="B11" s="3">
        <v>58</v>
      </c>
      <c r="C11" s="3">
        <v>83</v>
      </c>
      <c r="D11" s="3">
        <v>100</v>
      </c>
      <c r="E11" s="3">
        <v>80</v>
      </c>
      <c r="F11" s="3">
        <v>48</v>
      </c>
      <c r="G11" s="3">
        <v>65</v>
      </c>
      <c r="H11" s="3">
        <v>110</v>
      </c>
      <c r="I11" s="3">
        <v>100</v>
      </c>
    </row>
    <row r="14" spans="1:9" x14ac:dyDescent="0.25">
      <c r="A14" s="2" t="s">
        <v>25</v>
      </c>
    </row>
    <row r="16" spans="1:9" ht="24.9" customHeight="1" x14ac:dyDescent="0.25">
      <c r="A16" s="8" t="s">
        <v>26</v>
      </c>
      <c r="B16" s="32" t="s">
        <v>27</v>
      </c>
      <c r="C16" s="32"/>
      <c r="D16" s="32"/>
      <c r="E16" s="32"/>
    </row>
    <row r="17" spans="1:5" ht="24.9" customHeight="1" x14ac:dyDescent="0.25">
      <c r="A17" s="9">
        <v>1</v>
      </c>
      <c r="B17" s="9">
        <v>2</v>
      </c>
      <c r="C17" s="9">
        <v>3</v>
      </c>
      <c r="D17" s="9">
        <v>4</v>
      </c>
      <c r="E17" s="9">
        <v>5</v>
      </c>
    </row>
    <row r="18" spans="1:5" x14ac:dyDescent="0.25">
      <c r="A18" s="1">
        <v>1</v>
      </c>
      <c r="B18" s="1" t="s">
        <v>17</v>
      </c>
      <c r="C18" s="1">
        <v>1</v>
      </c>
      <c r="D18" s="1" t="s">
        <v>19</v>
      </c>
      <c r="E18" s="1">
        <v>3</v>
      </c>
    </row>
    <row r="19" spans="1:5" x14ac:dyDescent="0.25">
      <c r="A19" s="1">
        <v>2</v>
      </c>
      <c r="B19" s="1" t="s">
        <v>17</v>
      </c>
      <c r="C19" s="1">
        <v>1</v>
      </c>
      <c r="D19" s="1" t="s">
        <v>19</v>
      </c>
      <c r="E19" s="1">
        <v>4</v>
      </c>
    </row>
    <row r="20" spans="1:5" x14ac:dyDescent="0.25">
      <c r="A20" s="1">
        <v>3</v>
      </c>
      <c r="B20" s="1" t="s">
        <v>17</v>
      </c>
      <c r="C20" s="1">
        <v>1</v>
      </c>
      <c r="D20" s="1" t="s">
        <v>20</v>
      </c>
      <c r="E20" s="1">
        <v>3</v>
      </c>
    </row>
    <row r="21" spans="1:5" x14ac:dyDescent="0.25">
      <c r="A21" s="1">
        <v>4</v>
      </c>
      <c r="B21" s="1" t="s">
        <v>17</v>
      </c>
      <c r="C21" s="1">
        <v>1</v>
      </c>
      <c r="D21" s="1" t="s">
        <v>20</v>
      </c>
      <c r="E21" s="1">
        <v>4</v>
      </c>
    </row>
    <row r="22" spans="1:5" x14ac:dyDescent="0.25">
      <c r="A22" s="1">
        <v>5</v>
      </c>
      <c r="B22" s="1" t="s">
        <v>17</v>
      </c>
      <c r="C22" s="1">
        <v>2</v>
      </c>
      <c r="D22" s="1" t="s">
        <v>19</v>
      </c>
      <c r="E22" s="1">
        <v>3</v>
      </c>
    </row>
    <row r="23" spans="1:5" x14ac:dyDescent="0.25">
      <c r="A23" s="1">
        <v>6</v>
      </c>
      <c r="B23" s="1" t="s">
        <v>17</v>
      </c>
      <c r="C23" s="1">
        <v>2</v>
      </c>
      <c r="D23" s="1" t="s">
        <v>19</v>
      </c>
      <c r="E23" s="1">
        <v>4</v>
      </c>
    </row>
    <row r="24" spans="1:5" x14ac:dyDescent="0.25">
      <c r="A24" s="1">
        <v>7</v>
      </c>
      <c r="B24" s="1" t="s">
        <v>18</v>
      </c>
      <c r="C24" s="1">
        <v>1</v>
      </c>
      <c r="D24" s="1" t="s">
        <v>19</v>
      </c>
      <c r="E24" s="1">
        <v>3</v>
      </c>
    </row>
    <row r="25" spans="1:5" x14ac:dyDescent="0.25">
      <c r="A25" s="1">
        <v>8</v>
      </c>
      <c r="B25" s="1" t="s">
        <v>18</v>
      </c>
      <c r="C25" s="1">
        <v>1</v>
      </c>
      <c r="D25" s="1" t="s">
        <v>20</v>
      </c>
      <c r="E25" s="1">
        <v>3</v>
      </c>
    </row>
    <row r="26" spans="1:5" x14ac:dyDescent="0.25">
      <c r="A26" s="1">
        <v>9</v>
      </c>
      <c r="B26" s="1" t="s">
        <v>18</v>
      </c>
      <c r="C26" s="1">
        <v>2</v>
      </c>
      <c r="D26" s="1" t="s">
        <v>20</v>
      </c>
      <c r="E26" s="1">
        <v>3</v>
      </c>
    </row>
    <row r="27" spans="1:5" x14ac:dyDescent="0.25">
      <c r="A27" s="1">
        <v>10</v>
      </c>
      <c r="B27" s="1" t="s">
        <v>18</v>
      </c>
      <c r="C27" s="1">
        <v>2</v>
      </c>
      <c r="D27" s="1" t="s">
        <v>20</v>
      </c>
      <c r="E27" s="1">
        <v>4</v>
      </c>
    </row>
    <row r="28" spans="1:5" x14ac:dyDescent="0.25">
      <c r="A28" s="1">
        <v>11</v>
      </c>
      <c r="B28" s="1"/>
      <c r="C28" s="1"/>
      <c r="D28" s="1"/>
      <c r="E28" s="1"/>
    </row>
    <row r="29" spans="1:5" x14ac:dyDescent="0.25">
      <c r="A29" s="1">
        <v>12</v>
      </c>
      <c r="B29" s="1"/>
      <c r="C29" s="1"/>
      <c r="D29" s="1"/>
      <c r="E29" s="1"/>
    </row>
    <row r="30" spans="1:5" x14ac:dyDescent="0.25">
      <c r="A30" s="1">
        <v>13</v>
      </c>
      <c r="B30" s="1"/>
      <c r="C30" s="1"/>
      <c r="D30" s="1"/>
      <c r="E30" s="1"/>
    </row>
    <row r="31" spans="1:5" x14ac:dyDescent="0.25">
      <c r="A31" s="1">
        <v>14</v>
      </c>
      <c r="B31" s="1"/>
      <c r="C31" s="1"/>
      <c r="D31" s="1"/>
      <c r="E31" s="1"/>
    </row>
    <row r="32" spans="1:5" x14ac:dyDescent="0.25">
      <c r="A32" s="1">
        <v>15</v>
      </c>
      <c r="B32" s="1"/>
      <c r="C32" s="1"/>
      <c r="D32" s="1"/>
      <c r="E32" s="1"/>
    </row>
    <row r="33" spans="1:5" x14ac:dyDescent="0.25">
      <c r="A33" s="1">
        <v>16</v>
      </c>
      <c r="B33" s="1"/>
      <c r="C33" s="1"/>
      <c r="D33" s="1"/>
      <c r="E33" s="1"/>
    </row>
    <row r="34" spans="1:5" x14ac:dyDescent="0.25">
      <c r="A34" s="1">
        <v>17</v>
      </c>
      <c r="B34" s="1"/>
      <c r="C34" s="1"/>
      <c r="D34" s="1"/>
      <c r="E34" s="1"/>
    </row>
    <row r="35" spans="1:5" x14ac:dyDescent="0.25">
      <c r="A35" s="1">
        <v>18</v>
      </c>
      <c r="B35" s="1"/>
      <c r="C35" s="1"/>
      <c r="D35" s="1"/>
      <c r="E35" s="1"/>
    </row>
    <row r="36" spans="1:5" x14ac:dyDescent="0.25">
      <c r="A36" s="1">
        <v>19</v>
      </c>
      <c r="B36" s="1"/>
      <c r="C36" s="1"/>
      <c r="D36" s="1"/>
      <c r="E36" s="1"/>
    </row>
    <row r="37" spans="1:5" x14ac:dyDescent="0.25">
      <c r="A37" s="1">
        <v>20</v>
      </c>
      <c r="B37" s="1"/>
      <c r="C37" s="1"/>
      <c r="D37" s="1"/>
      <c r="E37" s="1"/>
    </row>
    <row r="38" spans="1:5" x14ac:dyDescent="0.25">
      <c r="A38" s="1">
        <v>21</v>
      </c>
      <c r="B38" s="1"/>
      <c r="C38" s="1"/>
      <c r="D38" s="1"/>
      <c r="E38" s="1"/>
    </row>
    <row r="39" spans="1:5" x14ac:dyDescent="0.25">
      <c r="A39" s="1">
        <v>22</v>
      </c>
      <c r="B39" s="1"/>
      <c r="C39" s="1"/>
      <c r="D39" s="1"/>
      <c r="E39" s="1"/>
    </row>
    <row r="40" spans="1:5" x14ac:dyDescent="0.25">
      <c r="A40" s="1">
        <v>23</v>
      </c>
      <c r="B40" s="1"/>
      <c r="C40" s="1"/>
      <c r="D40" s="1"/>
      <c r="E40" s="1"/>
    </row>
    <row r="41" spans="1:5" x14ac:dyDescent="0.25">
      <c r="A41" s="1">
        <v>24</v>
      </c>
      <c r="B41" s="1"/>
      <c r="C41" s="1"/>
      <c r="D41" s="1"/>
      <c r="E41" s="1"/>
    </row>
    <row r="42" spans="1:5" x14ac:dyDescent="0.25">
      <c r="A42" s="1">
        <v>25</v>
      </c>
      <c r="B42" s="1"/>
      <c r="C42" s="1"/>
      <c r="D42" s="1"/>
      <c r="E42" s="1"/>
    </row>
    <row r="43" spans="1:5" x14ac:dyDescent="0.25">
      <c r="A43" s="1">
        <v>26</v>
      </c>
      <c r="B43" s="1"/>
      <c r="C43" s="1"/>
      <c r="D43" s="1"/>
      <c r="E43" s="1"/>
    </row>
    <row r="44" spans="1:5" x14ac:dyDescent="0.25">
      <c r="A44" s="1">
        <v>27</v>
      </c>
      <c r="B44" s="1"/>
      <c r="C44" s="1"/>
      <c r="D44" s="1"/>
      <c r="E44" s="1"/>
    </row>
    <row r="45" spans="1:5" x14ac:dyDescent="0.25">
      <c r="A45" s="1">
        <v>28</v>
      </c>
      <c r="B45" s="1"/>
      <c r="C45" s="1"/>
      <c r="D45" s="1"/>
      <c r="E45" s="1"/>
    </row>
    <row r="46" spans="1:5" x14ac:dyDescent="0.25">
      <c r="A46" s="1">
        <v>29</v>
      </c>
      <c r="B46" s="1"/>
      <c r="C46" s="1"/>
      <c r="D46" s="1"/>
      <c r="E46" s="1"/>
    </row>
    <row r="47" spans="1:5" x14ac:dyDescent="0.25">
      <c r="A47" s="1">
        <v>30</v>
      </c>
      <c r="B47" s="1"/>
      <c r="C47" s="1"/>
      <c r="D47" s="1"/>
      <c r="E47" s="1"/>
    </row>
    <row r="48" spans="1:5" x14ac:dyDescent="0.25">
      <c r="A48" s="1">
        <v>31</v>
      </c>
      <c r="B48" s="1"/>
      <c r="C48" s="1"/>
      <c r="D48" s="1"/>
      <c r="E48" s="1"/>
    </row>
    <row r="49" spans="1:5" x14ac:dyDescent="0.25">
      <c r="A49" s="1">
        <v>32</v>
      </c>
      <c r="B49" s="1"/>
      <c r="C49" s="1"/>
      <c r="D49" s="1"/>
      <c r="E49" s="1"/>
    </row>
    <row r="50" spans="1:5" x14ac:dyDescent="0.25">
      <c r="A50" s="1">
        <v>33</v>
      </c>
      <c r="B50" s="1"/>
      <c r="C50" s="1"/>
      <c r="D50" s="1"/>
      <c r="E50" s="1"/>
    </row>
    <row r="51" spans="1:5" x14ac:dyDescent="0.25">
      <c r="A51" s="1">
        <v>34</v>
      </c>
      <c r="B51" s="1"/>
      <c r="C51" s="1"/>
      <c r="D51" s="1"/>
      <c r="E51" s="1"/>
    </row>
    <row r="52" spans="1:5" x14ac:dyDescent="0.25">
      <c r="A52" s="1">
        <v>35</v>
      </c>
      <c r="B52" s="1"/>
      <c r="C52" s="1"/>
      <c r="D52" s="1"/>
      <c r="E52" s="1"/>
    </row>
    <row r="53" spans="1:5" x14ac:dyDescent="0.25">
      <c r="A53" s="1">
        <v>36</v>
      </c>
      <c r="B53" s="1"/>
      <c r="C53" s="1"/>
      <c r="D53" s="1"/>
      <c r="E53" s="1"/>
    </row>
    <row r="54" spans="1:5" x14ac:dyDescent="0.25">
      <c r="A54" s="1">
        <v>37</v>
      </c>
      <c r="B54" s="1"/>
      <c r="C54" s="1"/>
      <c r="D54" s="1"/>
      <c r="E54" s="1"/>
    </row>
    <row r="55" spans="1:5" x14ac:dyDescent="0.25">
      <c r="A55" s="1">
        <v>38</v>
      </c>
      <c r="B55" s="1"/>
      <c r="C55" s="1"/>
      <c r="D55" s="1"/>
      <c r="E55" s="1"/>
    </row>
    <row r="56" spans="1:5" x14ac:dyDescent="0.25">
      <c r="A56" s="1">
        <v>39</v>
      </c>
      <c r="B56" s="1"/>
      <c r="C56" s="1"/>
      <c r="D56" s="1"/>
      <c r="E56" s="1"/>
    </row>
    <row r="57" spans="1:5" x14ac:dyDescent="0.25">
      <c r="A57" s="1">
        <v>40</v>
      </c>
      <c r="B57" s="1"/>
      <c r="C57" s="1"/>
      <c r="D57" s="1"/>
      <c r="E57" s="1"/>
    </row>
    <row r="58" spans="1:5" x14ac:dyDescent="0.25">
      <c r="A58" s="1">
        <v>41</v>
      </c>
      <c r="B58" s="1"/>
      <c r="C58" s="1"/>
      <c r="D58" s="1"/>
      <c r="E58" s="1"/>
    </row>
    <row r="59" spans="1:5" x14ac:dyDescent="0.25">
      <c r="A59" s="1">
        <v>42</v>
      </c>
      <c r="B59" s="1"/>
      <c r="C59" s="1"/>
      <c r="D59" s="1"/>
      <c r="E59" s="1"/>
    </row>
    <row r="60" spans="1:5" x14ac:dyDescent="0.25">
      <c r="A60" s="1">
        <v>43</v>
      </c>
      <c r="B60" s="1"/>
      <c r="C60" s="1"/>
      <c r="D60" s="1"/>
      <c r="E60" s="1"/>
    </row>
    <row r="61" spans="1:5" x14ac:dyDescent="0.25">
      <c r="A61" s="1">
        <v>44</v>
      </c>
      <c r="B61" s="1"/>
      <c r="C61" s="1"/>
      <c r="D61" s="1"/>
      <c r="E61" s="1"/>
    </row>
    <row r="62" spans="1:5" x14ac:dyDescent="0.25">
      <c r="A62" s="1">
        <v>45</v>
      </c>
      <c r="B62" s="1"/>
      <c r="C62" s="1"/>
      <c r="D62" s="1"/>
      <c r="E62" s="1"/>
    </row>
    <row r="63" spans="1:5" x14ac:dyDescent="0.25">
      <c r="A63" s="1">
        <v>46</v>
      </c>
      <c r="B63" s="1"/>
      <c r="C63" s="1"/>
      <c r="D63" s="1"/>
      <c r="E63" s="1"/>
    </row>
    <row r="64" spans="1:5" x14ac:dyDescent="0.25">
      <c r="A64" s="1">
        <v>47</v>
      </c>
      <c r="B64" s="1"/>
      <c r="C64" s="1"/>
      <c r="D64" s="1"/>
      <c r="E64" s="1"/>
    </row>
    <row r="65" spans="1:5" x14ac:dyDescent="0.25">
      <c r="A65" s="1">
        <v>48</v>
      </c>
      <c r="B65" s="1"/>
      <c r="C65" s="1"/>
      <c r="D65" s="1"/>
      <c r="E65" s="1"/>
    </row>
    <row r="66" spans="1:5" x14ac:dyDescent="0.25">
      <c r="A66" s="1">
        <v>49</v>
      </c>
      <c r="B66" s="1"/>
      <c r="C66" s="1"/>
      <c r="D66" s="1"/>
      <c r="E66" s="1"/>
    </row>
    <row r="67" spans="1:5" x14ac:dyDescent="0.25">
      <c r="A67" s="1">
        <v>50</v>
      </c>
      <c r="B67" s="1"/>
      <c r="C67" s="1"/>
      <c r="D67" s="1"/>
      <c r="E67" s="1"/>
    </row>
    <row r="68" spans="1:5" x14ac:dyDescent="0.25">
      <c r="A68" s="1">
        <v>51</v>
      </c>
      <c r="B68" s="1"/>
      <c r="C68" s="1"/>
      <c r="D68" s="1"/>
      <c r="E68" s="1"/>
    </row>
    <row r="69" spans="1:5" x14ac:dyDescent="0.25">
      <c r="A69" s="1">
        <v>52</v>
      </c>
      <c r="B69" s="1"/>
      <c r="C69" s="1"/>
      <c r="D69" s="1"/>
      <c r="E69" s="1"/>
    </row>
    <row r="70" spans="1:5" x14ac:dyDescent="0.25">
      <c r="A70" s="1">
        <v>53</v>
      </c>
      <c r="B70" s="1"/>
      <c r="C70" s="1"/>
      <c r="D70" s="1"/>
      <c r="E70" s="1"/>
    </row>
    <row r="71" spans="1:5" x14ac:dyDescent="0.25">
      <c r="A71" s="1">
        <v>54</v>
      </c>
      <c r="B71" s="1"/>
      <c r="C71" s="1"/>
      <c r="D71" s="1"/>
      <c r="E71" s="1"/>
    </row>
    <row r="72" spans="1:5" x14ac:dyDescent="0.25">
      <c r="A72" s="1">
        <v>55</v>
      </c>
      <c r="B72" s="1"/>
      <c r="C72" s="1"/>
      <c r="D72" s="1"/>
      <c r="E72" s="1"/>
    </row>
    <row r="73" spans="1:5" x14ac:dyDescent="0.25">
      <c r="A73" s="1">
        <v>56</v>
      </c>
      <c r="B73" s="1"/>
      <c r="C73" s="1"/>
      <c r="D73" s="1"/>
      <c r="E73" s="1"/>
    </row>
    <row r="74" spans="1:5" x14ac:dyDescent="0.25">
      <c r="A74" s="1">
        <v>57</v>
      </c>
      <c r="B74" s="1"/>
      <c r="C74" s="1"/>
      <c r="D74" s="1"/>
      <c r="E74" s="1"/>
    </row>
    <row r="75" spans="1:5" x14ac:dyDescent="0.25">
      <c r="A75" s="1">
        <v>58</v>
      </c>
      <c r="B75" s="1"/>
      <c r="C75" s="1"/>
      <c r="D75" s="1"/>
      <c r="E75" s="1"/>
    </row>
    <row r="76" spans="1:5" x14ac:dyDescent="0.25">
      <c r="A76" s="1">
        <v>59</v>
      </c>
      <c r="B76" s="1"/>
      <c r="C76" s="1"/>
      <c r="D76" s="1"/>
      <c r="E76" s="1"/>
    </row>
    <row r="77" spans="1:5" x14ac:dyDescent="0.25">
      <c r="A77" s="1">
        <v>60</v>
      </c>
      <c r="B77" s="1"/>
      <c r="C77" s="1"/>
      <c r="D77" s="1"/>
      <c r="E77" s="1"/>
    </row>
    <row r="78" spans="1:5" x14ac:dyDescent="0.25">
      <c r="A78" s="1">
        <v>61</v>
      </c>
      <c r="B78" s="1"/>
      <c r="C78" s="1"/>
      <c r="D78" s="1"/>
      <c r="E78" s="1"/>
    </row>
    <row r="79" spans="1:5" x14ac:dyDescent="0.25">
      <c r="A79" s="1">
        <v>62</v>
      </c>
      <c r="B79" s="1"/>
      <c r="C79" s="1"/>
      <c r="D79" s="1"/>
      <c r="E79" s="1"/>
    </row>
    <row r="80" spans="1:5" x14ac:dyDescent="0.25">
      <c r="A80" s="1">
        <v>63</v>
      </c>
      <c r="B80" s="1"/>
      <c r="C80" s="1"/>
      <c r="D80" s="1"/>
      <c r="E80" s="1"/>
    </row>
    <row r="81" spans="1:5" x14ac:dyDescent="0.25">
      <c r="A81" s="1">
        <v>64</v>
      </c>
      <c r="B81" s="1"/>
      <c r="C81" s="1"/>
      <c r="D81" s="1"/>
      <c r="E81" s="1"/>
    </row>
    <row r="82" spans="1:5" x14ac:dyDescent="0.25">
      <c r="A82" s="1">
        <v>65</v>
      </c>
      <c r="B82" s="1"/>
      <c r="C82" s="1"/>
      <c r="D82" s="1"/>
      <c r="E82" s="1"/>
    </row>
    <row r="83" spans="1:5" x14ac:dyDescent="0.25">
      <c r="A83" s="1">
        <v>66</v>
      </c>
      <c r="B83" s="1"/>
      <c r="C83" s="1"/>
      <c r="D83" s="1"/>
      <c r="E83" s="1"/>
    </row>
    <row r="84" spans="1:5" x14ac:dyDescent="0.25">
      <c r="A84" s="1">
        <v>67</v>
      </c>
      <c r="B84" s="1"/>
      <c r="C84" s="1"/>
      <c r="D84" s="1"/>
      <c r="E84" s="1"/>
    </row>
    <row r="85" spans="1:5" x14ac:dyDescent="0.25">
      <c r="A85" s="1">
        <v>68</v>
      </c>
      <c r="B85" s="1"/>
      <c r="C85" s="1"/>
      <c r="D85" s="1"/>
      <c r="E85" s="1"/>
    </row>
    <row r="86" spans="1:5" x14ac:dyDescent="0.25">
      <c r="A86" s="1">
        <v>69</v>
      </c>
      <c r="B86" s="1"/>
      <c r="C86" s="1"/>
      <c r="D86" s="1"/>
      <c r="E86" s="1"/>
    </row>
    <row r="87" spans="1:5" x14ac:dyDescent="0.25">
      <c r="A87" s="1">
        <v>70</v>
      </c>
      <c r="B87" s="1"/>
      <c r="C87" s="1"/>
      <c r="D87" s="1"/>
      <c r="E87" s="1"/>
    </row>
    <row r="88" spans="1:5" x14ac:dyDescent="0.25">
      <c r="A88" s="1">
        <v>71</v>
      </c>
      <c r="B88" s="1"/>
      <c r="C88" s="1"/>
      <c r="D88" s="1"/>
      <c r="E88" s="1"/>
    </row>
    <row r="89" spans="1:5" x14ac:dyDescent="0.25">
      <c r="A89" s="1">
        <v>72</v>
      </c>
      <c r="B89" s="1"/>
      <c r="C89" s="1"/>
      <c r="D89" s="1"/>
      <c r="E89" s="1"/>
    </row>
    <row r="90" spans="1:5" x14ac:dyDescent="0.25">
      <c r="A90" s="1">
        <v>73</v>
      </c>
      <c r="B90" s="1"/>
      <c r="C90" s="1"/>
      <c r="D90" s="1"/>
      <c r="E90" s="1"/>
    </row>
    <row r="91" spans="1:5" x14ac:dyDescent="0.25">
      <c r="A91" s="1">
        <v>74</v>
      </c>
      <c r="B91" s="1"/>
      <c r="C91" s="1"/>
      <c r="D91" s="1"/>
      <c r="E91" s="1"/>
    </row>
    <row r="92" spans="1:5" x14ac:dyDescent="0.25">
      <c r="A92" s="1">
        <v>75</v>
      </c>
      <c r="B92" s="1"/>
      <c r="C92" s="1"/>
      <c r="D92" s="1"/>
      <c r="E92" s="1"/>
    </row>
    <row r="93" spans="1:5" x14ac:dyDescent="0.25">
      <c r="A93" s="1">
        <v>76</v>
      </c>
      <c r="B93" s="1"/>
      <c r="C93" s="1"/>
      <c r="D93" s="1"/>
      <c r="E93" s="1"/>
    </row>
    <row r="94" spans="1:5" x14ac:dyDescent="0.25">
      <c r="A94" s="1">
        <v>77</v>
      </c>
      <c r="B94" s="1"/>
      <c r="C94" s="1"/>
      <c r="D94" s="1"/>
      <c r="E94" s="1"/>
    </row>
    <row r="95" spans="1:5" x14ac:dyDescent="0.25">
      <c r="A95" s="1">
        <v>78</v>
      </c>
      <c r="B95" s="1"/>
      <c r="C95" s="1"/>
      <c r="D95" s="1"/>
      <c r="E95" s="1"/>
    </row>
    <row r="96" spans="1:5" x14ac:dyDescent="0.25">
      <c r="A96" s="1">
        <v>79</v>
      </c>
      <c r="B96" s="1"/>
      <c r="C96" s="1"/>
      <c r="D96" s="1"/>
      <c r="E96" s="1"/>
    </row>
    <row r="97" spans="1:5" x14ac:dyDescent="0.25">
      <c r="A97" s="1">
        <v>80</v>
      </c>
      <c r="B97" s="1"/>
      <c r="C97" s="1"/>
      <c r="D97" s="1"/>
      <c r="E97" s="1"/>
    </row>
    <row r="98" spans="1:5" x14ac:dyDescent="0.25">
      <c r="A98" s="1">
        <v>81</v>
      </c>
      <c r="B98" s="1"/>
      <c r="C98" s="1"/>
      <c r="D98" s="1"/>
      <c r="E98" s="1"/>
    </row>
    <row r="99" spans="1:5" x14ac:dyDescent="0.25">
      <c r="A99" s="1">
        <v>82</v>
      </c>
      <c r="B99" s="1"/>
      <c r="C99" s="1"/>
      <c r="D99" s="1"/>
      <c r="E99" s="1"/>
    </row>
    <row r="100" spans="1:5" x14ac:dyDescent="0.25">
      <c r="A100" s="1">
        <v>83</v>
      </c>
      <c r="B100" s="1"/>
      <c r="C100" s="1"/>
      <c r="D100" s="1"/>
      <c r="E100" s="1"/>
    </row>
    <row r="101" spans="1:5" x14ac:dyDescent="0.25">
      <c r="A101" s="1">
        <v>84</v>
      </c>
      <c r="B101" s="1"/>
      <c r="C101" s="1"/>
      <c r="D101" s="1"/>
      <c r="E101" s="1"/>
    </row>
    <row r="102" spans="1:5" x14ac:dyDescent="0.25">
      <c r="A102" s="1">
        <v>85</v>
      </c>
      <c r="B102" s="1"/>
      <c r="C102" s="1"/>
      <c r="D102" s="1"/>
      <c r="E102" s="1"/>
    </row>
    <row r="103" spans="1:5" x14ac:dyDescent="0.25">
      <c r="A103" s="1">
        <v>86</v>
      </c>
      <c r="B103" s="1"/>
      <c r="C103" s="1"/>
      <c r="D103" s="1"/>
      <c r="E103" s="1"/>
    </row>
    <row r="104" spans="1:5" x14ac:dyDescent="0.25">
      <c r="A104" s="1">
        <v>87</v>
      </c>
      <c r="B104" s="1"/>
      <c r="C104" s="1"/>
      <c r="D104" s="1"/>
      <c r="E104" s="1"/>
    </row>
    <row r="105" spans="1:5" x14ac:dyDescent="0.25">
      <c r="A105" s="1">
        <v>88</v>
      </c>
      <c r="B105" s="1"/>
      <c r="C105" s="1"/>
      <c r="D105" s="1"/>
      <c r="E105" s="1"/>
    </row>
    <row r="106" spans="1:5" x14ac:dyDescent="0.25">
      <c r="A106" s="1">
        <v>89</v>
      </c>
      <c r="B106" s="1"/>
      <c r="C106" s="1"/>
      <c r="D106" s="1"/>
      <c r="E106" s="1"/>
    </row>
    <row r="107" spans="1:5" x14ac:dyDescent="0.25">
      <c r="A107" s="1">
        <v>90</v>
      </c>
      <c r="B107" s="1"/>
      <c r="C107" s="1"/>
      <c r="D107" s="1"/>
      <c r="E107" s="1"/>
    </row>
    <row r="108" spans="1:5" x14ac:dyDescent="0.25">
      <c r="A108" s="1">
        <v>91</v>
      </c>
      <c r="B108" s="1"/>
      <c r="C108" s="1"/>
      <c r="D108" s="1"/>
      <c r="E108" s="1"/>
    </row>
    <row r="109" spans="1:5" x14ac:dyDescent="0.25">
      <c r="A109" s="1">
        <v>92</v>
      </c>
      <c r="B109" s="1"/>
      <c r="C109" s="1"/>
      <c r="D109" s="1"/>
      <c r="E109" s="1"/>
    </row>
    <row r="110" spans="1:5" x14ac:dyDescent="0.25">
      <c r="A110" s="1">
        <v>93</v>
      </c>
      <c r="B110" s="1"/>
      <c r="C110" s="1"/>
      <c r="D110" s="1"/>
      <c r="E110" s="1"/>
    </row>
    <row r="111" spans="1:5" x14ac:dyDescent="0.25">
      <c r="A111" s="1">
        <v>94</v>
      </c>
      <c r="B111" s="1"/>
      <c r="C111" s="1"/>
      <c r="D111" s="1"/>
      <c r="E111" s="1"/>
    </row>
    <row r="112" spans="1:5" x14ac:dyDescent="0.25">
      <c r="A112" s="1">
        <v>95</v>
      </c>
      <c r="B112" s="1"/>
      <c r="C112" s="1"/>
      <c r="D112" s="1"/>
      <c r="E112" s="1"/>
    </row>
    <row r="113" spans="1:8" x14ac:dyDescent="0.25">
      <c r="A113" s="1">
        <v>96</v>
      </c>
      <c r="B113" s="1"/>
      <c r="C113" s="1"/>
      <c r="D113" s="1"/>
      <c r="E113" s="1"/>
    </row>
    <row r="114" spans="1:8" x14ac:dyDescent="0.25">
      <c r="A114" s="1">
        <v>97</v>
      </c>
      <c r="B114" s="1"/>
      <c r="C114" s="1"/>
      <c r="D114" s="1"/>
      <c r="E114" s="1"/>
    </row>
    <row r="115" spans="1:8" x14ac:dyDescent="0.25">
      <c r="A115" s="1">
        <v>98</v>
      </c>
      <c r="B115" s="1"/>
      <c r="C115" s="1"/>
      <c r="D115" s="1"/>
      <c r="E115" s="1"/>
    </row>
    <row r="116" spans="1:8" x14ac:dyDescent="0.25">
      <c r="A116" s="1">
        <v>99</v>
      </c>
      <c r="B116" s="1"/>
      <c r="C116" s="1"/>
      <c r="D116" s="1"/>
      <c r="E116" s="1"/>
    </row>
    <row r="117" spans="1:8" x14ac:dyDescent="0.25">
      <c r="A117" s="1">
        <v>100</v>
      </c>
      <c r="B117" s="1"/>
      <c r="C117" s="1"/>
      <c r="D117" s="1"/>
      <c r="E117" s="1"/>
    </row>
    <row r="118" spans="1:8" x14ac:dyDescent="0.25">
      <c r="A118" s="1"/>
    </row>
    <row r="119" spans="1:8" x14ac:dyDescent="0.25">
      <c r="A119" s="2" t="s">
        <v>28</v>
      </c>
    </row>
    <row r="121" spans="1:8" ht="14.25" customHeight="1" x14ac:dyDescent="0.25">
      <c r="A121" s="31" t="s">
        <v>26</v>
      </c>
      <c r="B121" s="33" t="s">
        <v>15</v>
      </c>
      <c r="C121" s="33" t="s">
        <v>31</v>
      </c>
      <c r="D121" s="33"/>
      <c r="E121" s="33" t="s">
        <v>32</v>
      </c>
      <c r="F121" s="33"/>
      <c r="G121" s="33" t="s">
        <v>33</v>
      </c>
      <c r="H121" s="33"/>
    </row>
    <row r="122" spans="1:8" x14ac:dyDescent="0.25">
      <c r="A122" s="31"/>
      <c r="B122" s="33"/>
      <c r="C122" s="33"/>
      <c r="D122" s="33"/>
      <c r="E122" s="33"/>
      <c r="F122" s="33"/>
      <c r="G122" s="33"/>
      <c r="H122" s="33"/>
    </row>
    <row r="123" spans="1:8" x14ac:dyDescent="0.25">
      <c r="A123" s="31"/>
      <c r="B123" s="33"/>
      <c r="C123" s="33"/>
      <c r="D123" s="33"/>
      <c r="E123" s="33"/>
      <c r="F123" s="33"/>
      <c r="G123" s="33"/>
      <c r="H123" s="33"/>
    </row>
    <row r="124" spans="1:8" x14ac:dyDescent="0.25">
      <c r="A124" s="31"/>
      <c r="B124" s="33"/>
      <c r="C124" s="33"/>
      <c r="D124" s="33"/>
      <c r="E124" s="33"/>
      <c r="F124" s="33"/>
      <c r="G124" s="33"/>
      <c r="H124" s="33"/>
    </row>
    <row r="125" spans="1:8" x14ac:dyDescent="0.25">
      <c r="A125" s="31"/>
      <c r="B125" s="33"/>
      <c r="C125" s="33"/>
      <c r="D125" s="33"/>
      <c r="E125" s="33"/>
      <c r="F125" s="33"/>
      <c r="G125" s="33" t="s">
        <v>21</v>
      </c>
      <c r="H125" s="33" t="s">
        <v>22</v>
      </c>
    </row>
    <row r="126" spans="1:8" x14ac:dyDescent="0.25">
      <c r="A126" s="31"/>
      <c r="B126" s="33"/>
      <c r="C126" s="33"/>
      <c r="D126" s="33"/>
      <c r="E126" s="33"/>
      <c r="F126" s="33"/>
      <c r="G126" s="33"/>
      <c r="H126" s="33"/>
    </row>
    <row r="127" spans="1:8" x14ac:dyDescent="0.25">
      <c r="A127" s="10">
        <v>10</v>
      </c>
      <c r="B127" s="5" t="s">
        <v>17</v>
      </c>
      <c r="C127" s="34">
        <v>93</v>
      </c>
      <c r="D127" s="34"/>
      <c r="E127" s="34">
        <v>120</v>
      </c>
      <c r="F127" s="34"/>
      <c r="G127" s="3">
        <v>25</v>
      </c>
      <c r="H127" s="3">
        <v>28</v>
      </c>
    </row>
    <row r="128" spans="1:8" x14ac:dyDescent="0.25">
      <c r="A128" s="10">
        <v>11</v>
      </c>
      <c r="B128" s="3" t="s">
        <v>30</v>
      </c>
      <c r="C128" s="34">
        <v>102</v>
      </c>
      <c r="D128" s="34"/>
      <c r="E128" s="34">
        <v>112</v>
      </c>
      <c r="F128" s="34"/>
      <c r="G128" s="3">
        <v>14</v>
      </c>
      <c r="H128" s="3">
        <v>16</v>
      </c>
    </row>
    <row r="129" spans="1:8" x14ac:dyDescent="0.25">
      <c r="A129" s="10">
        <v>12</v>
      </c>
      <c r="B129" s="3" t="s">
        <v>29</v>
      </c>
      <c r="C129" s="34">
        <v>96</v>
      </c>
      <c r="D129" s="34"/>
      <c r="E129" s="34">
        <v>113</v>
      </c>
      <c r="F129" s="34"/>
      <c r="G129" s="3">
        <v>48</v>
      </c>
      <c r="H129" s="3">
        <v>52</v>
      </c>
    </row>
    <row r="130" spans="1:8" x14ac:dyDescent="0.25">
      <c r="A130" s="10">
        <v>20</v>
      </c>
      <c r="B130" s="5" t="s">
        <v>17</v>
      </c>
      <c r="C130" s="34">
        <v>82</v>
      </c>
      <c r="D130" s="34"/>
      <c r="E130" s="34">
        <v>104</v>
      </c>
      <c r="F130" s="34"/>
      <c r="G130" s="3">
        <v>40</v>
      </c>
      <c r="H130" s="3">
        <v>34</v>
      </c>
    </row>
    <row r="131" spans="1:8" x14ac:dyDescent="0.25">
      <c r="A131" s="10">
        <v>21</v>
      </c>
      <c r="B131" s="3" t="s">
        <v>30</v>
      </c>
      <c r="C131" s="34">
        <v>90</v>
      </c>
      <c r="D131" s="34"/>
      <c r="E131" s="34">
        <v>112</v>
      </c>
      <c r="F131" s="34"/>
      <c r="G131" s="3">
        <v>36</v>
      </c>
      <c r="H131" s="3">
        <v>36</v>
      </c>
    </row>
    <row r="132" spans="1:8" x14ac:dyDescent="0.25">
      <c r="A132" s="10">
        <v>22</v>
      </c>
      <c r="B132" s="3" t="s">
        <v>29</v>
      </c>
      <c r="C132" s="34">
        <v>88</v>
      </c>
      <c r="D132" s="34"/>
      <c r="E132" s="34">
        <v>106</v>
      </c>
      <c r="F132" s="34"/>
      <c r="G132" s="3">
        <v>62</v>
      </c>
      <c r="H132" s="3">
        <v>58</v>
      </c>
    </row>
    <row r="133" spans="1:8" x14ac:dyDescent="0.25">
      <c r="A133" s="10">
        <v>30</v>
      </c>
      <c r="B133" s="5" t="s">
        <v>17</v>
      </c>
      <c r="C133" s="34">
        <v>107</v>
      </c>
      <c r="D133" s="34"/>
      <c r="E133" s="34">
        <v>110</v>
      </c>
      <c r="F133" s="34"/>
      <c r="G133" s="3">
        <v>17</v>
      </c>
      <c r="H133" s="3">
        <v>20</v>
      </c>
    </row>
    <row r="134" spans="1:8" x14ac:dyDescent="0.25">
      <c r="A134" s="10">
        <v>31</v>
      </c>
      <c r="B134" s="3" t="s">
        <v>30</v>
      </c>
      <c r="C134" s="34">
        <v>91</v>
      </c>
      <c r="D134" s="34"/>
      <c r="E134" s="34">
        <v>105</v>
      </c>
      <c r="F134" s="34"/>
      <c r="G134" s="3">
        <v>43</v>
      </c>
      <c r="H134" s="3">
        <v>40</v>
      </c>
    </row>
    <row r="135" spans="1:8" x14ac:dyDescent="0.25">
      <c r="A135" s="10">
        <v>32</v>
      </c>
      <c r="B135" s="3" t="s">
        <v>29</v>
      </c>
      <c r="C135" s="34">
        <v>106</v>
      </c>
      <c r="D135" s="34"/>
      <c r="E135" s="34">
        <v>98</v>
      </c>
      <c r="F135" s="34"/>
      <c r="G135" s="3">
        <v>80</v>
      </c>
      <c r="H135" s="3">
        <v>83</v>
      </c>
    </row>
    <row r="136" spans="1:8" x14ac:dyDescent="0.25">
      <c r="A136" s="10">
        <v>40</v>
      </c>
      <c r="B136" s="5" t="s">
        <v>17</v>
      </c>
      <c r="C136" s="34">
        <v>87</v>
      </c>
      <c r="D136" s="34"/>
      <c r="E136" s="34">
        <v>104</v>
      </c>
      <c r="F136" s="34"/>
      <c r="G136" s="3">
        <v>54</v>
      </c>
      <c r="H136" s="3">
        <v>49</v>
      </c>
    </row>
    <row r="137" spans="1:8" x14ac:dyDescent="0.25">
      <c r="A137" s="10">
        <v>41</v>
      </c>
      <c r="B137" s="3" t="s">
        <v>30</v>
      </c>
      <c r="C137" s="34">
        <v>102</v>
      </c>
      <c r="D137" s="34"/>
      <c r="E137" s="34">
        <v>100</v>
      </c>
      <c r="F137" s="34"/>
      <c r="G137" s="3">
        <v>45</v>
      </c>
      <c r="H137" s="3">
        <v>46</v>
      </c>
    </row>
    <row r="138" spans="1:8" x14ac:dyDescent="0.25">
      <c r="A138" s="10">
        <v>42</v>
      </c>
      <c r="B138" s="3" t="s">
        <v>29</v>
      </c>
      <c r="C138" s="34">
        <v>108</v>
      </c>
      <c r="D138" s="34"/>
      <c r="E138" s="34">
        <v>97</v>
      </c>
      <c r="F138" s="34"/>
      <c r="G138" s="3">
        <v>20</v>
      </c>
      <c r="H138" s="3">
        <v>21</v>
      </c>
    </row>
    <row r="139" spans="1:8" x14ac:dyDescent="0.25">
      <c r="A139" s="10">
        <v>50</v>
      </c>
      <c r="B139" s="5" t="s">
        <v>17</v>
      </c>
      <c r="C139" s="34">
        <v>90</v>
      </c>
      <c r="D139" s="34"/>
      <c r="E139" s="34">
        <v>120</v>
      </c>
      <c r="F139" s="34"/>
      <c r="G139" s="3">
        <v>100</v>
      </c>
      <c r="H139" s="3">
        <v>108</v>
      </c>
    </row>
    <row r="140" spans="1:8" x14ac:dyDescent="0.25">
      <c r="A140" s="10">
        <v>51</v>
      </c>
      <c r="B140" s="3" t="s">
        <v>30</v>
      </c>
      <c r="C140" s="34">
        <v>92</v>
      </c>
      <c r="D140" s="34"/>
      <c r="E140" s="34">
        <v>114</v>
      </c>
      <c r="F140" s="34"/>
      <c r="G140" s="3">
        <v>150</v>
      </c>
      <c r="H140" s="3">
        <v>157</v>
      </c>
    </row>
    <row r="141" spans="1:8" x14ac:dyDescent="0.25">
      <c r="A141" s="10">
        <v>52</v>
      </c>
      <c r="B141" s="3" t="s">
        <v>29</v>
      </c>
      <c r="C141" s="34">
        <v>96</v>
      </c>
      <c r="D141" s="34"/>
      <c r="E141" s="34">
        <v>90</v>
      </c>
      <c r="F141" s="34"/>
      <c r="G141" s="3">
        <v>160</v>
      </c>
      <c r="H141" s="3">
        <v>185</v>
      </c>
    </row>
    <row r="142" spans="1:8" x14ac:dyDescent="0.25">
      <c r="A142" s="10">
        <v>60</v>
      </c>
      <c r="B142" s="5" t="s">
        <v>17</v>
      </c>
      <c r="C142" s="34">
        <v>100</v>
      </c>
      <c r="D142" s="34"/>
      <c r="E142" s="34">
        <v>91</v>
      </c>
      <c r="F142" s="34"/>
      <c r="G142" s="3">
        <v>70</v>
      </c>
      <c r="H142" s="3">
        <v>64</v>
      </c>
    </row>
    <row r="143" spans="1:8" x14ac:dyDescent="0.25">
      <c r="A143" s="10">
        <v>61</v>
      </c>
      <c r="B143" s="3" t="s">
        <v>30</v>
      </c>
      <c r="C143" s="34">
        <v>104</v>
      </c>
      <c r="D143" s="34"/>
      <c r="E143" s="34">
        <v>94</v>
      </c>
      <c r="F143" s="34"/>
      <c r="G143" s="3">
        <v>105</v>
      </c>
      <c r="H143" s="3">
        <v>103</v>
      </c>
    </row>
    <row r="144" spans="1:8" x14ac:dyDescent="0.25">
      <c r="A144" s="10">
        <v>62</v>
      </c>
      <c r="B144" s="3" t="s">
        <v>29</v>
      </c>
      <c r="C144" s="34">
        <v>98</v>
      </c>
      <c r="D144" s="34"/>
      <c r="E144" s="34">
        <v>96</v>
      </c>
      <c r="F144" s="34"/>
      <c r="G144" s="3">
        <v>140</v>
      </c>
      <c r="H144" s="3">
        <v>132</v>
      </c>
    </row>
    <row r="145" spans="1:8" x14ac:dyDescent="0.25">
      <c r="A145" s="10">
        <v>70</v>
      </c>
      <c r="B145" s="5" t="s">
        <v>17</v>
      </c>
      <c r="C145" s="34">
        <v>95</v>
      </c>
      <c r="D145" s="34"/>
      <c r="E145" s="34">
        <v>97</v>
      </c>
      <c r="F145" s="34"/>
      <c r="G145" s="3">
        <v>25</v>
      </c>
      <c r="H145" s="3">
        <v>23</v>
      </c>
    </row>
    <row r="146" spans="1:8" x14ac:dyDescent="0.25">
      <c r="A146" s="10">
        <v>71</v>
      </c>
      <c r="B146" s="3" t="s">
        <v>30</v>
      </c>
      <c r="C146" s="34">
        <v>82</v>
      </c>
      <c r="D146" s="34"/>
      <c r="E146" s="34">
        <v>104</v>
      </c>
      <c r="F146" s="34"/>
      <c r="G146" s="3">
        <v>40</v>
      </c>
      <c r="H146" s="3">
        <v>34</v>
      </c>
    </row>
    <row r="147" spans="1:8" x14ac:dyDescent="0.25">
      <c r="A147" s="10">
        <v>72</v>
      </c>
      <c r="B147" s="3" t="s">
        <v>29</v>
      </c>
      <c r="C147" s="34">
        <v>107</v>
      </c>
      <c r="D147" s="34"/>
      <c r="E147" s="34">
        <v>110</v>
      </c>
      <c r="F147" s="34"/>
      <c r="G147" s="3">
        <v>17</v>
      </c>
      <c r="H147" s="3">
        <v>20</v>
      </c>
    </row>
    <row r="148" spans="1:8" x14ac:dyDescent="0.25">
      <c r="A148" s="10">
        <v>80</v>
      </c>
      <c r="B148" s="5" t="s">
        <v>17</v>
      </c>
      <c r="C148" s="34">
        <v>102</v>
      </c>
      <c r="D148" s="34"/>
      <c r="E148" s="34">
        <v>104</v>
      </c>
      <c r="F148" s="34"/>
      <c r="G148" s="3">
        <v>34</v>
      </c>
      <c r="H148" s="3">
        <v>36</v>
      </c>
    </row>
    <row r="149" spans="1:8" x14ac:dyDescent="0.25">
      <c r="A149" s="10">
        <v>81</v>
      </c>
      <c r="B149" s="3" t="s">
        <v>30</v>
      </c>
      <c r="C149" s="34">
        <v>87</v>
      </c>
      <c r="D149" s="34"/>
      <c r="E149" s="34">
        <v>100</v>
      </c>
      <c r="F149" s="34"/>
      <c r="G149" s="3">
        <v>54</v>
      </c>
      <c r="H149" s="3">
        <v>47</v>
      </c>
    </row>
    <row r="150" spans="1:8" x14ac:dyDescent="0.25">
      <c r="A150" s="10">
        <v>82</v>
      </c>
      <c r="B150" s="3" t="s">
        <v>29</v>
      </c>
      <c r="C150" s="34">
        <v>95</v>
      </c>
      <c r="D150" s="34"/>
      <c r="E150" s="34">
        <v>96</v>
      </c>
      <c r="F150" s="34"/>
      <c r="G150" s="3">
        <v>48</v>
      </c>
      <c r="H150" s="3">
        <v>44</v>
      </c>
    </row>
    <row r="151" spans="1:8" x14ac:dyDescent="0.25">
      <c r="A151" s="10">
        <v>90</v>
      </c>
      <c r="B151" s="5" t="s">
        <v>17</v>
      </c>
      <c r="C151" s="34">
        <v>96</v>
      </c>
      <c r="D151" s="34"/>
      <c r="E151" s="34">
        <v>106</v>
      </c>
      <c r="F151" s="34"/>
      <c r="G151" s="3">
        <v>62</v>
      </c>
      <c r="H151" s="3">
        <v>63</v>
      </c>
    </row>
    <row r="152" spans="1:8" x14ac:dyDescent="0.25">
      <c r="A152" s="10">
        <v>91</v>
      </c>
      <c r="B152" s="3" t="s">
        <v>30</v>
      </c>
      <c r="C152" s="34">
        <v>90</v>
      </c>
      <c r="D152" s="34"/>
      <c r="E152" s="34">
        <v>102</v>
      </c>
      <c r="F152" s="34"/>
      <c r="G152" s="3">
        <v>100</v>
      </c>
      <c r="H152" s="3">
        <v>92</v>
      </c>
    </row>
    <row r="153" spans="1:8" x14ac:dyDescent="0.25">
      <c r="A153" s="10">
        <v>92</v>
      </c>
      <c r="B153" s="3" t="s">
        <v>29</v>
      </c>
      <c r="C153" s="34">
        <v>100</v>
      </c>
      <c r="D153" s="34"/>
      <c r="E153" s="34">
        <v>106</v>
      </c>
      <c r="F153" s="34"/>
      <c r="G153" s="3">
        <v>70</v>
      </c>
      <c r="H153" s="3">
        <v>74</v>
      </c>
    </row>
    <row r="154" spans="1:8" x14ac:dyDescent="0.25">
      <c r="A154" s="10">
        <v>100</v>
      </c>
      <c r="B154" s="5" t="s">
        <v>17</v>
      </c>
      <c r="C154" s="34">
        <v>86</v>
      </c>
      <c r="D154" s="34"/>
      <c r="E154" s="34">
        <v>108</v>
      </c>
      <c r="F154" s="34"/>
      <c r="G154" s="3">
        <v>240</v>
      </c>
      <c r="H154" s="3">
        <v>223</v>
      </c>
    </row>
    <row r="155" spans="1:8" x14ac:dyDescent="0.25">
      <c r="A155" s="10">
        <v>101</v>
      </c>
      <c r="B155" s="3" t="s">
        <v>30</v>
      </c>
      <c r="C155" s="34">
        <v>93</v>
      </c>
      <c r="D155" s="34"/>
      <c r="E155" s="34">
        <v>100</v>
      </c>
      <c r="F155" s="34"/>
      <c r="G155" s="3">
        <v>136</v>
      </c>
      <c r="H155" s="3">
        <v>126</v>
      </c>
    </row>
    <row r="156" spans="1:8" x14ac:dyDescent="0.25">
      <c r="A156" s="10">
        <v>102</v>
      </c>
      <c r="B156" s="3" t="s">
        <v>29</v>
      </c>
      <c r="C156" s="34">
        <v>98</v>
      </c>
      <c r="D156" s="34"/>
      <c r="E156" s="34">
        <v>111</v>
      </c>
      <c r="F156" s="34"/>
      <c r="G156" s="3">
        <v>182</v>
      </c>
      <c r="H156" s="3">
        <v>198</v>
      </c>
    </row>
  </sheetData>
  <mergeCells count="75">
    <mergeCell ref="E147:F147"/>
    <mergeCell ref="E148:F148"/>
    <mergeCell ref="E149:F149"/>
    <mergeCell ref="E155:F155"/>
    <mergeCell ref="E156:F156"/>
    <mergeCell ref="E150:F150"/>
    <mergeCell ref="E151:F151"/>
    <mergeCell ref="E152:F152"/>
    <mergeCell ref="E153:F153"/>
    <mergeCell ref="E154:F154"/>
    <mergeCell ref="E142:F142"/>
    <mergeCell ref="E143:F143"/>
    <mergeCell ref="E144:F144"/>
    <mergeCell ref="E145:F145"/>
    <mergeCell ref="E146:F146"/>
    <mergeCell ref="C153:D153"/>
    <mergeCell ref="C154:D154"/>
    <mergeCell ref="C155:D155"/>
    <mergeCell ref="C156:D156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48:D148"/>
    <mergeCell ref="C149:D149"/>
    <mergeCell ref="C150:D150"/>
    <mergeCell ref="C151:D151"/>
    <mergeCell ref="C152:D152"/>
    <mergeCell ref="C130:D130"/>
    <mergeCell ref="C131:D131"/>
    <mergeCell ref="C137:D137"/>
    <mergeCell ref="C138:D138"/>
    <mergeCell ref="H125:H126"/>
    <mergeCell ref="C127:D127"/>
    <mergeCell ref="C128:D128"/>
    <mergeCell ref="E127:F127"/>
    <mergeCell ref="E128:F128"/>
    <mergeCell ref="C144:D144"/>
    <mergeCell ref="C145:D145"/>
    <mergeCell ref="C146:D146"/>
    <mergeCell ref="C147:D147"/>
    <mergeCell ref="C132:D132"/>
    <mergeCell ref="C133:D133"/>
    <mergeCell ref="C134:D134"/>
    <mergeCell ref="C135:D135"/>
    <mergeCell ref="C136:D136"/>
    <mergeCell ref="C139:D139"/>
    <mergeCell ref="C140:D140"/>
    <mergeCell ref="C141:D141"/>
    <mergeCell ref="C142:D142"/>
    <mergeCell ref="C143:D143"/>
    <mergeCell ref="B16:E16"/>
    <mergeCell ref="E121:F126"/>
    <mergeCell ref="E129:F129"/>
    <mergeCell ref="A3:A7"/>
    <mergeCell ref="B3:E4"/>
    <mergeCell ref="F3:I4"/>
    <mergeCell ref="B5:C7"/>
    <mergeCell ref="D5:E7"/>
    <mergeCell ref="F5:G7"/>
    <mergeCell ref="H5:I7"/>
    <mergeCell ref="B121:B126"/>
    <mergeCell ref="C121:D126"/>
    <mergeCell ref="C129:D129"/>
    <mergeCell ref="G121:H124"/>
    <mergeCell ref="G125:G126"/>
    <mergeCell ref="A121:A126"/>
  </mergeCells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workbookViewId="0">
      <selection activeCell="F17" sqref="F17"/>
    </sheetView>
  </sheetViews>
  <sheetFormatPr defaultRowHeight="13.8" x14ac:dyDescent="0.25"/>
  <cols>
    <col min="2" max="11" width="15.59765625" customWidth="1"/>
  </cols>
  <sheetData>
    <row r="1" spans="1:12" x14ac:dyDescent="0.25">
      <c r="A1" s="3" t="s">
        <v>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1"/>
    </row>
    <row r="2" spans="1:12" ht="69.900000000000006" customHeight="1" x14ac:dyDescent="0.25">
      <c r="A2" s="4" t="s">
        <v>34</v>
      </c>
      <c r="B2" s="11" t="s">
        <v>6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0</v>
      </c>
      <c r="H2" s="11" t="s">
        <v>7</v>
      </c>
      <c r="I2" s="11" t="s">
        <v>39</v>
      </c>
      <c r="J2" s="11" t="s">
        <v>40</v>
      </c>
      <c r="K2" s="11" t="s">
        <v>41</v>
      </c>
    </row>
    <row r="3" spans="1:12" ht="15" customHeight="1" x14ac:dyDescent="0.25">
      <c r="A3" s="4"/>
      <c r="B3" s="11" t="s">
        <v>42</v>
      </c>
      <c r="C3" s="11" t="s">
        <v>42</v>
      </c>
      <c r="D3" s="11" t="s">
        <v>42</v>
      </c>
      <c r="E3" s="11" t="s">
        <v>42</v>
      </c>
      <c r="F3" s="11" t="s">
        <v>42</v>
      </c>
      <c r="G3" s="11" t="s">
        <v>43</v>
      </c>
      <c r="H3" s="11" t="s">
        <v>43</v>
      </c>
      <c r="I3" s="11"/>
      <c r="J3" s="11" t="s">
        <v>43</v>
      </c>
      <c r="K3" s="11" t="s">
        <v>43</v>
      </c>
    </row>
    <row r="4" spans="1:12" x14ac:dyDescent="0.25">
      <c r="A4" s="3">
        <v>1985</v>
      </c>
      <c r="B4" s="3">
        <v>800</v>
      </c>
      <c r="C4" s="3">
        <v>900</v>
      </c>
      <c r="D4" s="3">
        <v>470</v>
      </c>
      <c r="E4" s="3">
        <v>10</v>
      </c>
      <c r="F4" s="3">
        <v>700</v>
      </c>
      <c r="G4" s="3">
        <v>650</v>
      </c>
      <c r="H4" s="3">
        <v>200</v>
      </c>
      <c r="I4" s="3">
        <v>500</v>
      </c>
      <c r="J4" s="3">
        <v>300</v>
      </c>
      <c r="K4" s="3">
        <v>880</v>
      </c>
    </row>
    <row r="5" spans="1:12" x14ac:dyDescent="0.25">
      <c r="A5" s="3">
        <v>1986</v>
      </c>
      <c r="B5" s="3">
        <v>864</v>
      </c>
      <c r="C5" s="3">
        <v>920</v>
      </c>
      <c r="D5" s="3">
        <v>500</v>
      </c>
      <c r="E5" s="3">
        <v>12</v>
      </c>
      <c r="F5" s="3">
        <v>784</v>
      </c>
      <c r="G5" s="3">
        <v>665</v>
      </c>
      <c r="H5" s="3">
        <v>212</v>
      </c>
      <c r="I5" s="3">
        <v>550</v>
      </c>
      <c r="J5" s="3">
        <v>349</v>
      </c>
      <c r="K5" s="3">
        <v>824</v>
      </c>
    </row>
    <row r="6" spans="1:12" x14ac:dyDescent="0.25">
      <c r="A6" s="3">
        <v>1987</v>
      </c>
      <c r="B6" s="3">
        <v>970</v>
      </c>
      <c r="C6" s="3">
        <v>981</v>
      </c>
      <c r="D6" s="3">
        <v>505</v>
      </c>
      <c r="E6" s="3">
        <v>8</v>
      </c>
      <c r="F6" s="3">
        <v>800</v>
      </c>
      <c r="G6" s="3">
        <v>640</v>
      </c>
      <c r="H6" s="3">
        <v>242</v>
      </c>
      <c r="I6" s="3">
        <v>602</v>
      </c>
      <c r="J6" s="3">
        <v>379</v>
      </c>
      <c r="K6" s="3">
        <v>750</v>
      </c>
    </row>
    <row r="7" spans="1:12" x14ac:dyDescent="0.25">
      <c r="A7" s="3">
        <v>1988</v>
      </c>
      <c r="B7" s="3">
        <v>1006</v>
      </c>
      <c r="C7" s="3">
        <v>1000</v>
      </c>
      <c r="D7" s="3">
        <v>533</v>
      </c>
      <c r="E7" s="3">
        <v>17</v>
      </c>
      <c r="F7" s="3">
        <v>966</v>
      </c>
      <c r="G7" s="3">
        <v>696</v>
      </c>
      <c r="H7" s="3">
        <v>239</v>
      </c>
      <c r="I7" s="3">
        <v>644</v>
      </c>
      <c r="J7" s="3">
        <v>450</v>
      </c>
      <c r="K7" s="3">
        <v>712</v>
      </c>
    </row>
    <row r="8" spans="1:12" x14ac:dyDescent="0.25">
      <c r="A8" s="3">
        <v>1989</v>
      </c>
      <c r="B8" s="3">
        <v>1035</v>
      </c>
      <c r="C8" s="3">
        <v>1060</v>
      </c>
      <c r="D8" s="3">
        <v>540</v>
      </c>
      <c r="E8" s="3">
        <v>24</v>
      </c>
      <c r="F8" s="3">
        <v>1082</v>
      </c>
      <c r="G8" s="3">
        <v>700</v>
      </c>
      <c r="H8" s="3">
        <v>254</v>
      </c>
      <c r="I8" s="3">
        <v>729</v>
      </c>
      <c r="J8" s="3">
        <v>501</v>
      </c>
      <c r="K8" s="3">
        <v>656</v>
      </c>
    </row>
    <row r="9" spans="1:12" x14ac:dyDescent="0.25">
      <c r="A9" s="3">
        <v>1990</v>
      </c>
      <c r="B9" s="3">
        <v>1174</v>
      </c>
      <c r="C9" s="3">
        <v>1122</v>
      </c>
      <c r="D9" s="3">
        <v>589</v>
      </c>
      <c r="E9" s="3">
        <v>21</v>
      </c>
      <c r="F9" s="3">
        <v>1212</v>
      </c>
      <c r="G9" s="3">
        <v>727</v>
      </c>
      <c r="H9" s="3">
        <v>298</v>
      </c>
      <c r="I9" s="3">
        <v>810</v>
      </c>
      <c r="J9" s="3">
        <v>581</v>
      </c>
      <c r="K9" s="3">
        <v>639</v>
      </c>
    </row>
    <row r="10" spans="1:12" x14ac:dyDescent="0.25">
      <c r="A10" s="3">
        <v>1991</v>
      </c>
      <c r="B10" s="3">
        <v>1287</v>
      </c>
      <c r="C10" s="3">
        <v>1141</v>
      </c>
      <c r="D10" s="3">
        <v>577</v>
      </c>
      <c r="E10" s="3">
        <v>30</v>
      </c>
      <c r="F10" s="3">
        <v>1300</v>
      </c>
      <c r="G10" s="3">
        <v>782</v>
      </c>
      <c r="H10" s="3">
        <v>284</v>
      </c>
      <c r="I10" s="3">
        <v>896</v>
      </c>
      <c r="J10" s="3">
        <v>600</v>
      </c>
      <c r="K10" s="3">
        <v>643</v>
      </c>
    </row>
    <row r="11" spans="1:12" x14ac:dyDescent="0.25">
      <c r="A11" s="3">
        <v>1992</v>
      </c>
      <c r="B11" s="3">
        <v>1341</v>
      </c>
      <c r="C11" s="3">
        <v>1160</v>
      </c>
      <c r="D11" s="3">
        <v>594</v>
      </c>
      <c r="E11" s="3">
        <v>38</v>
      </c>
      <c r="F11" s="3">
        <v>1506</v>
      </c>
      <c r="G11" s="3">
        <v>756</v>
      </c>
      <c r="H11" s="3">
        <v>300</v>
      </c>
      <c r="I11" s="3">
        <v>956</v>
      </c>
      <c r="J11" s="3">
        <v>648</v>
      </c>
      <c r="K11" s="3">
        <v>489</v>
      </c>
    </row>
    <row r="12" spans="1:12" x14ac:dyDescent="0.25">
      <c r="A12" s="3">
        <v>1993</v>
      </c>
      <c r="B12" s="3">
        <v>1475</v>
      </c>
      <c r="C12" s="3">
        <v>1222</v>
      </c>
      <c r="D12" s="3">
        <v>640</v>
      </c>
      <c r="E12" s="3">
        <v>43</v>
      </c>
      <c r="F12" s="3">
        <v>1687</v>
      </c>
      <c r="G12" s="3">
        <v>910</v>
      </c>
      <c r="H12" s="3">
        <v>319</v>
      </c>
      <c r="I12" s="3">
        <v>1084</v>
      </c>
      <c r="J12" s="3">
        <v>677</v>
      </c>
      <c r="K12" s="3">
        <v>429</v>
      </c>
    </row>
    <row r="13" spans="1:12" x14ac:dyDescent="0.25">
      <c r="A13" s="3">
        <v>1994</v>
      </c>
      <c r="B13" s="3">
        <v>1539</v>
      </c>
      <c r="C13" s="3">
        <v>1261</v>
      </c>
      <c r="D13" s="3">
        <v>628</v>
      </c>
      <c r="E13" s="3">
        <v>48</v>
      </c>
      <c r="F13" s="3">
        <v>1756</v>
      </c>
      <c r="G13" s="3">
        <v>786</v>
      </c>
      <c r="H13" s="3">
        <v>352</v>
      </c>
      <c r="I13" s="3">
        <v>1168</v>
      </c>
      <c r="J13" s="3">
        <v>748</v>
      </c>
      <c r="K13" s="3">
        <v>397</v>
      </c>
    </row>
    <row r="14" spans="1:12" x14ac:dyDescent="0.25">
      <c r="A14" s="3">
        <v>1995</v>
      </c>
      <c r="B14" s="3">
        <v>1712</v>
      </c>
      <c r="C14" s="3">
        <v>1300</v>
      </c>
      <c r="D14" s="3">
        <v>646</v>
      </c>
      <c r="E14" s="3">
        <v>63</v>
      </c>
      <c r="F14" s="3">
        <v>2060</v>
      </c>
      <c r="G14" s="3">
        <v>850</v>
      </c>
      <c r="H14" s="3">
        <v>362</v>
      </c>
      <c r="I14" s="3">
        <v>1300</v>
      </c>
      <c r="J14" s="3">
        <v>800</v>
      </c>
      <c r="K14" s="3">
        <v>321</v>
      </c>
    </row>
    <row r="15" spans="1:12" x14ac:dyDescent="0.25">
      <c r="A15" s="1"/>
    </row>
    <row r="16" spans="1:12" x14ac:dyDescent="0.25">
      <c r="A1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3"/>
  <sheetViews>
    <sheetView workbookViewId="0">
      <selection activeCell="I11" sqref="I11"/>
    </sheetView>
  </sheetViews>
  <sheetFormatPr defaultRowHeight="13.8" x14ac:dyDescent="0.25"/>
  <cols>
    <col min="1" max="1" width="10.59765625" customWidth="1"/>
    <col min="2" max="3" width="12.59765625" customWidth="1"/>
    <col min="4" max="5" width="6.59765625" customWidth="1"/>
  </cols>
  <sheetData>
    <row r="1" spans="1:5" ht="14.25" customHeight="1" x14ac:dyDescent="0.25">
      <c r="A1" s="33" t="s">
        <v>3</v>
      </c>
      <c r="B1" s="33" t="s">
        <v>4</v>
      </c>
      <c r="C1" s="33"/>
    </row>
    <row r="2" spans="1:5" x14ac:dyDescent="0.25">
      <c r="A2" s="33"/>
      <c r="B2" s="33"/>
      <c r="C2" s="33"/>
    </row>
    <row r="3" spans="1:5" x14ac:dyDescent="0.25">
      <c r="A3" s="33"/>
      <c r="B3" s="33"/>
      <c r="C3" s="33"/>
    </row>
    <row r="4" spans="1:5" x14ac:dyDescent="0.25">
      <c r="A4" s="3">
        <v>1</v>
      </c>
      <c r="B4" s="3">
        <v>1</v>
      </c>
      <c r="C4" s="3">
        <v>2</v>
      </c>
    </row>
    <row r="5" spans="1:5" x14ac:dyDescent="0.25">
      <c r="A5" s="3">
        <v>2</v>
      </c>
      <c r="B5" s="3">
        <v>1</v>
      </c>
      <c r="C5" s="3">
        <v>3</v>
      </c>
    </row>
    <row r="6" spans="1:5" x14ac:dyDescent="0.25">
      <c r="A6" s="3">
        <v>3</v>
      </c>
      <c r="B6" s="3">
        <v>1</v>
      </c>
      <c r="C6" s="3">
        <v>4</v>
      </c>
    </row>
    <row r="7" spans="1:5" x14ac:dyDescent="0.25">
      <c r="A7" s="3">
        <v>4</v>
      </c>
      <c r="B7" s="3">
        <v>1</v>
      </c>
      <c r="C7" s="3">
        <v>5</v>
      </c>
    </row>
    <row r="8" spans="1:5" x14ac:dyDescent="0.25">
      <c r="A8" s="3">
        <v>5</v>
      </c>
      <c r="B8" s="3">
        <v>2</v>
      </c>
      <c r="C8" s="3">
        <v>3</v>
      </c>
    </row>
    <row r="9" spans="1:5" x14ac:dyDescent="0.25">
      <c r="A9" s="3">
        <v>6</v>
      </c>
      <c r="B9" s="3">
        <v>2</v>
      </c>
      <c r="C9" s="3">
        <v>4</v>
      </c>
    </row>
    <row r="10" spans="1:5" x14ac:dyDescent="0.25">
      <c r="A10" s="3">
        <v>7</v>
      </c>
      <c r="B10" s="3">
        <v>2</v>
      </c>
      <c r="C10" s="3">
        <v>5</v>
      </c>
    </row>
    <row r="11" spans="1:5" x14ac:dyDescent="0.25">
      <c r="A11" s="3">
        <v>8</v>
      </c>
      <c r="B11" s="3">
        <v>3</v>
      </c>
      <c r="C11" s="3">
        <v>4</v>
      </c>
    </row>
    <row r="12" spans="1:5" x14ac:dyDescent="0.25">
      <c r="A12" s="3">
        <v>9</v>
      </c>
      <c r="B12" s="3">
        <v>3</v>
      </c>
      <c r="C12" s="3">
        <v>5</v>
      </c>
    </row>
    <row r="13" spans="1:5" x14ac:dyDescent="0.25">
      <c r="A13" s="3">
        <v>10</v>
      </c>
      <c r="B13" s="3">
        <v>4</v>
      </c>
      <c r="C13" s="3">
        <v>5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</sheetData>
  <mergeCells count="2">
    <mergeCell ref="A1:A3"/>
    <mergeCell ref="B1:C3"/>
  </mergeCells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7"/>
  <sheetViews>
    <sheetView topLeftCell="A31" workbookViewId="0">
      <selection activeCell="F2" sqref="F2:F6"/>
    </sheetView>
  </sheetViews>
  <sheetFormatPr defaultRowHeight="13.8" x14ac:dyDescent="0.25"/>
  <cols>
    <col min="1" max="1" width="12.59765625" customWidth="1"/>
    <col min="2" max="6" width="15.59765625" customWidth="1"/>
  </cols>
  <sheetData>
    <row r="1" spans="1:6" x14ac:dyDescent="0.25">
      <c r="A1" s="5" t="s">
        <v>2</v>
      </c>
      <c r="B1" s="3">
        <v>1</v>
      </c>
      <c r="C1" s="3">
        <v>2</v>
      </c>
      <c r="D1" s="3">
        <v>3</v>
      </c>
      <c r="E1" s="3">
        <v>4</v>
      </c>
      <c r="F1" s="4">
        <v>5</v>
      </c>
    </row>
    <row r="2" spans="1:6" x14ac:dyDescent="0.25">
      <c r="A2" s="33" t="s">
        <v>1</v>
      </c>
      <c r="B2" s="33" t="s">
        <v>9</v>
      </c>
      <c r="C2" s="33" t="s">
        <v>11</v>
      </c>
      <c r="D2" s="33" t="s">
        <v>13</v>
      </c>
      <c r="E2" s="33" t="s">
        <v>12</v>
      </c>
      <c r="F2" s="33" t="s">
        <v>10</v>
      </c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33"/>
      <c r="B4" s="33"/>
      <c r="C4" s="33"/>
      <c r="D4" s="33"/>
      <c r="E4" s="33"/>
      <c r="F4" s="33"/>
    </row>
    <row r="5" spans="1:6" x14ac:dyDescent="0.25">
      <c r="A5" s="33"/>
      <c r="B5" s="33"/>
      <c r="C5" s="33"/>
      <c r="D5" s="33"/>
      <c r="E5" s="33"/>
      <c r="F5" s="33"/>
    </row>
    <row r="6" spans="1:6" x14ac:dyDescent="0.25">
      <c r="A6" s="33"/>
      <c r="B6" s="33"/>
      <c r="C6" s="33"/>
      <c r="D6" s="33"/>
      <c r="E6" s="33"/>
      <c r="F6" s="33"/>
    </row>
    <row r="7" spans="1:6" x14ac:dyDescent="0.25">
      <c r="A7" s="3">
        <v>1</v>
      </c>
      <c r="B7" s="3">
        <v>20</v>
      </c>
      <c r="C7" s="3">
        <v>17</v>
      </c>
      <c r="D7" s="3">
        <v>7</v>
      </c>
      <c r="E7" s="3">
        <v>80</v>
      </c>
      <c r="F7" s="3">
        <v>320</v>
      </c>
    </row>
    <row r="8" spans="1:6" x14ac:dyDescent="0.25">
      <c r="A8" s="3">
        <v>2</v>
      </c>
      <c r="B8" s="3">
        <v>50</v>
      </c>
      <c r="C8" s="3">
        <v>20</v>
      </c>
      <c r="D8" s="3">
        <v>5</v>
      </c>
      <c r="E8" s="3">
        <v>105</v>
      </c>
      <c r="F8" s="3">
        <v>611</v>
      </c>
    </row>
    <row r="9" spans="1:6" x14ac:dyDescent="0.25">
      <c r="A9" s="3">
        <v>3</v>
      </c>
      <c r="B9" s="3">
        <v>80</v>
      </c>
      <c r="C9" s="3">
        <v>19</v>
      </c>
      <c r="D9" s="3">
        <v>1</v>
      </c>
      <c r="E9" s="3">
        <v>100</v>
      </c>
      <c r="F9" s="3">
        <v>840</v>
      </c>
    </row>
    <row r="10" spans="1:6" x14ac:dyDescent="0.25">
      <c r="A10" s="3">
        <v>4</v>
      </c>
      <c r="B10" s="3">
        <v>35</v>
      </c>
      <c r="C10" s="3">
        <v>17</v>
      </c>
      <c r="D10" s="3">
        <v>7</v>
      </c>
      <c r="E10" s="3">
        <v>94</v>
      </c>
      <c r="F10" s="3">
        <v>482</v>
      </c>
    </row>
    <row r="11" spans="1:6" x14ac:dyDescent="0.25">
      <c r="A11" s="3">
        <v>5</v>
      </c>
      <c r="B11" s="3">
        <v>115</v>
      </c>
      <c r="C11" s="3">
        <v>20</v>
      </c>
      <c r="D11" s="3">
        <v>2</v>
      </c>
      <c r="E11" s="3">
        <v>112</v>
      </c>
      <c r="F11" s="3">
        <v>1050</v>
      </c>
    </row>
    <row r="12" spans="1:6" x14ac:dyDescent="0.25">
      <c r="A12" s="3">
        <v>6</v>
      </c>
      <c r="B12" s="3">
        <v>40</v>
      </c>
      <c r="C12" s="3">
        <v>19</v>
      </c>
      <c r="D12" s="3">
        <v>5</v>
      </c>
      <c r="E12" s="3">
        <v>108</v>
      </c>
      <c r="F12" s="3">
        <v>499</v>
      </c>
    </row>
    <row r="13" spans="1:6" x14ac:dyDescent="0.25">
      <c r="A13" s="3">
        <v>7</v>
      </c>
      <c r="B13" s="3">
        <v>40</v>
      </c>
      <c r="C13" s="3">
        <v>19</v>
      </c>
      <c r="D13" s="3">
        <v>4</v>
      </c>
      <c r="E13" s="3">
        <v>100</v>
      </c>
      <c r="F13" s="3">
        <v>505</v>
      </c>
    </row>
    <row r="14" spans="1:6" x14ac:dyDescent="0.25">
      <c r="A14" s="3">
        <v>8</v>
      </c>
      <c r="B14" s="3">
        <v>50</v>
      </c>
      <c r="C14" s="3">
        <v>19</v>
      </c>
      <c r="D14" s="3">
        <v>4</v>
      </c>
      <c r="E14" s="3">
        <v>88</v>
      </c>
      <c r="F14" s="3">
        <v>521</v>
      </c>
    </row>
    <row r="15" spans="1:6" x14ac:dyDescent="0.25">
      <c r="A15" s="3">
        <v>9</v>
      </c>
      <c r="B15" s="3">
        <v>30</v>
      </c>
      <c r="C15" s="3">
        <v>17</v>
      </c>
      <c r="D15" s="3">
        <v>7</v>
      </c>
      <c r="E15" s="3">
        <v>92</v>
      </c>
      <c r="F15" s="3">
        <v>412</v>
      </c>
    </row>
    <row r="16" spans="1:6" x14ac:dyDescent="0.25">
      <c r="A16" s="3">
        <v>10</v>
      </c>
      <c r="B16" s="3">
        <v>35</v>
      </c>
      <c r="C16" s="3">
        <v>17</v>
      </c>
      <c r="D16" s="3">
        <v>7</v>
      </c>
      <c r="E16" s="3">
        <v>90</v>
      </c>
      <c r="F16" s="3">
        <v>405</v>
      </c>
    </row>
    <row r="17" spans="1:6" x14ac:dyDescent="0.25">
      <c r="A17" s="3">
        <v>11</v>
      </c>
      <c r="B17" s="3">
        <v>70</v>
      </c>
      <c r="C17" s="3">
        <v>19</v>
      </c>
      <c r="D17" s="3">
        <v>2</v>
      </c>
      <c r="E17" s="3">
        <v>92</v>
      </c>
      <c r="F17" s="3">
        <v>788</v>
      </c>
    </row>
    <row r="18" spans="1:6" x14ac:dyDescent="0.25">
      <c r="A18" s="3">
        <v>12</v>
      </c>
      <c r="B18" s="3">
        <v>120</v>
      </c>
      <c r="C18" s="3">
        <v>21</v>
      </c>
      <c r="D18" s="3">
        <v>1</v>
      </c>
      <c r="E18" s="3">
        <v>101</v>
      </c>
      <c r="F18" s="3">
        <v>1280</v>
      </c>
    </row>
    <row r="19" spans="1:6" x14ac:dyDescent="0.25">
      <c r="A19" s="3">
        <v>13</v>
      </c>
      <c r="B19" s="3">
        <v>100</v>
      </c>
      <c r="C19" s="3">
        <v>20</v>
      </c>
      <c r="D19" s="3">
        <v>2</v>
      </c>
      <c r="E19" s="3">
        <v>98</v>
      </c>
      <c r="F19" s="3">
        <v>990</v>
      </c>
    </row>
    <row r="20" spans="1:6" x14ac:dyDescent="0.25">
      <c r="A20" s="3">
        <v>14</v>
      </c>
      <c r="B20" s="3">
        <v>70</v>
      </c>
      <c r="C20" s="3">
        <v>19</v>
      </c>
      <c r="D20" s="3">
        <v>7</v>
      </c>
      <c r="E20" s="3">
        <v>95</v>
      </c>
      <c r="F20" s="3">
        <v>810</v>
      </c>
    </row>
    <row r="21" spans="1:6" x14ac:dyDescent="0.25">
      <c r="A21" s="3">
        <v>15</v>
      </c>
      <c r="B21" s="3">
        <v>65</v>
      </c>
      <c r="C21" s="3">
        <v>19</v>
      </c>
      <c r="D21" s="3">
        <v>5</v>
      </c>
      <c r="E21" s="3">
        <v>90</v>
      </c>
      <c r="F21" s="3">
        <v>750</v>
      </c>
    </row>
    <row r="22" spans="1:6" x14ac:dyDescent="0.25">
      <c r="A22" s="3">
        <v>16</v>
      </c>
      <c r="B22" s="3">
        <v>80</v>
      </c>
      <c r="C22" s="3">
        <v>19</v>
      </c>
      <c r="D22" s="3">
        <v>2</v>
      </c>
      <c r="E22" s="3">
        <v>95</v>
      </c>
      <c r="F22" s="3">
        <v>924</v>
      </c>
    </row>
    <row r="23" spans="1:6" x14ac:dyDescent="0.25">
      <c r="A23" s="3">
        <v>17</v>
      </c>
      <c r="B23" s="3">
        <v>150</v>
      </c>
      <c r="C23" s="3">
        <v>21</v>
      </c>
      <c r="D23" s="3">
        <v>1</v>
      </c>
      <c r="E23" s="3">
        <v>109</v>
      </c>
      <c r="F23" s="3">
        <v>1950</v>
      </c>
    </row>
    <row r="24" spans="1:6" x14ac:dyDescent="0.25">
      <c r="A24" s="3">
        <v>18</v>
      </c>
      <c r="B24" s="3">
        <v>50</v>
      </c>
      <c r="C24" s="3">
        <v>18</v>
      </c>
      <c r="D24" s="3">
        <v>5</v>
      </c>
      <c r="E24" s="3">
        <v>90</v>
      </c>
      <c r="F24" s="3">
        <v>590</v>
      </c>
    </row>
    <row r="25" spans="1:6" x14ac:dyDescent="0.25">
      <c r="A25" s="3">
        <v>19</v>
      </c>
      <c r="B25" s="3">
        <v>60</v>
      </c>
      <c r="C25" s="3">
        <v>20</v>
      </c>
      <c r="D25" s="3">
        <v>3</v>
      </c>
      <c r="E25" s="3">
        <v>97</v>
      </c>
      <c r="F25" s="3">
        <v>722</v>
      </c>
    </row>
    <row r="26" spans="1:6" x14ac:dyDescent="0.25">
      <c r="A26" s="3">
        <v>20</v>
      </c>
      <c r="B26" s="3">
        <v>50</v>
      </c>
      <c r="C26" s="3">
        <v>19</v>
      </c>
      <c r="D26" s="3">
        <v>5</v>
      </c>
      <c r="E26" s="3">
        <v>90</v>
      </c>
      <c r="F26" s="3">
        <v>540</v>
      </c>
    </row>
    <row r="27" spans="1:6" x14ac:dyDescent="0.25">
      <c r="A27" s="3">
        <v>21</v>
      </c>
      <c r="B27" s="3">
        <v>60</v>
      </c>
      <c r="C27" s="3">
        <v>19</v>
      </c>
      <c r="D27" s="3">
        <v>5</v>
      </c>
      <c r="E27" s="3">
        <v>87</v>
      </c>
      <c r="F27" s="3">
        <v>700</v>
      </c>
    </row>
    <row r="28" spans="1:6" x14ac:dyDescent="0.25">
      <c r="A28" s="3">
        <v>22</v>
      </c>
      <c r="B28" s="3">
        <v>90</v>
      </c>
      <c r="C28" s="3">
        <v>20</v>
      </c>
      <c r="D28" s="3">
        <v>5</v>
      </c>
      <c r="E28" s="3">
        <v>100</v>
      </c>
      <c r="F28" s="3">
        <v>980</v>
      </c>
    </row>
    <row r="29" spans="1:6" x14ac:dyDescent="0.25">
      <c r="A29" s="3">
        <v>23</v>
      </c>
      <c r="B29" s="3">
        <v>40</v>
      </c>
      <c r="C29" s="3">
        <v>19</v>
      </c>
      <c r="D29" s="3">
        <v>6</v>
      </c>
      <c r="E29" s="3">
        <v>98</v>
      </c>
      <c r="F29" s="3">
        <v>490</v>
      </c>
    </row>
    <row r="30" spans="1:6" x14ac:dyDescent="0.25">
      <c r="A30" s="3">
        <v>24</v>
      </c>
      <c r="B30" s="3">
        <v>25</v>
      </c>
      <c r="C30" s="3">
        <v>20</v>
      </c>
      <c r="D30" s="3">
        <v>5</v>
      </c>
      <c r="E30" s="3">
        <v>89</v>
      </c>
      <c r="F30" s="3">
        <v>375</v>
      </c>
    </row>
    <row r="31" spans="1:6" x14ac:dyDescent="0.25">
      <c r="A31" s="3">
        <v>25</v>
      </c>
      <c r="B31" s="3">
        <v>85</v>
      </c>
      <c r="C31" s="3">
        <v>18</v>
      </c>
      <c r="D31" s="3">
        <v>3</v>
      </c>
      <c r="E31" s="3">
        <v>90</v>
      </c>
      <c r="F31" s="3">
        <v>910</v>
      </c>
    </row>
    <row r="32" spans="1:6" x14ac:dyDescent="0.25">
      <c r="A32" s="3">
        <v>26</v>
      </c>
      <c r="B32" s="3">
        <v>75</v>
      </c>
      <c r="C32" s="3">
        <v>19</v>
      </c>
      <c r="D32" s="3">
        <v>4</v>
      </c>
      <c r="E32" s="3">
        <v>97</v>
      </c>
      <c r="F32" s="3">
        <v>845</v>
      </c>
    </row>
    <row r="33" spans="1:6" x14ac:dyDescent="0.25">
      <c r="A33" s="3">
        <v>27</v>
      </c>
      <c r="B33" s="3">
        <v>175</v>
      </c>
      <c r="C33" s="3">
        <v>21</v>
      </c>
      <c r="D33" s="3">
        <v>4</v>
      </c>
      <c r="E33" s="3">
        <v>108</v>
      </c>
      <c r="F33" s="3">
        <v>2400</v>
      </c>
    </row>
    <row r="34" spans="1:6" x14ac:dyDescent="0.25">
      <c r="A34" s="3">
        <v>28</v>
      </c>
      <c r="B34" s="3">
        <v>100</v>
      </c>
      <c r="C34" s="3">
        <v>20</v>
      </c>
      <c r="D34" s="3">
        <v>2</v>
      </c>
      <c r="E34" s="3">
        <v>102</v>
      </c>
      <c r="F34" s="3">
        <v>1100</v>
      </c>
    </row>
    <row r="35" spans="1:6" x14ac:dyDescent="0.25">
      <c r="A35" s="3">
        <v>29</v>
      </c>
      <c r="B35" s="3">
        <v>40</v>
      </c>
      <c r="C35" s="3">
        <v>18</v>
      </c>
      <c r="D35" s="3">
        <v>7</v>
      </c>
      <c r="E35" s="3">
        <v>88</v>
      </c>
      <c r="F35" s="3">
        <v>470</v>
      </c>
    </row>
    <row r="36" spans="1:6" x14ac:dyDescent="0.25">
      <c r="A36" s="3">
        <v>30</v>
      </c>
      <c r="B36" s="3">
        <v>50</v>
      </c>
      <c r="C36" s="3">
        <v>18</v>
      </c>
      <c r="D36" s="3">
        <v>6</v>
      </c>
      <c r="E36" s="3">
        <v>96</v>
      </c>
      <c r="F36" s="3">
        <v>588</v>
      </c>
    </row>
    <row r="37" spans="1:6" x14ac:dyDescent="0.25">
      <c r="A37" s="3">
        <v>31</v>
      </c>
      <c r="B37" s="3">
        <v>75</v>
      </c>
      <c r="C37" s="3">
        <v>19</v>
      </c>
      <c r="D37" s="3">
        <v>3</v>
      </c>
      <c r="E37" s="3">
        <v>92</v>
      </c>
      <c r="F37" s="3">
        <v>860</v>
      </c>
    </row>
    <row r="38" spans="1:6" x14ac:dyDescent="0.25">
      <c r="A38" s="3">
        <v>32</v>
      </c>
      <c r="B38" s="3">
        <v>25</v>
      </c>
      <c r="C38" s="3">
        <v>18</v>
      </c>
      <c r="D38" s="3">
        <v>5</v>
      </c>
      <c r="E38" s="3">
        <v>102</v>
      </c>
      <c r="F38" s="3">
        <v>395</v>
      </c>
    </row>
    <row r="39" spans="1:6" x14ac:dyDescent="0.25">
      <c r="A39" s="3">
        <v>33</v>
      </c>
      <c r="B39" s="3">
        <v>95</v>
      </c>
      <c r="C39" s="3">
        <v>21</v>
      </c>
      <c r="D39" s="3">
        <v>2</v>
      </c>
      <c r="E39" s="3">
        <v>115</v>
      </c>
      <c r="F39" s="3">
        <v>1000</v>
      </c>
    </row>
    <row r="40" spans="1:6" x14ac:dyDescent="0.25">
      <c r="A40" s="3">
        <v>34</v>
      </c>
      <c r="B40" s="3">
        <v>60</v>
      </c>
      <c r="C40" s="3">
        <v>19</v>
      </c>
      <c r="D40" s="3">
        <v>6</v>
      </c>
      <c r="E40" s="3">
        <v>90</v>
      </c>
      <c r="F40" s="3">
        <v>640</v>
      </c>
    </row>
    <row r="41" spans="1:6" x14ac:dyDescent="0.25">
      <c r="A41" s="3">
        <v>35</v>
      </c>
      <c r="B41" s="3">
        <v>70</v>
      </c>
      <c r="C41" s="3">
        <v>18</v>
      </c>
      <c r="D41" s="3">
        <v>3</v>
      </c>
      <c r="E41" s="3">
        <v>92</v>
      </c>
      <c r="F41" s="3">
        <v>805</v>
      </c>
    </row>
    <row r="42" spans="1:6" x14ac:dyDescent="0.25">
      <c r="A42" s="3">
        <v>36</v>
      </c>
      <c r="B42" s="3">
        <v>85</v>
      </c>
      <c r="C42" s="3">
        <v>20</v>
      </c>
      <c r="D42" s="3">
        <v>2</v>
      </c>
      <c r="E42" s="3">
        <v>95</v>
      </c>
      <c r="F42" s="3">
        <v>920</v>
      </c>
    </row>
    <row r="43" spans="1:6" x14ac:dyDescent="0.25">
      <c r="A43" s="3">
        <v>37</v>
      </c>
      <c r="B43" s="3">
        <v>170</v>
      </c>
      <c r="C43" s="3">
        <v>21</v>
      </c>
      <c r="D43" s="3">
        <v>1</v>
      </c>
      <c r="E43" s="3">
        <v>108</v>
      </c>
      <c r="F43" s="3">
        <v>2125</v>
      </c>
    </row>
    <row r="44" spans="1:6" x14ac:dyDescent="0.25">
      <c r="A44" s="3">
        <v>38</v>
      </c>
      <c r="B44" s="3">
        <v>120</v>
      </c>
      <c r="C44" s="3">
        <v>21</v>
      </c>
      <c r="D44" s="3">
        <v>3</v>
      </c>
      <c r="E44" s="3">
        <v>95</v>
      </c>
      <c r="F44" s="3">
        <v>1400</v>
      </c>
    </row>
    <row r="45" spans="1:6" x14ac:dyDescent="0.25">
      <c r="A45" s="3">
        <v>39</v>
      </c>
      <c r="B45" s="3">
        <v>160</v>
      </c>
      <c r="C45" s="3">
        <v>21</v>
      </c>
      <c r="D45" s="3">
        <v>1</v>
      </c>
      <c r="E45" s="3">
        <v>99</v>
      </c>
      <c r="F45" s="3">
        <v>1850</v>
      </c>
    </row>
    <row r="46" spans="1:6" x14ac:dyDescent="0.25">
      <c r="A46" s="3">
        <v>40</v>
      </c>
      <c r="B46" s="3">
        <v>50</v>
      </c>
      <c r="C46" s="3">
        <v>19</v>
      </c>
      <c r="D46" s="3">
        <v>3</v>
      </c>
      <c r="E46" s="3">
        <v>97</v>
      </c>
      <c r="F46" s="3">
        <v>770</v>
      </c>
    </row>
    <row r="47" spans="1:6" x14ac:dyDescent="0.25">
      <c r="A47" s="3">
        <v>41</v>
      </c>
      <c r="B47" s="3">
        <v>80</v>
      </c>
      <c r="C47" s="3">
        <v>20</v>
      </c>
      <c r="D47" s="3">
        <v>2</v>
      </c>
      <c r="E47" s="3">
        <v>102</v>
      </c>
      <c r="F47" s="3">
        <v>905</v>
      </c>
    </row>
    <row r="48" spans="1:6" x14ac:dyDescent="0.25">
      <c r="A48" s="3">
        <v>42</v>
      </c>
      <c r="B48" s="3">
        <v>20</v>
      </c>
      <c r="C48" s="3">
        <v>18</v>
      </c>
      <c r="D48" s="3">
        <v>7</v>
      </c>
      <c r="E48" s="3">
        <v>95</v>
      </c>
      <c r="F48" s="3">
        <v>355</v>
      </c>
    </row>
    <row r="49" spans="1:6" x14ac:dyDescent="0.25">
      <c r="A49" s="3">
        <v>43</v>
      </c>
      <c r="B49" s="3">
        <v>55</v>
      </c>
      <c r="C49" s="3">
        <v>19</v>
      </c>
      <c r="D49" s="3">
        <v>5</v>
      </c>
      <c r="E49" s="3">
        <v>90</v>
      </c>
      <c r="F49" s="3">
        <v>610</v>
      </c>
    </row>
    <row r="50" spans="1:6" x14ac:dyDescent="0.25">
      <c r="A50" s="3">
        <v>44</v>
      </c>
      <c r="B50" s="3">
        <v>70</v>
      </c>
      <c r="C50" s="3">
        <v>20</v>
      </c>
      <c r="D50" s="3">
        <v>6</v>
      </c>
      <c r="E50" s="3">
        <v>101</v>
      </c>
      <c r="F50" s="3">
        <v>697</v>
      </c>
    </row>
    <row r="51" spans="1:6" x14ac:dyDescent="0.25">
      <c r="A51" s="3">
        <v>45</v>
      </c>
      <c r="B51" s="3">
        <v>80</v>
      </c>
      <c r="C51" s="3">
        <v>20</v>
      </c>
      <c r="D51" s="3">
        <v>2</v>
      </c>
      <c r="E51" s="3">
        <v>104</v>
      </c>
      <c r="F51" s="3">
        <v>900</v>
      </c>
    </row>
    <row r="52" spans="1:6" x14ac:dyDescent="0.25">
      <c r="A52" s="3">
        <v>46</v>
      </c>
      <c r="B52" s="3">
        <v>100</v>
      </c>
      <c r="C52" s="3">
        <v>21</v>
      </c>
      <c r="D52" s="3">
        <v>1</v>
      </c>
      <c r="E52" s="3">
        <v>120</v>
      </c>
      <c r="F52" s="3">
        <v>1025</v>
      </c>
    </row>
    <row r="53" spans="1:6" x14ac:dyDescent="0.25">
      <c r="A53" s="3">
        <v>47</v>
      </c>
      <c r="B53" s="3">
        <v>60</v>
      </c>
      <c r="C53" s="3">
        <v>20</v>
      </c>
      <c r="D53" s="3">
        <v>6</v>
      </c>
      <c r="E53" s="3">
        <v>101</v>
      </c>
      <c r="F53" s="3">
        <v>697</v>
      </c>
    </row>
    <row r="54" spans="1:6" x14ac:dyDescent="0.25">
      <c r="A54" s="3">
        <v>48</v>
      </c>
      <c r="B54" s="3">
        <v>50</v>
      </c>
      <c r="C54" s="3">
        <v>18</v>
      </c>
      <c r="D54" s="3">
        <v>2</v>
      </c>
      <c r="E54" s="3">
        <v>95</v>
      </c>
      <c r="F54" s="3">
        <v>570</v>
      </c>
    </row>
    <row r="55" spans="1:6" x14ac:dyDescent="0.25">
      <c r="A55" s="3">
        <v>49</v>
      </c>
      <c r="B55" s="3">
        <v>70</v>
      </c>
      <c r="C55" s="3">
        <v>19</v>
      </c>
      <c r="D55" s="3">
        <v>4</v>
      </c>
      <c r="E55" s="3">
        <v>98</v>
      </c>
      <c r="F55" s="3">
        <v>800</v>
      </c>
    </row>
    <row r="56" spans="1:6" x14ac:dyDescent="0.25">
      <c r="A56" s="3">
        <v>50</v>
      </c>
      <c r="B56" s="3">
        <v>160</v>
      </c>
      <c r="C56" s="3">
        <v>21</v>
      </c>
      <c r="D56" s="3">
        <v>1</v>
      </c>
      <c r="E56" s="3">
        <v>108</v>
      </c>
      <c r="F56" s="3">
        <v>2100</v>
      </c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7" spans="1:6" x14ac:dyDescent="0.25">
      <c r="A107" s="1"/>
      <c r="F107" s="1"/>
    </row>
  </sheetData>
  <mergeCells count="6">
    <mergeCell ref="C2:C6"/>
    <mergeCell ref="A2:A6"/>
    <mergeCell ref="B2:B6"/>
    <mergeCell ref="F2:F6"/>
    <mergeCell ref="E2:E6"/>
    <mergeCell ref="D2:D6"/>
  </mergeCells>
  <phoneticPr fontId="1" type="noConversion"/>
  <pageMargins left="0.75" right="0.75" top="1" bottom="1" header="0.5" footer="0.5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18</vt:i4>
      </vt:variant>
    </vt:vector>
  </HeadingPairs>
  <TitlesOfParts>
    <vt:vector size="39" baseType="lpstr">
      <vt:lpstr>1</vt:lpstr>
      <vt:lpstr>Лист1</vt:lpstr>
      <vt:lpstr>Лист2</vt:lpstr>
      <vt:lpstr>Лист3</vt:lpstr>
      <vt:lpstr>Лист4</vt:lpstr>
      <vt:lpstr>Лист5</vt:lpstr>
      <vt:lpstr>Лист6</vt:lpstr>
      <vt:lpstr>Лист14</vt:lpstr>
      <vt:lpstr>Лист15</vt:lpstr>
      <vt:lpstr>Лист7</vt:lpstr>
      <vt:lpstr>Лист8</vt:lpstr>
      <vt:lpstr>Лист9</vt:lpstr>
      <vt:lpstr>Лист10</vt:lpstr>
      <vt:lpstr>Лист12</vt:lpstr>
      <vt:lpstr>Лист13</vt:lpstr>
      <vt:lpstr>Лист11</vt:lpstr>
      <vt:lpstr>Данные</vt:lpstr>
      <vt:lpstr>Дан K2.1</vt:lpstr>
      <vt:lpstr>Дан K2.3</vt:lpstr>
      <vt:lpstr>Таб 1</vt:lpstr>
      <vt:lpstr>Приложение</vt:lpstr>
      <vt:lpstr>баланс_прибыль</vt:lpstr>
      <vt:lpstr>данм</vt:lpstr>
      <vt:lpstr>дивид</vt:lpstr>
      <vt:lpstr>задолж</vt:lpstr>
      <vt:lpstr>Курс</vt:lpstr>
      <vt:lpstr>Прибыль</vt:lpstr>
      <vt:lpstr>Приложение</vt:lpstr>
      <vt:lpstr>результат</vt:lpstr>
      <vt:lpstr>результатм</vt:lpstr>
      <vt:lpstr>средства</vt:lpstr>
      <vt:lpstr>Таб1</vt:lpstr>
      <vt:lpstr>таб2</vt:lpstr>
      <vt:lpstr>таб3</vt:lpstr>
      <vt:lpstr>таб6</vt:lpstr>
      <vt:lpstr>табб5</vt:lpstr>
      <vt:lpstr>фактор</vt:lpstr>
      <vt:lpstr>факторм</vt:lpstr>
      <vt:lpstr>цена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Ткачук София Александровна</cp:lastModifiedBy>
  <cp:lastPrinted>2008-04-03T16:03:25Z</cp:lastPrinted>
  <dcterms:created xsi:type="dcterms:W3CDTF">2007-03-28T10:40:39Z</dcterms:created>
  <dcterms:modified xsi:type="dcterms:W3CDTF">2024-05-23T11:51:55Z</dcterms:modified>
</cp:coreProperties>
</file>